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ml.chartshapes+xml"/>
  <Override PartName="/xl/charts/chartEx2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Ex3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harts/chart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8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9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0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harts/chartEx4.xml" ContentType="application/vnd.ms-office.chartex+xml"/>
  <Override PartName="/xl/charts/style14.xml" ContentType="application/vnd.ms-office.chartstyle+xml"/>
  <Override PartName="/xl/charts/colors14.xml" ContentType="application/vnd.ms-office.chartcolorstyle+xml"/>
  <Override PartName="/xl/charts/chart11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charts/chart12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4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Ex5.xml" ContentType="application/vnd.ms-office.chartex+xml"/>
  <Override PartName="/xl/charts/style19.xml" ContentType="application/vnd.ms-office.chartstyle+xml"/>
  <Override PartName="/xl/charts/colors19.xml" ContentType="application/vnd.ms-office.chartcolorstyle+xml"/>
  <Override PartName="/xl/charts/chartEx6.xml" ContentType="application/vnd.ms-office.chartex+xml"/>
  <Override PartName="/xl/charts/style20.xml" ContentType="application/vnd.ms-office.chartstyle+xml"/>
  <Override PartName="/xl/charts/colors20.xml" ContentType="application/vnd.ms-office.chartcolorsty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 hidePivotFieldList="1"/>
  <xr:revisionPtr revIDLastSave="619" documentId="13_ncr:1_{82B4D841-89B1-406D-A9C7-811D665A7201}" xr6:coauthVersionLast="47" xr6:coauthVersionMax="47" xr10:uidLastSave="{04F6A813-5C74-461C-BB89-28B27B32D179}"/>
  <bookViews>
    <workbookView xWindow="-108" yWindow="-108" windowWidth="23256" windowHeight="12456" tabRatio="711" xr2:uid="{00000000-000D-0000-FFFF-FFFF00000000}"/>
  </bookViews>
  <sheets>
    <sheet name="Dashboard" sheetId="23" r:id="rId1"/>
    <sheet name="Calculator" sheetId="1" r:id="rId2"/>
    <sheet name="Output" sheetId="4" r:id="rId3"/>
    <sheet name="ROIC" sheetId="19" r:id="rId4"/>
    <sheet name="MC-Simulation" sheetId="15" r:id="rId5"/>
    <sheet name="Frequency Chart" sheetId="10" r:id="rId6"/>
    <sheet name="Cash Flow" sheetId="2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\a" localSheetId="6">#REF!</definedName>
    <definedName name="\a" localSheetId="4">#REF!</definedName>
    <definedName name="\a">#REF!</definedName>
    <definedName name="\B" localSheetId="4">#REF!</definedName>
    <definedName name="\B">#REF!</definedName>
    <definedName name="\C" localSheetId="4">#REF!</definedName>
    <definedName name="\C">#REF!</definedName>
    <definedName name="\E" localSheetId="4">#REF!</definedName>
    <definedName name="\E">#REF!</definedName>
    <definedName name="\I" localSheetId="4">#REF!</definedName>
    <definedName name="\I">#REF!</definedName>
    <definedName name="\m" localSheetId="4">#REF!</definedName>
    <definedName name="\m">#REF!</definedName>
    <definedName name="\n" localSheetId="4">#REF!</definedName>
    <definedName name="\n">#REF!</definedName>
    <definedName name="\o" localSheetId="4">#REF!</definedName>
    <definedName name="\o">#REF!</definedName>
    <definedName name="\P" localSheetId="4">#REF!</definedName>
    <definedName name="\P">#REF!</definedName>
    <definedName name="\R" localSheetId="4">#REF!</definedName>
    <definedName name="\R">#REF!</definedName>
    <definedName name="\Y" localSheetId="4">#REF!</definedName>
    <definedName name="\Y">#REF!</definedName>
    <definedName name="\Z" localSheetId="4">#REF!</definedName>
    <definedName name="\Z">#REF!</definedName>
    <definedName name="__A1">#N/A</definedName>
    <definedName name="__bva1" localSheetId="6">#REF!</definedName>
    <definedName name="__bva1" localSheetId="4">#REF!</definedName>
    <definedName name="__bva1">#REF!</definedName>
    <definedName name="__bva2" localSheetId="4">#REF!</definedName>
    <definedName name="__bva2">#REF!</definedName>
    <definedName name="__bva3" localSheetId="4">#REF!</definedName>
    <definedName name="__bva3">#REF!</definedName>
    <definedName name="__PG1" localSheetId="4">#REF!</definedName>
    <definedName name="__PG1">#REF!</definedName>
    <definedName name="__PG3" localSheetId="4">#REF!</definedName>
    <definedName name="__PG3">#REF!</definedName>
    <definedName name="__SP1" localSheetId="6">[1]FES!#REF!</definedName>
    <definedName name="__SP1" localSheetId="4">#REF!</definedName>
    <definedName name="__SP1">#REF!</definedName>
    <definedName name="__SP10" localSheetId="6">[1]FES!#REF!</definedName>
    <definedName name="__SP10" localSheetId="4">#REF!</definedName>
    <definedName name="__SP10">#REF!</definedName>
    <definedName name="__SP11" localSheetId="6">[1]FES!#REF!</definedName>
    <definedName name="__SP11" localSheetId="4">#REF!</definedName>
    <definedName name="__SP11">#REF!</definedName>
    <definedName name="__SP12" localSheetId="6">[1]FES!#REF!</definedName>
    <definedName name="__SP12" localSheetId="4">#REF!</definedName>
    <definedName name="__SP12">#REF!</definedName>
    <definedName name="__SP13" localSheetId="6">[1]FES!#REF!</definedName>
    <definedName name="__SP13" localSheetId="4">#REF!</definedName>
    <definedName name="__SP13">#REF!</definedName>
    <definedName name="__SP14" localSheetId="6">[1]FES!#REF!</definedName>
    <definedName name="__SP14" localSheetId="4">#REF!</definedName>
    <definedName name="__SP14">#REF!</definedName>
    <definedName name="__SP15" localSheetId="6">[1]FES!#REF!</definedName>
    <definedName name="__SP15" localSheetId="4">#REF!</definedName>
    <definedName name="__SP15">#REF!</definedName>
    <definedName name="__SP16" localSheetId="6">[1]FES!#REF!</definedName>
    <definedName name="__SP16" localSheetId="4">#REF!</definedName>
    <definedName name="__SP16">#REF!</definedName>
    <definedName name="__SP17" localSheetId="6">[1]FES!#REF!</definedName>
    <definedName name="__SP17" localSheetId="4">#REF!</definedName>
    <definedName name="__SP17">#REF!</definedName>
    <definedName name="__SP18" localSheetId="6">[1]FES!#REF!</definedName>
    <definedName name="__SP18" localSheetId="4">#REF!</definedName>
    <definedName name="__SP18">#REF!</definedName>
    <definedName name="__SP19" localSheetId="6">[1]FES!#REF!</definedName>
    <definedName name="__SP19" localSheetId="4">#REF!</definedName>
    <definedName name="__SP19">#REF!</definedName>
    <definedName name="__SP2" localSheetId="6">[1]FES!#REF!</definedName>
    <definedName name="__SP2" localSheetId="4">#REF!</definedName>
    <definedName name="__SP2">#REF!</definedName>
    <definedName name="__SP20" localSheetId="6">[1]FES!#REF!</definedName>
    <definedName name="__SP20" localSheetId="4">#REF!</definedName>
    <definedName name="__SP20">#REF!</definedName>
    <definedName name="__SP3" localSheetId="6">[1]FES!#REF!</definedName>
    <definedName name="__SP3" localSheetId="4">#REF!</definedName>
    <definedName name="__SP3">#REF!</definedName>
    <definedName name="__SP4" localSheetId="6">[1]FES!#REF!</definedName>
    <definedName name="__SP4" localSheetId="4">#REF!</definedName>
    <definedName name="__SP4">#REF!</definedName>
    <definedName name="__SP5" localSheetId="6">[1]FES!#REF!</definedName>
    <definedName name="__SP5" localSheetId="4">#REF!</definedName>
    <definedName name="__SP5">#REF!</definedName>
    <definedName name="__SP7" localSheetId="6">[1]FES!#REF!</definedName>
    <definedName name="__SP7" localSheetId="4">#REF!</definedName>
    <definedName name="__SP7">#REF!</definedName>
    <definedName name="__SP8" localSheetId="6">[1]FES!#REF!</definedName>
    <definedName name="__SP8" localSheetId="4">#REF!</definedName>
    <definedName name="__SP8">#REF!</definedName>
    <definedName name="__SP9" localSheetId="6">[1]FES!#REF!</definedName>
    <definedName name="__SP9" localSheetId="4">#REF!</definedName>
    <definedName name="__SP9">#REF!</definedName>
    <definedName name="_10MAMAYO_M" localSheetId="6">#REF!</definedName>
    <definedName name="_10MAMAYO_M" localSheetId="4">#REF!</definedName>
    <definedName name="_10MAMAYO_M">#REF!</definedName>
    <definedName name="_11MANOVO_M" localSheetId="4">#REF!</definedName>
    <definedName name="_11MANOVO_M">#REF!</definedName>
    <definedName name="_12MAOCTO_M" localSheetId="4">#REF!</definedName>
    <definedName name="_12MAOCTO_M">#REF!</definedName>
    <definedName name="_13MASEPO_M" localSheetId="4">#REF!</definedName>
    <definedName name="_13MASEPO_M">#REF!</definedName>
    <definedName name="_14MBAPRO_M" localSheetId="4">#REF!</definedName>
    <definedName name="_14MBAPRO_M">#REF!</definedName>
    <definedName name="_15MBAUGO_M" localSheetId="4">#REF!</definedName>
    <definedName name="_15MBAUGO_M">#REF!</definedName>
    <definedName name="_16MBDECO_M" localSheetId="4">#REF!</definedName>
    <definedName name="_16MBDECO_M">#REF!</definedName>
    <definedName name="_17MBFEBO_M" localSheetId="4">#REF!</definedName>
    <definedName name="_17MBFEBO_M">#REF!</definedName>
    <definedName name="_18MBJANO_M" localSheetId="4">#REF!</definedName>
    <definedName name="_18MBJANO_M">#REF!</definedName>
    <definedName name="_19MBJULO_M" localSheetId="4">#REF!</definedName>
    <definedName name="_19MBJULO_M">#REF!</definedName>
    <definedName name="_1P" localSheetId="4">#REF!</definedName>
    <definedName name="_1P">#REF!</definedName>
    <definedName name="_20MBJUNO_M" localSheetId="4">#REF!</definedName>
    <definedName name="_20MBJUNO_M">#REF!</definedName>
    <definedName name="_21MBMARO_M" localSheetId="4">#REF!</definedName>
    <definedName name="_21MBMARO_M">#REF!</definedName>
    <definedName name="_22MBMAYO_M" localSheetId="4">#REF!</definedName>
    <definedName name="_22MBMAYO_M">#REF!</definedName>
    <definedName name="_23MBNOVO_M" localSheetId="4">#REF!</definedName>
    <definedName name="_23MBNOVO_M">#REF!</definedName>
    <definedName name="_24MBSEPO_M" localSheetId="4">#REF!</definedName>
    <definedName name="_24MBSEPO_M">#REF!</definedName>
    <definedName name="_25YAAPRO_M" localSheetId="4">#REF!</definedName>
    <definedName name="_25YAAPRO_M">#REF!</definedName>
    <definedName name="_26YAAUGO_M" localSheetId="4">#REF!</definedName>
    <definedName name="_26YAAUGO_M">#REF!</definedName>
    <definedName name="_27YADECO_M" localSheetId="4">#REF!</definedName>
    <definedName name="_27YADECO_M">#REF!</definedName>
    <definedName name="_28YAFEBO_M" localSheetId="4">#REF!</definedName>
    <definedName name="_28YAFEBO_M">#REF!</definedName>
    <definedName name="_29YAJANO_M" localSheetId="4">#REF!</definedName>
    <definedName name="_29YAJANO_M">#REF!</definedName>
    <definedName name="_2MAAPRO_M" localSheetId="4">#REF!</definedName>
    <definedName name="_2MAAPRO_M">#REF!</definedName>
    <definedName name="_30YAJULO_M" localSheetId="4">#REF!</definedName>
    <definedName name="_30YAJULO_M">#REF!</definedName>
    <definedName name="_31YAJUNO_M" localSheetId="4">#REF!</definedName>
    <definedName name="_31YAJUNO_M">#REF!</definedName>
    <definedName name="_32YAMARO_M" localSheetId="4">#REF!</definedName>
    <definedName name="_32YAMARO_M">#REF!</definedName>
    <definedName name="_33YAMAYO_M" localSheetId="4">#REF!</definedName>
    <definedName name="_33YAMAYO_M">#REF!</definedName>
    <definedName name="_34YANOVO_M" localSheetId="4">#REF!</definedName>
    <definedName name="_34YANOVO_M">#REF!</definedName>
    <definedName name="_35YAOCTO_M" localSheetId="4">#REF!</definedName>
    <definedName name="_35YAOCTO_M">#REF!</definedName>
    <definedName name="_36YASEPO_M" localSheetId="4">#REF!</definedName>
    <definedName name="_36YASEPO_M">#REF!</definedName>
    <definedName name="_37YBAPRO_M" localSheetId="4">#REF!</definedName>
    <definedName name="_37YBAPRO_M">#REF!</definedName>
    <definedName name="_38YBAUGO_M" localSheetId="4">#REF!</definedName>
    <definedName name="_38YBAUGO_M">#REF!</definedName>
    <definedName name="_39YBDECO_M" localSheetId="4">#REF!</definedName>
    <definedName name="_39YBDECO_M">#REF!</definedName>
    <definedName name="_3MAAUGO_M" localSheetId="4">#REF!</definedName>
    <definedName name="_3MAAUGO_M">#REF!</definedName>
    <definedName name="_40YBFEBO_M" localSheetId="4">#REF!</definedName>
    <definedName name="_40YBFEBO_M">#REF!</definedName>
    <definedName name="_41YBJANO_M" localSheetId="4">#REF!</definedName>
    <definedName name="_41YBJANO_M">#REF!</definedName>
    <definedName name="_42YBJULO_M" localSheetId="4">#REF!</definedName>
    <definedName name="_42YBJULO_M">#REF!</definedName>
    <definedName name="_43YBJUNO_M" localSheetId="4">#REF!</definedName>
    <definedName name="_43YBJUNO_M">#REF!</definedName>
    <definedName name="_44YBMARO_M" localSheetId="4">#REF!</definedName>
    <definedName name="_44YBMARO_M">#REF!</definedName>
    <definedName name="_45YBMAYO_M" localSheetId="4">#REF!</definedName>
    <definedName name="_45YBMAYO_M">#REF!</definedName>
    <definedName name="_46YBNOVO_M" localSheetId="4">#REF!</definedName>
    <definedName name="_46YBNOVO_M">#REF!</definedName>
    <definedName name="_47YBOCTO_M" localSheetId="4">#REF!</definedName>
    <definedName name="_47YBOCTO_M">#REF!</definedName>
    <definedName name="_48YBSEPO_M" localSheetId="4">#REF!</definedName>
    <definedName name="_48YBSEPO_M">#REF!</definedName>
    <definedName name="_4MADECO_M" localSheetId="4">#REF!</definedName>
    <definedName name="_4MADECO_M">#REF!</definedName>
    <definedName name="_5MAFEBO_M" localSheetId="4">#REF!</definedName>
    <definedName name="_5MAFEBO_M">#REF!</definedName>
    <definedName name="_6MAJANO_M" localSheetId="4">#REF!</definedName>
    <definedName name="_6MAJANO_M">#REF!</definedName>
    <definedName name="_7MAJULO_M" localSheetId="4">#REF!</definedName>
    <definedName name="_7MAJULO_M">#REF!</definedName>
    <definedName name="_8MAJUNO_M" localSheetId="4">#REF!</definedName>
    <definedName name="_8MAJUNO_M">#REF!</definedName>
    <definedName name="_9MAMARO_M" localSheetId="4">#REF!</definedName>
    <definedName name="_9MAMARO_M">#REF!</definedName>
    <definedName name="_A1">#N/A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1</definedName>
    <definedName name="_AtRisk_SimSetting_ReportOptionReportsFileType" hidden="1">1</definedName>
    <definedName name="_AtRisk_SimSetting_ReportOptionReportStyle" hidden="1">2</definedName>
    <definedName name="_AtRisk_SimSetting_ReportOptionSelectiveQR" hidden="1">FALSE</definedName>
    <definedName name="_AtRisk_SimSetting_ReportsList" hidden="1">1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bva1" localSheetId="4">#REF!</definedName>
    <definedName name="_bva1">#REF!</definedName>
    <definedName name="_bva2" localSheetId="4">#REF!</definedName>
    <definedName name="_bva2">#REF!</definedName>
    <definedName name="_bva3" localSheetId="4">#REF!</definedName>
    <definedName name="_bva3">#REF!</definedName>
    <definedName name="_filterDatabaseActual" localSheetId="6" hidden="1">'[2]Gen Data'!$A$1:$B$309</definedName>
    <definedName name="_filterDatabaseActual" hidden="1">#REF!</definedName>
    <definedName name="_PG1" localSheetId="6">#REF!</definedName>
    <definedName name="_PG1" localSheetId="4">#REF!</definedName>
    <definedName name="_PG1">#REF!</definedName>
    <definedName name="_PG3" localSheetId="4">#REF!</definedName>
    <definedName name="_PG3">#REF!</definedName>
    <definedName name="_SP1" localSheetId="6">[1]FES!#REF!</definedName>
    <definedName name="_SP1" localSheetId="4">#REF!</definedName>
    <definedName name="_SP1">#REF!</definedName>
    <definedName name="_SP10" localSheetId="6">[1]FES!#REF!</definedName>
    <definedName name="_SP10" localSheetId="4">#REF!</definedName>
    <definedName name="_SP10">#REF!</definedName>
    <definedName name="_SP11" localSheetId="6">[1]FES!#REF!</definedName>
    <definedName name="_SP11" localSheetId="4">#REF!</definedName>
    <definedName name="_SP11">#REF!</definedName>
    <definedName name="_SP12" localSheetId="6">[1]FES!#REF!</definedName>
    <definedName name="_SP12" localSheetId="4">#REF!</definedName>
    <definedName name="_SP12">#REF!</definedName>
    <definedName name="_SP13" localSheetId="6">[1]FES!#REF!</definedName>
    <definedName name="_SP13" localSheetId="4">#REF!</definedName>
    <definedName name="_SP13">#REF!</definedName>
    <definedName name="_SP14" localSheetId="6">[1]FES!#REF!</definedName>
    <definedName name="_SP14" localSheetId="4">#REF!</definedName>
    <definedName name="_SP14">#REF!</definedName>
    <definedName name="_SP15" localSheetId="6">[1]FES!#REF!</definedName>
    <definedName name="_SP15" localSheetId="4">#REF!</definedName>
    <definedName name="_SP15">#REF!</definedName>
    <definedName name="_SP16" localSheetId="6">[1]FES!#REF!</definedName>
    <definedName name="_SP16" localSheetId="4">#REF!</definedName>
    <definedName name="_SP16">#REF!</definedName>
    <definedName name="_SP17" localSheetId="6">[1]FES!#REF!</definedName>
    <definedName name="_SP17" localSheetId="4">#REF!</definedName>
    <definedName name="_SP17">#REF!</definedName>
    <definedName name="_SP18" localSheetId="6">[1]FES!#REF!</definedName>
    <definedName name="_SP18" localSheetId="4">#REF!</definedName>
    <definedName name="_SP18">#REF!</definedName>
    <definedName name="_SP19" localSheetId="6">[1]FES!#REF!</definedName>
    <definedName name="_SP19" localSheetId="4">#REF!</definedName>
    <definedName name="_SP19">#REF!</definedName>
    <definedName name="_SP2" localSheetId="6">[1]FES!#REF!</definedName>
    <definedName name="_SP2" localSheetId="4">#REF!</definedName>
    <definedName name="_SP2">#REF!</definedName>
    <definedName name="_SP20" localSheetId="6">[1]FES!#REF!</definedName>
    <definedName name="_SP20" localSheetId="4">#REF!</definedName>
    <definedName name="_SP20">#REF!</definedName>
    <definedName name="_SP3" localSheetId="6">[1]FES!#REF!</definedName>
    <definedName name="_SP3" localSheetId="4">#REF!</definedName>
    <definedName name="_SP3">#REF!</definedName>
    <definedName name="_SP4" localSheetId="6">[1]FES!#REF!</definedName>
    <definedName name="_SP4" localSheetId="4">#REF!</definedName>
    <definedName name="_SP4">#REF!</definedName>
    <definedName name="_SP5" localSheetId="6">[1]FES!#REF!</definedName>
    <definedName name="_SP5" localSheetId="4">#REF!</definedName>
    <definedName name="_SP5">#REF!</definedName>
    <definedName name="_SP7" localSheetId="6">[1]FES!#REF!</definedName>
    <definedName name="_SP7" localSheetId="4">#REF!</definedName>
    <definedName name="_SP7">#REF!</definedName>
    <definedName name="_SP8" localSheetId="6">[1]FES!#REF!</definedName>
    <definedName name="_SP8" localSheetId="4">#REF!</definedName>
    <definedName name="_SP8">#REF!</definedName>
    <definedName name="_SP9" localSheetId="6">[1]FES!#REF!</definedName>
    <definedName name="_SP9" localSheetId="4">#REF!</definedName>
    <definedName name="_SP9">#REF!</definedName>
    <definedName name="_xlchart.v1.0" hidden="1">Output!$C$30:$C$35</definedName>
    <definedName name="_xlchart.v1.1" hidden="1">Output!$D$30:$D$35</definedName>
    <definedName name="_xlchart.v1.2" hidden="1">'Frequency Chart'!$E$18:$E$30</definedName>
    <definedName name="_xlchart.v1.3" hidden="1">'Frequency Chart'!$E$35</definedName>
    <definedName name="_xlchart.v1.4" hidden="1">'Frequency Chart'!$E$36:$E$48</definedName>
    <definedName name="_xlchart.v1.5" hidden="1">Output!$C$30:$C$35</definedName>
    <definedName name="_xlchart.v1.6" hidden="1">Output!$D$30:$D$35</definedName>
    <definedName name="_xlchart.v1.7" hidden="1">'Frequency Chart'!$E$18:$E$30</definedName>
    <definedName name="_xlchart.v1.8" hidden="1">'Frequency Chart'!$E$35</definedName>
    <definedName name="_xlchart.v1.9" hidden="1">'Frequency Chart'!$E$36:$E$48</definedName>
    <definedName name="ab_kategoria" localSheetId="6">[3]instruqcia!$D$5:$D$9</definedName>
    <definedName name="ab_kategoria">#REF!</definedName>
    <definedName name="ACTAPRFEE" localSheetId="6">#REF!</definedName>
    <definedName name="ACTAPRFEE" localSheetId="4">#REF!</definedName>
    <definedName name="ACTAPRFEE">#REF!</definedName>
    <definedName name="ACTAPRINT" localSheetId="4">#REF!</definedName>
    <definedName name="ACTAPRINT">#REF!</definedName>
    <definedName name="ACTAUGFEE" localSheetId="4">#REF!</definedName>
    <definedName name="ACTAUGFEE">#REF!</definedName>
    <definedName name="ACTAUGINT" localSheetId="4">#REF!</definedName>
    <definedName name="ACTAUGINT">#REF!</definedName>
    <definedName name="ACTDECFEE" localSheetId="4">#REF!</definedName>
    <definedName name="ACTDECFEE">#REF!</definedName>
    <definedName name="ACTDECINT" localSheetId="4">#REF!</definedName>
    <definedName name="ACTDECINT">#REF!</definedName>
    <definedName name="ACTFEBFEE" localSheetId="4">#REF!</definedName>
    <definedName name="ACTFEBFEE">#REF!</definedName>
    <definedName name="ACTFEBINT" localSheetId="4">#REF!</definedName>
    <definedName name="ACTFEBINT">#REF!</definedName>
    <definedName name="ACTJANFEE" localSheetId="4">#REF!</definedName>
    <definedName name="ACTJANFEE">#REF!</definedName>
    <definedName name="ACTJANINT" localSheetId="4">#REF!</definedName>
    <definedName name="ACTJANINT">#REF!</definedName>
    <definedName name="ACTJULFEE" localSheetId="4">#REF!</definedName>
    <definedName name="ACTJULFEE">#REF!</definedName>
    <definedName name="ACTJULINT" localSheetId="4">#REF!</definedName>
    <definedName name="ACTJULINT">#REF!</definedName>
    <definedName name="ACTJUNFEE" localSheetId="4">#REF!</definedName>
    <definedName name="ACTJUNFEE">#REF!</definedName>
    <definedName name="ACTJUNINT" localSheetId="4">#REF!</definedName>
    <definedName name="ACTJUNINT">#REF!</definedName>
    <definedName name="ACTMARFEE" localSheetId="4">#REF!</definedName>
    <definedName name="ACTMARFEE">#REF!</definedName>
    <definedName name="ACTMARINT" localSheetId="4">#REF!</definedName>
    <definedName name="ACTMARINT">#REF!</definedName>
    <definedName name="ACTMAYFEE" localSheetId="4">#REF!</definedName>
    <definedName name="ACTMAYFEE">#REF!</definedName>
    <definedName name="ACTMAYINT" localSheetId="4">#REF!</definedName>
    <definedName name="ACTMAYINT">#REF!</definedName>
    <definedName name="ACTNOVFEE" localSheetId="4">#REF!</definedName>
    <definedName name="ACTNOVFEE">#REF!</definedName>
    <definedName name="ACTNOVINT" localSheetId="4">#REF!</definedName>
    <definedName name="ACTNOVINT">#REF!</definedName>
    <definedName name="ACTOCTFEE" localSheetId="4">#REF!</definedName>
    <definedName name="ACTOCTFEE">#REF!</definedName>
    <definedName name="ACTOCTINT" localSheetId="4">#REF!</definedName>
    <definedName name="ACTOCTINT">#REF!</definedName>
    <definedName name="ACTSEPFEE" localSheetId="4">#REF!</definedName>
    <definedName name="ACTSEPFEE">#REF!</definedName>
    <definedName name="ACTSEPINT" localSheetId="4">#REF!</definedName>
    <definedName name="ACTSEPINT">#REF!</definedName>
    <definedName name="Annual_Sales_Volumes" localSheetId="6">'[4]Resource Sheet'!$D$19:$AA$24</definedName>
    <definedName name="Annual_Sales_Volumes">#REF!</definedName>
    <definedName name="anscount" hidden="1">2</definedName>
    <definedName name="Apr_02" localSheetId="6">#REF!</definedName>
    <definedName name="Apr_02" localSheetId="4">#REF!</definedName>
    <definedName name="Apr_02">#REF!</definedName>
    <definedName name="Apr_03" localSheetId="6">'[5]Total 03-04'!#REF!</definedName>
    <definedName name="Apr_03" localSheetId="4">#REF!</definedName>
    <definedName name="Apr_03">#REF!</definedName>
    <definedName name="Apr_04" localSheetId="6">'[5]Total 03-04'!#REF!</definedName>
    <definedName name="Apr_04" localSheetId="4">#REF!</definedName>
    <definedName name="Apr_04">#REF!</definedName>
    <definedName name="AS2DocOpenMode" hidden="1">"AS2DocumentEdit"</definedName>
    <definedName name="ASSUMPTIONS" localSheetId="6">#REF!</definedName>
    <definedName name="ASSUMPTIONS" localSheetId="4">#REF!</definedName>
    <definedName name="ASSUMPTIONS">#REF!</definedName>
    <definedName name="Aug_02" localSheetId="4">#REF!</definedName>
    <definedName name="Aug_02">#REF!</definedName>
    <definedName name="Aug_03" localSheetId="6">'[5]Total 03-04'!#REF!</definedName>
    <definedName name="Aug_03" localSheetId="4">#REF!</definedName>
    <definedName name="Aug_03">#REF!</definedName>
    <definedName name="Aug_04" localSheetId="6">'[5]Total 03-04'!#REF!</definedName>
    <definedName name="Aug_04" localSheetId="4">#REF!</definedName>
    <definedName name="Aug_04">#REF!</definedName>
    <definedName name="ayy" localSheetId="6">#REF!</definedName>
    <definedName name="ayy" localSheetId="4">#REF!</definedName>
    <definedName name="ayy">#REF!</definedName>
    <definedName name="BALANCE" localSheetId="4">#REF!</definedName>
    <definedName name="BALANCE">#REF!</definedName>
    <definedName name="Beg_Bal" localSheetId="4">#REF!</definedName>
    <definedName name="Beg_Bal">#REF!</definedName>
    <definedName name="BREAKEVEN" localSheetId="4">#REF!</definedName>
    <definedName name="BREAKEVEN">#REF!</definedName>
    <definedName name="BTC" localSheetId="6">'[5]Total 03-04'!#REF!</definedName>
    <definedName name="BTC" localSheetId="4">#REF!</definedName>
    <definedName name="BTC">#REF!</definedName>
    <definedName name="BUD" localSheetId="6">#REF!</definedName>
    <definedName name="BUD" localSheetId="4">#REF!</definedName>
    <definedName name="BUD">#REF!</definedName>
    <definedName name="BUDAPRFEE" localSheetId="4">#REF!</definedName>
    <definedName name="BUDAPRFEE">#REF!</definedName>
    <definedName name="BUDAPRINT" localSheetId="4">#REF!</definedName>
    <definedName name="BUDAPRINT">#REF!</definedName>
    <definedName name="BUDAUGFEE" localSheetId="4">#REF!</definedName>
    <definedName name="BUDAUGFEE">#REF!</definedName>
    <definedName name="BUDAUGINT" localSheetId="4">#REF!</definedName>
    <definedName name="BUDAUGINT">#REF!</definedName>
    <definedName name="BUDDECFEE" localSheetId="4">#REF!</definedName>
    <definedName name="BUDDECFEE">#REF!</definedName>
    <definedName name="BUDDECINT" localSheetId="4">#REF!</definedName>
    <definedName name="BUDDECINT">#REF!</definedName>
    <definedName name="BUDFEBFEE" localSheetId="4">#REF!</definedName>
    <definedName name="BUDFEBFEE">#REF!</definedName>
    <definedName name="BUDFEBINT" localSheetId="4">#REF!</definedName>
    <definedName name="BUDFEBINT">#REF!</definedName>
    <definedName name="BUDGET" localSheetId="4">#REF!</definedName>
    <definedName name="BUDGET">#REF!</definedName>
    <definedName name="Budget_share" localSheetId="4">#REF!</definedName>
    <definedName name="Budget_share">#REF!</definedName>
    <definedName name="BUDJANFEE" localSheetId="4">#REF!</definedName>
    <definedName name="BUDJANFEE">#REF!</definedName>
    <definedName name="BUDJANINT" localSheetId="4">#REF!</definedName>
    <definedName name="BUDJANINT">#REF!</definedName>
    <definedName name="BUDJULFEE" localSheetId="4">#REF!</definedName>
    <definedName name="BUDJULFEE">#REF!</definedName>
    <definedName name="BUDJULINT" localSheetId="4">#REF!</definedName>
    <definedName name="BUDJULINT">#REF!</definedName>
    <definedName name="BUDJUNFEE" localSheetId="4">#REF!</definedName>
    <definedName name="BUDJUNFEE">#REF!</definedName>
    <definedName name="BUDJUNINT" localSheetId="4">#REF!</definedName>
    <definedName name="BUDJUNINT">#REF!</definedName>
    <definedName name="BUDMARFEE" localSheetId="4">#REF!</definedName>
    <definedName name="BUDMARFEE">#REF!</definedName>
    <definedName name="BUDMARINT" localSheetId="4">#REF!</definedName>
    <definedName name="BUDMARINT">#REF!</definedName>
    <definedName name="BUDMAYFEE" localSheetId="4">#REF!</definedName>
    <definedName name="BUDMAYFEE">#REF!</definedName>
    <definedName name="BUDMAYINT" localSheetId="4">#REF!</definedName>
    <definedName name="BUDMAYINT">#REF!</definedName>
    <definedName name="BUDNOVFEE" localSheetId="4">#REF!</definedName>
    <definedName name="BUDNOVFEE">#REF!</definedName>
    <definedName name="BUDNOVINT" localSheetId="4">#REF!</definedName>
    <definedName name="BUDNOVINT">#REF!</definedName>
    <definedName name="BUDOCTFEE" localSheetId="4">#REF!</definedName>
    <definedName name="BUDOCTFEE">#REF!</definedName>
    <definedName name="BUDOCTINT" localSheetId="4">#REF!</definedName>
    <definedName name="BUDOCTINT">#REF!</definedName>
    <definedName name="BUDSEPFEE" localSheetId="4">#REF!</definedName>
    <definedName name="BUDSEPFEE">#REF!</definedName>
    <definedName name="BUDSEPINT" localSheetId="4">#REF!</definedName>
    <definedName name="BUDSEPINT">#REF!</definedName>
    <definedName name="ca" localSheetId="4">#REF!</definedName>
    <definedName name="ca">#REF!</definedName>
    <definedName name="CASHFLOW" localSheetId="4">#REF!</definedName>
    <definedName name="CASHFLOW">#REF!</definedName>
    <definedName name="CASHFLOW1_5" localSheetId="4">#REF!</definedName>
    <definedName name="CASHFLOW1_5">#REF!</definedName>
    <definedName name="CFAPRACT" localSheetId="4">#REF!</definedName>
    <definedName name="CFAPRACT">#REF!</definedName>
    <definedName name="CFAPRBUD" localSheetId="4">#REF!</definedName>
    <definedName name="CFAPRBUD">#REF!</definedName>
    <definedName name="CFAUGACT" localSheetId="4">#REF!</definedName>
    <definedName name="CFAUGACT">#REF!</definedName>
    <definedName name="CFAUGBUD" localSheetId="4">#REF!</definedName>
    <definedName name="CFAUGBUD">#REF!</definedName>
    <definedName name="CFDECACT" localSheetId="4">#REF!</definedName>
    <definedName name="CFDECACT">#REF!</definedName>
    <definedName name="CFDECBUD" localSheetId="4">#REF!</definedName>
    <definedName name="CFDECBUD">#REF!</definedName>
    <definedName name="CFFEBACT" localSheetId="4">#REF!</definedName>
    <definedName name="CFFEBACT">#REF!</definedName>
    <definedName name="CFFEBBUD" localSheetId="4">#REF!</definedName>
    <definedName name="CFFEBBUD">#REF!</definedName>
    <definedName name="CFJANACT" localSheetId="4">#REF!</definedName>
    <definedName name="CFJANACT">#REF!</definedName>
    <definedName name="CFJANBUD" localSheetId="4">#REF!</definedName>
    <definedName name="CFJANBUD">#REF!</definedName>
    <definedName name="CFJULACT" localSheetId="4">#REF!</definedName>
    <definedName name="CFJULACT">#REF!</definedName>
    <definedName name="CFJULBUD" localSheetId="4">#REF!</definedName>
    <definedName name="CFJULBUD">#REF!</definedName>
    <definedName name="CFJUNACT" localSheetId="4">#REF!</definedName>
    <definedName name="CFJUNACT">#REF!</definedName>
    <definedName name="CFJUNBUD" localSheetId="4">#REF!</definedName>
    <definedName name="CFJUNBUD">#REF!</definedName>
    <definedName name="CFMARACT" localSheetId="4">#REF!</definedName>
    <definedName name="CFMARACT">#REF!</definedName>
    <definedName name="CFMARBUD" localSheetId="4">#REF!</definedName>
    <definedName name="CFMARBUD">#REF!</definedName>
    <definedName name="CFMAYACT" localSheetId="4">#REF!</definedName>
    <definedName name="CFMAYACT">#REF!</definedName>
    <definedName name="CFMAYBUD" localSheetId="4">#REF!</definedName>
    <definedName name="CFMAYBUD">#REF!</definedName>
    <definedName name="CFNOVACT" localSheetId="4">#REF!</definedName>
    <definedName name="CFNOVACT">#REF!</definedName>
    <definedName name="CFNOVBUD" localSheetId="4">#REF!</definedName>
    <definedName name="CFNOVBUD">#REF!</definedName>
    <definedName name="CFOCTACT" localSheetId="4">#REF!</definedName>
    <definedName name="CFOCTACT">#REF!</definedName>
    <definedName name="CFOCTBUD" localSheetId="4">#REF!</definedName>
    <definedName name="CFOCTBUD">#REF!</definedName>
    <definedName name="CFSEPACT" localSheetId="4">#REF!</definedName>
    <definedName name="CFSEPACT">#REF!</definedName>
    <definedName name="CFSEPBUD" localSheetId="4">#REF!</definedName>
    <definedName name="CFSEPBUD">#REF!</definedName>
    <definedName name="CKWAPRBUD" localSheetId="4">#REF!</definedName>
    <definedName name="CKWAPRBUD">#REF!</definedName>
    <definedName name="CKWAUGBUD" localSheetId="4">#REF!</definedName>
    <definedName name="CKWAUGBUD">#REF!</definedName>
    <definedName name="CKWDECBUD" localSheetId="4">#REF!</definedName>
    <definedName name="CKWDECBUD">#REF!</definedName>
    <definedName name="CKWFEBBUD" localSheetId="4">#REF!</definedName>
    <definedName name="CKWFEBBUD">#REF!</definedName>
    <definedName name="CKWJANBUD" localSheetId="4">#REF!</definedName>
    <definedName name="CKWJANBUD">#REF!</definedName>
    <definedName name="CKWJULBUD" localSheetId="4">#REF!</definedName>
    <definedName name="CKWJULBUD">#REF!</definedName>
    <definedName name="CKWJUNBUD" localSheetId="4">#REF!</definedName>
    <definedName name="CKWJUNBUD">#REF!</definedName>
    <definedName name="CKWMARBUD" localSheetId="4">#REF!</definedName>
    <definedName name="CKWMARBUD">#REF!</definedName>
    <definedName name="CKWMAYBUD" localSheetId="4">#REF!</definedName>
    <definedName name="CKWMAYBUD">#REF!</definedName>
    <definedName name="CKWNOVBUD" localSheetId="4">#REF!</definedName>
    <definedName name="CKWNOVBUD">#REF!</definedName>
    <definedName name="CKWOCTBUD" localSheetId="4">#REF!</definedName>
    <definedName name="CKWOCTBUD">#REF!</definedName>
    <definedName name="CKWSEPBUD" localSheetId="4">#REF!</definedName>
    <definedName name="CKWSEPBUD">#REF!</definedName>
    <definedName name="Co_Name" localSheetId="6">'[4]Main Sheet'!$B$6</definedName>
    <definedName name="Co_Name">#REF!</definedName>
    <definedName name="coa" localSheetId="6">#REF!</definedName>
    <definedName name="coa" localSheetId="4">#REF!</definedName>
    <definedName name="coa">#REF!</definedName>
    <definedName name="code" localSheetId="4">#REF!</definedName>
    <definedName name="code">#REF!</definedName>
    <definedName name="codes" localSheetId="4">#REF!</definedName>
    <definedName name="codes">#REF!</definedName>
    <definedName name="Com_losses_1" localSheetId="6">[6]IS2000!#REF!</definedName>
    <definedName name="Com_losses_1" localSheetId="4">#REF!</definedName>
    <definedName name="Com_losses_1">#REF!</definedName>
    <definedName name="Com_losses_2" localSheetId="6">#REF!</definedName>
    <definedName name="Com_losses_2" localSheetId="4">#REF!</definedName>
    <definedName name="Com_losses_2">#REF!</definedName>
    <definedName name="CompOt" localSheetId="6">'Cash Flow'!CompOt</definedName>
    <definedName name="CompOt">[0]!CompOt</definedName>
    <definedName name="CompRas" localSheetId="6">'Cash Flow'!CompRas</definedName>
    <definedName name="CompRas">[0]!CompRas</definedName>
    <definedName name="CPKAPRACT" localSheetId="6">#REF!</definedName>
    <definedName name="CPKAPRACT" localSheetId="4">#REF!</definedName>
    <definedName name="CPKAPRACT">#REF!</definedName>
    <definedName name="CPKAPRBUD" localSheetId="4">#REF!</definedName>
    <definedName name="CPKAPRBUD">#REF!</definedName>
    <definedName name="CPKAUGACT" localSheetId="4">#REF!</definedName>
    <definedName name="CPKAUGACT">#REF!</definedName>
    <definedName name="CPKAUGBUD" localSheetId="4">#REF!</definedName>
    <definedName name="CPKAUGBUD">#REF!</definedName>
    <definedName name="CPKDECACT" localSheetId="4">#REF!</definedName>
    <definedName name="CPKDECACT">#REF!</definedName>
    <definedName name="CPKDECBUD" localSheetId="4">#REF!</definedName>
    <definedName name="CPKDECBUD">#REF!</definedName>
    <definedName name="CPKFEBACT" localSheetId="4">#REF!</definedName>
    <definedName name="CPKFEBACT">#REF!</definedName>
    <definedName name="CPKFEBBUD" localSheetId="4">#REF!</definedName>
    <definedName name="CPKFEBBUD">#REF!</definedName>
    <definedName name="CPKJANACT" localSheetId="4">#REF!</definedName>
    <definedName name="CPKJANACT">#REF!</definedName>
    <definedName name="CPKJANBUD" localSheetId="4">#REF!</definedName>
    <definedName name="CPKJANBUD">#REF!</definedName>
    <definedName name="CPKJULACT" localSheetId="4">#REF!</definedName>
    <definedName name="CPKJULACT">#REF!</definedName>
    <definedName name="CPKJULBUD" localSheetId="4">#REF!</definedName>
    <definedName name="CPKJULBUD">#REF!</definedName>
    <definedName name="CPKJUNACT" localSheetId="4">#REF!</definedName>
    <definedName name="CPKJUNACT">#REF!</definedName>
    <definedName name="CPKJUNBUD" localSheetId="4">#REF!</definedName>
    <definedName name="CPKJUNBUD">#REF!</definedName>
    <definedName name="CPKMARACT" localSheetId="4">#REF!</definedName>
    <definedName name="CPKMARACT">#REF!</definedName>
    <definedName name="CPKMARBUD" localSheetId="4">#REF!</definedName>
    <definedName name="CPKMARBUD">#REF!</definedName>
    <definedName name="CPKMAYACT" localSheetId="4">#REF!</definedName>
    <definedName name="CPKMAYACT">#REF!</definedName>
    <definedName name="CPKMAYBUD" localSheetId="4">#REF!</definedName>
    <definedName name="CPKMAYBUD">#REF!</definedName>
    <definedName name="CPKNOVACT" localSheetId="4">#REF!</definedName>
    <definedName name="CPKNOVACT">#REF!</definedName>
    <definedName name="CPKNOVBUD" localSheetId="4">#REF!</definedName>
    <definedName name="CPKNOVBUD">#REF!</definedName>
    <definedName name="CPKOCTACT" localSheetId="4">#REF!</definedName>
    <definedName name="CPKOCTACT">#REF!</definedName>
    <definedName name="CPKOCTBUD" localSheetId="4">#REF!</definedName>
    <definedName name="CPKOCTBUD">#REF!</definedName>
    <definedName name="CPKSEPACT" localSheetId="4">#REF!</definedName>
    <definedName name="CPKSEPACT">#REF!</definedName>
    <definedName name="CPKSEPBUD" localSheetId="4">#REF!</definedName>
    <definedName name="CPKSEPBUD">#REF!</definedName>
    <definedName name="CTSN" localSheetId="4">#REF!</definedName>
    <definedName name="CTSN">#REF!</definedName>
    <definedName name="curr" localSheetId="4">#REF!</definedName>
    <definedName name="curr">#REF!</definedName>
    <definedName name="Current" localSheetId="4">#REF!</definedName>
    <definedName name="Current">#REF!</definedName>
    <definedName name="Data" localSheetId="4">#REF!</definedName>
    <definedName name="Data">#REF!</definedName>
    <definedName name="DATALED" localSheetId="6">'[2]Gen Data'!$C$3:$D$229</definedName>
    <definedName name="DATALED">#REF!</definedName>
    <definedName name="dd" localSheetId="6">#REF!</definedName>
    <definedName name="dd" localSheetId="4">#REF!</definedName>
    <definedName name="dd">#REF!</definedName>
    <definedName name="Dec_02" localSheetId="4">#REF!</definedName>
    <definedName name="Dec_02">#REF!</definedName>
    <definedName name="Dec_03" localSheetId="4">#REF!</definedName>
    <definedName name="Dec_03">#REF!</definedName>
    <definedName name="Dec_04" localSheetId="6">'[5]Total 03-04'!#REF!</definedName>
    <definedName name="Dec_04" localSheetId="4">#REF!</definedName>
    <definedName name="Dec_04">#REF!</definedName>
    <definedName name="depp" localSheetId="6">#REF!</definedName>
    <definedName name="depp" localSheetId="4">#REF!</definedName>
    <definedName name="depp">#REF!</definedName>
    <definedName name="Depreciation_Period_Book" localSheetId="6">'[4]Resource Sheet'!$D$84</definedName>
    <definedName name="Depreciation_Period_Book">#REF!</definedName>
    <definedName name="Depreciation_Period_Tax" localSheetId="6">'[4]Resource Sheet'!$D$83</definedName>
    <definedName name="Depreciation_Period_Tax">#REF!</definedName>
    <definedName name="Div_RE" localSheetId="6">'[4]Main Sheet'!$D$25</definedName>
    <definedName name="Div_RE">#REF!</definedName>
    <definedName name="Div_Rob" localSheetId="6">'[4]Resource Sheet'!$D$99</definedName>
    <definedName name="Div_Rob">#REF!</definedName>
    <definedName name="dr" localSheetId="6">#REF!</definedName>
    <definedName name="dr" localSheetId="4">#REF!</definedName>
    <definedName name="dr">#REF!</definedName>
    <definedName name="EffectiveTariff" localSheetId="4">#REF!</definedName>
    <definedName name="EffectiveTariff">#REF!</definedName>
    <definedName name="Efficiency" localSheetId="6">'[4]Resource Sheet'!$D$54:$AA$58</definedName>
    <definedName name="Efficiency">#REF!</definedName>
    <definedName name="EGHT" localSheetId="6">'[7]18.'!$A$3:$Z$17</definedName>
    <definedName name="EGHT">#REF!</definedName>
    <definedName name="EIGHT" localSheetId="6">'[7]08.'!$A$3:$Z$15</definedName>
    <definedName name="EIGHT">#REF!</definedName>
    <definedName name="ELEV" localSheetId="6">'[7]11.'!$A$3:$Z$14</definedName>
    <definedName name="ELEV">#REF!</definedName>
    <definedName name="End_Bal" localSheetId="6">#REF!</definedName>
    <definedName name="End_Bal" localSheetId="4">#REF!</definedName>
    <definedName name="End_Bal">#REF!</definedName>
    <definedName name="Entry10" localSheetId="4">#REF!</definedName>
    <definedName name="Entry10">#REF!</definedName>
    <definedName name="enttax" localSheetId="4">#REF!</definedName>
    <definedName name="enttax">#REF!</definedName>
    <definedName name="EPS" localSheetId="4">#REF!</definedName>
    <definedName name="EPS">#REF!</definedName>
    <definedName name="EPSAPRACT" localSheetId="4">#REF!</definedName>
    <definedName name="EPSAPRACT">#REF!</definedName>
    <definedName name="EPSAPRBUD" localSheetId="4">#REF!</definedName>
    <definedName name="EPSAPRBUD">#REF!</definedName>
    <definedName name="EPSAUGACT" localSheetId="4">#REF!</definedName>
    <definedName name="EPSAUGACT">#REF!</definedName>
    <definedName name="EPSAUGBUD" localSheetId="4">#REF!</definedName>
    <definedName name="EPSAUGBUD">#REF!</definedName>
    <definedName name="EPSDECACT" localSheetId="4">#REF!</definedName>
    <definedName name="EPSDECACT">#REF!</definedName>
    <definedName name="EPSDECBUD" localSheetId="4">#REF!</definedName>
    <definedName name="EPSDECBUD">#REF!</definedName>
    <definedName name="EPSFEBACT" localSheetId="4">#REF!</definedName>
    <definedName name="EPSFEBACT">#REF!</definedName>
    <definedName name="EPSFEBBUD" localSheetId="4">#REF!</definedName>
    <definedName name="EPSFEBBUD">#REF!</definedName>
    <definedName name="EPSJANACT" localSheetId="4">#REF!</definedName>
    <definedName name="EPSJANACT">#REF!</definedName>
    <definedName name="EPSJANBUD" localSheetId="4">#REF!</definedName>
    <definedName name="EPSJANBUD">#REF!</definedName>
    <definedName name="EPSJULACT" localSheetId="4">#REF!</definedName>
    <definedName name="EPSJULACT">#REF!</definedName>
    <definedName name="EPSJULBUD" localSheetId="4">#REF!</definedName>
    <definedName name="EPSJULBUD">#REF!</definedName>
    <definedName name="EPSJUNACT" localSheetId="4">#REF!</definedName>
    <definedName name="EPSJUNACT">#REF!</definedName>
    <definedName name="EPSJUNBUD" localSheetId="4">#REF!</definedName>
    <definedName name="EPSJUNBUD">#REF!</definedName>
    <definedName name="EPSMARACT" localSheetId="4">#REF!</definedName>
    <definedName name="EPSMARACT">#REF!</definedName>
    <definedName name="EPSMARBUD" localSheetId="4">#REF!</definedName>
    <definedName name="EPSMARBUD">#REF!</definedName>
    <definedName name="EPSMAYACT" localSheetId="4">#REF!</definedName>
    <definedName name="EPSMAYACT">#REF!</definedName>
    <definedName name="EPSMAYBUD" localSheetId="4">#REF!</definedName>
    <definedName name="EPSMAYBUD">#REF!</definedName>
    <definedName name="EPSNOVACT" localSheetId="4">#REF!</definedName>
    <definedName name="EPSNOVACT">#REF!</definedName>
    <definedName name="EPSNOVBUD" localSheetId="4">#REF!</definedName>
    <definedName name="EPSNOVBUD">#REF!</definedName>
    <definedName name="EPSOCTACT" localSheetId="4">#REF!</definedName>
    <definedName name="EPSOCTACT">#REF!</definedName>
    <definedName name="EPSOCTBUD" localSheetId="4">#REF!</definedName>
    <definedName name="EPSOCTBUD">#REF!</definedName>
    <definedName name="EPSSEPACT" localSheetId="4">#REF!</definedName>
    <definedName name="EPSSEPACT">#REF!</definedName>
    <definedName name="EPSSEPBUD" localSheetId="4">#REF!</definedName>
    <definedName name="EPSSEPBUD">#REF!</definedName>
    <definedName name="EQMARBUD" localSheetId="4">#REF!</definedName>
    <definedName name="EQMARBUD">#REF!</definedName>
    <definedName name="Equity_Injection" localSheetId="6">'[4]Resource Sheet'!$D$109:$AA$110</definedName>
    <definedName name="Equity_Injection">#REF!</definedName>
    <definedName name="Equity_Plan" localSheetId="6">'[4]Main Sheet'!$D$28:$G$29</definedName>
    <definedName name="Equity_Plan">#REF!</definedName>
    <definedName name="ew" localSheetId="6">'Cash Flow'!ew</definedName>
    <definedName name="ew">[0]!ew</definedName>
    <definedName name="ex" localSheetId="6">#REF!</definedName>
    <definedName name="ex" localSheetId="4">#REF!</definedName>
    <definedName name="ex">#REF!</definedName>
    <definedName name="ExRate" localSheetId="4">#REF!</definedName>
    <definedName name="ExRate">#REF!</definedName>
    <definedName name="Extra_Pay" localSheetId="4">#REF!</definedName>
    <definedName name="Extra_Pay">#REF!</definedName>
    <definedName name="FCAPRACT" localSheetId="4">#REF!</definedName>
    <definedName name="FCAPRACT">#REF!</definedName>
    <definedName name="FCAPRBUD" localSheetId="4">#REF!</definedName>
    <definedName name="FCAPRBUD">#REF!</definedName>
    <definedName name="FCAUGACT" localSheetId="4">#REF!</definedName>
    <definedName name="FCAUGACT">#REF!</definedName>
    <definedName name="FCAUGBUD" localSheetId="4">#REF!</definedName>
    <definedName name="FCAUGBUD">#REF!</definedName>
    <definedName name="FCDECACT" localSheetId="4">#REF!</definedName>
    <definedName name="FCDECACT">#REF!</definedName>
    <definedName name="FCDECBUD" localSheetId="4">#REF!</definedName>
    <definedName name="FCDECBUD">#REF!</definedName>
    <definedName name="FCFEBACT" localSheetId="4">#REF!</definedName>
    <definedName name="FCFEBACT">#REF!</definedName>
    <definedName name="FCFEBBUD" localSheetId="4">#REF!</definedName>
    <definedName name="FCFEBBUD">#REF!</definedName>
    <definedName name="FCJANACT" localSheetId="4">#REF!</definedName>
    <definedName name="FCJANACT">#REF!</definedName>
    <definedName name="FCJANBUD" localSheetId="4">#REF!</definedName>
    <definedName name="FCJANBUD">#REF!</definedName>
    <definedName name="FCJULACT" localSheetId="4">#REF!</definedName>
    <definedName name="FCJULACT">#REF!</definedName>
    <definedName name="FCJULBUD" localSheetId="4">#REF!</definedName>
    <definedName name="FCJULBUD">#REF!</definedName>
    <definedName name="FCJUNACT" localSheetId="4">#REF!</definedName>
    <definedName name="FCJUNACT">#REF!</definedName>
    <definedName name="FCJUNBUD" localSheetId="4">#REF!</definedName>
    <definedName name="FCJUNBUD">#REF!</definedName>
    <definedName name="FCMARACT" localSheetId="4">#REF!</definedName>
    <definedName name="FCMARACT">#REF!</definedName>
    <definedName name="FCMARBUD" localSheetId="4">#REF!</definedName>
    <definedName name="FCMARBUD">#REF!</definedName>
    <definedName name="FCMAYACT" localSheetId="4">#REF!</definedName>
    <definedName name="FCMAYACT">#REF!</definedName>
    <definedName name="FCMAYBUD" localSheetId="4">#REF!</definedName>
    <definedName name="FCMAYBUD">#REF!</definedName>
    <definedName name="FCNOVACT" localSheetId="4">#REF!</definedName>
    <definedName name="FCNOVACT">#REF!</definedName>
    <definedName name="FCNOVBUD" localSheetId="4">#REF!</definedName>
    <definedName name="FCNOVBUD">#REF!</definedName>
    <definedName name="FCOCTACT" localSheetId="4">#REF!</definedName>
    <definedName name="FCOCTACT">#REF!</definedName>
    <definedName name="FCOCTBUD" localSheetId="4">#REF!</definedName>
    <definedName name="FCOCTBUD">#REF!</definedName>
    <definedName name="FCSEPACT" localSheetId="4">#REF!</definedName>
    <definedName name="FCSEPACT">#REF!</definedName>
    <definedName name="FCSEPBUD" localSheetId="4">#REF!</definedName>
    <definedName name="FCSEPBUD">#REF!</definedName>
    <definedName name="Feb_02" localSheetId="4">#REF!</definedName>
    <definedName name="Feb_02">#REF!</definedName>
    <definedName name="Feb_03" localSheetId="6">'[5]Total 03-04'!#REF!</definedName>
    <definedName name="Feb_03" localSheetId="4">#REF!</definedName>
    <definedName name="Feb_03">#REF!</definedName>
    <definedName name="Feb_04" localSheetId="6">'[5]Total 03-04'!#REF!</definedName>
    <definedName name="Feb_04" localSheetId="4">#REF!</definedName>
    <definedName name="Feb_04">#REF!</definedName>
    <definedName name="FF" localSheetId="6">'[7]14.'!$A$3:$Z$17</definedName>
    <definedName name="FF">#REF!</definedName>
    <definedName name="fff" localSheetId="6">#REF!</definedName>
    <definedName name="fff" localSheetId="4">#REF!</definedName>
    <definedName name="fff">#REF!</definedName>
    <definedName name="ffffff" localSheetId="4">#REF!</definedName>
    <definedName name="ffffff">#REF!</definedName>
    <definedName name="fg" localSheetId="6">'Cash Flow'!fg</definedName>
    <definedName name="fg">[0]!fg</definedName>
    <definedName name="FIF" localSheetId="6">'[7]15.'!$A$3:$Z$17</definedName>
    <definedName name="FIF">#REF!</definedName>
    <definedName name="FIFE" localSheetId="6">'[7]05.'!$A$3:$Z$18</definedName>
    <definedName name="FIFE">#REF!</definedName>
    <definedName name="five" localSheetId="6">'[8]09.'!$A$3:$Z$14</definedName>
    <definedName name="five">#REF!</definedName>
    <definedName name="Fixed_Assets" localSheetId="6">'[4]Resource Sheet'!$D$86:$AA$91</definedName>
    <definedName name="Fixed_Assets">#REF!</definedName>
    <definedName name="FOUR" localSheetId="6">'[7]04.'!$A$3:$Z$18</definedName>
    <definedName name="FOUR">#REF!</definedName>
    <definedName name="Fuel" localSheetId="6">'[4]Resource Sheet'!$D$45:$AA$51</definedName>
    <definedName name="Fuel">#REF!</definedName>
    <definedName name="Full_Print" localSheetId="6">#REF!</definedName>
    <definedName name="Full_Print" localSheetId="4">#REF!</definedName>
    <definedName name="Full_Print">#REF!</definedName>
    <definedName name="ga" localSheetId="4">#REF!</definedName>
    <definedName name="ga">#REF!</definedName>
    <definedName name="genadm" localSheetId="4">#REF!</definedName>
    <definedName name="genadm">#REF!</definedName>
    <definedName name="GL" localSheetId="6">[9]Данные!#REF!</definedName>
    <definedName name="GL" localSheetId="4">#REF!</definedName>
    <definedName name="GL">#REF!</definedName>
    <definedName name="GOIAPRACT" localSheetId="6">#REF!</definedName>
    <definedName name="GOIAPRACT" localSheetId="4">#REF!</definedName>
    <definedName name="GOIAPRACT">#REF!</definedName>
    <definedName name="GOIAPRBUD" localSheetId="4">#REF!</definedName>
    <definedName name="GOIAPRBUD">#REF!</definedName>
    <definedName name="GOIAUGACT" localSheetId="4">#REF!</definedName>
    <definedName name="GOIAUGACT">#REF!</definedName>
    <definedName name="GOIAUGBUD" localSheetId="4">#REF!</definedName>
    <definedName name="GOIAUGBUD">#REF!</definedName>
    <definedName name="GOIDECACT" localSheetId="4">#REF!</definedName>
    <definedName name="GOIDECACT">#REF!</definedName>
    <definedName name="goidecbud" localSheetId="4">#REF!</definedName>
    <definedName name="goidecbud">#REF!</definedName>
    <definedName name="GOIFEBACT" localSheetId="4">#REF!</definedName>
    <definedName name="GOIFEBACT">#REF!</definedName>
    <definedName name="GOIFEBBUD" localSheetId="4">#REF!</definedName>
    <definedName name="GOIFEBBUD">#REF!</definedName>
    <definedName name="GOIJANACT" localSheetId="4">#REF!</definedName>
    <definedName name="GOIJANACT">#REF!</definedName>
    <definedName name="GOIJANBUD" localSheetId="4">#REF!</definedName>
    <definedName name="GOIJANBUD">#REF!</definedName>
    <definedName name="GOIJULACT" localSheetId="4">#REF!</definedName>
    <definedName name="GOIJULACT">#REF!</definedName>
    <definedName name="GOIJULBUD" localSheetId="4">#REF!</definedName>
    <definedName name="GOIJULBUD">#REF!</definedName>
    <definedName name="GOIJUNACT" localSheetId="4">#REF!</definedName>
    <definedName name="GOIJUNACT">#REF!</definedName>
    <definedName name="GOIJUNBUD" localSheetId="4">#REF!</definedName>
    <definedName name="GOIJUNBUD">#REF!</definedName>
    <definedName name="GOIMARACT" localSheetId="4">#REF!</definedName>
    <definedName name="GOIMARACT">#REF!</definedName>
    <definedName name="GOIMARBUD" localSheetId="4">#REF!</definedName>
    <definedName name="GOIMARBUD">#REF!</definedName>
    <definedName name="GOIMAYACT" localSheetId="4">#REF!</definedName>
    <definedName name="GOIMAYACT">#REF!</definedName>
    <definedName name="GOIMAYBUD" localSheetId="4">#REF!</definedName>
    <definedName name="GOIMAYBUD">#REF!</definedName>
    <definedName name="GOINOVACT" localSheetId="4">#REF!</definedName>
    <definedName name="GOINOVACT">#REF!</definedName>
    <definedName name="GOINOVBUD" localSheetId="4">#REF!</definedName>
    <definedName name="GOINOVBUD">#REF!</definedName>
    <definedName name="GOIOCTACT" localSheetId="4">#REF!</definedName>
    <definedName name="GOIOCTACT">#REF!</definedName>
    <definedName name="GOIOCTBUD" localSheetId="4">#REF!</definedName>
    <definedName name="GOIOCTBUD">#REF!</definedName>
    <definedName name="GOISEPACT" localSheetId="4">#REF!</definedName>
    <definedName name="GOISEPACT">#REF!</definedName>
    <definedName name="GOISEPBUD" localSheetId="4">#REF!</definedName>
    <definedName name="GOISEPBUD">#REF!</definedName>
    <definedName name="gy" localSheetId="4">#REF!</definedName>
    <definedName name="gy">#REF!</definedName>
    <definedName name="Header_Row" localSheetId="4">ROW(#REF!)</definedName>
    <definedName name="Header_Row">ROW(#REF!)</definedName>
    <definedName name="hh" localSheetId="6">[10]finbal10!$B$8:$S$1092</definedName>
    <definedName name="hh">#REF!</definedName>
    <definedName name="Hyp_code" localSheetId="6">#REF!</definedName>
    <definedName name="Hyp_code" localSheetId="4">#REF!</definedName>
    <definedName name="Hyp_code">#REF!</definedName>
    <definedName name="hypcc" localSheetId="4">#REF!</definedName>
    <definedName name="hypcc">#REF!</definedName>
    <definedName name="hyper" localSheetId="4">#REF!</definedName>
    <definedName name="hyper">#REF!</definedName>
    <definedName name="ii" localSheetId="4">#REF!</definedName>
    <definedName name="ii">#REF!</definedName>
    <definedName name="inc" localSheetId="4">#REF!</definedName>
    <definedName name="inc">#REF!</definedName>
    <definedName name="INCOME" localSheetId="4">#REF!</definedName>
    <definedName name="INCOME">#REF!</definedName>
    <definedName name="Industrial_share" localSheetId="4">#REF!</definedName>
    <definedName name="Industrial_share">#REF!</definedName>
    <definedName name="Int" localSheetId="4">#REF!</definedName>
    <definedName name="Int">#REF!</definedName>
    <definedName name="Interest_Rate" localSheetId="4">#REF!</definedName>
    <definedName name="Interest_Rate">#REF!</definedName>
    <definedName name="J" localSheetId="6">'Cash Flow'!J</definedName>
    <definedName name="J">[0]!J</definedName>
    <definedName name="Jan_02" localSheetId="6">#REF!</definedName>
    <definedName name="Jan_02" localSheetId="4">#REF!</definedName>
    <definedName name="Jan_02">#REF!</definedName>
    <definedName name="Jan_03" localSheetId="6">'[5]Total 03-04'!#REF!</definedName>
    <definedName name="Jan_03" localSheetId="4">#REF!</definedName>
    <definedName name="Jan_03">#REF!</definedName>
    <definedName name="Jan_04" localSheetId="6">'[5]Total 03-04'!#REF!</definedName>
    <definedName name="Jan_04" localSheetId="4">#REF!</definedName>
    <definedName name="Jan_04">#REF!</definedName>
    <definedName name="JANCFACT" localSheetId="6">#REF!</definedName>
    <definedName name="JANCFACT" localSheetId="4">#REF!</definedName>
    <definedName name="JANCFACT">#REF!</definedName>
    <definedName name="jj" localSheetId="4">#REF!</definedName>
    <definedName name="jj">#REF!</definedName>
    <definedName name="Jul_02" localSheetId="4">#REF!</definedName>
    <definedName name="Jul_02">#REF!</definedName>
    <definedName name="Jul_03" localSheetId="6">'[5]Total 03-04'!#REF!</definedName>
    <definedName name="Jul_03" localSheetId="4">#REF!</definedName>
    <definedName name="Jul_03">#REF!</definedName>
    <definedName name="Jul_04" localSheetId="6">'[5]Total 03-04'!#REF!</definedName>
    <definedName name="Jul_04" localSheetId="4">#REF!</definedName>
    <definedName name="Jul_04">#REF!</definedName>
    <definedName name="Jun_02" localSheetId="6">#REF!</definedName>
    <definedName name="Jun_02" localSheetId="4">#REF!</definedName>
    <definedName name="Jun_02">#REF!</definedName>
    <definedName name="Jun_03" localSheetId="6">'[5]Total 03-04'!#REF!</definedName>
    <definedName name="Jun_03" localSheetId="4">#REF!</definedName>
    <definedName name="Jun_03">#REF!</definedName>
    <definedName name="Jun_04" localSheetId="6">'[5]Total 03-04'!#REF!</definedName>
    <definedName name="Jun_04" localSheetId="4">#REF!</definedName>
    <definedName name="Jun_04">#REF!</definedName>
    <definedName name="k" localSheetId="6">'Cash Flow'!k</definedName>
    <definedName name="k">[0]!k</definedName>
    <definedName name="Last_Row" localSheetId="6">IF('Cash Flow'!Values_Entered,Header_Row+'Cash Flow'!Number_of_Payments,Header_Row)</definedName>
    <definedName name="Last_Row" localSheetId="4">IF('MC-Simulation'!Values_Entered,'MC-Simulation'!Header_Row+'MC-Simulation'!Number_of_Payments,'MC-Simulation'!Header_Row)</definedName>
    <definedName name="Last_Row">IF(Values_Entered,Header_Row+Number_of_Payments,Header_Row)</definedName>
    <definedName name="Loan_Amount" localSheetId="6">#REF!</definedName>
    <definedName name="Loan_Amount" localSheetId="4">#REF!</definedName>
    <definedName name="Loan_Amount">#REF!</definedName>
    <definedName name="Loan_Start" localSheetId="4">#REF!</definedName>
    <definedName name="Loan_Start">#REF!</definedName>
    <definedName name="Loan_Years" localSheetId="4">#REF!</definedName>
    <definedName name="Loan_Years">#REF!</definedName>
    <definedName name="lol" localSheetId="4">#REF!</definedName>
    <definedName name="lol">#REF!</definedName>
    <definedName name="MAAPRCAP" localSheetId="4">#REF!</definedName>
    <definedName name="MAAPRCAP">#REF!</definedName>
    <definedName name="MAAPRCO" localSheetId="4">#REF!</definedName>
    <definedName name="MAAPRCO">#REF!</definedName>
    <definedName name="MAAPRCOAL" localSheetId="4">#REF!</definedName>
    <definedName name="MAAPRCOAL">#REF!</definedName>
    <definedName name="MAAPRDA" localSheetId="4">#REF!</definedName>
    <definedName name="MAAPRDA">#REF!</definedName>
    <definedName name="MAAPRDEP" localSheetId="4">#REF!</definedName>
    <definedName name="MAAPRDEP">#REF!</definedName>
    <definedName name="MAAPREOS" localSheetId="4">#REF!</definedName>
    <definedName name="MAAPREOS">#REF!</definedName>
    <definedName name="MAAPREQ" localSheetId="4">#REF!</definedName>
    <definedName name="MAAPREQ">#REF!</definedName>
    <definedName name="MAAPRIAT" localSheetId="4">#REF!</definedName>
    <definedName name="MAAPRIAT">#REF!</definedName>
    <definedName name="MAAPRIBIT" localSheetId="4">#REF!</definedName>
    <definedName name="MAAPRIBIT">#REF!</definedName>
    <definedName name="MAAPRINT" localSheetId="4">#REF!</definedName>
    <definedName name="MAAPRINT">#REF!</definedName>
    <definedName name="MAAPRISN" localSheetId="4">#REF!</definedName>
    <definedName name="MAAPRISN">#REF!</definedName>
    <definedName name="MAAPRNETCONT" localSheetId="4">#REF!</definedName>
    <definedName name="MAAPRNETCONT">#REF!</definedName>
    <definedName name="MAAPRSTEAM" localSheetId="4">#REF!</definedName>
    <definedName name="MAAPRSTEAM">#REF!</definedName>
    <definedName name="MAAPRTAX" localSheetId="4">#REF!</definedName>
    <definedName name="MAAPRTAX">#REF!</definedName>
    <definedName name="MAAPRTO" localSheetId="4">#REF!</definedName>
    <definedName name="MAAPRTO">#REF!</definedName>
    <definedName name="MAAPRWHEEL" localSheetId="4">#REF!</definedName>
    <definedName name="MAAPRWHEEL">#REF!</definedName>
    <definedName name="MAAUGCAP" localSheetId="4">#REF!</definedName>
    <definedName name="MAAUGCAP">#REF!</definedName>
    <definedName name="MAAUGCO" localSheetId="4">#REF!</definedName>
    <definedName name="MAAUGCO">#REF!</definedName>
    <definedName name="MAAUGCOAL" localSheetId="4">#REF!</definedName>
    <definedName name="MAAUGCOAL">#REF!</definedName>
    <definedName name="MAAUGDA" localSheetId="4">#REF!</definedName>
    <definedName name="MAAUGDA">#REF!</definedName>
    <definedName name="MAAUGDEP" localSheetId="4">#REF!</definedName>
    <definedName name="MAAUGDEP">#REF!</definedName>
    <definedName name="MAAUGEOS" localSheetId="4">#REF!</definedName>
    <definedName name="MAAUGEOS">#REF!</definedName>
    <definedName name="MAAUGEQ" localSheetId="4">#REF!</definedName>
    <definedName name="MAAUGEQ">#REF!</definedName>
    <definedName name="MAAUGIAT" localSheetId="4">#REF!</definedName>
    <definedName name="MAAUGIAT">#REF!</definedName>
    <definedName name="MAAUGIBIT" localSheetId="4">#REF!</definedName>
    <definedName name="MAAUGIBIT">#REF!</definedName>
    <definedName name="MAAUGINT" localSheetId="4">#REF!</definedName>
    <definedName name="MAAUGINT">#REF!</definedName>
    <definedName name="MAAUGISN" localSheetId="4">#REF!</definedName>
    <definedName name="MAAUGISN">#REF!</definedName>
    <definedName name="MAAUGNETCONT" localSheetId="4">#REF!</definedName>
    <definedName name="MAAUGNETCONT">#REF!</definedName>
    <definedName name="MAAUGSTEAM" localSheetId="4">#REF!</definedName>
    <definedName name="MAAUGSTEAM">#REF!</definedName>
    <definedName name="MAAUGTAX" localSheetId="4">#REF!</definedName>
    <definedName name="MAAUGTAX">#REF!</definedName>
    <definedName name="MAAUGTO" localSheetId="4">#REF!</definedName>
    <definedName name="MAAUGTO">#REF!</definedName>
    <definedName name="MAAUGWHEEL" localSheetId="4">#REF!</definedName>
    <definedName name="MAAUGWHEEL">#REF!</definedName>
    <definedName name="MAAUTIAT" localSheetId="4">#REF!</definedName>
    <definedName name="MAAUTIAT">#REF!</definedName>
    <definedName name="MADECCAP" localSheetId="4">#REF!</definedName>
    <definedName name="MADECCAP">#REF!</definedName>
    <definedName name="MADECCO" localSheetId="4">#REF!</definedName>
    <definedName name="MADECCO">#REF!</definedName>
    <definedName name="MADECCOAL" localSheetId="4">#REF!</definedName>
    <definedName name="MADECCOAL">#REF!</definedName>
    <definedName name="MADECDA" localSheetId="4">#REF!</definedName>
    <definedName name="MADECDA">#REF!</definedName>
    <definedName name="MADECDEP" localSheetId="4">#REF!</definedName>
    <definedName name="MADECDEP">#REF!</definedName>
    <definedName name="MADECEOS" localSheetId="4">#REF!</definedName>
    <definedName name="MADECEOS">#REF!</definedName>
    <definedName name="MADECEQ" localSheetId="4">#REF!</definedName>
    <definedName name="MADECEQ">#REF!</definedName>
    <definedName name="MADECIAT" localSheetId="4">#REF!</definedName>
    <definedName name="MADECIAT">#REF!</definedName>
    <definedName name="MADECIBIT" localSheetId="4">#REF!</definedName>
    <definedName name="MADECIBIT">#REF!</definedName>
    <definedName name="MADECINT" localSheetId="4">#REF!</definedName>
    <definedName name="MADECINT">#REF!</definedName>
    <definedName name="MADECISN" localSheetId="4">#REF!</definedName>
    <definedName name="MADECISN">#REF!</definedName>
    <definedName name="MADECNETCONT" localSheetId="4">#REF!</definedName>
    <definedName name="MADECNETCONT">#REF!</definedName>
    <definedName name="MADECSTEAM" localSheetId="4">#REF!</definedName>
    <definedName name="MADECSTEAM">#REF!</definedName>
    <definedName name="MADECTAX" localSheetId="4">#REF!</definedName>
    <definedName name="MADECTAX">#REF!</definedName>
    <definedName name="MADECTO" localSheetId="4">#REF!</definedName>
    <definedName name="MADECTO">#REF!</definedName>
    <definedName name="MADECWHEEL" localSheetId="4">#REF!</definedName>
    <definedName name="MADECWHEEL">#REF!</definedName>
    <definedName name="MAFEBCAP" localSheetId="4">#REF!</definedName>
    <definedName name="MAFEBCAP">#REF!</definedName>
    <definedName name="MAFEBCO" localSheetId="4">#REF!</definedName>
    <definedName name="MAFEBCO">#REF!</definedName>
    <definedName name="MAFEBCOAL" localSheetId="4">#REF!</definedName>
    <definedName name="MAFEBCOAL">#REF!</definedName>
    <definedName name="MAFEBDA" localSheetId="4">#REF!</definedName>
    <definedName name="MAFEBDA">#REF!</definedName>
    <definedName name="MAFEBDEP" localSheetId="4">#REF!</definedName>
    <definedName name="MAFEBDEP">#REF!</definedName>
    <definedName name="MAFEBEOS" localSheetId="4">#REF!</definedName>
    <definedName name="MAFEBEOS">#REF!</definedName>
    <definedName name="MAFEBEQ" localSheetId="4">#REF!</definedName>
    <definedName name="MAFEBEQ">#REF!</definedName>
    <definedName name="MAFEBIAT" localSheetId="4">#REF!</definedName>
    <definedName name="MAFEBIAT">#REF!</definedName>
    <definedName name="MAFEBIBIT" localSheetId="4">#REF!</definedName>
    <definedName name="MAFEBIBIT">#REF!</definedName>
    <definedName name="MAFEBINT" localSheetId="4">#REF!</definedName>
    <definedName name="MAFEBINT">#REF!</definedName>
    <definedName name="MAFEBISN" localSheetId="4">#REF!</definedName>
    <definedName name="MAFEBISN">#REF!</definedName>
    <definedName name="MAFEBNETCONT" localSheetId="4">#REF!</definedName>
    <definedName name="MAFEBNETCONT">#REF!</definedName>
    <definedName name="MAFEBSTEAM" localSheetId="4">#REF!</definedName>
    <definedName name="MAFEBSTEAM">#REF!</definedName>
    <definedName name="MAFEBTAX" localSheetId="4">#REF!</definedName>
    <definedName name="MAFEBTAX">#REF!</definedName>
    <definedName name="MAFEBTO" localSheetId="4">#REF!</definedName>
    <definedName name="MAFEBTO">#REF!</definedName>
    <definedName name="MAFEBWHEEL" localSheetId="4">#REF!</definedName>
    <definedName name="MAFEBWHEEL">#REF!</definedName>
    <definedName name="MAGWAPR" localSheetId="4">#REF!</definedName>
    <definedName name="MAGWAPR">#REF!</definedName>
    <definedName name="MAGWAUG" localSheetId="4">#REF!</definedName>
    <definedName name="MAGWAUG">#REF!</definedName>
    <definedName name="MAGWFEB" localSheetId="4">#REF!</definedName>
    <definedName name="MAGWFEB">#REF!</definedName>
    <definedName name="MAGWJAN" localSheetId="4">#REF!</definedName>
    <definedName name="MAGWJAN">#REF!</definedName>
    <definedName name="MAGWJUL" localSheetId="4">#REF!</definedName>
    <definedName name="MAGWJUL">#REF!</definedName>
    <definedName name="MAGWJUN" localSheetId="4">#REF!</definedName>
    <definedName name="MAGWJUN">#REF!</definedName>
    <definedName name="MAGWMAR" localSheetId="4">#REF!</definedName>
    <definedName name="MAGWMAR">#REF!</definedName>
    <definedName name="MAGWMAY" localSheetId="4">#REF!</definedName>
    <definedName name="MAGWMAY">#REF!</definedName>
    <definedName name="MAIBITJUL" localSheetId="4">#REF!</definedName>
    <definedName name="MAIBITJUL">#REF!</definedName>
    <definedName name="MAIBITJUN" localSheetId="4">#REF!</definedName>
    <definedName name="MAIBITJUN">#REF!</definedName>
    <definedName name="MAIBITMAY" localSheetId="4">#REF!</definedName>
    <definedName name="MAIBITMAY">#REF!</definedName>
    <definedName name="Maintenance" localSheetId="6">'[4]Resource Sheet'!$D$70:$AA$73</definedName>
    <definedName name="Maintenance">#REF!</definedName>
    <definedName name="MAISNAPR" localSheetId="6">#REF!</definedName>
    <definedName name="MAISNAPR" localSheetId="4">#REF!</definedName>
    <definedName name="MAISNAPR">#REF!</definedName>
    <definedName name="MAISNFEB" localSheetId="4">#REF!</definedName>
    <definedName name="MAISNFEB">#REF!</definedName>
    <definedName name="MAISNJAN" localSheetId="4">#REF!</definedName>
    <definedName name="MAISNJAN">#REF!</definedName>
    <definedName name="MAISNJUL" localSheetId="4">#REF!</definedName>
    <definedName name="MAISNJUL">#REF!</definedName>
    <definedName name="MAISNJUN" localSheetId="4">#REF!</definedName>
    <definedName name="MAISNJUN">#REF!</definedName>
    <definedName name="MAISNMAR" localSheetId="4">#REF!</definedName>
    <definedName name="MAISNMAR">#REF!</definedName>
    <definedName name="MAISNMAY" localSheetId="4">#REF!</definedName>
    <definedName name="MAISNMAY">#REF!</definedName>
    <definedName name="MAJANCAP" localSheetId="4">#REF!</definedName>
    <definedName name="MAJANCAP">#REF!</definedName>
    <definedName name="MAJANCO" localSheetId="4">#REF!</definedName>
    <definedName name="MAJANCO">#REF!</definedName>
    <definedName name="MAJANCOAL" localSheetId="4">#REF!</definedName>
    <definedName name="MAJANCOAL">#REF!</definedName>
    <definedName name="MAJANDA" localSheetId="4">#REF!</definedName>
    <definedName name="MAJANDA">#REF!</definedName>
    <definedName name="MAJANDEP" localSheetId="4">#REF!</definedName>
    <definedName name="MAJANDEP">#REF!</definedName>
    <definedName name="MAJANEOS" localSheetId="4">#REF!</definedName>
    <definedName name="MAJANEOS">#REF!</definedName>
    <definedName name="MAJANEQ" localSheetId="4">#REF!</definedName>
    <definedName name="MAJANEQ">#REF!</definedName>
    <definedName name="MAJANIAT" localSheetId="4">#REF!</definedName>
    <definedName name="MAJANIAT">#REF!</definedName>
    <definedName name="MAJANIBIT" localSheetId="4">#REF!</definedName>
    <definedName name="MAJANIBIT">#REF!</definedName>
    <definedName name="MAJANINT" localSheetId="4">#REF!</definedName>
    <definedName name="MAJANINT">#REF!</definedName>
    <definedName name="MAJANISN" localSheetId="4">#REF!</definedName>
    <definedName name="MAJANISN">#REF!</definedName>
    <definedName name="MAJANNETCONT" localSheetId="4">#REF!</definedName>
    <definedName name="MAJANNETCONT">#REF!</definedName>
    <definedName name="MAJANSTEAM" localSheetId="4">#REF!</definedName>
    <definedName name="MAJANSTEAM">#REF!</definedName>
    <definedName name="MAJANTAX" localSheetId="4">#REF!</definedName>
    <definedName name="MAJANTAX">#REF!</definedName>
    <definedName name="MAJANTO" localSheetId="4">#REF!</definedName>
    <definedName name="MAJANTO">#REF!</definedName>
    <definedName name="MAJANWHEEL" localSheetId="4">#REF!</definedName>
    <definedName name="MAJANWHEEL">#REF!</definedName>
    <definedName name="MAJULCAP" localSheetId="4">#REF!</definedName>
    <definedName name="MAJULCAP">#REF!</definedName>
    <definedName name="MAJULCO" localSheetId="4">#REF!</definedName>
    <definedName name="MAJULCO">#REF!</definedName>
    <definedName name="MAJULCOAL" localSheetId="4">#REF!</definedName>
    <definedName name="MAJULCOAL">#REF!</definedName>
    <definedName name="MAJULDA" localSheetId="4">#REF!</definedName>
    <definedName name="MAJULDA">#REF!</definedName>
    <definedName name="MAJULDEP" localSheetId="4">#REF!</definedName>
    <definedName name="MAJULDEP">#REF!</definedName>
    <definedName name="MAJULEOS" localSheetId="4">#REF!</definedName>
    <definedName name="MAJULEOS">#REF!</definedName>
    <definedName name="MAJULEQ" localSheetId="4">#REF!</definedName>
    <definedName name="MAJULEQ">#REF!</definedName>
    <definedName name="MAJULIAT" localSheetId="4">#REF!</definedName>
    <definedName name="MAJULIAT">#REF!</definedName>
    <definedName name="MAJULINT" localSheetId="4">#REF!</definedName>
    <definedName name="MAJULINT">#REF!</definedName>
    <definedName name="MAJULISN" localSheetId="4">#REF!</definedName>
    <definedName name="MAJULISN">#REF!</definedName>
    <definedName name="MAJULNETCONT" localSheetId="4">#REF!</definedName>
    <definedName name="MAJULNETCONT">#REF!</definedName>
    <definedName name="MAJULSTEAM" localSheetId="4">#REF!</definedName>
    <definedName name="MAJULSTEAM">#REF!</definedName>
    <definedName name="MAJULTAX" localSheetId="4">#REF!</definedName>
    <definedName name="MAJULTAX">#REF!</definedName>
    <definedName name="MAJULTO" localSheetId="4">#REF!</definedName>
    <definedName name="MAJULTO">#REF!</definedName>
    <definedName name="MAJULWHEEL" localSheetId="4">#REF!</definedName>
    <definedName name="MAJULWHEEL">#REF!</definedName>
    <definedName name="MAJUNCAP" localSheetId="4">#REF!</definedName>
    <definedName name="MAJUNCAP">#REF!</definedName>
    <definedName name="MAJUNCO" localSheetId="4">#REF!</definedName>
    <definedName name="MAJUNCO">#REF!</definedName>
    <definedName name="MAJUNCOAL" localSheetId="4">#REF!</definedName>
    <definedName name="MAJUNCOAL">#REF!</definedName>
    <definedName name="MAJUNDA" localSheetId="4">#REF!</definedName>
    <definedName name="MAJUNDA">#REF!</definedName>
    <definedName name="MAJUNDEP" localSheetId="4">#REF!</definedName>
    <definedName name="MAJUNDEP">#REF!</definedName>
    <definedName name="MAJUNEOS" localSheetId="4">#REF!</definedName>
    <definedName name="MAJUNEOS">#REF!</definedName>
    <definedName name="MAJUNEQ" localSheetId="4">#REF!</definedName>
    <definedName name="MAJUNEQ">#REF!</definedName>
    <definedName name="MAJUNIAT" localSheetId="4">#REF!</definedName>
    <definedName name="MAJUNIAT">#REF!</definedName>
    <definedName name="MAJUNIBIT" localSheetId="4">#REF!</definedName>
    <definedName name="MAJUNIBIT">#REF!</definedName>
    <definedName name="MAJUNINT" localSheetId="4">#REF!</definedName>
    <definedName name="MAJUNINT">#REF!</definedName>
    <definedName name="MAJUNISN" localSheetId="4">#REF!</definedName>
    <definedName name="MAJUNISN">#REF!</definedName>
    <definedName name="MAJUNNETCONT" localSheetId="4">#REF!</definedName>
    <definedName name="MAJUNNETCONT">#REF!</definedName>
    <definedName name="MAJUNSTEAM" localSheetId="4">#REF!</definedName>
    <definedName name="MAJUNSTEAM">#REF!</definedName>
    <definedName name="MAJUNTAX" localSheetId="4">#REF!</definedName>
    <definedName name="MAJUNTAX">#REF!</definedName>
    <definedName name="MAJUNTO" localSheetId="4">#REF!</definedName>
    <definedName name="MAJUNTO">#REF!</definedName>
    <definedName name="MAJUNWHEEL" localSheetId="4">#REF!</definedName>
    <definedName name="MAJUNWHEEL">#REF!</definedName>
    <definedName name="MAMARCAP" localSheetId="4">#REF!</definedName>
    <definedName name="MAMARCAP">#REF!</definedName>
    <definedName name="MAMARCO" localSheetId="4">#REF!</definedName>
    <definedName name="MAMARCO">#REF!</definedName>
    <definedName name="MAMARCOAL" localSheetId="4">#REF!</definedName>
    <definedName name="MAMARCOAL">#REF!</definedName>
    <definedName name="MAMARDA" localSheetId="4">#REF!</definedName>
    <definedName name="MAMARDA">#REF!</definedName>
    <definedName name="MAMARDEP" localSheetId="4">#REF!</definedName>
    <definedName name="MAMARDEP">#REF!</definedName>
    <definedName name="MAMAREOS" localSheetId="4">#REF!</definedName>
    <definedName name="MAMAREOS">#REF!</definedName>
    <definedName name="MAMAREQ" localSheetId="4">#REF!</definedName>
    <definedName name="MAMAREQ">#REF!</definedName>
    <definedName name="MAMARIAT" localSheetId="4">#REF!</definedName>
    <definedName name="MAMARIAT">#REF!</definedName>
    <definedName name="MAMARIBIT" localSheetId="4">#REF!</definedName>
    <definedName name="MAMARIBIT">#REF!</definedName>
    <definedName name="MAMARINT" localSheetId="4">#REF!</definedName>
    <definedName name="MAMARINT">#REF!</definedName>
    <definedName name="MAMARISN" localSheetId="4">#REF!</definedName>
    <definedName name="MAMARISN">#REF!</definedName>
    <definedName name="MAMARNETCONT" localSheetId="4">#REF!</definedName>
    <definedName name="MAMARNETCONT">#REF!</definedName>
    <definedName name="MAMARSTEAM" localSheetId="4">#REF!</definedName>
    <definedName name="MAMARSTEAM">#REF!</definedName>
    <definedName name="MAMARTAX" localSheetId="4">#REF!</definedName>
    <definedName name="MAMARTAX">#REF!</definedName>
    <definedName name="MAMARTO" localSheetId="4">#REF!</definedName>
    <definedName name="MAMARTO">#REF!</definedName>
    <definedName name="MAMARWHEEL" localSheetId="4">#REF!</definedName>
    <definedName name="MAMARWHEEL">#REF!</definedName>
    <definedName name="MAMAYCAP" localSheetId="4">#REF!</definedName>
    <definedName name="MAMAYCAP">#REF!</definedName>
    <definedName name="MAMAYCO" localSheetId="4">#REF!</definedName>
    <definedName name="MAMAYCO">#REF!</definedName>
    <definedName name="MAMAYCOAL" localSheetId="4">#REF!</definedName>
    <definedName name="MAMAYCOAL">#REF!</definedName>
    <definedName name="MAMAYDA" localSheetId="4">#REF!</definedName>
    <definedName name="MAMAYDA">#REF!</definedName>
    <definedName name="MAMAYDEP" localSheetId="4">#REF!</definedName>
    <definedName name="MAMAYDEP">#REF!</definedName>
    <definedName name="MAMAYEOS" localSheetId="4">#REF!</definedName>
    <definedName name="MAMAYEOS">#REF!</definedName>
    <definedName name="MAMAYEQ" localSheetId="4">#REF!</definedName>
    <definedName name="MAMAYEQ">#REF!</definedName>
    <definedName name="MAMAYIAT" localSheetId="4">#REF!</definedName>
    <definedName name="MAMAYIAT">#REF!</definedName>
    <definedName name="MAMAYIBIT" localSheetId="4">#REF!</definedName>
    <definedName name="MAMAYIBIT">#REF!</definedName>
    <definedName name="MAMAYINT" localSheetId="4">#REF!</definedName>
    <definedName name="MAMAYINT">#REF!</definedName>
    <definedName name="MAMAYISN" localSheetId="4">#REF!</definedName>
    <definedName name="MAMAYISN">#REF!</definedName>
    <definedName name="MAMAYNETCONT" localSheetId="4">#REF!</definedName>
    <definedName name="MAMAYNETCONT">#REF!</definedName>
    <definedName name="MAMAYSTEAM" localSheetId="4">#REF!</definedName>
    <definedName name="MAMAYSTEAM">#REF!</definedName>
    <definedName name="MAMAYTAX" localSheetId="4">#REF!</definedName>
    <definedName name="MAMAYTAX">#REF!</definedName>
    <definedName name="MAMAYTO" localSheetId="4">#REF!</definedName>
    <definedName name="MAMAYTO">#REF!</definedName>
    <definedName name="MAMAYWHEEL" localSheetId="4">#REF!</definedName>
    <definedName name="MAMAYWHEEL">#REF!</definedName>
    <definedName name="MAMIAPR" localSheetId="4">#REF!</definedName>
    <definedName name="MAMIAPR">#REF!</definedName>
    <definedName name="MAMIAUG" localSheetId="4">#REF!</definedName>
    <definedName name="MAMIAUG">#REF!</definedName>
    <definedName name="MAMIDEC" localSheetId="4">#REF!</definedName>
    <definedName name="MAMIDEC">#REF!</definedName>
    <definedName name="MAMIFEB" localSheetId="4">#REF!</definedName>
    <definedName name="MAMIFEB">#REF!</definedName>
    <definedName name="MAMIJAN" localSheetId="4">#REF!</definedName>
    <definedName name="MAMIJAN">#REF!</definedName>
    <definedName name="MAMIJUL" localSheetId="4">#REF!</definedName>
    <definedName name="MAMIJUL">#REF!</definedName>
    <definedName name="MAMIJUN" localSheetId="4">#REF!</definedName>
    <definedName name="MAMIJUN">#REF!</definedName>
    <definedName name="MAMIMAR" localSheetId="4">#REF!</definedName>
    <definedName name="MAMIMAR">#REF!</definedName>
    <definedName name="MAMIMAY" localSheetId="4">#REF!</definedName>
    <definedName name="MAMIMAY">#REF!</definedName>
    <definedName name="MAMINOV" localSheetId="4">#REF!</definedName>
    <definedName name="MAMINOV">#REF!</definedName>
    <definedName name="MAMIOCT" localSheetId="4">#REF!</definedName>
    <definedName name="MAMIOCT">#REF!</definedName>
    <definedName name="MAMISEP" localSheetId="4">#REF!</definedName>
    <definedName name="MAMISEP">#REF!</definedName>
    <definedName name="MANOVCAP" localSheetId="4">#REF!</definedName>
    <definedName name="MANOVCAP">#REF!</definedName>
    <definedName name="MANOVCO" localSheetId="4">#REF!</definedName>
    <definedName name="MANOVCO">#REF!</definedName>
    <definedName name="MANOVCOAL" localSheetId="4">#REF!</definedName>
    <definedName name="MANOVCOAL">#REF!</definedName>
    <definedName name="MANOVDA" localSheetId="4">#REF!</definedName>
    <definedName name="MANOVDA">#REF!</definedName>
    <definedName name="MANOVDEP" localSheetId="4">#REF!</definedName>
    <definedName name="MANOVDEP">#REF!</definedName>
    <definedName name="MANOVEOS" localSheetId="4">#REF!</definedName>
    <definedName name="MANOVEOS">#REF!</definedName>
    <definedName name="MANOVEQ" localSheetId="4">#REF!</definedName>
    <definedName name="MANOVEQ">#REF!</definedName>
    <definedName name="MANOVIAT" localSheetId="4">#REF!</definedName>
    <definedName name="MANOVIAT">#REF!</definedName>
    <definedName name="MANOVIBIT" localSheetId="4">#REF!</definedName>
    <definedName name="MANOVIBIT">#REF!</definedName>
    <definedName name="MANOVINT" localSheetId="4">#REF!</definedName>
    <definedName name="MANOVINT">#REF!</definedName>
    <definedName name="MANOVISN" localSheetId="4">#REF!</definedName>
    <definedName name="MANOVISN">#REF!</definedName>
    <definedName name="MANOVNETCONT" localSheetId="4">#REF!</definedName>
    <definedName name="MANOVNETCONT">#REF!</definedName>
    <definedName name="MANOVSTEAM" localSheetId="4">#REF!</definedName>
    <definedName name="MANOVSTEAM">#REF!</definedName>
    <definedName name="MANOVTAX" localSheetId="4">#REF!</definedName>
    <definedName name="MANOVTAX">#REF!</definedName>
    <definedName name="MANOVTO" localSheetId="4">#REF!</definedName>
    <definedName name="MANOVTO">#REF!</definedName>
    <definedName name="MANOVWHEEL" localSheetId="4">#REF!</definedName>
    <definedName name="MANOVWHEEL">#REF!</definedName>
    <definedName name="MAOCTCAP" localSheetId="4">#REF!</definedName>
    <definedName name="MAOCTCAP">#REF!</definedName>
    <definedName name="MAOCTCO" localSheetId="4">#REF!</definedName>
    <definedName name="MAOCTCO">#REF!</definedName>
    <definedName name="MAOCTCOAL" localSheetId="4">#REF!</definedName>
    <definedName name="MAOCTCOAL">#REF!</definedName>
    <definedName name="MAOCTDA" localSheetId="4">#REF!</definedName>
    <definedName name="MAOCTDA">#REF!</definedName>
    <definedName name="MAOCTDEP" localSheetId="4">#REF!</definedName>
    <definedName name="MAOCTDEP">#REF!</definedName>
    <definedName name="MAOCTEOS" localSheetId="4">#REF!</definedName>
    <definedName name="MAOCTEOS">#REF!</definedName>
    <definedName name="MAOCTEQ" localSheetId="4">#REF!</definedName>
    <definedName name="MAOCTEQ">#REF!</definedName>
    <definedName name="MAOCTIAT" localSheetId="4">#REF!</definedName>
    <definedName name="MAOCTIAT">#REF!</definedName>
    <definedName name="MAOCTIBIT" localSheetId="4">#REF!</definedName>
    <definedName name="MAOCTIBIT">#REF!</definedName>
    <definedName name="MAOCTINT" localSheetId="4">#REF!</definedName>
    <definedName name="MAOCTINT">#REF!</definedName>
    <definedName name="MAOCTISN" localSheetId="4">#REF!</definedName>
    <definedName name="MAOCTISN">#REF!</definedName>
    <definedName name="MAOCTNETCONT" localSheetId="4">#REF!</definedName>
    <definedName name="MAOCTNETCONT">#REF!</definedName>
    <definedName name="MAOCTSTEAM" localSheetId="4">#REF!</definedName>
    <definedName name="MAOCTSTEAM">#REF!</definedName>
    <definedName name="MAOCTTAX" localSheetId="4">#REF!</definedName>
    <definedName name="MAOCTTAX">#REF!</definedName>
    <definedName name="MAOCTTO" localSheetId="4">#REF!</definedName>
    <definedName name="MAOCTTO">#REF!</definedName>
    <definedName name="MAOCTWHEEL" localSheetId="4">#REF!</definedName>
    <definedName name="MAOCTWHEEL">#REF!</definedName>
    <definedName name="Mar_02" localSheetId="4">#REF!</definedName>
    <definedName name="Mar_02">#REF!</definedName>
    <definedName name="Mar_03" localSheetId="6">'[5]Total 03-04'!#REF!</definedName>
    <definedName name="Mar_03" localSheetId="4">#REF!</definedName>
    <definedName name="Mar_03">#REF!</definedName>
    <definedName name="Mar_04" localSheetId="6">'[5]Total 03-04'!#REF!</definedName>
    <definedName name="Mar_04" localSheetId="4">#REF!</definedName>
    <definedName name="Mar_04">#REF!</definedName>
    <definedName name="march" localSheetId="6">#REF!</definedName>
    <definedName name="march" localSheetId="4">#REF!</definedName>
    <definedName name="march">#REF!</definedName>
    <definedName name="MASEPCAP" localSheetId="4">#REF!</definedName>
    <definedName name="MASEPCAP">#REF!</definedName>
    <definedName name="MASEPCO" localSheetId="4">#REF!</definedName>
    <definedName name="MASEPCO">#REF!</definedName>
    <definedName name="MASEPCOAL" localSheetId="4">#REF!</definedName>
    <definedName name="MASEPCOAL">#REF!</definedName>
    <definedName name="MASEPDA" localSheetId="4">#REF!</definedName>
    <definedName name="MASEPDA">#REF!</definedName>
    <definedName name="MASEPDEP" localSheetId="4">#REF!</definedName>
    <definedName name="MASEPDEP">#REF!</definedName>
    <definedName name="MASEPEOS" localSheetId="4">#REF!</definedName>
    <definedName name="MASEPEOS">#REF!</definedName>
    <definedName name="MASEPEQ" localSheetId="4">#REF!</definedName>
    <definedName name="MASEPEQ">#REF!</definedName>
    <definedName name="MASEPIAT" localSheetId="4">#REF!</definedName>
    <definedName name="MASEPIAT">#REF!</definedName>
    <definedName name="MASEPIBIT" localSheetId="4">#REF!</definedName>
    <definedName name="MASEPIBIT">#REF!</definedName>
    <definedName name="MASEPINT" localSheetId="4">#REF!</definedName>
    <definedName name="MASEPINT">#REF!</definedName>
    <definedName name="MASEPISN" localSheetId="4">#REF!</definedName>
    <definedName name="MASEPISN">#REF!</definedName>
    <definedName name="MASEPNETCONT" localSheetId="4">#REF!</definedName>
    <definedName name="MASEPNETCONT">#REF!</definedName>
    <definedName name="MASEPSTEAM" localSheetId="4">#REF!</definedName>
    <definedName name="MASEPSTEAM">#REF!</definedName>
    <definedName name="MASEPTAX" localSheetId="4">#REF!</definedName>
    <definedName name="MASEPTAX">#REF!</definedName>
    <definedName name="MASEPTO" localSheetId="4">#REF!</definedName>
    <definedName name="MASEPTO">#REF!</definedName>
    <definedName name="MASEPWHEEL" localSheetId="4">#REF!</definedName>
    <definedName name="MASEPWHEEL">#REF!</definedName>
    <definedName name="May_02" localSheetId="4">#REF!</definedName>
    <definedName name="May_02">#REF!</definedName>
    <definedName name="May_03" localSheetId="6">'[5]Total 03-04'!#REF!</definedName>
    <definedName name="May_03" localSheetId="4">#REF!</definedName>
    <definedName name="May_03">#REF!</definedName>
    <definedName name="May_04" localSheetId="6">'[5]Total 03-04'!#REF!</definedName>
    <definedName name="May_04" localSheetId="4">#REF!</definedName>
    <definedName name="May_04">#REF!</definedName>
    <definedName name="MAYREVBUD" localSheetId="6">#REF!</definedName>
    <definedName name="MAYREVBUD" localSheetId="4">#REF!</definedName>
    <definedName name="MAYREVBUD">#REF!</definedName>
    <definedName name="MBAPRBANKINT" localSheetId="4">#REF!</definedName>
    <definedName name="MBAPRBANKINT">#REF!</definedName>
    <definedName name="MBAPRCAP" localSheetId="4">#REF!</definedName>
    <definedName name="MBAPRCAP">#REF!</definedName>
    <definedName name="MBAPRCO" localSheetId="4">#REF!</definedName>
    <definedName name="MBAPRCO">#REF!</definedName>
    <definedName name="MBAPRCOAL" localSheetId="4">#REF!</definedName>
    <definedName name="MBAPRCOAL">#REF!</definedName>
    <definedName name="MBAPRDA" localSheetId="4">#REF!</definedName>
    <definedName name="MBAPRDA">#REF!</definedName>
    <definedName name="MBAPRDEP" localSheetId="4">#REF!</definedName>
    <definedName name="MBAPRDEP">#REF!</definedName>
    <definedName name="MBAPREOS" localSheetId="4">#REF!</definedName>
    <definedName name="MBAPREOS">#REF!</definedName>
    <definedName name="MBAPREQ" localSheetId="4">#REF!</definedName>
    <definedName name="MBAPREQ">#REF!</definedName>
    <definedName name="MBAPRIAT" localSheetId="4">#REF!</definedName>
    <definedName name="MBAPRIAT">#REF!</definedName>
    <definedName name="MBAPRIBIT" localSheetId="4">#REF!</definedName>
    <definedName name="MBAPRIBIT">#REF!</definedName>
    <definedName name="MBAPRINT" localSheetId="4">#REF!</definedName>
    <definedName name="MBAPRINT">#REF!</definedName>
    <definedName name="MBAPRNETCONT" localSheetId="4">#REF!</definedName>
    <definedName name="MBAPRNETCONT">#REF!</definedName>
    <definedName name="MBAPRSTEAM" localSheetId="4">#REF!</definedName>
    <definedName name="MBAPRSTEAM">#REF!</definedName>
    <definedName name="MBAPRTAX" localSheetId="4">#REF!</definedName>
    <definedName name="MBAPRTAX">#REF!</definedName>
    <definedName name="MBAPRTO" localSheetId="4">#REF!</definedName>
    <definedName name="MBAPRTO">#REF!</definedName>
    <definedName name="MBAPRWHEEL" localSheetId="4">#REF!</definedName>
    <definedName name="MBAPRWHEEL">#REF!</definedName>
    <definedName name="MBAUGBANKINT" localSheetId="4">#REF!</definedName>
    <definedName name="MBAUGBANKINT">#REF!</definedName>
    <definedName name="MBAUGCAP" localSheetId="4">#REF!</definedName>
    <definedName name="MBAUGCAP">#REF!</definedName>
    <definedName name="MBAUGCO" localSheetId="4">#REF!</definedName>
    <definedName name="MBAUGCO">#REF!</definedName>
    <definedName name="MBAUGCOAL" localSheetId="4">#REF!</definedName>
    <definedName name="MBAUGCOAL">#REF!</definedName>
    <definedName name="MBAUGDA" localSheetId="4">#REF!</definedName>
    <definedName name="MBAUGDA">#REF!</definedName>
    <definedName name="MBAUGDEP" localSheetId="4">#REF!</definedName>
    <definedName name="MBAUGDEP">#REF!</definedName>
    <definedName name="MBAUGEOS" localSheetId="4">#REF!</definedName>
    <definedName name="MBAUGEOS">#REF!</definedName>
    <definedName name="MBAUGEQ" localSheetId="4">#REF!</definedName>
    <definedName name="MBAUGEQ">#REF!</definedName>
    <definedName name="MBAUGIAT" localSheetId="4">#REF!</definedName>
    <definedName name="MBAUGIAT">#REF!</definedName>
    <definedName name="MBAUGIBIT" localSheetId="4">#REF!</definedName>
    <definedName name="MBAUGIBIT">#REF!</definedName>
    <definedName name="MBAUGINT" localSheetId="4">#REF!</definedName>
    <definedName name="MBAUGINT">#REF!</definedName>
    <definedName name="MBAUGNETCONT" localSheetId="4">#REF!</definedName>
    <definedName name="MBAUGNETCONT">#REF!</definedName>
    <definedName name="MBAUGSTEAM" localSheetId="4">#REF!</definedName>
    <definedName name="MBAUGSTEAM">#REF!</definedName>
    <definedName name="MBAUGTAX" localSheetId="4">#REF!</definedName>
    <definedName name="MBAUGTAX">#REF!</definedName>
    <definedName name="MBAUGTO" localSheetId="4">#REF!</definedName>
    <definedName name="MBAUGTO">#REF!</definedName>
    <definedName name="MBAUGWHEEL" localSheetId="4">#REF!</definedName>
    <definedName name="MBAUGWHEEL">#REF!</definedName>
    <definedName name="MBDECBANKINT" localSheetId="4">#REF!</definedName>
    <definedName name="MBDECBANKINT">#REF!</definedName>
    <definedName name="MBDECCAP" localSheetId="4">#REF!</definedName>
    <definedName name="MBDECCAP">#REF!</definedName>
    <definedName name="MBDECCO" localSheetId="4">#REF!</definedName>
    <definedName name="MBDECCO">#REF!</definedName>
    <definedName name="MBDECCOAL" localSheetId="4">#REF!</definedName>
    <definedName name="MBDECCOAL">#REF!</definedName>
    <definedName name="MBDECDEP" localSheetId="4">#REF!</definedName>
    <definedName name="MBDECDEP">#REF!</definedName>
    <definedName name="MBDECEOS" localSheetId="4">#REF!</definedName>
    <definedName name="MBDECEOS">#REF!</definedName>
    <definedName name="MBDECEQ" localSheetId="4">#REF!</definedName>
    <definedName name="MBDECEQ">#REF!</definedName>
    <definedName name="MBDECIAT" localSheetId="4">#REF!</definedName>
    <definedName name="MBDECIAT">#REF!</definedName>
    <definedName name="MBDECIBIT" localSheetId="4">#REF!</definedName>
    <definedName name="MBDECIBIT">#REF!</definedName>
    <definedName name="MBDECINT" localSheetId="4">#REF!</definedName>
    <definedName name="MBDECINT">#REF!</definedName>
    <definedName name="MBDECNETCONT" localSheetId="4">#REF!</definedName>
    <definedName name="MBDECNETCONT">#REF!</definedName>
    <definedName name="MBDECSTEAM" localSheetId="4">#REF!</definedName>
    <definedName name="MBDECSTEAM">#REF!</definedName>
    <definedName name="MBDECTAX" localSheetId="4">#REF!</definedName>
    <definedName name="MBDECTAX">#REF!</definedName>
    <definedName name="MBDECTO" localSheetId="4">#REF!</definedName>
    <definedName name="MBDECTO">#REF!</definedName>
    <definedName name="MBDECWHEEL" localSheetId="4">#REF!</definedName>
    <definedName name="MBDECWHEEL">#REF!</definedName>
    <definedName name="MBFEBBANKINT" localSheetId="4">#REF!</definedName>
    <definedName name="MBFEBBANKINT">#REF!</definedName>
    <definedName name="MBFEBCAP" localSheetId="4">#REF!</definedName>
    <definedName name="MBFEBCAP">#REF!</definedName>
    <definedName name="MBFEBCO" localSheetId="4">#REF!</definedName>
    <definedName name="MBFEBCO">#REF!</definedName>
    <definedName name="MBFEBCOAL" localSheetId="4">#REF!</definedName>
    <definedName name="MBFEBCOAL">#REF!</definedName>
    <definedName name="MBFEBDA" localSheetId="4">#REF!</definedName>
    <definedName name="MBFEBDA">#REF!</definedName>
    <definedName name="MBFEBDEP" localSheetId="4">#REF!</definedName>
    <definedName name="MBFEBDEP">#REF!</definedName>
    <definedName name="MBFEBEOS" localSheetId="4">#REF!</definedName>
    <definedName name="MBFEBEOS">#REF!</definedName>
    <definedName name="MBFEBEQ" localSheetId="4">#REF!</definedName>
    <definedName name="MBFEBEQ">#REF!</definedName>
    <definedName name="MBFEBIAT" localSheetId="4">#REF!</definedName>
    <definedName name="MBFEBIAT">#REF!</definedName>
    <definedName name="MBFEBIBIT" localSheetId="4">#REF!</definedName>
    <definedName name="MBFEBIBIT">#REF!</definedName>
    <definedName name="MBFEBINT" localSheetId="4">#REF!</definedName>
    <definedName name="MBFEBINT">#REF!</definedName>
    <definedName name="MBFEBNETCONT" localSheetId="4">#REF!</definedName>
    <definedName name="MBFEBNETCONT">#REF!</definedName>
    <definedName name="MBFEBSTEAM" localSheetId="4">#REF!</definedName>
    <definedName name="MBFEBSTEAM">#REF!</definedName>
    <definedName name="MBFEBTAX" localSheetId="4">#REF!</definedName>
    <definedName name="MBFEBTAX">#REF!</definedName>
    <definedName name="MBFEBTO" localSheetId="4">#REF!</definedName>
    <definedName name="MBFEBTO">#REF!</definedName>
    <definedName name="MBFEBWHEEL" localSheetId="4">#REF!</definedName>
    <definedName name="MBFEBWHEEL">#REF!</definedName>
    <definedName name="MBISNAPR" localSheetId="4">#REF!</definedName>
    <definedName name="MBISNAPR">#REF!</definedName>
    <definedName name="MBISNAUG" localSheetId="4">#REF!</definedName>
    <definedName name="MBISNAUG">#REF!</definedName>
    <definedName name="MBISNDEC" localSheetId="4">#REF!</definedName>
    <definedName name="MBISNDEC">#REF!</definedName>
    <definedName name="MBISNFEB" localSheetId="4">#REF!</definedName>
    <definedName name="MBISNFEB">#REF!</definedName>
    <definedName name="MBISNJAN" localSheetId="4">#REF!</definedName>
    <definedName name="MBISNJAN">#REF!</definedName>
    <definedName name="MBISNJUL" localSheetId="4">#REF!</definedName>
    <definedName name="MBISNJUL">#REF!</definedName>
    <definedName name="MBISNJUN" localSheetId="4">#REF!</definedName>
    <definedName name="MBISNJUN">#REF!</definedName>
    <definedName name="MBISNMAR" localSheetId="4">#REF!</definedName>
    <definedName name="MBISNMAR">#REF!</definedName>
    <definedName name="MBISNMAY" localSheetId="4">#REF!</definedName>
    <definedName name="MBISNMAY">#REF!</definedName>
    <definedName name="MBISNNOV" localSheetId="4">#REF!</definedName>
    <definedName name="MBISNNOV">#REF!</definedName>
    <definedName name="MBISNOCT" localSheetId="4">#REF!</definedName>
    <definedName name="MBISNOCT">#REF!</definedName>
    <definedName name="MBISNSEP" localSheetId="4">#REF!</definedName>
    <definedName name="MBISNSEP">#REF!</definedName>
    <definedName name="MBJANBANKINT" localSheetId="4">#REF!</definedName>
    <definedName name="MBJANBANKINT">#REF!</definedName>
    <definedName name="MBJANCAP" localSheetId="4">#REF!</definedName>
    <definedName name="MBJANCAP">#REF!</definedName>
    <definedName name="MBJANCO" localSheetId="4">#REF!</definedName>
    <definedName name="MBJANCO">#REF!</definedName>
    <definedName name="MBJANCOAL" localSheetId="4">#REF!</definedName>
    <definedName name="MBJANCOAL">#REF!</definedName>
    <definedName name="MBJANDA" localSheetId="4">#REF!</definedName>
    <definedName name="MBJANDA">#REF!</definedName>
    <definedName name="MBJANDEP" localSheetId="4">#REF!</definedName>
    <definedName name="MBJANDEP">#REF!</definedName>
    <definedName name="MBJANEOS" localSheetId="4">#REF!</definedName>
    <definedName name="MBJANEOS">#REF!</definedName>
    <definedName name="MBJANEQ" localSheetId="4">#REF!</definedName>
    <definedName name="MBJANEQ">#REF!</definedName>
    <definedName name="MBJANIAT" localSheetId="4">#REF!</definedName>
    <definedName name="MBJANIAT">#REF!</definedName>
    <definedName name="MBJANIBIT" localSheetId="4">#REF!</definedName>
    <definedName name="MBJANIBIT">#REF!</definedName>
    <definedName name="MBJANINT" localSheetId="4">#REF!</definedName>
    <definedName name="MBJANINT">#REF!</definedName>
    <definedName name="MBJANNETCONT" localSheetId="4">#REF!</definedName>
    <definedName name="MBJANNETCONT">#REF!</definedName>
    <definedName name="MBJANSTEAM" localSheetId="4">#REF!</definedName>
    <definedName name="MBJANSTEAM">#REF!</definedName>
    <definedName name="MBJANTAX" localSheetId="4">#REF!</definedName>
    <definedName name="MBJANTAX">#REF!</definedName>
    <definedName name="MBJANWHEEL" localSheetId="4">#REF!</definedName>
    <definedName name="MBJANWHEEL">#REF!</definedName>
    <definedName name="MBJULBANKINT" localSheetId="4">#REF!</definedName>
    <definedName name="MBJULBANKINT">#REF!</definedName>
    <definedName name="MBJULCAP" localSheetId="4">#REF!</definedName>
    <definedName name="MBJULCAP">#REF!</definedName>
    <definedName name="MBJULCO" localSheetId="4">#REF!</definedName>
    <definedName name="MBJULCO">#REF!</definedName>
    <definedName name="MBJULCOAL" localSheetId="4">#REF!</definedName>
    <definedName name="MBJULCOAL">#REF!</definedName>
    <definedName name="MBJULDA" localSheetId="4">#REF!</definedName>
    <definedName name="MBJULDA">#REF!</definedName>
    <definedName name="MBJULDEP" localSheetId="4">#REF!</definedName>
    <definedName name="MBJULDEP">#REF!</definedName>
    <definedName name="MBJULEOS" localSheetId="4">#REF!</definedName>
    <definedName name="MBJULEOS">#REF!</definedName>
    <definedName name="MBJULEQ" localSheetId="4">#REF!</definedName>
    <definedName name="MBJULEQ">#REF!</definedName>
    <definedName name="MBJULIAT" localSheetId="4">#REF!</definedName>
    <definedName name="MBJULIAT">#REF!</definedName>
    <definedName name="MBJULIBIT" localSheetId="4">#REF!</definedName>
    <definedName name="MBJULIBIT">#REF!</definedName>
    <definedName name="MBJULINT" localSheetId="4">#REF!</definedName>
    <definedName name="MBJULINT">#REF!</definedName>
    <definedName name="MBJULNETCONT" localSheetId="4">#REF!</definedName>
    <definedName name="MBJULNETCONT">#REF!</definedName>
    <definedName name="MBJULSTEAM" localSheetId="4">#REF!</definedName>
    <definedName name="MBJULSTEAM">#REF!</definedName>
    <definedName name="MBJULTAX" localSheetId="4">#REF!</definedName>
    <definedName name="MBJULTAX">#REF!</definedName>
    <definedName name="MBJULTO" localSheetId="4">#REF!</definedName>
    <definedName name="MBJULTO">#REF!</definedName>
    <definedName name="MBJULWHEEL" localSheetId="4">#REF!</definedName>
    <definedName name="MBJULWHEEL">#REF!</definedName>
    <definedName name="MBJUNBANKINT" localSheetId="4">#REF!</definedName>
    <definedName name="MBJUNBANKINT">#REF!</definedName>
    <definedName name="MBJUNCAP" localSheetId="4">#REF!</definedName>
    <definedName name="MBJUNCAP">#REF!</definedName>
    <definedName name="MBJUNCO" localSheetId="4">#REF!</definedName>
    <definedName name="MBJUNCO">#REF!</definedName>
    <definedName name="MBJUNCOAL" localSheetId="4">#REF!</definedName>
    <definedName name="MBJUNCOAL">#REF!</definedName>
    <definedName name="MBJUNDA" localSheetId="4">#REF!</definedName>
    <definedName name="MBJUNDA">#REF!</definedName>
    <definedName name="MBJUNDEP" localSheetId="4">#REF!</definedName>
    <definedName name="MBJUNDEP">#REF!</definedName>
    <definedName name="MBJUNEOS" localSheetId="4">#REF!</definedName>
    <definedName name="MBJUNEOS">#REF!</definedName>
    <definedName name="MBJUNEQ" localSheetId="4">#REF!</definedName>
    <definedName name="MBJUNEQ">#REF!</definedName>
    <definedName name="MBJUNIAT" localSheetId="4">#REF!</definedName>
    <definedName name="MBJUNIAT">#REF!</definedName>
    <definedName name="MBJUNIBIT" localSheetId="4">#REF!</definedName>
    <definedName name="MBJUNIBIT">#REF!</definedName>
    <definedName name="MBJUNINT" localSheetId="4">#REF!</definedName>
    <definedName name="MBJUNINT">#REF!</definedName>
    <definedName name="MBJUNNETCONT" localSheetId="4">#REF!</definedName>
    <definedName name="MBJUNNETCONT">#REF!</definedName>
    <definedName name="MBJUNSTEAM" localSheetId="4">#REF!</definedName>
    <definedName name="MBJUNSTEAM">#REF!</definedName>
    <definedName name="MBJUNTAX" localSheetId="4">#REF!</definedName>
    <definedName name="MBJUNTAX">#REF!</definedName>
    <definedName name="MBJUNTO" localSheetId="4">#REF!</definedName>
    <definedName name="MBJUNTO">#REF!</definedName>
    <definedName name="MBJUNWHEEL" localSheetId="4">#REF!</definedName>
    <definedName name="MBJUNWHEEL">#REF!</definedName>
    <definedName name="MBMARBANKINT" localSheetId="4">#REF!</definedName>
    <definedName name="MBMARBANKINT">#REF!</definedName>
    <definedName name="MBMARCAP" localSheetId="4">#REF!</definedName>
    <definedName name="MBMARCAP">#REF!</definedName>
    <definedName name="MBMARCO" localSheetId="4">#REF!</definedName>
    <definedName name="MBMARCO">#REF!</definedName>
    <definedName name="MBMARCOAL" localSheetId="4">#REF!</definedName>
    <definedName name="MBMARCOAL">#REF!</definedName>
    <definedName name="MBMARDA" localSheetId="4">#REF!</definedName>
    <definedName name="MBMARDA">#REF!</definedName>
    <definedName name="MBMARDEP" localSheetId="4">#REF!</definedName>
    <definedName name="MBMARDEP">#REF!</definedName>
    <definedName name="MBMAREOS" localSheetId="4">#REF!</definedName>
    <definedName name="MBMAREOS">#REF!</definedName>
    <definedName name="MBMAREQ" localSheetId="4">#REF!</definedName>
    <definedName name="MBMAREQ">#REF!</definedName>
    <definedName name="MBMARIAT" localSheetId="4">#REF!</definedName>
    <definedName name="MBMARIAT">#REF!</definedName>
    <definedName name="MBMARIBIT" localSheetId="4">#REF!</definedName>
    <definedName name="MBMARIBIT">#REF!</definedName>
    <definedName name="MBMARINT" localSheetId="4">#REF!</definedName>
    <definedName name="MBMARINT">#REF!</definedName>
    <definedName name="MBMARNETCONT" localSheetId="4">#REF!</definedName>
    <definedName name="MBMARNETCONT">#REF!</definedName>
    <definedName name="MBMARSTEAM" localSheetId="4">#REF!</definedName>
    <definedName name="MBMARSTEAM">#REF!</definedName>
    <definedName name="MBMARTAX" localSheetId="4">#REF!</definedName>
    <definedName name="MBMARTAX">#REF!</definedName>
    <definedName name="MBMARTO" localSheetId="4">#REF!</definedName>
    <definedName name="MBMARTO">#REF!</definedName>
    <definedName name="MBMARWHEEL" localSheetId="4">#REF!</definedName>
    <definedName name="MBMARWHEEL">#REF!</definedName>
    <definedName name="MBMAYBANKINT" localSheetId="4">#REF!</definedName>
    <definedName name="MBMAYBANKINT">#REF!</definedName>
    <definedName name="MBMAYCAP" localSheetId="4">#REF!</definedName>
    <definedName name="MBMAYCAP">#REF!</definedName>
    <definedName name="MBMAYCO" localSheetId="4">#REF!</definedName>
    <definedName name="MBMAYCO">#REF!</definedName>
    <definedName name="MBMAYCOAL" localSheetId="4">#REF!</definedName>
    <definedName name="MBMAYCOAL">#REF!</definedName>
    <definedName name="MBMAYDA" localSheetId="4">#REF!</definedName>
    <definedName name="MBMAYDA">#REF!</definedName>
    <definedName name="MBMAYDEP" localSheetId="4">#REF!</definedName>
    <definedName name="MBMAYDEP">#REF!</definedName>
    <definedName name="MBMAYEOS" localSheetId="4">#REF!</definedName>
    <definedName name="MBMAYEOS">#REF!</definedName>
    <definedName name="MBMAYEQ" localSheetId="4">#REF!</definedName>
    <definedName name="MBMAYEQ">#REF!</definedName>
    <definedName name="MBMAYIAT" localSheetId="4">#REF!</definedName>
    <definedName name="MBMAYIAT">#REF!</definedName>
    <definedName name="MBMAYIBIT" localSheetId="4">#REF!</definedName>
    <definedName name="MBMAYIBIT">#REF!</definedName>
    <definedName name="MBMAYINT" localSheetId="4">#REF!</definedName>
    <definedName name="MBMAYINT">#REF!</definedName>
    <definedName name="MBMAYNETCONT" localSheetId="4">#REF!</definedName>
    <definedName name="MBMAYNETCONT">#REF!</definedName>
    <definedName name="MBMAYSTEAM" localSheetId="4">#REF!</definedName>
    <definedName name="MBMAYSTEAM">#REF!</definedName>
    <definedName name="MBMAYTAX" localSheetId="4">#REF!</definedName>
    <definedName name="MBMAYTAX">#REF!</definedName>
    <definedName name="MBMAYTO" localSheetId="4">#REF!</definedName>
    <definedName name="MBMAYTO">#REF!</definedName>
    <definedName name="MBMAYWHEEL" localSheetId="4">#REF!</definedName>
    <definedName name="MBMAYWHEEL">#REF!</definedName>
    <definedName name="MBMIAPR" localSheetId="4">#REF!</definedName>
    <definedName name="MBMIAPR">#REF!</definedName>
    <definedName name="MBMIAUG" localSheetId="4">#REF!</definedName>
    <definedName name="MBMIAUG">#REF!</definedName>
    <definedName name="MBMIDEC" localSheetId="4">#REF!</definedName>
    <definedName name="MBMIDEC">#REF!</definedName>
    <definedName name="MBMIFEB" localSheetId="4">#REF!</definedName>
    <definedName name="MBMIFEB">#REF!</definedName>
    <definedName name="MBMIJAN" localSheetId="4">#REF!</definedName>
    <definedName name="MBMIJAN">#REF!</definedName>
    <definedName name="MBMIJUL" localSheetId="4">#REF!</definedName>
    <definedName name="MBMIJUL">#REF!</definedName>
    <definedName name="MBMIJUN" localSheetId="4">#REF!</definedName>
    <definedName name="MBMIJUN">#REF!</definedName>
    <definedName name="MBMIMAR" localSheetId="4">#REF!</definedName>
    <definedName name="MBMIMAR">#REF!</definedName>
    <definedName name="MBMIMAY" localSheetId="4">#REF!</definedName>
    <definedName name="MBMIMAY">#REF!</definedName>
    <definedName name="MBMINOV" localSheetId="4">#REF!</definedName>
    <definedName name="MBMINOV">#REF!</definedName>
    <definedName name="MBMIOCT" localSheetId="4">#REF!</definedName>
    <definedName name="MBMIOCT">#REF!</definedName>
    <definedName name="MBMISEP" localSheetId="4">#REF!</definedName>
    <definedName name="MBMISEP">#REF!</definedName>
    <definedName name="MBNOVBANKINT" localSheetId="4">#REF!</definedName>
    <definedName name="MBNOVBANKINT">#REF!</definedName>
    <definedName name="MBNOVCAP" localSheetId="4">#REF!</definedName>
    <definedName name="MBNOVCAP">#REF!</definedName>
    <definedName name="MBNOVCO" localSheetId="4">#REF!</definedName>
    <definedName name="MBNOVCO">#REF!</definedName>
    <definedName name="MBNOVCOAL" localSheetId="4">#REF!</definedName>
    <definedName name="MBNOVCOAL">#REF!</definedName>
    <definedName name="MBNOVDA" localSheetId="4">#REF!</definedName>
    <definedName name="MBNOVDA">#REF!</definedName>
    <definedName name="MBNOVDEP" localSheetId="4">#REF!</definedName>
    <definedName name="MBNOVDEP">#REF!</definedName>
    <definedName name="MBNOVEOS" localSheetId="4">#REF!</definedName>
    <definedName name="MBNOVEOS">#REF!</definedName>
    <definedName name="MBNOVEQ" localSheetId="4">#REF!</definedName>
    <definedName name="MBNOVEQ">#REF!</definedName>
    <definedName name="MBNOVIAT" localSheetId="4">#REF!</definedName>
    <definedName name="MBNOVIAT">#REF!</definedName>
    <definedName name="MBNOVIBIT" localSheetId="4">#REF!</definedName>
    <definedName name="MBNOVIBIT">#REF!</definedName>
    <definedName name="MBNOVINT" localSheetId="4">#REF!</definedName>
    <definedName name="MBNOVINT">#REF!</definedName>
    <definedName name="MBNOVNETCONT" localSheetId="4">#REF!</definedName>
    <definedName name="MBNOVNETCONT">#REF!</definedName>
    <definedName name="MBNOVSTEAM" localSheetId="4">#REF!</definedName>
    <definedName name="MBNOVSTEAM">#REF!</definedName>
    <definedName name="MBNOVTAX" localSheetId="4">#REF!</definedName>
    <definedName name="MBNOVTAX">#REF!</definedName>
    <definedName name="MBNOVTO" localSheetId="4">#REF!</definedName>
    <definedName name="MBNOVTO">#REF!</definedName>
    <definedName name="MBNOVWHEEL" localSheetId="4">#REF!</definedName>
    <definedName name="MBNOVWHEEL">#REF!</definedName>
    <definedName name="MBOCTBANKINT" localSheetId="4">#REF!</definedName>
    <definedName name="MBOCTBANKINT">#REF!</definedName>
    <definedName name="MBOCTCAP" localSheetId="4">#REF!</definedName>
    <definedName name="MBOCTCAP">#REF!</definedName>
    <definedName name="MBOCTCO" localSheetId="4">#REF!</definedName>
    <definedName name="MBOCTCO">#REF!</definedName>
    <definedName name="MBOCTCOAL" localSheetId="4">#REF!</definedName>
    <definedName name="MBOCTCOAL">#REF!</definedName>
    <definedName name="MBOCTDA" localSheetId="4">#REF!</definedName>
    <definedName name="MBOCTDA">#REF!</definedName>
    <definedName name="MBOCTDEP" localSheetId="4">#REF!</definedName>
    <definedName name="MBOCTDEP">#REF!</definedName>
    <definedName name="MBOCTEOS" localSheetId="4">#REF!</definedName>
    <definedName name="MBOCTEOS">#REF!</definedName>
    <definedName name="MBOCTEQ" localSheetId="4">#REF!</definedName>
    <definedName name="MBOCTEQ">#REF!</definedName>
    <definedName name="MBOCTIAT" localSheetId="4">#REF!</definedName>
    <definedName name="MBOCTIAT">#REF!</definedName>
    <definedName name="MBOCTIBIT" localSheetId="4">#REF!</definedName>
    <definedName name="MBOCTIBIT">#REF!</definedName>
    <definedName name="MBOCTINT" localSheetId="4">#REF!</definedName>
    <definedName name="MBOCTINT">#REF!</definedName>
    <definedName name="MBOCTNETCONT" localSheetId="4">#REF!</definedName>
    <definedName name="MBOCTNETCONT">#REF!</definedName>
    <definedName name="MBOCTSTEAM" localSheetId="4">#REF!</definedName>
    <definedName name="MBOCTSTEAM">#REF!</definedName>
    <definedName name="MBOCTTAX" localSheetId="4">#REF!</definedName>
    <definedName name="MBOCTTAX">#REF!</definedName>
    <definedName name="MBOCTTO" localSheetId="4">#REF!</definedName>
    <definedName name="MBOCTTO">#REF!</definedName>
    <definedName name="MBOCTWHEEL" localSheetId="4">#REF!</definedName>
    <definedName name="MBOCTWHEEL">#REF!</definedName>
    <definedName name="MBSEPBANKINT" localSheetId="4">#REF!</definedName>
    <definedName name="MBSEPBANKINT">#REF!</definedName>
    <definedName name="MBSEPCAP" localSheetId="4">#REF!</definedName>
    <definedName name="MBSEPCAP">#REF!</definedName>
    <definedName name="MBSEPCO" localSheetId="4">#REF!</definedName>
    <definedName name="MBSEPCO">#REF!</definedName>
    <definedName name="MBSEPCOAL" localSheetId="4">#REF!</definedName>
    <definedName name="MBSEPCOAL">#REF!</definedName>
    <definedName name="MBSEPDA" localSheetId="4">#REF!</definedName>
    <definedName name="MBSEPDA">#REF!</definedName>
    <definedName name="MBSEPDEP" localSheetId="4">#REF!</definedName>
    <definedName name="MBSEPDEP">#REF!</definedName>
    <definedName name="MBSEPEOS" localSheetId="4">#REF!</definedName>
    <definedName name="MBSEPEOS">#REF!</definedName>
    <definedName name="MBSEPEQ" localSheetId="4">#REF!</definedName>
    <definedName name="MBSEPEQ">#REF!</definedName>
    <definedName name="MBSEPIAT" localSheetId="4">#REF!</definedName>
    <definedName name="MBSEPIAT">#REF!</definedName>
    <definedName name="MBSEPIBIT" localSheetId="4">#REF!</definedName>
    <definedName name="MBSEPIBIT">#REF!</definedName>
    <definedName name="MBSEPINT" localSheetId="4">#REF!</definedName>
    <definedName name="MBSEPINT">#REF!</definedName>
    <definedName name="MBSEPNETCONT" localSheetId="4">#REF!</definedName>
    <definedName name="MBSEPNETCONT">#REF!</definedName>
    <definedName name="MBSEPSTEAM" localSheetId="4">#REF!</definedName>
    <definedName name="MBSEPSTEAM">#REF!</definedName>
    <definedName name="MBSEPTAX" localSheetId="4">#REF!</definedName>
    <definedName name="MBSEPTAX">#REF!</definedName>
    <definedName name="MBSEPTO" localSheetId="4">#REF!</definedName>
    <definedName name="MBSEPTO">#REF!</definedName>
    <definedName name="MBSEPWHEEL" localSheetId="4">#REF!</definedName>
    <definedName name="MBSEPWHEEL">#REF!</definedName>
    <definedName name="Misc" localSheetId="6">'[4]Resource Sheet'!$D$202:$AA$207</definedName>
    <definedName name="Misc">#REF!</definedName>
    <definedName name="Month10_Ending_Bal" localSheetId="6">'[11]Cash Flow 12 mo'!#REF!</definedName>
    <definedName name="Month10_Ending_Bal" localSheetId="4">#REF!</definedName>
    <definedName name="Month10_Ending_Bal">#REF!</definedName>
    <definedName name="Month11_Ending_Bal" localSheetId="6">'[11]Cash Flow 12 mo'!#REF!</definedName>
    <definedName name="Month11_Ending_Bal" localSheetId="4">#REF!</definedName>
    <definedName name="Month11_Ending_Bal">#REF!</definedName>
    <definedName name="Month12_Ending_Bal" localSheetId="6">'[11]Cash Flow 12 mo'!#REF!</definedName>
    <definedName name="Month12_Ending_Bal" localSheetId="4">#REF!</definedName>
    <definedName name="Month12_Ending_Bal">#REF!</definedName>
    <definedName name="nbv" localSheetId="6">[12]scenario1!$F$63</definedName>
    <definedName name="nbv">#REF!</definedName>
    <definedName name="net_capex_2003" localSheetId="6">#REF!</definedName>
    <definedName name="net_capex_2003" localSheetId="4">#REF!</definedName>
    <definedName name="net_capex_2003">#REF!</definedName>
    <definedName name="Net_sales_IS" localSheetId="6">[13]IS!$H$5:$T$5</definedName>
    <definedName name="Net_sales_IS">#REF!</definedName>
    <definedName name="New_Loan_1" localSheetId="6">'[4]Resource Sheet'!$D$122:$AA$127</definedName>
    <definedName name="New_Loan_1">#REF!</definedName>
    <definedName name="New_Loan_10" localSheetId="6">'[4]Resource Sheet'!$D$194:$AA$199</definedName>
    <definedName name="New_Loan_10">#REF!</definedName>
    <definedName name="New_Loan_2" localSheetId="6">'[4]Resource Sheet'!$D$130:$AA$135</definedName>
    <definedName name="New_Loan_2">#REF!</definedName>
    <definedName name="New_Loan_3" localSheetId="6">'[4]Resource Sheet'!$D$138:$AA$143</definedName>
    <definedName name="New_Loan_3">#REF!</definedName>
    <definedName name="New_Loan_4" localSheetId="6">'[4]Resource Sheet'!$D$146:$AA$151</definedName>
    <definedName name="New_Loan_4">#REF!</definedName>
    <definedName name="New_Loan_5" localSheetId="6">'[4]Resource Sheet'!$D$154:$AA$159</definedName>
    <definedName name="New_Loan_5">#REF!</definedName>
    <definedName name="New_Loan_6" localSheetId="6">'[4]Resource Sheet'!$D$162:$AA$167</definedName>
    <definedName name="New_Loan_6">#REF!</definedName>
    <definedName name="New_Loan_7" localSheetId="6">'[4]Resource Sheet'!$D$170:$AA$175</definedName>
    <definedName name="New_Loan_7">#REF!</definedName>
    <definedName name="New_Loan_8" localSheetId="6">'[4]Resource Sheet'!$D$178:$AA$183</definedName>
    <definedName name="New_Loan_8">#REF!</definedName>
    <definedName name="New_Loan_9" localSheetId="6">'[4]Resource Sheet'!$D$186:$AA$191</definedName>
    <definedName name="New_Loan_9">#REF!</definedName>
    <definedName name="NINE" localSheetId="6">'[7]09.'!$A$3:$Z$14</definedName>
    <definedName name="NINE">#REF!</definedName>
    <definedName name="NN" localSheetId="6">'[7]19.'!$A$3:$Z$19</definedName>
    <definedName name="NN">#REF!</definedName>
    <definedName name="nnn" localSheetId="6">#REF!</definedName>
    <definedName name="nnn" localSheetId="4">#REF!</definedName>
    <definedName name="nnn">#REF!</definedName>
    <definedName name="nov" localSheetId="4">#REF!</definedName>
    <definedName name="nov">#REF!</definedName>
    <definedName name="Nov_02" localSheetId="4">#REF!</definedName>
    <definedName name="Nov_02">#REF!</definedName>
    <definedName name="Nov_03" localSheetId="4">#REF!</definedName>
    <definedName name="Nov_03">#REF!</definedName>
    <definedName name="Nov_04" localSheetId="6">'[5]Total 03-04'!#REF!</definedName>
    <definedName name="Nov_04" localSheetId="4">#REF!</definedName>
    <definedName name="Nov_04">#REF!</definedName>
    <definedName name="Num_Pmt_Per_Year" localSheetId="6">#REF!</definedName>
    <definedName name="Num_Pmt_Per_Year" localSheetId="4">#REF!</definedName>
    <definedName name="Num_Pmt_Per_Year">#REF!</definedName>
    <definedName name="Number_of_Payments" localSheetId="6">MATCH(0.01,'Cash Flow'!End_Bal,-1)+1</definedName>
    <definedName name="Number_of_Payments" localSheetId="4">MATCH(0.01,'MC-Simulation'!End_Bal,-1)+1</definedName>
    <definedName name="Number_of_Payments">MATCH(0.01,End_Bal,-1)+1</definedName>
    <definedName name="Oct_02" localSheetId="6">#REF!</definedName>
    <definedName name="Oct_02" localSheetId="4">#REF!</definedName>
    <definedName name="Oct_02">#REF!</definedName>
    <definedName name="Oct_03" localSheetId="4">#REF!</definedName>
    <definedName name="Oct_03">#REF!</definedName>
    <definedName name="Oct_04" localSheetId="6">'[5]Total 03-04'!#REF!</definedName>
    <definedName name="Oct_04" localSheetId="4">#REF!</definedName>
    <definedName name="Oct_04">#REF!</definedName>
    <definedName name="old" localSheetId="6">#REF!</definedName>
    <definedName name="old" localSheetId="4">#REF!</definedName>
    <definedName name="old">#REF!</definedName>
    <definedName name="Old_Bank_Loans" localSheetId="6">'[4]Resource Sheet'!$D$101:$AA$106</definedName>
    <definedName name="Old_Bank_Loans">#REF!</definedName>
    <definedName name="ONE" localSheetId="6">'[7]01.'!$A$3:$Z$18</definedName>
    <definedName name="ONE">#REF!</definedName>
    <definedName name="ÓÓ" localSheetId="6">'[8]14.'!$A$3:$Z$17</definedName>
    <definedName name="ÓÓ">#REF!</definedName>
    <definedName name="other_share" localSheetId="6">#REF!</definedName>
    <definedName name="other_share" localSheetId="4">#REF!</definedName>
    <definedName name="other_share">#REF!</definedName>
    <definedName name="Pal_Workbook_GUID" hidden="1">"PMWRZS57A9CITBPBET41K37Z"</definedName>
    <definedName name="Pay_Date" localSheetId="6">#REF!</definedName>
    <definedName name="Pay_Date" localSheetId="4">#REF!</definedName>
    <definedName name="Pay_Date">#REF!</definedName>
    <definedName name="Pay_Num" localSheetId="4">#REF!</definedName>
    <definedName name="Pay_Num">#REF!</definedName>
    <definedName name="Payment_Date" localSheetId="6">DATE(YEAR(Loan_Start),MONTH(Loan_Start)+Payment_Number,DAY(Loan_Start))</definedName>
    <definedName name="Payment_Date" localSheetId="4">DATE(YEAR('MC-Simulation'!Loan_Start),MONTH('MC-Simulation'!Loan_Start)+Payment_Number,DAY('MC-Simulation'!Loan_Start))</definedName>
    <definedName name="Payment_Date">DATE(YEAR(Loan_Start),MONTH(Loan_Start)+Payment_Number,DAY(Loan_Start))</definedName>
    <definedName name="pd" localSheetId="6">#REF!</definedName>
    <definedName name="pd" localSheetId="4">#REF!</definedName>
    <definedName name="pd">#REF!</definedName>
    <definedName name="People" localSheetId="6">'[4]Resource Sheet'!$D$39:$AA$42</definedName>
    <definedName name="People">#REF!</definedName>
    <definedName name="pp" localSheetId="6">'[14]1'!$A$8:$C$2619</definedName>
    <definedName name="pp">#REF!</definedName>
    <definedName name="Pr" localSheetId="6" hidden="1">{#N/A,#N/A,TRUE,"Лист1";#N/A,#N/A,TRUE,"Лист2";#N/A,#N/A,TRUE,"Лист3"}</definedName>
    <definedName name="Pr" hidden="1">{#N/A,#N/A,TRUE,"Лист1";#N/A,#N/A,TRUE,"Лист2";#N/A,#N/A,TRUE,"Лист3"}</definedName>
    <definedName name="present" localSheetId="6">#REF!</definedName>
    <definedName name="present" localSheetId="4">#REF!</definedName>
    <definedName name="present">#REF!</definedName>
    <definedName name="Princ" localSheetId="4">#REF!</definedName>
    <definedName name="Princ">#REF!</definedName>
    <definedName name="_xlnm.Print_Area" localSheetId="1">Calculator!$B$2:$J$155</definedName>
    <definedName name="_xlnm.Print_Area" localSheetId="2">Output!$A$1:$R$47</definedName>
    <definedName name="Print_Area_Reset" localSheetId="6">OFFSET('Cash Flow'!Full_Print,0,0,'Cash Flow'!Last_Row)</definedName>
    <definedName name="Print_Area_Reset" localSheetId="4">OFFSET('MC-Simulation'!Full_Print,0,0,'MC-Simulation'!Last_Row)</definedName>
    <definedName name="Print_Area_Reset">OFFSET(Full_Print,0,0,Last_Row)</definedName>
    <definedName name="PRJ" localSheetId="6">'[5]Total 03-04'!#REF!</definedName>
    <definedName name="PRJ" localSheetId="4">#REF!</definedName>
    <definedName name="PRJ">#REF!</definedName>
    <definedName name="prod" localSheetId="6">#REF!</definedName>
    <definedName name="prod" localSheetId="4">#REF!</definedName>
    <definedName name="prod">#REF!</definedName>
    <definedName name="Project_Cash" localSheetId="6">'[4]Resource Sheet'!$D$212:$AA$214</definedName>
    <definedName name="Project_Cash">#REF!</definedName>
    <definedName name="Projected" localSheetId="6">#REF!</definedName>
    <definedName name="Projected" localSheetId="4">#REF!</definedName>
    <definedName name="Projected">#REF!</definedName>
    <definedName name="Purchase_Year" localSheetId="6">'[4]Main Sheet'!$D$23</definedName>
    <definedName name="Purchase_Year">#REF!</definedName>
    <definedName name="RATIOS" localSheetId="6">#REF!</definedName>
    <definedName name="RATIOS" localSheetId="4">#REF!</definedName>
    <definedName name="RATIOS">#REF!</definedName>
    <definedName name="red" localSheetId="4">#REF!</definedName>
    <definedName name="red">#REF!</definedName>
    <definedName name="Residential_share" localSheetId="4">#REF!</definedName>
    <definedName name="Residential_share">#REF!</definedName>
    <definedName name="REVAPRACT" localSheetId="4">#REF!</definedName>
    <definedName name="REVAPRACT">#REF!</definedName>
    <definedName name="REVAPRBUD" localSheetId="4">#REF!</definedName>
    <definedName name="REVAPRBUD">#REF!</definedName>
    <definedName name="REVAUGACT" localSheetId="4">#REF!</definedName>
    <definedName name="REVAUGACT">#REF!</definedName>
    <definedName name="REVAUGBUD" localSheetId="4">#REF!</definedName>
    <definedName name="REVAUGBUD">#REF!</definedName>
    <definedName name="REVDECACT" localSheetId="4">#REF!</definedName>
    <definedName name="REVDECACT">#REF!</definedName>
    <definedName name="REVDECBUD" localSheetId="4">#REF!</definedName>
    <definedName name="REVDECBUD">#REF!</definedName>
    <definedName name="Revenues_Collected" localSheetId="6">'[4]Resource Sheet'!$D$27:$AA$36</definedName>
    <definedName name="Revenues_Collected">#REF!</definedName>
    <definedName name="REVFEBACT" localSheetId="6">#REF!</definedName>
    <definedName name="REVFEBACT" localSheetId="4">#REF!</definedName>
    <definedName name="REVFEBACT">#REF!</definedName>
    <definedName name="REVFEBBUD" localSheetId="4">#REF!</definedName>
    <definedName name="REVFEBBUD">#REF!</definedName>
    <definedName name="REVJANACT" localSheetId="4">#REF!</definedName>
    <definedName name="REVJANACT">#REF!</definedName>
    <definedName name="REVJANBUD" localSheetId="4">#REF!</definedName>
    <definedName name="REVJANBUD">#REF!</definedName>
    <definedName name="REVJULACT" localSheetId="4">#REF!</definedName>
    <definedName name="REVJULACT">#REF!</definedName>
    <definedName name="REVJULBUD" localSheetId="4">#REF!</definedName>
    <definedName name="REVJULBUD">#REF!</definedName>
    <definedName name="REVJUNACT" localSheetId="4">#REF!</definedName>
    <definedName name="REVJUNACT">#REF!</definedName>
    <definedName name="REVJUNBUD" localSheetId="4">#REF!</definedName>
    <definedName name="REVJUNBUD">#REF!</definedName>
    <definedName name="REVMARACT" localSheetId="4">#REF!</definedName>
    <definedName name="REVMARACT">#REF!</definedName>
    <definedName name="REVMARBUD" localSheetId="4">#REF!</definedName>
    <definedName name="REVMARBUD">#REF!</definedName>
    <definedName name="REVMAYACT" localSheetId="4">#REF!</definedName>
    <definedName name="REVMAYACT">#REF!</definedName>
    <definedName name="REVMAYBUD" localSheetId="4">#REF!</definedName>
    <definedName name="REVMAYBUD">#REF!</definedName>
    <definedName name="REVNOVACT" localSheetId="4">#REF!</definedName>
    <definedName name="REVNOVACT">#REF!</definedName>
    <definedName name="REVNOVBUD" localSheetId="4">#REF!</definedName>
    <definedName name="REVNOVBUD">#REF!</definedName>
    <definedName name="REVOCTACT" localSheetId="4">#REF!</definedName>
    <definedName name="REVOCTACT">#REF!</definedName>
    <definedName name="REVOCTBUD" localSheetId="4">#REF!</definedName>
    <definedName name="REVOCTBUD">#REF!</definedName>
    <definedName name="REVSEPACT" localSheetId="4">#REF!</definedName>
    <definedName name="REVSEPACT">#REF!</definedName>
    <definedName name="REVSEPBUD" localSheetId="4">#REF!</definedName>
    <definedName name="REVSEPBUD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5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"$G$48"</definedName>
    <definedName name="RiskSelectedNameCell1" hidden="1">"$G$11"</definedName>
    <definedName name="RiskSelectedNameCell2" hidden="1">"$E$23"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w_Index" localSheetId="6">'[15]მოცემულობა (FI)'!XFB1048575</definedName>
    <definedName name="Row_Index">#REF!</definedName>
    <definedName name="RR" localSheetId="6">#REF!</definedName>
    <definedName name="RR" localSheetId="4">#REF!</definedName>
    <definedName name="RR">#REF!</definedName>
    <definedName name="S1_" localSheetId="4">#REF!</definedName>
    <definedName name="S1_">#REF!</definedName>
    <definedName name="S10_" localSheetId="4">#REF!</definedName>
    <definedName name="S10_">#REF!</definedName>
    <definedName name="S11_" localSheetId="4">#REF!</definedName>
    <definedName name="S11_">#REF!</definedName>
    <definedName name="S12_" localSheetId="4">#REF!</definedName>
    <definedName name="S12_">#REF!</definedName>
    <definedName name="S13_" localSheetId="4">#REF!</definedName>
    <definedName name="S13_">#REF!</definedName>
    <definedName name="S14_" localSheetId="4">#REF!</definedName>
    <definedName name="S14_">#REF!</definedName>
    <definedName name="S15_" localSheetId="4">#REF!</definedName>
    <definedName name="S15_">#REF!</definedName>
    <definedName name="S16_" localSheetId="4">#REF!</definedName>
    <definedName name="S16_">#REF!</definedName>
    <definedName name="S17_" localSheetId="4">#REF!</definedName>
    <definedName name="S17_">#REF!</definedName>
    <definedName name="S18_" localSheetId="4">#REF!</definedName>
    <definedName name="S18_">#REF!</definedName>
    <definedName name="S19_" localSheetId="4">#REF!</definedName>
    <definedName name="S19_">#REF!</definedName>
    <definedName name="S2_" localSheetId="4">#REF!</definedName>
    <definedName name="S2_">#REF!</definedName>
    <definedName name="S20_" localSheetId="4">#REF!</definedName>
    <definedName name="S20_">#REF!</definedName>
    <definedName name="S3_" localSheetId="4">#REF!</definedName>
    <definedName name="S3_">#REF!</definedName>
    <definedName name="S4_" localSheetId="4">#REF!</definedName>
    <definedName name="S4_">#REF!</definedName>
    <definedName name="S5_" localSheetId="4">#REF!</definedName>
    <definedName name="S5_">#REF!</definedName>
    <definedName name="S6_" localSheetId="4">#REF!</definedName>
    <definedName name="S6_">#REF!</definedName>
    <definedName name="S7_" localSheetId="4">#REF!</definedName>
    <definedName name="S7_">#REF!</definedName>
    <definedName name="S8_" localSheetId="4">#REF!</definedName>
    <definedName name="S8_">#REF!</definedName>
    <definedName name="S9_" localSheetId="4">#REF!</definedName>
    <definedName name="S9_">#REF!</definedName>
    <definedName name="Sched_Pay" localSheetId="4">#REF!</definedName>
    <definedName name="Sched_Pay">#REF!</definedName>
    <definedName name="Scheduled_Extra_Payments" localSheetId="4">#REF!</definedName>
    <definedName name="Scheduled_Extra_Payments">#REF!</definedName>
    <definedName name="Scheduled_Interest_Rate" localSheetId="4">#REF!</definedName>
    <definedName name="Scheduled_Interest_Rate">#REF!</definedName>
    <definedName name="Scheduled_Monthly_Payment" localSheetId="4">#REF!</definedName>
    <definedName name="Scheduled_Monthly_Payment">#REF!</definedName>
    <definedName name="sencount" hidden="1">1</definedName>
    <definedName name="Sep_02" localSheetId="6">#REF!</definedName>
    <definedName name="Sep_02" localSheetId="4">#REF!</definedName>
    <definedName name="Sep_02">#REF!</definedName>
    <definedName name="Sep_03" localSheetId="6">'[5]Total 03-04'!#REF!</definedName>
    <definedName name="Sep_03" localSheetId="4">#REF!</definedName>
    <definedName name="Sep_03">#REF!</definedName>
    <definedName name="Sep_04" localSheetId="6">'[5]Total 03-04'!#REF!</definedName>
    <definedName name="Sep_04" localSheetId="4">#REF!</definedName>
    <definedName name="Sep_04">#REF!</definedName>
    <definedName name="ses" localSheetId="6">#REF!</definedName>
    <definedName name="ses" localSheetId="4">#REF!</definedName>
    <definedName name="ses">#REF!</definedName>
    <definedName name="SEV" localSheetId="6">'[7]17.'!$A$3:$Z$17</definedName>
    <definedName name="SEV">#REF!</definedName>
    <definedName name="SEVEN" localSheetId="6">'[7]07.'!$A$3:$Z$16</definedName>
    <definedName name="SEVEN">#REF!</definedName>
    <definedName name="SHIT" localSheetId="6">#REF!</definedName>
    <definedName name="SHIT" localSheetId="4">#REF!</definedName>
    <definedName name="SHIT">#REF!</definedName>
    <definedName name="SIX" localSheetId="6">'[7]06.'!$A$3:$Z$16</definedName>
    <definedName name="SIX">#REF!</definedName>
    <definedName name="solver_adj" localSheetId="1" hidden="1">Calculator!#REF!</definedName>
    <definedName name="solver_cvg" localSheetId="1" hidden="1">0.0001</definedName>
    <definedName name="solver_drv" localSheetId="1" hidden="1">2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Calculator!#REF!</definedName>
    <definedName name="solver_lhs2" localSheetId="1" hidden="1">Calculator!#REF!</definedName>
    <definedName name="solver_lhs3" localSheetId="1" hidden="1">Calculator!#REF!</definedName>
    <definedName name="solver_lhs4" localSheetId="1" hidden="1">Calculator!#REF!</definedName>
    <definedName name="solver_lhs5" localSheetId="1" hidden="1">Calculator!#REF!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4</definedName>
    <definedName name="solver_nwt" localSheetId="1" hidden="1">1</definedName>
    <definedName name="solver_opt" localSheetId="1" hidden="1">Calculator!#REF!</definedName>
    <definedName name="solver_pre" localSheetId="1" hidden="1">0.000001</definedName>
    <definedName name="solver_rbv" localSheetId="1" hidden="1">2</definedName>
    <definedName name="solver_rel1" localSheetId="1" hidden="1">2</definedName>
    <definedName name="solver_rel2" localSheetId="1" hidden="1">2</definedName>
    <definedName name="solver_rel3" localSheetId="1" hidden="1">2</definedName>
    <definedName name="solver_rel4" localSheetId="1" hidden="1">2</definedName>
    <definedName name="solver_rel5" localSheetId="1" hidden="1">2</definedName>
    <definedName name="solver_rhs1" localSheetId="1" hidden="1">Calculator!#REF!</definedName>
    <definedName name="solver_rhs2" localSheetId="1" hidden="1">Calculator!#REF!</definedName>
    <definedName name="solver_rhs3" localSheetId="1" hidden="1">Calculator!#REF!</definedName>
    <definedName name="solver_rhs4" localSheetId="1" hidden="1">Calculator!#REF!</definedName>
    <definedName name="solver_rhs5" localSheetId="1" hidden="1">Calculator!#REF!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0</definedName>
    <definedName name="solver_ver" localSheetId="1" hidden="1">3</definedName>
    <definedName name="SOURCE_USE" localSheetId="6">#REF!</definedName>
    <definedName name="SOURCE_USE" localSheetId="4">#REF!</definedName>
    <definedName name="SOURCE_USE">#REF!</definedName>
    <definedName name="sq_statusi" localSheetId="6">[3]instruqcia!$D$1:$D$4</definedName>
    <definedName name="sq_statusi">#REF!</definedName>
    <definedName name="sss" localSheetId="6">#REF!</definedName>
    <definedName name="sss" localSheetId="4">#REF!</definedName>
    <definedName name="sss">#REF!</definedName>
    <definedName name="Steam_Cond" localSheetId="6">'[4]Resource Sheet'!$D$13:$AA$16</definedName>
    <definedName name="Steam_Cond">#REF!</definedName>
    <definedName name="Summary">#REF!</definedName>
    <definedName name="SX" localSheetId="6">'[7]16.'!$A$3:$Z$17</definedName>
    <definedName name="SX">#REF!</definedName>
    <definedName name="Tariffs" localSheetId="6">'[4]Resource Sheet'!$D$76:$AA$79</definedName>
    <definedName name="Tariffs">#REF!</definedName>
    <definedName name="Tax_Rate" localSheetId="6">[12]Assumptions!$C$102</definedName>
    <definedName name="Tax_Rate">#REF!</definedName>
    <definedName name="TAXRATE" localSheetId="6">#REF!</definedName>
    <definedName name="TAXRATE" localSheetId="4">#REF!</definedName>
    <definedName name="TAXRATE">#REF!</definedName>
    <definedName name="tb" localSheetId="4">#REF!</definedName>
    <definedName name="tb">#REF!</definedName>
    <definedName name="tel_02" localSheetId="4">#REF!</definedName>
    <definedName name="tel_02">#REF!</definedName>
    <definedName name="telasi_net_capex" localSheetId="6">[16]Depr!#REF!</definedName>
    <definedName name="telasi_net_capex" localSheetId="4">#REF!</definedName>
    <definedName name="telasi_net_capex">#REF!</definedName>
    <definedName name="TEN" localSheetId="6">'[7]10.'!$A$3:$Z$14</definedName>
    <definedName name="TEN">#REF!</definedName>
    <definedName name="TGH" localSheetId="6">'[7]28.'!$A$3:$Z$19</definedName>
    <definedName name="TGH">#REF!</definedName>
    <definedName name="TH" localSheetId="6">'[7]13.'!$A$3:$Z$14</definedName>
    <definedName name="TH">#REF!</definedName>
    <definedName name="THREE" localSheetId="6">'[7]03.'!$A$3:$Z$18</definedName>
    <definedName name="THREE">#REF!</definedName>
    <definedName name="TN" localSheetId="6">'[7]29.'!$A$3:$Z$19</definedName>
    <definedName name="TN">#REF!</definedName>
    <definedName name="Total" localSheetId="6">#REF!</definedName>
    <definedName name="Total" localSheetId="4">#REF!</definedName>
    <definedName name="Total">#REF!</definedName>
    <definedName name="Total_Interest" localSheetId="4">#REF!</definedName>
    <definedName name="Total_Interest">#REF!</definedName>
    <definedName name="Total_Pay" localSheetId="4">#REF!</definedName>
    <definedName name="Total_Pay">#REF!</definedName>
    <definedName name="Total_Payment" localSheetId="6">Scheduled_Payment+Extra_Payment</definedName>
    <definedName name="Total_Payment" localSheetId="4">Scheduled_Payment+Extra_Payment</definedName>
    <definedName name="Total_Payment">Scheduled_Payment+Extra_Payment</definedName>
    <definedName name="TR" localSheetId="6">'[7]30.'!$A$3:$Z$19</definedName>
    <definedName name="TR">#REF!</definedName>
    <definedName name="TRO" localSheetId="6">'[7]31.'!$A$3:$Z$19</definedName>
    <definedName name="TRO">#REF!</definedName>
    <definedName name="TSV" localSheetId="6">'[7]27.'!$A$3:$Z$19</definedName>
    <definedName name="TSV">#REF!</definedName>
    <definedName name="tta" localSheetId="6">#REF!</definedName>
    <definedName name="tta" localSheetId="4">#REF!</definedName>
    <definedName name="tta">#REF!</definedName>
    <definedName name="ttt" localSheetId="4">#REF!</definedName>
    <definedName name="ttt">#REF!</definedName>
    <definedName name="TVEL" localSheetId="6">'[7]12.'!$A$3:$Z$16</definedName>
    <definedName name="TVEL">#REF!</definedName>
    <definedName name="TW" localSheetId="6">'[7]20.'!$A$3:$Z$19</definedName>
    <definedName name="TW">#REF!</definedName>
    <definedName name="TWF" localSheetId="6">'[7]24.'!$A$3:$Z$19</definedName>
    <definedName name="TWF">#REF!</definedName>
    <definedName name="TWFF" localSheetId="6">'[7]25.'!$A$3:$Z$19</definedName>
    <definedName name="TWFF">#REF!</definedName>
    <definedName name="TWO" localSheetId="6">'[7]02.'!$A$3:$Z$18</definedName>
    <definedName name="TWO">#REF!</definedName>
    <definedName name="TWON" localSheetId="6">'[7]21.'!$A$3:$Z$19</definedName>
    <definedName name="TWON">#REF!</definedName>
    <definedName name="TWSX" localSheetId="6">'[7]26.'!$A$3:$Z$19</definedName>
    <definedName name="TWSX">#REF!</definedName>
    <definedName name="TWTH" localSheetId="6">'[7]23.'!$A$3:$Z$19</definedName>
    <definedName name="TWTH">#REF!</definedName>
    <definedName name="TWTW" localSheetId="6">'[7]22.'!$A$3:$Z$19</definedName>
    <definedName name="TWTW">#REF!</definedName>
    <definedName name="Values_Entered" localSheetId="6">IF('Cash Flow'!Loan_Amount*Interest_Rate*Loan_Years*Loan_Start&gt;0,1,0)</definedName>
    <definedName name="Values_Entered" localSheetId="4">IF('MC-Simulation'!Loan_Amount*'MC-Simulation'!Interest_Rate*'MC-Simulation'!Loan_Years*'MC-Simulation'!Loan_Start&gt;0,1,0)</definedName>
    <definedName name="Values_Entered">IF(Loan_Amount*Interest_Rate*Loan_Years*Loan_Start&gt;0,1,0)</definedName>
    <definedName name="VAT" localSheetId="6">#REF!</definedName>
    <definedName name="VAT" localSheetId="4">#REF!</definedName>
    <definedName name="VAT">#REF!</definedName>
    <definedName name="VAT_Rate" localSheetId="4">#REF!</definedName>
    <definedName name="VAT_Rate">#REF!</definedName>
    <definedName name="VAT_Rate_2003" localSheetId="6">'[5]Total 03-04'!#REF!</definedName>
    <definedName name="VAT_Rate_2003" localSheetId="4">#REF!</definedName>
    <definedName name="VAT_Rate_2003">#REF!</definedName>
    <definedName name="Version" localSheetId="6">'[15]სტრატეგია (DV)'!$E$5</definedName>
    <definedName name="Version">#REF!</definedName>
    <definedName name="Version_Array" localSheetId="6">'[15]მოცემულობა (FI)'!$E$5:$F$50</definedName>
    <definedName name="Version_Array">#REF!</definedName>
    <definedName name="Water" localSheetId="6">'[4]Resource Sheet'!$D$61:$AA$67</definedName>
    <definedName name="Water">#REF!</definedName>
    <definedName name="wrn.Сравнение._.с._.отраслями." localSheetId="6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YAAPRCAP" localSheetId="6">#REF!</definedName>
    <definedName name="YAAPRCAP" localSheetId="4">#REF!</definedName>
    <definedName name="YAAPRCAP">#REF!</definedName>
    <definedName name="YAAPRCO" localSheetId="4">#REF!</definedName>
    <definedName name="YAAPRCO">#REF!</definedName>
    <definedName name="YAAPRCOAL" localSheetId="4">#REF!</definedName>
    <definedName name="YAAPRCOAL">#REF!</definedName>
    <definedName name="YAAPRDA" localSheetId="4">#REF!</definedName>
    <definedName name="YAAPRDA">#REF!</definedName>
    <definedName name="YAAPRDEP" localSheetId="4">#REF!</definedName>
    <definedName name="YAAPRDEP">#REF!</definedName>
    <definedName name="YAAPREOS" localSheetId="4">#REF!</definedName>
    <definedName name="YAAPREOS">#REF!</definedName>
    <definedName name="YAAPREQ" localSheetId="4">#REF!</definedName>
    <definedName name="YAAPREQ">#REF!</definedName>
    <definedName name="YAAPRIAT" localSheetId="4">#REF!</definedName>
    <definedName name="YAAPRIAT">#REF!</definedName>
    <definedName name="YAAPRIBIT" localSheetId="4">#REF!</definedName>
    <definedName name="YAAPRIBIT">#REF!</definedName>
    <definedName name="YAAPRINT" localSheetId="4">#REF!</definedName>
    <definedName name="YAAPRINT">#REF!</definedName>
    <definedName name="YAAPRISN" localSheetId="4">#REF!</definedName>
    <definedName name="YAAPRISN">#REF!</definedName>
    <definedName name="YAAPRNETCONT" localSheetId="4">#REF!</definedName>
    <definedName name="YAAPRNETCONT">#REF!</definedName>
    <definedName name="YAAPRSTEAM" localSheetId="4">#REF!</definedName>
    <definedName name="YAAPRSTEAM">#REF!</definedName>
    <definedName name="YAAPRTAX" localSheetId="4">#REF!</definedName>
    <definedName name="YAAPRTAX">#REF!</definedName>
    <definedName name="YAAPRTO" localSheetId="4">#REF!</definedName>
    <definedName name="YAAPRTO">#REF!</definedName>
    <definedName name="YAAPRWHEEL" localSheetId="4">#REF!</definedName>
    <definedName name="YAAPRWHEEL">#REF!</definedName>
    <definedName name="YAAUGCAP" localSheetId="4">#REF!</definedName>
    <definedName name="YAAUGCAP">#REF!</definedName>
    <definedName name="YAAUGCO" localSheetId="4">#REF!</definedName>
    <definedName name="YAAUGCO">#REF!</definedName>
    <definedName name="YAAUGCOAL" localSheetId="4">#REF!</definedName>
    <definedName name="YAAUGCOAL">#REF!</definedName>
    <definedName name="YAAUGDA" localSheetId="4">#REF!</definedName>
    <definedName name="YAAUGDA">#REF!</definedName>
    <definedName name="YAAUGDEP" localSheetId="4">#REF!</definedName>
    <definedName name="YAAUGDEP">#REF!</definedName>
    <definedName name="YAAUGEOS" localSheetId="4">#REF!</definedName>
    <definedName name="YAAUGEOS">#REF!</definedName>
    <definedName name="YAAUGEQ" localSheetId="4">#REF!</definedName>
    <definedName name="YAAUGEQ">#REF!</definedName>
    <definedName name="YAAUGIAT" localSheetId="4">#REF!</definedName>
    <definedName name="YAAUGIAT">#REF!</definedName>
    <definedName name="YAAUGIBIT" localSheetId="4">#REF!</definedName>
    <definedName name="YAAUGIBIT">#REF!</definedName>
    <definedName name="YAAUGINT" localSheetId="4">#REF!</definedName>
    <definedName name="YAAUGINT">#REF!</definedName>
    <definedName name="YAAUGISN" localSheetId="4">#REF!</definedName>
    <definedName name="YAAUGISN">#REF!</definedName>
    <definedName name="YAAUGNETCONT" localSheetId="4">#REF!</definedName>
    <definedName name="YAAUGNETCONT">#REF!</definedName>
    <definedName name="YAAUGSTEAM" localSheetId="4">#REF!</definedName>
    <definedName name="YAAUGSTEAM">#REF!</definedName>
    <definedName name="YAAUGTAX" localSheetId="4">#REF!</definedName>
    <definedName name="YAAUGTAX">#REF!</definedName>
    <definedName name="YAAUGTO" localSheetId="4">#REF!</definedName>
    <definedName name="YAAUGTO">#REF!</definedName>
    <definedName name="YAAUGWHEEL" localSheetId="4">#REF!</definedName>
    <definedName name="YAAUGWHEEL">#REF!</definedName>
    <definedName name="YACOTISN" localSheetId="4">#REF!</definedName>
    <definedName name="YACOTISN">#REF!</definedName>
    <definedName name="YADECCAP" localSheetId="4">#REF!</definedName>
    <definedName name="YADECCAP">#REF!</definedName>
    <definedName name="YADECCO" localSheetId="4">#REF!</definedName>
    <definedName name="YADECCO">#REF!</definedName>
    <definedName name="YADECCOAL" localSheetId="4">#REF!</definedName>
    <definedName name="YADECCOAL">#REF!</definedName>
    <definedName name="YADECDA" localSheetId="4">#REF!</definedName>
    <definedName name="YADECDA">#REF!</definedName>
    <definedName name="YADECDEP" localSheetId="4">#REF!</definedName>
    <definedName name="YADECDEP">#REF!</definedName>
    <definedName name="YADECEOS" localSheetId="4">#REF!</definedName>
    <definedName name="YADECEOS">#REF!</definedName>
    <definedName name="YADECEQ" localSheetId="4">#REF!</definedName>
    <definedName name="YADECEQ">#REF!</definedName>
    <definedName name="YADECIAT" localSheetId="4">#REF!</definedName>
    <definedName name="YADECIAT">#REF!</definedName>
    <definedName name="YADECIBIT" localSheetId="4">#REF!</definedName>
    <definedName name="YADECIBIT">#REF!</definedName>
    <definedName name="YADECINT" localSheetId="4">#REF!</definedName>
    <definedName name="YADECINT">#REF!</definedName>
    <definedName name="YADECISN" localSheetId="4">#REF!</definedName>
    <definedName name="YADECISN">#REF!</definedName>
    <definedName name="YADECNETCONT" localSheetId="4">#REF!</definedName>
    <definedName name="YADECNETCONT">#REF!</definedName>
    <definedName name="YADECSTEAM" localSheetId="4">#REF!</definedName>
    <definedName name="YADECSTEAM">#REF!</definedName>
    <definedName name="YADECTAX" localSheetId="4">#REF!</definedName>
    <definedName name="YADECTAX">#REF!</definedName>
    <definedName name="YADECTO" localSheetId="4">#REF!</definedName>
    <definedName name="YADECTO">#REF!</definedName>
    <definedName name="YADECWHEEL" localSheetId="4">#REF!</definedName>
    <definedName name="YADECWHEEL">#REF!</definedName>
    <definedName name="YAFEBCAP" localSheetId="4">#REF!</definedName>
    <definedName name="YAFEBCAP">#REF!</definedName>
    <definedName name="YAFEBCO" localSheetId="4">#REF!</definedName>
    <definedName name="YAFEBCO">#REF!</definedName>
    <definedName name="YAFEBCOAL" localSheetId="4">#REF!</definedName>
    <definedName name="YAFEBCOAL">#REF!</definedName>
    <definedName name="YAFEBDA" localSheetId="4">#REF!</definedName>
    <definedName name="YAFEBDA">#REF!</definedName>
    <definedName name="YAFEBDEP" localSheetId="4">#REF!</definedName>
    <definedName name="YAFEBDEP">#REF!</definedName>
    <definedName name="YAFEBEOS" localSheetId="4">#REF!</definedName>
    <definedName name="YAFEBEOS">#REF!</definedName>
    <definedName name="YAFEBEQ" localSheetId="4">#REF!</definedName>
    <definedName name="YAFEBEQ">#REF!</definedName>
    <definedName name="YAFEBIAT" localSheetId="4">#REF!</definedName>
    <definedName name="YAFEBIAT">#REF!</definedName>
    <definedName name="YAFEBIBIT" localSheetId="4">#REF!</definedName>
    <definedName name="YAFEBIBIT">#REF!</definedName>
    <definedName name="YAFEBINT" localSheetId="4">#REF!</definedName>
    <definedName name="YAFEBINT">#REF!</definedName>
    <definedName name="YAFEBISN" localSheetId="4">#REF!</definedName>
    <definedName name="YAFEBISN">#REF!</definedName>
    <definedName name="YAFEBNETCONT" localSheetId="4">#REF!</definedName>
    <definedName name="YAFEBNETCONT">#REF!</definedName>
    <definedName name="YAFEBSTEAM" localSheetId="4">#REF!</definedName>
    <definedName name="YAFEBSTEAM">#REF!</definedName>
    <definedName name="YAFEBTAX" localSheetId="4">#REF!</definedName>
    <definedName name="YAFEBTAX">#REF!</definedName>
    <definedName name="YAFEBTO" localSheetId="4">#REF!</definedName>
    <definedName name="YAFEBTO">#REF!</definedName>
    <definedName name="YAFEBWHEEL" localSheetId="4">#REF!</definedName>
    <definedName name="YAFEBWHEEL">#REF!</definedName>
    <definedName name="YAGWAPR" localSheetId="4">#REF!</definedName>
    <definedName name="YAGWAPR">#REF!</definedName>
    <definedName name="YAGWAUG" localSheetId="4">#REF!</definedName>
    <definedName name="YAGWAUG">#REF!</definedName>
    <definedName name="YAGWFEB" localSheetId="4">#REF!</definedName>
    <definedName name="YAGWFEB">#REF!</definedName>
    <definedName name="YAGWJAN" localSheetId="4">#REF!</definedName>
    <definedName name="YAGWJAN">#REF!</definedName>
    <definedName name="YAGWJUL" localSheetId="4">#REF!</definedName>
    <definedName name="YAGWJUL">#REF!</definedName>
    <definedName name="YAGWJUN" localSheetId="4">#REF!</definedName>
    <definedName name="YAGWJUN">#REF!</definedName>
    <definedName name="YAGWMAR" localSheetId="4">#REF!</definedName>
    <definedName name="YAGWMAR">#REF!</definedName>
    <definedName name="YAGWMAY" localSheetId="4">#REF!</definedName>
    <definedName name="YAGWMAY">#REF!</definedName>
    <definedName name="YAISNAPR" localSheetId="4">#REF!</definedName>
    <definedName name="YAISNAPR">#REF!</definedName>
    <definedName name="YAISNFEB" localSheetId="4">#REF!</definedName>
    <definedName name="YAISNFEB">#REF!</definedName>
    <definedName name="YAISNJAN" localSheetId="4">#REF!</definedName>
    <definedName name="YAISNJAN">#REF!</definedName>
    <definedName name="YAISNJUN" localSheetId="4">#REF!</definedName>
    <definedName name="YAISNJUN">#REF!</definedName>
    <definedName name="YAISNMAR" localSheetId="4">#REF!</definedName>
    <definedName name="YAISNMAR">#REF!</definedName>
    <definedName name="YAISNMAY" localSheetId="4">#REF!</definedName>
    <definedName name="YAISNMAY">#REF!</definedName>
    <definedName name="YAJANCAP" localSheetId="4">#REF!</definedName>
    <definedName name="YAJANCAP">#REF!</definedName>
    <definedName name="YAJANCO" localSheetId="4">#REF!</definedName>
    <definedName name="YAJANCO">#REF!</definedName>
    <definedName name="YAJANCOAL" localSheetId="4">#REF!</definedName>
    <definedName name="YAJANCOAL">#REF!</definedName>
    <definedName name="YAJANDA" localSheetId="4">#REF!</definedName>
    <definedName name="YAJANDA">#REF!</definedName>
    <definedName name="YAJANDEP" localSheetId="4">#REF!</definedName>
    <definedName name="YAJANDEP">#REF!</definedName>
    <definedName name="YAJANEOS" localSheetId="4">#REF!</definedName>
    <definedName name="YAJANEOS">#REF!</definedName>
    <definedName name="YAJANEQ" localSheetId="4">#REF!</definedName>
    <definedName name="YAJANEQ">#REF!</definedName>
    <definedName name="YAJANIAT" localSheetId="4">#REF!</definedName>
    <definedName name="YAJANIAT">#REF!</definedName>
    <definedName name="YAJANIBIT" localSheetId="4">#REF!</definedName>
    <definedName name="YAJANIBIT">#REF!</definedName>
    <definedName name="YAJANINT" localSheetId="4">#REF!</definedName>
    <definedName name="YAJANINT">#REF!</definedName>
    <definedName name="YAJANISN" localSheetId="4">#REF!</definedName>
    <definedName name="YAJANISN">#REF!</definedName>
    <definedName name="YAJANNETCONT" localSheetId="4">#REF!</definedName>
    <definedName name="YAJANNETCONT">#REF!</definedName>
    <definedName name="YAJANSTEAM" localSheetId="4">#REF!</definedName>
    <definedName name="YAJANSTEAM">#REF!</definedName>
    <definedName name="YAJANTAX" localSheetId="4">#REF!</definedName>
    <definedName name="YAJANTAX">#REF!</definedName>
    <definedName name="YAJANTO" localSheetId="4">#REF!</definedName>
    <definedName name="YAJANTO">#REF!</definedName>
    <definedName name="YAJANWHEEL" localSheetId="4">#REF!</definedName>
    <definedName name="YAJANWHEEL">#REF!</definedName>
    <definedName name="YAJULCAP" localSheetId="4">#REF!</definedName>
    <definedName name="YAJULCAP">#REF!</definedName>
    <definedName name="YAJULCO" localSheetId="4">#REF!</definedName>
    <definedName name="YAJULCO">#REF!</definedName>
    <definedName name="YAJULCOAL" localSheetId="4">#REF!</definedName>
    <definedName name="YAJULCOAL">#REF!</definedName>
    <definedName name="YAJULDA" localSheetId="4">#REF!</definedName>
    <definedName name="YAJULDA">#REF!</definedName>
    <definedName name="YAJULDEP" localSheetId="4">#REF!</definedName>
    <definedName name="YAJULDEP">#REF!</definedName>
    <definedName name="YAJULEOS" localSheetId="4">#REF!</definedName>
    <definedName name="YAJULEOS">#REF!</definedName>
    <definedName name="YAJULEQ" localSheetId="4">#REF!</definedName>
    <definedName name="YAJULEQ">#REF!</definedName>
    <definedName name="YAJULIAT" localSheetId="4">#REF!</definedName>
    <definedName name="YAJULIAT">#REF!</definedName>
    <definedName name="YAJULIBIT" localSheetId="4">#REF!</definedName>
    <definedName name="YAJULIBIT">#REF!</definedName>
    <definedName name="YAJULINT" localSheetId="4">#REF!</definedName>
    <definedName name="YAJULINT">#REF!</definedName>
    <definedName name="YAJULISN" localSheetId="4">#REF!</definedName>
    <definedName name="YAJULISN">#REF!</definedName>
    <definedName name="YAJULNETCONT" localSheetId="4">#REF!</definedName>
    <definedName name="YAJULNETCONT">#REF!</definedName>
    <definedName name="YAJULSTEAM" localSheetId="4">#REF!</definedName>
    <definedName name="YAJULSTEAM">#REF!</definedName>
    <definedName name="YAJULTAX" localSheetId="4">#REF!</definedName>
    <definedName name="YAJULTAX">#REF!</definedName>
    <definedName name="YAJULTO" localSheetId="4">#REF!</definedName>
    <definedName name="YAJULTO">#REF!</definedName>
    <definedName name="YAJULWHEEL" localSheetId="4">#REF!</definedName>
    <definedName name="YAJULWHEEL">#REF!</definedName>
    <definedName name="YAJULYCOAL" localSheetId="4">#REF!</definedName>
    <definedName name="YAJULYCOAL">#REF!</definedName>
    <definedName name="YAJUNCAP" localSheetId="4">#REF!</definedName>
    <definedName name="YAJUNCAP">#REF!</definedName>
    <definedName name="YAJUNCO" localSheetId="4">#REF!</definedName>
    <definedName name="YAJUNCO">#REF!</definedName>
    <definedName name="YAJUNCOAL" localSheetId="4">#REF!</definedName>
    <definedName name="YAJUNCOAL">#REF!</definedName>
    <definedName name="YAJUNDA" localSheetId="4">#REF!</definedName>
    <definedName name="YAJUNDA">#REF!</definedName>
    <definedName name="YAJUNDEP" localSheetId="4">#REF!</definedName>
    <definedName name="YAJUNDEP">#REF!</definedName>
    <definedName name="YAJUNEOS" localSheetId="4">#REF!</definedName>
    <definedName name="YAJUNEOS">#REF!</definedName>
    <definedName name="YAJUNEQ" localSheetId="4">#REF!</definedName>
    <definedName name="YAJUNEQ">#REF!</definedName>
    <definedName name="YAJUNIAT" localSheetId="4">#REF!</definedName>
    <definedName name="YAJUNIAT">#REF!</definedName>
    <definedName name="YAJUNIBIT" localSheetId="4">#REF!</definedName>
    <definedName name="YAJUNIBIT">#REF!</definedName>
    <definedName name="YAJUNINT" localSheetId="4">#REF!</definedName>
    <definedName name="YAJUNINT">#REF!</definedName>
    <definedName name="YAJUNISN" localSheetId="4">#REF!</definedName>
    <definedName name="YAJUNISN">#REF!</definedName>
    <definedName name="YAJUNNETCONT" localSheetId="4">#REF!</definedName>
    <definedName name="YAJUNNETCONT">#REF!</definedName>
    <definedName name="YAJUNSTEAM" localSheetId="4">#REF!</definedName>
    <definedName name="YAJUNSTEAM">#REF!</definedName>
    <definedName name="YAJUNTAX" localSheetId="4">#REF!</definedName>
    <definedName name="YAJUNTAX">#REF!</definedName>
    <definedName name="YAJUNTO" localSheetId="4">#REF!</definedName>
    <definedName name="YAJUNTO">#REF!</definedName>
    <definedName name="YAJUNWHEEL" localSheetId="4">#REF!</definedName>
    <definedName name="YAJUNWHEEL">#REF!</definedName>
    <definedName name="YAMARCAP" localSheetId="4">#REF!</definedName>
    <definedName name="YAMARCAP">#REF!</definedName>
    <definedName name="YAMARCO" localSheetId="4">#REF!</definedName>
    <definedName name="YAMARCO">#REF!</definedName>
    <definedName name="YAMARCOAL" localSheetId="4">#REF!</definedName>
    <definedName name="YAMARCOAL">#REF!</definedName>
    <definedName name="YAMARDA" localSheetId="4">#REF!</definedName>
    <definedName name="YAMARDA">#REF!</definedName>
    <definedName name="YAMARDEP" localSheetId="4">#REF!</definedName>
    <definedName name="YAMARDEP">#REF!</definedName>
    <definedName name="YAMAREOS" localSheetId="4">#REF!</definedName>
    <definedName name="YAMAREOS">#REF!</definedName>
    <definedName name="YAMAREQ" localSheetId="4">#REF!</definedName>
    <definedName name="YAMAREQ">#REF!</definedName>
    <definedName name="YAMARIAT" localSheetId="4">#REF!</definedName>
    <definedName name="YAMARIAT">#REF!</definedName>
    <definedName name="YAMARIBIT" localSheetId="4">#REF!</definedName>
    <definedName name="YAMARIBIT">#REF!</definedName>
    <definedName name="YAMARINT" localSheetId="4">#REF!</definedName>
    <definedName name="YAMARINT">#REF!</definedName>
    <definedName name="YAMARISN" localSheetId="4">#REF!</definedName>
    <definedName name="YAMARISN">#REF!</definedName>
    <definedName name="YAMARNETCONT" localSheetId="4">#REF!</definedName>
    <definedName name="YAMARNETCONT">#REF!</definedName>
    <definedName name="YAMARSTEAM" localSheetId="4">#REF!</definedName>
    <definedName name="YAMARSTEAM">#REF!</definedName>
    <definedName name="YAMARTAX" localSheetId="4">#REF!</definedName>
    <definedName name="YAMARTAX">#REF!</definedName>
    <definedName name="YAMARTO" localSheetId="4">#REF!</definedName>
    <definedName name="YAMARTO">#REF!</definedName>
    <definedName name="YAMARWHEEL" localSheetId="4">#REF!</definedName>
    <definedName name="YAMARWHEEL">#REF!</definedName>
    <definedName name="YAMAYCAP" localSheetId="4">#REF!</definedName>
    <definedName name="YAMAYCAP">#REF!</definedName>
    <definedName name="YAMAYCO" localSheetId="4">#REF!</definedName>
    <definedName name="YAMAYCO">#REF!</definedName>
    <definedName name="YAMAYCOAL" localSheetId="4">#REF!</definedName>
    <definedName name="YAMAYCOAL">#REF!</definedName>
    <definedName name="YAMAYDA" localSheetId="4">#REF!</definedName>
    <definedName name="YAMAYDA">#REF!</definedName>
    <definedName name="YAMAYDEP" localSheetId="4">#REF!</definedName>
    <definedName name="YAMAYDEP">#REF!</definedName>
    <definedName name="YAMAYEOS" localSheetId="4">#REF!</definedName>
    <definedName name="YAMAYEOS">#REF!</definedName>
    <definedName name="YAMAYEQ" localSheetId="4">#REF!</definedName>
    <definedName name="YAMAYEQ">#REF!</definedName>
    <definedName name="YAMAYIAT" localSheetId="4">#REF!</definedName>
    <definedName name="YAMAYIAT">#REF!</definedName>
    <definedName name="YAMAYIBIT" localSheetId="4">#REF!</definedName>
    <definedName name="YAMAYIBIT">#REF!</definedName>
    <definedName name="YAMAYINT" localSheetId="4">#REF!</definedName>
    <definedName name="YAMAYINT">#REF!</definedName>
    <definedName name="YAMAYISN" localSheetId="4">#REF!</definedName>
    <definedName name="YAMAYISN">#REF!</definedName>
    <definedName name="YAMAYNETCONT" localSheetId="4">#REF!</definedName>
    <definedName name="YAMAYNETCONT">#REF!</definedName>
    <definedName name="YAMAYSTEAM" localSheetId="4">#REF!</definedName>
    <definedName name="YAMAYSTEAM">#REF!</definedName>
    <definedName name="YAMAYTAX" localSheetId="4">#REF!</definedName>
    <definedName name="YAMAYTAX">#REF!</definedName>
    <definedName name="YAMAYTO" localSheetId="4">#REF!</definedName>
    <definedName name="YAMAYTO">#REF!</definedName>
    <definedName name="YAMAYWHEEL" localSheetId="4">#REF!</definedName>
    <definedName name="YAMAYWHEEL">#REF!</definedName>
    <definedName name="YAMIAPR" localSheetId="4">#REF!</definedName>
    <definedName name="YAMIAPR">#REF!</definedName>
    <definedName name="YAMIAUG" localSheetId="4">#REF!</definedName>
    <definedName name="YAMIAUG">#REF!</definedName>
    <definedName name="YAMIDEC" localSheetId="4">#REF!</definedName>
    <definedName name="YAMIDEC">#REF!</definedName>
    <definedName name="YAMIFEB" localSheetId="4">#REF!</definedName>
    <definedName name="YAMIFEB">#REF!</definedName>
    <definedName name="YAMIJAN" localSheetId="4">#REF!</definedName>
    <definedName name="YAMIJAN">#REF!</definedName>
    <definedName name="YAMIJUL" localSheetId="4">#REF!</definedName>
    <definedName name="YAMIJUL">#REF!</definedName>
    <definedName name="YAMIJUN" localSheetId="4">#REF!</definedName>
    <definedName name="YAMIJUN">#REF!</definedName>
    <definedName name="YAMIMAR" localSheetId="4">#REF!</definedName>
    <definedName name="YAMIMAR">#REF!</definedName>
    <definedName name="YAMIMAY" localSheetId="4">#REF!</definedName>
    <definedName name="YAMIMAY">#REF!</definedName>
    <definedName name="YAMINOV" localSheetId="4">#REF!</definedName>
    <definedName name="YAMINOV">#REF!</definedName>
    <definedName name="YAMIOCT" localSheetId="4">#REF!</definedName>
    <definedName name="YAMIOCT">#REF!</definedName>
    <definedName name="YAMISEP" localSheetId="4">#REF!</definedName>
    <definedName name="YAMISEP">#REF!</definedName>
    <definedName name="YANOVCAP" localSheetId="4">#REF!</definedName>
    <definedName name="YANOVCAP">#REF!</definedName>
    <definedName name="YANOVCO" localSheetId="4">#REF!</definedName>
    <definedName name="YANOVCO">#REF!</definedName>
    <definedName name="YANOVCOAL" localSheetId="4">#REF!</definedName>
    <definedName name="YANOVCOAL">#REF!</definedName>
    <definedName name="YANOVDA" localSheetId="4">#REF!</definedName>
    <definedName name="YANOVDA">#REF!</definedName>
    <definedName name="YANOVDEP" localSheetId="4">#REF!</definedName>
    <definedName name="YANOVDEP">#REF!</definedName>
    <definedName name="YANOVEOS" localSheetId="4">#REF!</definedName>
    <definedName name="YANOVEOS">#REF!</definedName>
    <definedName name="YANOVEQ" localSheetId="4">#REF!</definedName>
    <definedName name="YANOVEQ">#REF!</definedName>
    <definedName name="YANOVIAT" localSheetId="4">#REF!</definedName>
    <definedName name="YANOVIAT">#REF!</definedName>
    <definedName name="YANOVIBIT" localSheetId="4">#REF!</definedName>
    <definedName name="YANOVIBIT">#REF!</definedName>
    <definedName name="YANOVINT" localSheetId="4">#REF!</definedName>
    <definedName name="YANOVINT">#REF!</definedName>
    <definedName name="YANOVISN" localSheetId="4">#REF!</definedName>
    <definedName name="YANOVISN">#REF!</definedName>
    <definedName name="YANOVNETCONT" localSheetId="4">#REF!</definedName>
    <definedName name="YANOVNETCONT">#REF!</definedName>
    <definedName name="YANOVSTEAM" localSheetId="4">#REF!</definedName>
    <definedName name="YANOVSTEAM">#REF!</definedName>
    <definedName name="YANOVTAX" localSheetId="4">#REF!</definedName>
    <definedName name="YANOVTAX">#REF!</definedName>
    <definedName name="YANOVTO" localSheetId="4">#REF!</definedName>
    <definedName name="YANOVTO">#REF!</definedName>
    <definedName name="YANOVWHEEL" localSheetId="4">#REF!</definedName>
    <definedName name="YANOVWHEEL">#REF!</definedName>
    <definedName name="YAOCTCAP" localSheetId="4">#REF!</definedName>
    <definedName name="YAOCTCAP">#REF!</definedName>
    <definedName name="YAOCTCO" localSheetId="4">#REF!</definedName>
    <definedName name="YAOCTCO">#REF!</definedName>
    <definedName name="YAOCTCOAL" localSheetId="4">#REF!</definedName>
    <definedName name="YAOCTCOAL">#REF!</definedName>
    <definedName name="YAOCTDA" localSheetId="4">#REF!</definedName>
    <definedName name="YAOCTDA">#REF!</definedName>
    <definedName name="YAOCTDEP" localSheetId="4">#REF!</definedName>
    <definedName name="YAOCTDEP">#REF!</definedName>
    <definedName name="YAOCTEOS" localSheetId="4">#REF!</definedName>
    <definedName name="YAOCTEOS">#REF!</definedName>
    <definedName name="YAOCTEQ" localSheetId="4">#REF!</definedName>
    <definedName name="YAOCTEQ">#REF!</definedName>
    <definedName name="YAOCTIAT" localSheetId="4">#REF!</definedName>
    <definedName name="YAOCTIAT">#REF!</definedName>
    <definedName name="YAOCTIBIT" localSheetId="4">#REF!</definedName>
    <definedName name="YAOCTIBIT">#REF!</definedName>
    <definedName name="YAOCTINT" localSheetId="4">#REF!</definedName>
    <definedName name="YAOCTINT">#REF!</definedName>
    <definedName name="YAOCTISN" localSheetId="4">#REF!</definedName>
    <definedName name="YAOCTISN">#REF!</definedName>
    <definedName name="YAOCTNETCONT" localSheetId="4">#REF!</definedName>
    <definedName name="YAOCTNETCONT">#REF!</definedName>
    <definedName name="YAOCTSTEAM" localSheetId="4">#REF!</definedName>
    <definedName name="YAOCTSTEAM">#REF!</definedName>
    <definedName name="YAOCTTAX" localSheetId="4">#REF!</definedName>
    <definedName name="YAOCTTAX">#REF!</definedName>
    <definedName name="YAOCTTO" localSheetId="4">#REF!</definedName>
    <definedName name="YAOCTTO">#REF!</definedName>
    <definedName name="YAOCTWHEEL" localSheetId="4">#REF!</definedName>
    <definedName name="YAOCTWHEEL">#REF!</definedName>
    <definedName name="YASEPCAP" localSheetId="4">#REF!</definedName>
    <definedName name="YASEPCAP">#REF!</definedName>
    <definedName name="YASEPCO" localSheetId="4">#REF!</definedName>
    <definedName name="YASEPCO">#REF!</definedName>
    <definedName name="YASEPCOAL" localSheetId="4">#REF!</definedName>
    <definedName name="YASEPCOAL">#REF!</definedName>
    <definedName name="YASEPDA" localSheetId="4">#REF!</definedName>
    <definedName name="YASEPDA">#REF!</definedName>
    <definedName name="YASEPDEP" localSheetId="4">#REF!</definedName>
    <definedName name="YASEPDEP">#REF!</definedName>
    <definedName name="YASEPEOS" localSheetId="4">#REF!</definedName>
    <definedName name="YASEPEOS">#REF!</definedName>
    <definedName name="YASEPEQ" localSheetId="4">#REF!</definedName>
    <definedName name="YASEPEQ">#REF!</definedName>
    <definedName name="YASEPIAT" localSheetId="4">#REF!</definedName>
    <definedName name="YASEPIAT">#REF!</definedName>
    <definedName name="YASEPIBIT" localSheetId="4">#REF!</definedName>
    <definedName name="YASEPIBIT">#REF!</definedName>
    <definedName name="YASEPINT" localSheetId="4">#REF!</definedName>
    <definedName name="YASEPINT">#REF!</definedName>
    <definedName name="YASEPISN" localSheetId="4">#REF!</definedName>
    <definedName name="YASEPISN">#REF!</definedName>
    <definedName name="YASEPNETCONT" localSheetId="4">#REF!</definedName>
    <definedName name="YASEPNETCONT">#REF!</definedName>
    <definedName name="YASEPSTEAM" localSheetId="4">#REF!</definedName>
    <definedName name="YASEPSTEAM">#REF!</definedName>
    <definedName name="YASEPTAX" localSheetId="4">#REF!</definedName>
    <definedName name="YASEPTAX">#REF!</definedName>
    <definedName name="YASEPTO" localSheetId="4">#REF!</definedName>
    <definedName name="YASEPTO">#REF!</definedName>
    <definedName name="YASEPWHEEL" localSheetId="4">#REF!</definedName>
    <definedName name="YASEPWHEEL">#REF!</definedName>
    <definedName name="YBAPRBANKINT" localSheetId="4">#REF!</definedName>
    <definedName name="YBAPRBANKINT">#REF!</definedName>
    <definedName name="YBAPRCAP" localSheetId="4">#REF!</definedName>
    <definedName name="YBAPRCAP">#REF!</definedName>
    <definedName name="YBAPRCO" localSheetId="4">#REF!</definedName>
    <definedName name="YBAPRCO">#REF!</definedName>
    <definedName name="YBAPRCOAL" localSheetId="4">#REF!</definedName>
    <definedName name="YBAPRCOAL">#REF!</definedName>
    <definedName name="YBAPRDA" localSheetId="4">#REF!</definedName>
    <definedName name="YBAPRDA">#REF!</definedName>
    <definedName name="YBAPRDEP" localSheetId="4">#REF!</definedName>
    <definedName name="YBAPRDEP">#REF!</definedName>
    <definedName name="YBAPREOS" localSheetId="4">#REF!</definedName>
    <definedName name="YBAPREOS">#REF!</definedName>
    <definedName name="YBAPREQ" localSheetId="4">#REF!</definedName>
    <definedName name="YBAPREQ">#REF!</definedName>
    <definedName name="YBAPRIAT" localSheetId="4">#REF!</definedName>
    <definedName name="YBAPRIAT">#REF!</definedName>
    <definedName name="YBAPRIBIT" localSheetId="4">#REF!</definedName>
    <definedName name="YBAPRIBIT">#REF!</definedName>
    <definedName name="YBAPRINT" localSheetId="4">#REF!</definedName>
    <definedName name="YBAPRINT">#REF!</definedName>
    <definedName name="YBAPRNETCONT" localSheetId="4">#REF!</definedName>
    <definedName name="YBAPRNETCONT">#REF!</definedName>
    <definedName name="YBAPRSTEAM" localSheetId="4">#REF!</definedName>
    <definedName name="YBAPRSTEAM">#REF!</definedName>
    <definedName name="YBAPRTAX" localSheetId="4">#REF!</definedName>
    <definedName name="YBAPRTAX">#REF!</definedName>
    <definedName name="YBAPRTO" localSheetId="4">#REF!</definedName>
    <definedName name="YBAPRTO">#REF!</definedName>
    <definedName name="YBAPRWHEEL" localSheetId="4">#REF!</definedName>
    <definedName name="YBAPRWHEEL">#REF!</definedName>
    <definedName name="YBAUGBANKINT" localSheetId="4">#REF!</definedName>
    <definedName name="YBAUGBANKINT">#REF!</definedName>
    <definedName name="YBAUGCAP" localSheetId="4">#REF!</definedName>
    <definedName name="YBAUGCAP">#REF!</definedName>
    <definedName name="YBAUGCO" localSheetId="4">#REF!</definedName>
    <definedName name="YBAUGCO">#REF!</definedName>
    <definedName name="YBAUGCOAL" localSheetId="4">#REF!</definedName>
    <definedName name="YBAUGCOAL">#REF!</definedName>
    <definedName name="YBAUGDA" localSheetId="4">#REF!</definedName>
    <definedName name="YBAUGDA">#REF!</definedName>
    <definedName name="YBAUGDEP" localSheetId="4">#REF!</definedName>
    <definedName name="YBAUGDEP">#REF!</definedName>
    <definedName name="YBAUGEOS" localSheetId="4">#REF!</definedName>
    <definedName name="YBAUGEOS">#REF!</definedName>
    <definedName name="YBAUGEQ" localSheetId="4">#REF!</definedName>
    <definedName name="YBAUGEQ">#REF!</definedName>
    <definedName name="YBAUGIAT" localSheetId="4">#REF!</definedName>
    <definedName name="YBAUGIAT">#REF!</definedName>
    <definedName name="YBAUGIBIT" localSheetId="4">#REF!</definedName>
    <definedName name="YBAUGIBIT">#REF!</definedName>
    <definedName name="YBAUGINT" localSheetId="4">#REF!</definedName>
    <definedName name="YBAUGINT">#REF!</definedName>
    <definedName name="YBAUGNETCONT" localSheetId="4">#REF!</definedName>
    <definedName name="YBAUGNETCONT">#REF!</definedName>
    <definedName name="YBAUGSTEAM" localSheetId="4">#REF!</definedName>
    <definedName name="YBAUGSTEAM">#REF!</definedName>
    <definedName name="YBAUGTAX" localSheetId="4">#REF!</definedName>
    <definedName name="YBAUGTAX">#REF!</definedName>
    <definedName name="YBAUGWHEEL" localSheetId="4">#REF!</definedName>
    <definedName name="YBAUGWHEEL">#REF!</definedName>
    <definedName name="YBDECBANKINT" localSheetId="4">#REF!</definedName>
    <definedName name="YBDECBANKINT">#REF!</definedName>
    <definedName name="YBDECCAP" localSheetId="4">#REF!</definedName>
    <definedName name="YBDECCAP">#REF!</definedName>
    <definedName name="YBDECCO" localSheetId="4">#REF!</definedName>
    <definedName name="YBDECCO">#REF!</definedName>
    <definedName name="YBDECCOAL" localSheetId="4">#REF!</definedName>
    <definedName name="YBDECCOAL">#REF!</definedName>
    <definedName name="YBDECDA" localSheetId="4">#REF!</definedName>
    <definedName name="YBDECDA">#REF!</definedName>
    <definedName name="YBDECDEP" localSheetId="4">#REF!</definedName>
    <definedName name="YBDECDEP">#REF!</definedName>
    <definedName name="YBDECEOS" localSheetId="4">#REF!</definedName>
    <definedName name="YBDECEOS">#REF!</definedName>
    <definedName name="YBDECEQ" localSheetId="4">#REF!</definedName>
    <definedName name="YBDECEQ">#REF!</definedName>
    <definedName name="YBDECGW" localSheetId="4">#REF!</definedName>
    <definedName name="YBDECGW">#REF!</definedName>
    <definedName name="YBDECIAT" localSheetId="4">#REF!</definedName>
    <definedName name="YBDECIAT">#REF!</definedName>
    <definedName name="YBDECIBIT" localSheetId="4">#REF!</definedName>
    <definedName name="YBDECIBIT">#REF!</definedName>
    <definedName name="YBDECINT" localSheetId="4">#REF!</definedName>
    <definedName name="YBDECINT">#REF!</definedName>
    <definedName name="YBDECISN" localSheetId="4">#REF!</definedName>
    <definedName name="YBDECISN">#REF!</definedName>
    <definedName name="YBDECNETCONT" localSheetId="4">#REF!</definedName>
    <definedName name="YBDECNETCONT">#REF!</definedName>
    <definedName name="YBDECSTEAM" localSheetId="4">#REF!</definedName>
    <definedName name="YBDECSTEAM">#REF!</definedName>
    <definedName name="YBDECTAX" localSheetId="4">#REF!</definedName>
    <definedName name="YBDECTAX">#REF!</definedName>
    <definedName name="YBDECWHEEL" localSheetId="4">#REF!</definedName>
    <definedName name="YBDECWHEEL">#REF!</definedName>
    <definedName name="YBFEBBANKINT" localSheetId="4">#REF!</definedName>
    <definedName name="YBFEBBANKINT">#REF!</definedName>
    <definedName name="YBFEBCAP" localSheetId="4">#REF!</definedName>
    <definedName name="YBFEBCAP">#REF!</definedName>
    <definedName name="YBFEBCO" localSheetId="4">#REF!</definedName>
    <definedName name="YBFEBCO">#REF!</definedName>
    <definedName name="YBFEBCOAL" localSheetId="4">#REF!</definedName>
    <definedName name="YBFEBCOAL">#REF!</definedName>
    <definedName name="YBFEBDA" localSheetId="4">#REF!</definedName>
    <definedName name="YBFEBDA">#REF!</definedName>
    <definedName name="YBFEBDEP" localSheetId="4">#REF!</definedName>
    <definedName name="YBFEBDEP">#REF!</definedName>
    <definedName name="YBFEBEOS" localSheetId="4">#REF!</definedName>
    <definedName name="YBFEBEOS">#REF!</definedName>
    <definedName name="YBFEBEQ" localSheetId="4">#REF!</definedName>
    <definedName name="YBFEBEQ">#REF!</definedName>
    <definedName name="YBFEBIAT" localSheetId="4">#REF!</definedName>
    <definedName name="YBFEBIAT">#REF!</definedName>
    <definedName name="YBFEBIBIT" localSheetId="4">#REF!</definedName>
    <definedName name="YBFEBIBIT">#REF!</definedName>
    <definedName name="YBFEBINT" localSheetId="4">#REF!</definedName>
    <definedName name="YBFEBINT">#REF!</definedName>
    <definedName name="YBFEBNETCONT" localSheetId="4">#REF!</definedName>
    <definedName name="YBFEBNETCONT">#REF!</definedName>
    <definedName name="YBFEBSTEAM" localSheetId="4">#REF!</definedName>
    <definedName name="YBFEBSTEAM">#REF!</definedName>
    <definedName name="YBFEBTAX" localSheetId="4">#REF!</definedName>
    <definedName name="YBFEBTAX">#REF!</definedName>
    <definedName name="YBFEBTO" localSheetId="4">#REF!</definedName>
    <definedName name="YBFEBTO">#REF!</definedName>
    <definedName name="YBFEBWHEEL" localSheetId="4">#REF!</definedName>
    <definedName name="YBFEBWHEEL">#REF!</definedName>
    <definedName name="YBISNAPR" localSheetId="4">#REF!</definedName>
    <definedName name="YBISNAPR">#REF!</definedName>
    <definedName name="YBISNAUG" localSheetId="4">#REF!</definedName>
    <definedName name="YBISNAUG">#REF!</definedName>
    <definedName name="YBISNDEC" localSheetId="4">#REF!</definedName>
    <definedName name="YBISNDEC">#REF!</definedName>
    <definedName name="YBISNFEB" localSheetId="4">#REF!</definedName>
    <definedName name="YBISNFEB">#REF!</definedName>
    <definedName name="YBISNJAN" localSheetId="4">#REF!</definedName>
    <definedName name="YBISNJAN">#REF!</definedName>
    <definedName name="YBISNJUL" localSheetId="4">#REF!</definedName>
    <definedName name="YBISNJUL">#REF!</definedName>
    <definedName name="YBISNJUN" localSheetId="4">#REF!</definedName>
    <definedName name="YBISNJUN">#REF!</definedName>
    <definedName name="YBISNMAR" localSheetId="4">#REF!</definedName>
    <definedName name="YBISNMAR">#REF!</definedName>
    <definedName name="YBISNMAY" localSheetId="4">#REF!</definedName>
    <definedName name="YBISNMAY">#REF!</definedName>
    <definedName name="YBISNNOV" localSheetId="4">#REF!</definedName>
    <definedName name="YBISNNOV">#REF!</definedName>
    <definedName name="YBISNOCT" localSheetId="4">#REF!</definedName>
    <definedName name="YBISNOCT">#REF!</definedName>
    <definedName name="YBISNSEP" localSheetId="4">#REF!</definedName>
    <definedName name="YBISNSEP">#REF!</definedName>
    <definedName name="YBJANBANKINT" localSheetId="4">#REF!</definedName>
    <definedName name="YBJANBANKINT">#REF!</definedName>
    <definedName name="YBJANCAP" localSheetId="4">#REF!</definedName>
    <definedName name="YBJANCAP">#REF!</definedName>
    <definedName name="YBJANCO" localSheetId="4">#REF!</definedName>
    <definedName name="YBJANCO">#REF!</definedName>
    <definedName name="YBJANCOAL" localSheetId="4">#REF!</definedName>
    <definedName name="YBJANCOAL">#REF!</definedName>
    <definedName name="YBJANDA" localSheetId="4">#REF!</definedName>
    <definedName name="YBJANDA">#REF!</definedName>
    <definedName name="YBJANDEP" localSheetId="4">#REF!</definedName>
    <definedName name="YBJANDEP">#REF!</definedName>
    <definedName name="YBJANEOS" localSheetId="4">#REF!</definedName>
    <definedName name="YBJANEOS">#REF!</definedName>
    <definedName name="YBJANEQ" localSheetId="4">#REF!</definedName>
    <definedName name="YBJANEQ">#REF!</definedName>
    <definedName name="YBJANIAT" localSheetId="4">#REF!</definedName>
    <definedName name="YBJANIAT">#REF!</definedName>
    <definedName name="YBJANIBIT" localSheetId="4">#REF!</definedName>
    <definedName name="YBJANIBIT">#REF!</definedName>
    <definedName name="YBJANINT" localSheetId="4">#REF!</definedName>
    <definedName name="YBJANINT">#REF!</definedName>
    <definedName name="YBJANNETCONT" localSheetId="4">#REF!</definedName>
    <definedName name="YBJANNETCONT">#REF!</definedName>
    <definedName name="YBJANSTEAM" localSheetId="4">#REF!</definedName>
    <definedName name="YBJANSTEAM">#REF!</definedName>
    <definedName name="YBJANTAX" localSheetId="4">#REF!</definedName>
    <definedName name="YBJANTAX">#REF!</definedName>
    <definedName name="YBJANTO" localSheetId="4">#REF!</definedName>
    <definedName name="YBJANTO">#REF!</definedName>
    <definedName name="YBJANWHEEL" localSheetId="4">#REF!</definedName>
    <definedName name="YBJANWHEEL">#REF!</definedName>
    <definedName name="YBJULBANKINT" localSheetId="4">#REF!</definedName>
    <definedName name="YBJULBANKINT">#REF!</definedName>
    <definedName name="YBJULCAP" localSheetId="4">#REF!</definedName>
    <definedName name="YBJULCAP">#REF!</definedName>
    <definedName name="YBJULCO" localSheetId="4">#REF!</definedName>
    <definedName name="YBJULCO">#REF!</definedName>
    <definedName name="YBJULCOAL" localSheetId="4">#REF!</definedName>
    <definedName name="YBJULCOAL">#REF!</definedName>
    <definedName name="YBJULDA" localSheetId="4">#REF!</definedName>
    <definedName name="YBJULDA">#REF!</definedName>
    <definedName name="YBJULDEP" localSheetId="4">#REF!</definedName>
    <definedName name="YBJULDEP">#REF!</definedName>
    <definedName name="YBJULEOS" localSheetId="4">#REF!</definedName>
    <definedName name="YBJULEOS">#REF!</definedName>
    <definedName name="YBJULEQ" localSheetId="4">#REF!</definedName>
    <definedName name="YBJULEQ">#REF!</definedName>
    <definedName name="YBJULIAT" localSheetId="4">#REF!</definedName>
    <definedName name="YBJULIAT">#REF!</definedName>
    <definedName name="YBJULIBIT" localSheetId="4">#REF!</definedName>
    <definedName name="YBJULIBIT">#REF!</definedName>
    <definedName name="YBJULINT" localSheetId="4">#REF!</definedName>
    <definedName name="YBJULINT">#REF!</definedName>
    <definedName name="YBJULNETCONT" localSheetId="4">#REF!</definedName>
    <definedName name="YBJULNETCONT">#REF!</definedName>
    <definedName name="YBJULSTEAM" localSheetId="4">#REF!</definedName>
    <definedName name="YBJULSTEAM">#REF!</definedName>
    <definedName name="YBJULTAX" localSheetId="4">#REF!</definedName>
    <definedName name="YBJULTAX">#REF!</definedName>
    <definedName name="YBJULTO" localSheetId="4">#REF!</definedName>
    <definedName name="YBJULTO">#REF!</definedName>
    <definedName name="YBJULWHEEL" localSheetId="4">#REF!</definedName>
    <definedName name="YBJULWHEEL">#REF!</definedName>
    <definedName name="YBJUNBANKINT" localSheetId="4">#REF!</definedName>
    <definedName name="YBJUNBANKINT">#REF!</definedName>
    <definedName name="YBJUNCAP" localSheetId="4">#REF!</definedName>
    <definedName name="YBJUNCAP">#REF!</definedName>
    <definedName name="YBJUNCO" localSheetId="4">#REF!</definedName>
    <definedName name="YBJUNCO">#REF!</definedName>
    <definedName name="YBJUNCOAL" localSheetId="4">#REF!</definedName>
    <definedName name="YBJUNCOAL">#REF!</definedName>
    <definedName name="YBJUNDA" localSheetId="4">#REF!</definedName>
    <definedName name="YBJUNDA">#REF!</definedName>
    <definedName name="YBJUNDEP" localSheetId="4">#REF!</definedName>
    <definedName name="YBJUNDEP">#REF!</definedName>
    <definedName name="YBJUNEOS" localSheetId="4">#REF!</definedName>
    <definedName name="YBJUNEOS">#REF!</definedName>
    <definedName name="YBJUNEQ" localSheetId="4">#REF!</definedName>
    <definedName name="YBJUNEQ">#REF!</definedName>
    <definedName name="YBJUNIAT" localSheetId="4">#REF!</definedName>
    <definedName name="YBJUNIAT">#REF!</definedName>
    <definedName name="YBJUNIBIT" localSheetId="4">#REF!</definedName>
    <definedName name="YBJUNIBIT">#REF!</definedName>
    <definedName name="YBJUNINT" localSheetId="4">#REF!</definedName>
    <definedName name="YBJUNINT">#REF!</definedName>
    <definedName name="YBJUNNETCONT" localSheetId="4">#REF!</definedName>
    <definedName name="YBJUNNETCONT">#REF!</definedName>
    <definedName name="YBJUNSTEAM" localSheetId="4">#REF!</definedName>
    <definedName name="YBJUNSTEAM">#REF!</definedName>
    <definedName name="YBJUNTAX" localSheetId="4">#REF!</definedName>
    <definedName name="YBJUNTAX">#REF!</definedName>
    <definedName name="YBJUNTO" localSheetId="4">#REF!</definedName>
    <definedName name="YBJUNTO">#REF!</definedName>
    <definedName name="YBJUNWHEEL" localSheetId="4">#REF!</definedName>
    <definedName name="YBJUNWHEEL">#REF!</definedName>
    <definedName name="YBMARBANKINT" localSheetId="4">#REF!</definedName>
    <definedName name="YBMARBANKINT">#REF!</definedName>
    <definedName name="YBMARCAP" localSheetId="4">#REF!</definedName>
    <definedName name="YBMARCAP">#REF!</definedName>
    <definedName name="YBMARCO" localSheetId="4">#REF!</definedName>
    <definedName name="YBMARCO">#REF!</definedName>
    <definedName name="YBMARCOAL" localSheetId="4">#REF!</definedName>
    <definedName name="YBMARCOAL">#REF!</definedName>
    <definedName name="YBMARDA" localSheetId="4">#REF!</definedName>
    <definedName name="YBMARDA">#REF!</definedName>
    <definedName name="YBMARDEP" localSheetId="4">#REF!</definedName>
    <definedName name="YBMARDEP">#REF!</definedName>
    <definedName name="YBMAREOS" localSheetId="4">#REF!</definedName>
    <definedName name="YBMAREOS">#REF!</definedName>
    <definedName name="YBMAREQ" localSheetId="4">#REF!</definedName>
    <definedName name="YBMAREQ">#REF!</definedName>
    <definedName name="YBMARIAT" localSheetId="4">#REF!</definedName>
    <definedName name="YBMARIAT">#REF!</definedName>
    <definedName name="YBMARIBIT" localSheetId="4">#REF!</definedName>
    <definedName name="YBMARIBIT">#REF!</definedName>
    <definedName name="YBMARINT" localSheetId="4">#REF!</definedName>
    <definedName name="YBMARINT">#REF!</definedName>
    <definedName name="YBMARNETCONT" localSheetId="4">#REF!</definedName>
    <definedName name="YBMARNETCONT">#REF!</definedName>
    <definedName name="YBMARSTEAM" localSheetId="4">#REF!</definedName>
    <definedName name="YBMARSTEAM">#REF!</definedName>
    <definedName name="YBMARTAX" localSheetId="4">#REF!</definedName>
    <definedName name="YBMARTAX">#REF!</definedName>
    <definedName name="YBMARTO" localSheetId="4">#REF!</definedName>
    <definedName name="YBMARTO">#REF!</definedName>
    <definedName name="YBMARWHEEL" localSheetId="4">#REF!</definedName>
    <definedName name="YBMARWHEEL">#REF!</definedName>
    <definedName name="YBMAYBANKINT" localSheetId="4">#REF!</definedName>
    <definedName name="YBMAYBANKINT">#REF!</definedName>
    <definedName name="YBMAYCAP" localSheetId="4">#REF!</definedName>
    <definedName name="YBMAYCAP">#REF!</definedName>
    <definedName name="YBMAYCO" localSheetId="4">#REF!</definedName>
    <definedName name="YBMAYCO">#REF!</definedName>
    <definedName name="YBMAYCOAL" localSheetId="4">#REF!</definedName>
    <definedName name="YBMAYCOAL">#REF!</definedName>
    <definedName name="YBMAYDA" localSheetId="4">#REF!</definedName>
    <definedName name="YBMAYDA">#REF!</definedName>
    <definedName name="YBMAYDEP" localSheetId="4">#REF!</definedName>
    <definedName name="YBMAYDEP">#REF!</definedName>
    <definedName name="YBMAYEOS" localSheetId="4">#REF!</definedName>
    <definedName name="YBMAYEOS">#REF!</definedName>
    <definedName name="YBMAYEQ" localSheetId="4">#REF!</definedName>
    <definedName name="YBMAYEQ">#REF!</definedName>
    <definedName name="YBMAYIAT" localSheetId="4">#REF!</definedName>
    <definedName name="YBMAYIAT">#REF!</definedName>
    <definedName name="YBMAYIBIT" localSheetId="4">#REF!</definedName>
    <definedName name="YBMAYIBIT">#REF!</definedName>
    <definedName name="YBMAYINT" localSheetId="4">#REF!</definedName>
    <definedName name="YBMAYINT">#REF!</definedName>
    <definedName name="YBMAYNETCONT" localSheetId="4">#REF!</definedName>
    <definedName name="YBMAYNETCONT">#REF!</definedName>
    <definedName name="YBMAYSTEAM" localSheetId="4">#REF!</definedName>
    <definedName name="YBMAYSTEAM">#REF!</definedName>
    <definedName name="YBMAYTAX" localSheetId="4">#REF!</definedName>
    <definedName name="YBMAYTAX">#REF!</definedName>
    <definedName name="YBMAYTO" localSheetId="4">#REF!</definedName>
    <definedName name="YBMAYTO">#REF!</definedName>
    <definedName name="YBMAYWHEEL" localSheetId="4">#REF!</definedName>
    <definedName name="YBMAYWHEEL">#REF!</definedName>
    <definedName name="YBMIAPR" localSheetId="4">#REF!</definedName>
    <definedName name="YBMIAPR">#REF!</definedName>
    <definedName name="YBMIAUG" localSheetId="4">#REF!</definedName>
    <definedName name="YBMIAUG">#REF!</definedName>
    <definedName name="YBMIDEC" localSheetId="4">#REF!</definedName>
    <definedName name="YBMIDEC">#REF!</definedName>
    <definedName name="YBMIFEB" localSheetId="4">#REF!</definedName>
    <definedName name="YBMIFEB">#REF!</definedName>
    <definedName name="YBMIJAN" localSheetId="4">#REF!</definedName>
    <definedName name="YBMIJAN">#REF!</definedName>
    <definedName name="YBMIJUL" localSheetId="4">#REF!</definedName>
    <definedName name="YBMIJUL">#REF!</definedName>
    <definedName name="YBMIJUN" localSheetId="4">#REF!</definedName>
    <definedName name="YBMIJUN">#REF!</definedName>
    <definedName name="YBMIMAR" localSheetId="4">#REF!</definedName>
    <definedName name="YBMIMAR">#REF!</definedName>
    <definedName name="YBMINOV" localSheetId="4">#REF!</definedName>
    <definedName name="YBMINOV">#REF!</definedName>
    <definedName name="YBMIOCT" localSheetId="4">#REF!</definedName>
    <definedName name="YBMIOCT">#REF!</definedName>
    <definedName name="YBMISEP" localSheetId="4">#REF!</definedName>
    <definedName name="YBMISEP">#REF!</definedName>
    <definedName name="YBNOVCAP" localSheetId="4">#REF!</definedName>
    <definedName name="YBNOVCAP">#REF!</definedName>
    <definedName name="YBNOVCO" localSheetId="4">#REF!</definedName>
    <definedName name="YBNOVCO">#REF!</definedName>
    <definedName name="YBNOVCOAL" localSheetId="4">#REF!</definedName>
    <definedName name="YBNOVCOAL">#REF!</definedName>
    <definedName name="YBNOVDA" localSheetId="4">#REF!</definedName>
    <definedName name="YBNOVDA">#REF!</definedName>
    <definedName name="YBNOVDEP" localSheetId="4">#REF!</definedName>
    <definedName name="YBNOVDEP">#REF!</definedName>
    <definedName name="YBNOVEOS" localSheetId="4">#REF!</definedName>
    <definedName name="YBNOVEOS">#REF!</definedName>
    <definedName name="YBNOVEQ" localSheetId="4">#REF!</definedName>
    <definedName name="YBNOVEQ">#REF!</definedName>
    <definedName name="YBNOVIAT" localSheetId="4">#REF!</definedName>
    <definedName name="YBNOVIAT">#REF!</definedName>
    <definedName name="YBNOVIBIT" localSheetId="4">#REF!</definedName>
    <definedName name="YBNOVIBIT">#REF!</definedName>
    <definedName name="YBNOVINT" localSheetId="4">#REF!</definedName>
    <definedName name="YBNOVINT">#REF!</definedName>
    <definedName name="YBNOVNETCONT" localSheetId="4">#REF!</definedName>
    <definedName name="YBNOVNETCONT">#REF!</definedName>
    <definedName name="YBNOVSTEAM" localSheetId="4">#REF!</definedName>
    <definedName name="YBNOVSTEAM">#REF!</definedName>
    <definedName name="YBNOVTAX" localSheetId="4">#REF!</definedName>
    <definedName name="YBNOVTAX">#REF!</definedName>
    <definedName name="YBNOVWHEEL" localSheetId="4">#REF!</definedName>
    <definedName name="YBNOVWHEEL">#REF!</definedName>
    <definedName name="YBOCTBANKINT" localSheetId="4">#REF!</definedName>
    <definedName name="YBOCTBANKINT">#REF!</definedName>
    <definedName name="YBOCTCAP" localSheetId="4">#REF!</definedName>
    <definedName name="YBOCTCAP">#REF!</definedName>
    <definedName name="YBOCTCO" localSheetId="4">#REF!</definedName>
    <definedName name="YBOCTCO">#REF!</definedName>
    <definedName name="YBOCTCOAL" localSheetId="4">#REF!</definedName>
    <definedName name="YBOCTCOAL">#REF!</definedName>
    <definedName name="YBOCTDA" localSheetId="4">#REF!</definedName>
    <definedName name="YBOCTDA">#REF!</definedName>
    <definedName name="YBOCTDEP" localSheetId="4">#REF!</definedName>
    <definedName name="YBOCTDEP">#REF!</definedName>
    <definedName name="YBOCTEOS" localSheetId="4">#REF!</definedName>
    <definedName name="YBOCTEOS">#REF!</definedName>
    <definedName name="YBOCTEQ" localSheetId="4">#REF!</definedName>
    <definedName name="YBOCTEQ">#REF!</definedName>
    <definedName name="YBOCTIAT" localSheetId="4">#REF!</definedName>
    <definedName name="YBOCTIAT">#REF!</definedName>
    <definedName name="YBOCTIBIT" localSheetId="4">#REF!</definedName>
    <definedName name="YBOCTIBIT">#REF!</definedName>
    <definedName name="YBOCTINT" localSheetId="4">#REF!</definedName>
    <definedName name="YBOCTINT">#REF!</definedName>
    <definedName name="YBOCTNETCONT" localSheetId="4">#REF!</definedName>
    <definedName name="YBOCTNETCONT">#REF!</definedName>
    <definedName name="YBOCTSTEAM" localSheetId="4">#REF!</definedName>
    <definedName name="YBOCTSTEAM">#REF!</definedName>
    <definedName name="YBOCTTAX" localSheetId="4">#REF!</definedName>
    <definedName name="YBOCTTAX">#REF!</definedName>
    <definedName name="YBOCTWHEEL" localSheetId="4">#REF!</definedName>
    <definedName name="YBOCTWHEEL">#REF!</definedName>
    <definedName name="YBOJANCO" localSheetId="4">#REF!</definedName>
    <definedName name="YBOJANCO">#REF!</definedName>
    <definedName name="YBSEPBANKINT" localSheetId="4">#REF!</definedName>
    <definedName name="YBSEPBANKINT">#REF!</definedName>
    <definedName name="YBSEPCAP" localSheetId="4">#REF!</definedName>
    <definedName name="YBSEPCAP">#REF!</definedName>
    <definedName name="YBSEPCO" localSheetId="4">#REF!</definedName>
    <definedName name="YBSEPCO">#REF!</definedName>
    <definedName name="YBSEPCOAL" localSheetId="4">#REF!</definedName>
    <definedName name="YBSEPCOAL">#REF!</definedName>
    <definedName name="YBSEPDA" localSheetId="4">#REF!</definedName>
    <definedName name="YBSEPDA">#REF!</definedName>
    <definedName name="YBSEPDEP" localSheetId="4">#REF!</definedName>
    <definedName name="YBSEPDEP">#REF!</definedName>
    <definedName name="YBSEPEOS" localSheetId="4">#REF!</definedName>
    <definedName name="YBSEPEOS">#REF!</definedName>
    <definedName name="YBSEPEQ" localSheetId="4">#REF!</definedName>
    <definedName name="YBSEPEQ">#REF!</definedName>
    <definedName name="YBSEPIAT" localSheetId="4">#REF!</definedName>
    <definedName name="YBSEPIAT">#REF!</definedName>
    <definedName name="YBSEPIBIT" localSheetId="4">#REF!</definedName>
    <definedName name="YBSEPIBIT">#REF!</definedName>
    <definedName name="YBSEPINT" localSheetId="4">#REF!</definedName>
    <definedName name="YBSEPINT">#REF!</definedName>
    <definedName name="YBSEPNETCONT" localSheetId="4">#REF!</definedName>
    <definedName name="YBSEPNETCONT">#REF!</definedName>
    <definedName name="YBSEPSTEAM" localSheetId="4">#REF!</definedName>
    <definedName name="YBSEPSTEAM">#REF!</definedName>
    <definedName name="YBSEPTAX" localSheetId="4">#REF!</definedName>
    <definedName name="YBSEPTAX">#REF!</definedName>
    <definedName name="YBSEPWHEEL" localSheetId="4">#REF!</definedName>
    <definedName name="YBSEPWHEEL">#REF!</definedName>
    <definedName name="Year" localSheetId="6">'[4]Main Sheet'!$C$33</definedName>
    <definedName name="Year">#REF!</definedName>
    <definedName name="YMISNAPR" localSheetId="6">#REF!</definedName>
    <definedName name="YMISNAPR" localSheetId="4">#REF!</definedName>
    <definedName name="YMISNAPR">#REF!</definedName>
    <definedName name="yovelwliurimonacemebi" localSheetId="4">#REF!</definedName>
    <definedName name="yovelwliurimonacemebi">#REF!</definedName>
    <definedName name="YTDACTAPRFEE" localSheetId="4">#REF!</definedName>
    <definedName name="YTDACTAPRFEE">#REF!</definedName>
    <definedName name="YTDACTAPRINT" localSheetId="4">#REF!</definedName>
    <definedName name="YTDACTAPRINT">#REF!</definedName>
    <definedName name="YTDACTAUGFEE" localSheetId="4">#REF!</definedName>
    <definedName name="YTDACTAUGFEE">#REF!</definedName>
    <definedName name="YTDACTAUGINT" localSheetId="4">#REF!</definedName>
    <definedName name="YTDACTAUGINT">#REF!</definedName>
    <definedName name="YTDACTDECFEE" localSheetId="4">#REF!</definedName>
    <definedName name="YTDACTDECFEE">#REF!</definedName>
    <definedName name="YTDACTDECINT" localSheetId="4">#REF!</definedName>
    <definedName name="YTDACTDECINT">#REF!</definedName>
    <definedName name="YTDACTFEBFEE" localSheetId="4">#REF!</definedName>
    <definedName name="YTDACTFEBFEE">#REF!</definedName>
    <definedName name="YTDACTFEBINT" localSheetId="4">#REF!</definedName>
    <definedName name="YTDACTFEBINT">#REF!</definedName>
    <definedName name="YTDACTJANFEE" localSheetId="4">#REF!</definedName>
    <definedName name="YTDACTJANFEE">#REF!</definedName>
    <definedName name="YTDACTJANINT" localSheetId="4">#REF!</definedName>
    <definedName name="YTDACTJANINT">#REF!</definedName>
    <definedName name="YTDACTJULFEE" localSheetId="4">#REF!</definedName>
    <definedName name="YTDACTJULFEE">#REF!</definedName>
    <definedName name="YTDACTJULINT" localSheetId="4">#REF!</definedName>
    <definedName name="YTDACTJULINT">#REF!</definedName>
    <definedName name="YTDACTJUNFEE" localSheetId="4">#REF!</definedName>
    <definedName name="YTDACTJUNFEE">#REF!</definedName>
    <definedName name="YTDACTJUNINT" localSheetId="4">#REF!</definedName>
    <definedName name="YTDACTJUNINT">#REF!</definedName>
    <definedName name="YTDACTMARFEE" localSheetId="4">#REF!</definedName>
    <definedName name="YTDACTMARFEE">#REF!</definedName>
    <definedName name="YTDACTMARINT" localSheetId="4">#REF!</definedName>
    <definedName name="YTDACTMARINT">#REF!</definedName>
    <definedName name="YTDACTMAYFEE" localSheetId="4">#REF!</definedName>
    <definedName name="YTDACTMAYFEE">#REF!</definedName>
    <definedName name="YTDACTMAYINT" localSheetId="4">#REF!</definedName>
    <definedName name="YTDACTMAYINT">#REF!</definedName>
    <definedName name="YTDACTNOVFEE" localSheetId="4">#REF!</definedName>
    <definedName name="YTDACTNOVFEE">#REF!</definedName>
    <definedName name="YTDACTNOVINT" localSheetId="4">#REF!</definedName>
    <definedName name="YTDACTNOVINT">#REF!</definedName>
    <definedName name="YTDACTOCTFEE" localSheetId="4">#REF!</definedName>
    <definedName name="YTDACTOCTFEE">#REF!</definedName>
    <definedName name="YTDACTOCTINT" localSheetId="4">#REF!</definedName>
    <definedName name="YTDACTOCTINT">#REF!</definedName>
    <definedName name="YTDACTSEPFEE" localSheetId="4">#REF!</definedName>
    <definedName name="YTDACTSEPFEE">#REF!</definedName>
    <definedName name="YTDACTSEPINT" localSheetId="4">#REF!</definedName>
    <definedName name="YTDACTSEPINT">#REF!</definedName>
    <definedName name="YTDBUDAPRFEE" localSheetId="4">#REF!</definedName>
    <definedName name="YTDBUDAPRFEE">#REF!</definedName>
    <definedName name="YTDBUDAPRINT" localSheetId="4">#REF!</definedName>
    <definedName name="YTDBUDAPRINT">#REF!</definedName>
    <definedName name="YTDBUDAUGFEE" localSheetId="4">#REF!</definedName>
    <definedName name="YTDBUDAUGFEE">#REF!</definedName>
    <definedName name="YTDBUDAUGINT" localSheetId="4">#REF!</definedName>
    <definedName name="YTDBUDAUGINT">#REF!</definedName>
    <definedName name="YTDBUDDECFEE" localSheetId="4">#REF!</definedName>
    <definedName name="YTDBUDDECFEE">#REF!</definedName>
    <definedName name="YTDBUDDECINT" localSheetId="4">#REF!</definedName>
    <definedName name="YTDBUDDECINT">#REF!</definedName>
    <definedName name="YTDBUDFEBFEE" localSheetId="4">#REF!</definedName>
    <definedName name="YTDBUDFEBFEE">#REF!</definedName>
    <definedName name="YTDBUDFEBINT" localSheetId="4">#REF!</definedName>
    <definedName name="YTDBUDFEBINT">#REF!</definedName>
    <definedName name="YTDBUDJANFEE" localSheetId="4">#REF!</definedName>
    <definedName name="YTDBUDJANFEE">#REF!</definedName>
    <definedName name="YTDBUDJANINT" localSheetId="4">#REF!</definedName>
    <definedName name="YTDBUDJANINT">#REF!</definedName>
    <definedName name="YTDBUDJULFEE" localSheetId="4">#REF!</definedName>
    <definedName name="YTDBUDJULFEE">#REF!</definedName>
    <definedName name="YTDBUDJULINT" localSheetId="4">#REF!</definedName>
    <definedName name="YTDBUDJULINT">#REF!</definedName>
    <definedName name="YTDBUDJUNFEE" localSheetId="4">#REF!</definedName>
    <definedName name="YTDBUDJUNFEE">#REF!</definedName>
    <definedName name="YTDBUDJUNINT" localSheetId="4">#REF!</definedName>
    <definedName name="YTDBUDJUNINT">#REF!</definedName>
    <definedName name="YTDBUDMARFEE" localSheetId="4">#REF!</definedName>
    <definedName name="YTDBUDMARFEE">#REF!</definedName>
    <definedName name="YTDBUDMARINT" localSheetId="4">#REF!</definedName>
    <definedName name="YTDBUDMARINT">#REF!</definedName>
    <definedName name="YTDBUDMAYFEE" localSheetId="4">#REF!</definedName>
    <definedName name="YTDBUDMAYFEE">#REF!</definedName>
    <definedName name="YTDBUDMAYINT" localSheetId="4">#REF!</definedName>
    <definedName name="YTDBUDMAYINT">#REF!</definedName>
    <definedName name="YTDBUDNOVFEE" localSheetId="4">#REF!</definedName>
    <definedName name="YTDBUDNOVFEE">#REF!</definedName>
    <definedName name="YTDBUDNOVINT" localSheetId="4">#REF!</definedName>
    <definedName name="YTDBUDNOVINT">#REF!</definedName>
    <definedName name="YTDBUDOCTFEE" localSheetId="4">#REF!</definedName>
    <definedName name="YTDBUDOCTFEE">#REF!</definedName>
    <definedName name="YTDBUDOCTINT" localSheetId="4">#REF!</definedName>
    <definedName name="YTDBUDOCTINT">#REF!</definedName>
    <definedName name="YTDBUDSEPINT" localSheetId="4">#REF!</definedName>
    <definedName name="YTDBUDSEPINT">#REF!</definedName>
    <definedName name="АААААААА" localSheetId="6">'Cash Flow'!АААААААА</definedName>
    <definedName name="АААААААА">[0]!АААААААА</definedName>
    <definedName name="ап" localSheetId="6">'Cash Flow'!ап</definedName>
    <definedName name="ап">[0]!ап</definedName>
    <definedName name="в23ё" localSheetId="6">'Cash Flow'!в23ё</definedName>
    <definedName name="в23ё">[0]!в23ё</definedName>
    <definedName name="вв" localSheetId="6">'Cash Flow'!вв</definedName>
    <definedName name="вв">[0]!вв</definedName>
    <definedName name="второй" localSheetId="6">#REF!</definedName>
    <definedName name="второй" localSheetId="4">#REF!</definedName>
    <definedName name="второй">#REF!</definedName>
    <definedName name="вуув" localSheetId="6" hidden="1">{#N/A,#N/A,TRUE,"Лист1";#N/A,#N/A,TRUE,"Лист2";#N/A,#N/A,TRUE,"Лист3"}</definedName>
    <definedName name="вуув" hidden="1">{#N/A,#N/A,TRUE,"Лист1";#N/A,#N/A,TRUE,"Лист2";#N/A,#N/A,TRUE,"Лист3"}</definedName>
    <definedName name="грприрцфв00ав98" localSheetId="6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localSheetId="6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оход" localSheetId="6">#REF!</definedName>
    <definedName name="доход" localSheetId="4">#REF!</definedName>
    <definedName name="доход">#REF!</definedName>
    <definedName name="й" localSheetId="6">'Cash Flow'!й</definedName>
    <definedName name="й">[0]!й</definedName>
    <definedName name="йй" localSheetId="6">'Cash Flow'!йй</definedName>
    <definedName name="йй">[0]!йй</definedName>
    <definedName name="индцкавг98" localSheetId="6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ке" localSheetId="6">'Cash Flow'!ке</definedName>
    <definedName name="ке">[0]!ке</definedName>
    <definedName name="кеппппппппппп" localSheetId="6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мым" localSheetId="6">'Cash Flow'!мым</definedName>
    <definedName name="мым">[0]!мым</definedName>
    <definedName name="остатки" localSheetId="6">#REF!</definedName>
    <definedName name="остатки" localSheetId="4">#REF!</definedName>
    <definedName name="остатки">#REF!</definedName>
    <definedName name="первый" localSheetId="4">#REF!</definedName>
    <definedName name="первый">#REF!</definedName>
    <definedName name="План_доходов____ВТЧ" localSheetId="4">#REF!</definedName>
    <definedName name="План_доходов____ВТЧ">#REF!</definedName>
    <definedName name="План_расходов____ВТЧ" localSheetId="4">#REF!</definedName>
    <definedName name="План_расходов____ВТЧ">#REF!</definedName>
    <definedName name="прибыль" localSheetId="4">#REF!</definedName>
    <definedName name="прибыль">#REF!</definedName>
    <definedName name="прибыль3" localSheetId="6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расход" localSheetId="6">#REF!</definedName>
    <definedName name="расход" localSheetId="4">#REF!</definedName>
    <definedName name="расход">#REF!</definedName>
    <definedName name="рис1" localSheetId="6" hidden="1">{#N/A,#N/A,TRUE,"Лист1";#N/A,#N/A,TRUE,"Лист2";#N/A,#N/A,TRUE,"Лист3"}</definedName>
    <definedName name="рис1" hidden="1">{#N/A,#N/A,TRUE,"Лист1";#N/A,#N/A,TRUE,"Лист2";#N/A,#N/A,TRUE,"Лист3"}</definedName>
    <definedName name="с" localSheetId="6">'Cash Flow'!с</definedName>
    <definedName name="с">[0]!с</definedName>
    <definedName name="сс" localSheetId="6">'Cash Flow'!сс</definedName>
    <definedName name="сс">[0]!сс</definedName>
    <definedName name="сссс" localSheetId="6">'Cash Flow'!сссс</definedName>
    <definedName name="сссс">[0]!сссс</definedName>
    <definedName name="ссы" localSheetId="6">'Cash Flow'!ссы</definedName>
    <definedName name="ссы">[0]!ссы</definedName>
    <definedName name="тп" localSheetId="6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 localSheetId="6">#REF!</definedName>
    <definedName name="третий" localSheetId="4">#REF!</definedName>
    <definedName name="третий">#REF!</definedName>
    <definedName name="у" localSheetId="6">'Cash Flow'!у</definedName>
    <definedName name="у">[0]!у</definedName>
    <definedName name="у42" localSheetId="6">#REF!</definedName>
    <definedName name="у42" localSheetId="4">#REF!</definedName>
    <definedName name="у42">#REF!</definedName>
    <definedName name="ук" localSheetId="6">'Cash Flow'!ук</definedName>
    <definedName name="ук">[0]!ук</definedName>
    <definedName name="укеееукеееееееееееееее" localSheetId="6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6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ц" localSheetId="6">'Cash Flow'!ц</definedName>
    <definedName name="ц">[0]!ц</definedName>
    <definedName name="цу" localSheetId="6">'Cash Flow'!цу</definedName>
    <definedName name="цу">[0]!цу</definedName>
    <definedName name="четвертый" localSheetId="6">#REF!</definedName>
    <definedName name="четвертый" localSheetId="4">#REF!</definedName>
    <definedName name="четвертый">#REF!</definedName>
    <definedName name="щ" localSheetId="6">'Cash Flow'!щ</definedName>
    <definedName name="щ">[0]!щ</definedName>
    <definedName name="ыв" localSheetId="6">'Cash Flow'!ыв</definedName>
    <definedName name="ыв">[0]!ыв</definedName>
    <definedName name="ыуаы" localSheetId="6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6">'Cash Flow'!ыыыы</definedName>
    <definedName name="ыыыы">[0]!ыыыы</definedName>
    <definedName name="ანუიტეტიანი" localSheetId="6">#REF!</definedName>
    <definedName name="ანუიტეტიანი" localSheetId="4">#REF!</definedName>
    <definedName name="ანუიტეტიანი">#REF!</definedName>
    <definedName name="დაწყებისთარიღი" localSheetId="6">[17]template!$B$2</definedName>
    <definedName name="დაწყებისთარიღი">#REF!</definedName>
    <definedName name="ზედა_სართული">#REF!</definedName>
    <definedName name="კვარტალური" localSheetId="6">#REF!</definedName>
    <definedName name="კვარტალური" localSheetId="4">#REF!</definedName>
    <definedName name="კვარტალური">#REF!</definedName>
    <definedName name="მანძილი_თბილისიდან">#REF!</definedName>
    <definedName name="პერიმეტრი">#REF!</definedName>
    <definedName name="სესხები" localSheetId="4">#REF!</definedName>
    <definedName name="სესხები">#REF!</definedName>
    <definedName name="უპროცენტო" localSheetId="4">#REF!</definedName>
    <definedName name="უპროცენტო">#REF!</definedName>
    <definedName name="ჭერის_სიმაღლე">#REF!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3" i="25" l="1"/>
  <c r="Z13" i="25"/>
  <c r="Y13" i="25"/>
  <c r="X13" i="25"/>
  <c r="W13" i="25"/>
  <c r="V13" i="25"/>
  <c r="U13" i="25"/>
  <c r="T13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AB11" i="25"/>
  <c r="C11" i="25"/>
  <c r="D11" i="25" s="1"/>
  <c r="E11" i="25" s="1"/>
  <c r="F11" i="25" s="1"/>
  <c r="G11" i="25" s="1"/>
  <c r="H11" i="25" s="1"/>
  <c r="I11" i="25" s="1"/>
  <c r="J11" i="25" s="1"/>
  <c r="K11" i="25" s="1"/>
  <c r="L11" i="25" s="1"/>
  <c r="M11" i="25" s="1"/>
  <c r="N11" i="25" s="1"/>
  <c r="O11" i="25" s="1"/>
  <c r="P11" i="25" s="1"/>
  <c r="Q11" i="25" s="1"/>
  <c r="R11" i="25" s="1"/>
  <c r="S11" i="25" s="1"/>
  <c r="T11" i="25" s="1"/>
  <c r="U11" i="25" s="1"/>
  <c r="V11" i="25" s="1"/>
  <c r="W11" i="25" s="1"/>
  <c r="X11" i="25" s="1"/>
  <c r="Y11" i="25" s="1"/>
  <c r="Z11" i="25" s="1"/>
  <c r="AA11" i="25" s="1"/>
  <c r="C12" i="25"/>
  <c r="D12" i="25" s="1"/>
  <c r="C14" i="25"/>
  <c r="E17" i="1"/>
  <c r="B104" i="1"/>
  <c r="F31" i="1"/>
  <c r="E15" i="1"/>
  <c r="D13" i="1"/>
  <c r="D3" i="1"/>
  <c r="B34" i="25" l="1"/>
  <c r="A30" i="25"/>
  <c r="AB24" i="25"/>
  <c r="A55" i="25"/>
  <c r="AB48" i="25"/>
  <c r="B47" i="25"/>
  <c r="B48" i="25"/>
  <c r="B46" i="25"/>
  <c r="D36" i="25"/>
  <c r="E36" i="25" s="1"/>
  <c r="F36" i="25" s="1"/>
  <c r="G36" i="25" s="1"/>
  <c r="H36" i="25" s="1"/>
  <c r="I36" i="25" s="1"/>
  <c r="J36" i="25" s="1"/>
  <c r="K36" i="25" s="1"/>
  <c r="L36" i="25" s="1"/>
  <c r="M36" i="25" s="1"/>
  <c r="N36" i="25" s="1"/>
  <c r="O36" i="25" s="1"/>
  <c r="P36" i="25" s="1"/>
  <c r="Q36" i="25" s="1"/>
  <c r="R36" i="25" s="1"/>
  <c r="S36" i="25" s="1"/>
  <c r="T36" i="25" s="1"/>
  <c r="U36" i="25" s="1"/>
  <c r="V36" i="25" s="1"/>
  <c r="W36" i="25" s="1"/>
  <c r="X36" i="25" s="1"/>
  <c r="Y36" i="25" s="1"/>
  <c r="Z36" i="25" s="1"/>
  <c r="AA36" i="25" s="1"/>
  <c r="B35" i="25"/>
  <c r="B36" i="25"/>
  <c r="B37" i="25"/>
  <c r="B38" i="25"/>
  <c r="C26" i="25"/>
  <c r="C42" i="25" s="1"/>
  <c r="D14" i="25"/>
  <c r="E14" i="25" s="1"/>
  <c r="D18" i="25"/>
  <c r="E18" i="25"/>
  <c r="F18" i="25"/>
  <c r="G18" i="25"/>
  <c r="H18" i="25"/>
  <c r="I18" i="25"/>
  <c r="J18" i="25"/>
  <c r="K18" i="25"/>
  <c r="L18" i="25"/>
  <c r="M18" i="25"/>
  <c r="N18" i="25"/>
  <c r="O18" i="25"/>
  <c r="P18" i="25"/>
  <c r="Q18" i="25"/>
  <c r="R18" i="25"/>
  <c r="S18" i="25"/>
  <c r="T18" i="25"/>
  <c r="U18" i="25"/>
  <c r="V18" i="25"/>
  <c r="W18" i="25"/>
  <c r="X18" i="25"/>
  <c r="Y18" i="25"/>
  <c r="Z18" i="25"/>
  <c r="C18" i="25"/>
  <c r="C17" i="25"/>
  <c r="J9" i="25"/>
  <c r="K9" i="25" s="1"/>
  <c r="L9" i="25" s="1"/>
  <c r="D10" i="25"/>
  <c r="C20" i="25"/>
  <c r="C47" i="25" l="1"/>
  <c r="F14" i="25"/>
  <c r="C21" i="25"/>
  <c r="E10" i="25"/>
  <c r="G14" i="25" l="1"/>
  <c r="F10" i="25"/>
  <c r="H14" i="25" l="1"/>
  <c r="G10" i="25"/>
  <c r="I14" i="25" l="1"/>
  <c r="H10" i="25"/>
  <c r="J14" i="25" l="1"/>
  <c r="I10" i="25"/>
  <c r="K14" i="25" l="1"/>
  <c r="J10" i="25"/>
  <c r="L14" i="25" l="1"/>
  <c r="M14" i="25" l="1"/>
  <c r="N14" i="25" l="1"/>
  <c r="O14" i="25" l="1"/>
  <c r="P14" i="25" l="1"/>
  <c r="Q14" i="25" l="1"/>
  <c r="R14" i="25" l="1"/>
  <c r="S14" i="25" l="1"/>
  <c r="T14" i="25" l="1"/>
  <c r="U14" i="25" l="1"/>
  <c r="V14" i="25" l="1"/>
  <c r="W14" i="25" l="1"/>
  <c r="X14" i="25" l="1"/>
  <c r="Y14" i="25" l="1"/>
  <c r="Z14" i="25" l="1"/>
  <c r="AA14" i="25" l="1"/>
  <c r="C2" i="25" l="1" a="1"/>
  <c r="B4" i="25"/>
  <c r="B11" i="25" s="1"/>
  <c r="B18" i="25" s="1"/>
  <c r="B28" i="25" s="1"/>
  <c r="B5" i="25"/>
  <c r="B12" i="25" s="1"/>
  <c r="B19" i="25" s="1"/>
  <c r="B29" i="25" s="1"/>
  <c r="B6" i="25"/>
  <c r="B13" i="25" s="1"/>
  <c r="B20" i="25" s="1"/>
  <c r="B30" i="25" s="1"/>
  <c r="B7" i="25"/>
  <c r="B14" i="25" s="1"/>
  <c r="B21" i="25" s="1"/>
  <c r="B31" i="25" s="1"/>
  <c r="B3" i="25"/>
  <c r="B10" i="25" s="1"/>
  <c r="B17" i="25" s="1"/>
  <c r="B27" i="25" s="1"/>
  <c r="C2" i="25" l="1"/>
  <c r="H160" i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D12" i="4"/>
  <c r="H157" i="1"/>
  <c r="C19" i="25" l="1"/>
  <c r="C16" i="25" s="1"/>
  <c r="M9" i="25"/>
  <c r="N9" i="25" s="1"/>
  <c r="O9" i="25" s="1"/>
  <c r="P9" i="25" s="1"/>
  <c r="Q9" i="25" s="1"/>
  <c r="R9" i="25" s="1"/>
  <c r="S9" i="25" s="1"/>
  <c r="T9" i="25" s="1"/>
  <c r="U9" i="25" s="1"/>
  <c r="V9" i="25" s="1"/>
  <c r="W9" i="25" s="1"/>
  <c r="X9" i="25" s="1"/>
  <c r="Y9" i="25" s="1"/>
  <c r="Z9" i="25" s="1"/>
  <c r="AA9" i="25" s="1"/>
  <c r="K10" i="25"/>
  <c r="H9" i="19"/>
  <c r="I9" i="19" s="1"/>
  <c r="H8" i="19"/>
  <c r="E12" i="25" l="1"/>
  <c r="D19" i="25"/>
  <c r="L10" i="25"/>
  <c r="F12" i="25" l="1"/>
  <c r="E19" i="25"/>
  <c r="M10" i="25"/>
  <c r="G12" i="25" l="1"/>
  <c r="F19" i="25"/>
  <c r="N10" i="25"/>
  <c r="D8" i="19"/>
  <c r="H12" i="25" l="1"/>
  <c r="G19" i="25"/>
  <c r="O10" i="25"/>
  <c r="I12" i="25" l="1"/>
  <c r="H19" i="25"/>
  <c r="P10" i="25"/>
  <c r="F45" i="1"/>
  <c r="J12" i="25" l="1"/>
  <c r="I19" i="25"/>
  <c r="Q10" i="25"/>
  <c r="K12" i="25" l="1"/>
  <c r="J19" i="25"/>
  <c r="R10" i="25"/>
  <c r="K19" i="25" l="1"/>
  <c r="L12" i="25"/>
  <c r="S10" i="25"/>
  <c r="I8" i="19"/>
  <c r="M12" i="25" l="1"/>
  <c r="L19" i="25"/>
  <c r="T10" i="25"/>
  <c r="D19" i="1"/>
  <c r="G39" i="1"/>
  <c r="N12" i="25" l="1"/>
  <c r="M19" i="25"/>
  <c r="U10" i="25"/>
  <c r="E18" i="1"/>
  <c r="D18" i="1" s="1"/>
  <c r="E32" i="1" s="1"/>
  <c r="E19" i="1"/>
  <c r="B161" i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C18" i="19"/>
  <c r="C19" i="19" s="1"/>
  <c r="C20" i="19" s="1"/>
  <c r="C21" i="19" s="1"/>
  <c r="C22" i="19" s="1"/>
  <c r="C23" i="19" s="1"/>
  <c r="C24" i="19" s="1"/>
  <c r="C25" i="19" s="1"/>
  <c r="C26" i="19" s="1"/>
  <c r="C27" i="19" s="1"/>
  <c r="C28" i="19" s="1"/>
  <c r="C29" i="19" s="1"/>
  <c r="C30" i="19" s="1"/>
  <c r="C31" i="19" s="1"/>
  <c r="C32" i="19" s="1"/>
  <c r="B102" i="1"/>
  <c r="A102" i="1"/>
  <c r="O12" i="25" l="1"/>
  <c r="N19" i="25"/>
  <c r="V10" i="25"/>
  <c r="D61" i="15"/>
  <c r="E61" i="15" s="1"/>
  <c r="F61" i="15" s="1"/>
  <c r="G61" i="15" s="1"/>
  <c r="H61" i="15" s="1"/>
  <c r="B18" i="19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B32" i="19" s="1"/>
  <c r="B16" i="19"/>
  <c r="C33" i="19" s="1"/>
  <c r="P12" i="25" l="1"/>
  <c r="O19" i="25"/>
  <c r="W10" i="25"/>
  <c r="I61" i="15"/>
  <c r="Q12" i="25" l="1"/>
  <c r="P19" i="25"/>
  <c r="X10" i="25"/>
  <c r="J61" i="15"/>
  <c r="R12" i="25" l="1"/>
  <c r="Q19" i="25"/>
  <c r="Y10" i="25"/>
  <c r="K61" i="15"/>
  <c r="C48" i="15"/>
  <c r="S12" i="25" l="1"/>
  <c r="R19" i="25"/>
  <c r="Z10" i="25"/>
  <c r="L61" i="15"/>
  <c r="T12" i="25" l="1"/>
  <c r="S19" i="25"/>
  <c r="AA10" i="25"/>
  <c r="M61" i="15"/>
  <c r="A98" i="1"/>
  <c r="A100" i="1"/>
  <c r="B100" i="1"/>
  <c r="B94" i="1"/>
  <c r="A94" i="1"/>
  <c r="B92" i="1"/>
  <c r="A92" i="1"/>
  <c r="B90" i="1"/>
  <c r="A90" i="1"/>
  <c r="B88" i="1"/>
  <c r="A88" i="1"/>
  <c r="U12" i="25" l="1"/>
  <c r="T19" i="25"/>
  <c r="N61" i="15"/>
  <c r="B98" i="1"/>
  <c r="C37" i="10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V12" i="25" l="1"/>
  <c r="U19" i="25"/>
  <c r="D7" i="25"/>
  <c r="O61" i="15"/>
  <c r="F5" i="10"/>
  <c r="E73" i="15"/>
  <c r="ALP34" i="15"/>
  <c r="ALO34" i="15"/>
  <c r="ALN34" i="15"/>
  <c r="ALM34" i="15"/>
  <c r="ALL34" i="15"/>
  <c r="ALK34" i="15"/>
  <c r="ALJ34" i="15"/>
  <c r="ALI34" i="15"/>
  <c r="ALH34" i="15"/>
  <c r="ALG34" i="15"/>
  <c r="ALF34" i="15"/>
  <c r="ALE34" i="15"/>
  <c r="ALD34" i="15"/>
  <c r="ALC34" i="15"/>
  <c r="ALB34" i="15"/>
  <c r="ALA34" i="15"/>
  <c r="AKZ34" i="15"/>
  <c r="AKY34" i="15"/>
  <c r="AKX34" i="15"/>
  <c r="AKW34" i="15"/>
  <c r="AKV34" i="15"/>
  <c r="AKU34" i="15"/>
  <c r="AKT34" i="15"/>
  <c r="AKS34" i="15"/>
  <c r="AKR34" i="15"/>
  <c r="AKQ34" i="15"/>
  <c r="AKP34" i="15"/>
  <c r="AKO34" i="15"/>
  <c r="AKN34" i="15"/>
  <c r="AKM34" i="15"/>
  <c r="AKL34" i="15"/>
  <c r="AKK34" i="15"/>
  <c r="AKJ34" i="15"/>
  <c r="AKI34" i="15"/>
  <c r="AKH34" i="15"/>
  <c r="AKG34" i="15"/>
  <c r="AKF34" i="15"/>
  <c r="AKE34" i="15"/>
  <c r="AKD34" i="15"/>
  <c r="AKC34" i="15"/>
  <c r="AKB34" i="15"/>
  <c r="AKA34" i="15"/>
  <c r="AJZ34" i="15"/>
  <c r="AJY34" i="15"/>
  <c r="AJX34" i="15"/>
  <c r="AJW34" i="15"/>
  <c r="AJV34" i="15"/>
  <c r="AJU34" i="15"/>
  <c r="AJT34" i="15"/>
  <c r="AJS34" i="15"/>
  <c r="AJR34" i="15"/>
  <c r="AJQ34" i="15"/>
  <c r="AJP34" i="15"/>
  <c r="AJO34" i="15"/>
  <c r="AJN34" i="15"/>
  <c r="AJM34" i="15"/>
  <c r="AJL34" i="15"/>
  <c r="AJK34" i="15"/>
  <c r="AJJ34" i="15"/>
  <c r="AJI34" i="15"/>
  <c r="AJH34" i="15"/>
  <c r="AJG34" i="15"/>
  <c r="AJF34" i="15"/>
  <c r="AJE34" i="15"/>
  <c r="AJD34" i="15"/>
  <c r="AJC34" i="15"/>
  <c r="AJB34" i="15"/>
  <c r="AJA34" i="15"/>
  <c r="AIZ34" i="15"/>
  <c r="AIY34" i="15"/>
  <c r="AIX34" i="15"/>
  <c r="AIW34" i="15"/>
  <c r="AIV34" i="15"/>
  <c r="AIU34" i="15"/>
  <c r="AIT34" i="15"/>
  <c r="AIS34" i="15"/>
  <c r="AIR34" i="15"/>
  <c r="AIQ34" i="15"/>
  <c r="AIP34" i="15"/>
  <c r="AIO34" i="15"/>
  <c r="AIN34" i="15"/>
  <c r="AIM34" i="15"/>
  <c r="AIL34" i="15"/>
  <c r="AIK34" i="15"/>
  <c r="AIJ34" i="15"/>
  <c r="AII34" i="15"/>
  <c r="AIH34" i="15"/>
  <c r="AIG34" i="15"/>
  <c r="AIF34" i="15"/>
  <c r="AIE34" i="15"/>
  <c r="AID34" i="15"/>
  <c r="AIC34" i="15"/>
  <c r="AIB34" i="15"/>
  <c r="AIA34" i="15"/>
  <c r="AHZ34" i="15"/>
  <c r="AHY34" i="15"/>
  <c r="AHX34" i="15"/>
  <c r="AHW34" i="15"/>
  <c r="AHV34" i="15"/>
  <c r="AHU34" i="15"/>
  <c r="AHT34" i="15"/>
  <c r="AHS34" i="15"/>
  <c r="AHR34" i="15"/>
  <c r="AHQ34" i="15"/>
  <c r="AHP34" i="15"/>
  <c r="AHO34" i="15"/>
  <c r="AHN34" i="15"/>
  <c r="AHM34" i="15"/>
  <c r="AHL34" i="15"/>
  <c r="AHK34" i="15"/>
  <c r="AHJ34" i="15"/>
  <c r="AHI34" i="15"/>
  <c r="AHH34" i="15"/>
  <c r="AHG34" i="15"/>
  <c r="AHF34" i="15"/>
  <c r="AHE34" i="15"/>
  <c r="AHD34" i="15"/>
  <c r="AHC34" i="15"/>
  <c r="AHB34" i="15"/>
  <c r="AHA34" i="15"/>
  <c r="AGZ34" i="15"/>
  <c r="AGY34" i="15"/>
  <c r="AGX34" i="15"/>
  <c r="AGW34" i="15"/>
  <c r="AGV34" i="15"/>
  <c r="AGU34" i="15"/>
  <c r="AGT34" i="15"/>
  <c r="AGS34" i="15"/>
  <c r="AGR34" i="15"/>
  <c r="AGQ34" i="15"/>
  <c r="AGP34" i="15"/>
  <c r="AGO34" i="15"/>
  <c r="AGN34" i="15"/>
  <c r="AGM34" i="15"/>
  <c r="AGL34" i="15"/>
  <c r="AGK34" i="15"/>
  <c r="AGJ34" i="15"/>
  <c r="AGI34" i="15"/>
  <c r="AGH34" i="15"/>
  <c r="AGG34" i="15"/>
  <c r="AGF34" i="15"/>
  <c r="AGE34" i="15"/>
  <c r="AGD34" i="15"/>
  <c r="AGC34" i="15"/>
  <c r="AGB34" i="15"/>
  <c r="AGA34" i="15"/>
  <c r="AFZ34" i="15"/>
  <c r="AFY34" i="15"/>
  <c r="AFX34" i="15"/>
  <c r="AFW34" i="15"/>
  <c r="AFV34" i="15"/>
  <c r="AFU34" i="15"/>
  <c r="AFT34" i="15"/>
  <c r="AFS34" i="15"/>
  <c r="AFR34" i="15"/>
  <c r="AFQ34" i="15"/>
  <c r="AFP34" i="15"/>
  <c r="AFO34" i="15"/>
  <c r="AFN34" i="15"/>
  <c r="AFM34" i="15"/>
  <c r="AFL34" i="15"/>
  <c r="AFK34" i="15"/>
  <c r="AFJ34" i="15"/>
  <c r="AFI34" i="15"/>
  <c r="AFH34" i="15"/>
  <c r="AFG34" i="15"/>
  <c r="AFF34" i="15"/>
  <c r="AFE34" i="15"/>
  <c r="AFD34" i="15"/>
  <c r="AFC34" i="15"/>
  <c r="AFB34" i="15"/>
  <c r="AFA34" i="15"/>
  <c r="AEZ34" i="15"/>
  <c r="AEY34" i="15"/>
  <c r="AEX34" i="15"/>
  <c r="AEW34" i="15"/>
  <c r="AEV34" i="15"/>
  <c r="AEU34" i="15"/>
  <c r="AET34" i="15"/>
  <c r="AES34" i="15"/>
  <c r="AER34" i="15"/>
  <c r="AEQ34" i="15"/>
  <c r="AEP34" i="15"/>
  <c r="AEO34" i="15"/>
  <c r="AEN34" i="15"/>
  <c r="AEM34" i="15"/>
  <c r="AEL34" i="15"/>
  <c r="AEK34" i="15"/>
  <c r="AEJ34" i="15"/>
  <c r="AEI34" i="15"/>
  <c r="AEH34" i="15"/>
  <c r="AEG34" i="15"/>
  <c r="AEF34" i="15"/>
  <c r="AEE34" i="15"/>
  <c r="AED34" i="15"/>
  <c r="AEC34" i="15"/>
  <c r="AEB34" i="15"/>
  <c r="AEA34" i="15"/>
  <c r="ADZ34" i="15"/>
  <c r="ADY34" i="15"/>
  <c r="ADX34" i="15"/>
  <c r="ADW34" i="15"/>
  <c r="ADV34" i="15"/>
  <c r="ADU34" i="15"/>
  <c r="ADT34" i="15"/>
  <c r="ADS34" i="15"/>
  <c r="ADR34" i="15"/>
  <c r="ADQ34" i="15"/>
  <c r="ADP34" i="15"/>
  <c r="ADO34" i="15"/>
  <c r="ADN34" i="15"/>
  <c r="ADM34" i="15"/>
  <c r="ADL34" i="15"/>
  <c r="ADK34" i="15"/>
  <c r="ADJ34" i="15"/>
  <c r="ADI34" i="15"/>
  <c r="ADH34" i="15"/>
  <c r="ADG34" i="15"/>
  <c r="ADF34" i="15"/>
  <c r="ADE34" i="15"/>
  <c r="ADD34" i="15"/>
  <c r="ADC34" i="15"/>
  <c r="ADB34" i="15"/>
  <c r="ADA34" i="15"/>
  <c r="ACZ34" i="15"/>
  <c r="ACY34" i="15"/>
  <c r="ACX34" i="15"/>
  <c r="ACW34" i="15"/>
  <c r="ACV34" i="15"/>
  <c r="ACU34" i="15"/>
  <c r="ACT34" i="15"/>
  <c r="ACS34" i="15"/>
  <c r="ACR34" i="15"/>
  <c r="ACQ34" i="15"/>
  <c r="ACP34" i="15"/>
  <c r="ACO34" i="15"/>
  <c r="ACN34" i="15"/>
  <c r="ACM34" i="15"/>
  <c r="ACL34" i="15"/>
  <c r="ACK34" i="15"/>
  <c r="ACJ34" i="15"/>
  <c r="ACI34" i="15"/>
  <c r="ACH34" i="15"/>
  <c r="ACG34" i="15"/>
  <c r="ACF34" i="15"/>
  <c r="ACE34" i="15"/>
  <c r="ACD34" i="15"/>
  <c r="ACC34" i="15"/>
  <c r="ACB34" i="15"/>
  <c r="ACA34" i="15"/>
  <c r="ABZ34" i="15"/>
  <c r="ABY34" i="15"/>
  <c r="ABX34" i="15"/>
  <c r="ABW34" i="15"/>
  <c r="ABV34" i="15"/>
  <c r="ABU34" i="15"/>
  <c r="ABT34" i="15"/>
  <c r="ABS34" i="15"/>
  <c r="ABR34" i="15"/>
  <c r="ABQ34" i="15"/>
  <c r="ABP34" i="15"/>
  <c r="ABO34" i="15"/>
  <c r="ABN34" i="15"/>
  <c r="ABM34" i="15"/>
  <c r="ABL34" i="15"/>
  <c r="ABK34" i="15"/>
  <c r="ABJ34" i="15"/>
  <c r="ABI34" i="15"/>
  <c r="ABH34" i="15"/>
  <c r="ABG34" i="15"/>
  <c r="ABF34" i="15"/>
  <c r="ABE34" i="15"/>
  <c r="ABD34" i="15"/>
  <c r="ABC34" i="15"/>
  <c r="ABB34" i="15"/>
  <c r="ABA34" i="15"/>
  <c r="AAZ34" i="15"/>
  <c r="AAY34" i="15"/>
  <c r="AAX34" i="15"/>
  <c r="AAW34" i="15"/>
  <c r="AAV34" i="15"/>
  <c r="AAU34" i="15"/>
  <c r="AAT34" i="15"/>
  <c r="AAS34" i="15"/>
  <c r="AAR34" i="15"/>
  <c r="AAQ34" i="15"/>
  <c r="AAP34" i="15"/>
  <c r="AAO34" i="15"/>
  <c r="AAN34" i="15"/>
  <c r="AAM34" i="15"/>
  <c r="AAL34" i="15"/>
  <c r="AAK34" i="15"/>
  <c r="AAJ34" i="15"/>
  <c r="AAI34" i="15"/>
  <c r="AAH34" i="15"/>
  <c r="AAG34" i="15"/>
  <c r="AAF34" i="15"/>
  <c r="AAE34" i="15"/>
  <c r="AAD34" i="15"/>
  <c r="AAC34" i="15"/>
  <c r="AAB34" i="15"/>
  <c r="AAA34" i="15"/>
  <c r="ZZ34" i="15"/>
  <c r="ZY34" i="15"/>
  <c r="ZX34" i="15"/>
  <c r="ZW34" i="15"/>
  <c r="ZV34" i="15"/>
  <c r="ZU34" i="15"/>
  <c r="ZT34" i="15"/>
  <c r="ZS34" i="15"/>
  <c r="ZR34" i="15"/>
  <c r="ZQ34" i="15"/>
  <c r="ZP34" i="15"/>
  <c r="ZO34" i="15"/>
  <c r="ZN34" i="15"/>
  <c r="ZM34" i="15"/>
  <c r="ZL34" i="15"/>
  <c r="ZK34" i="15"/>
  <c r="ZJ34" i="15"/>
  <c r="ZI34" i="15"/>
  <c r="ZH34" i="15"/>
  <c r="ZG34" i="15"/>
  <c r="ZF34" i="15"/>
  <c r="ZE34" i="15"/>
  <c r="ZD34" i="15"/>
  <c r="ZC34" i="15"/>
  <c r="ZB34" i="15"/>
  <c r="ZA34" i="15"/>
  <c r="YZ34" i="15"/>
  <c r="YY34" i="15"/>
  <c r="YX34" i="15"/>
  <c r="YW34" i="15"/>
  <c r="YV34" i="15"/>
  <c r="YU34" i="15"/>
  <c r="YT34" i="15"/>
  <c r="YS34" i="15"/>
  <c r="YR34" i="15"/>
  <c r="YQ34" i="15"/>
  <c r="YP34" i="15"/>
  <c r="YO34" i="15"/>
  <c r="YN34" i="15"/>
  <c r="YM34" i="15"/>
  <c r="YL34" i="15"/>
  <c r="YK34" i="15"/>
  <c r="YJ34" i="15"/>
  <c r="YI34" i="15"/>
  <c r="YH34" i="15"/>
  <c r="YG34" i="15"/>
  <c r="YF34" i="15"/>
  <c r="YE34" i="15"/>
  <c r="YD34" i="15"/>
  <c r="YC34" i="15"/>
  <c r="YB34" i="15"/>
  <c r="YA34" i="15"/>
  <c r="XZ34" i="15"/>
  <c r="XY34" i="15"/>
  <c r="XX34" i="15"/>
  <c r="XW34" i="15"/>
  <c r="XV34" i="15"/>
  <c r="XU34" i="15"/>
  <c r="XT34" i="15"/>
  <c r="XS34" i="15"/>
  <c r="XR34" i="15"/>
  <c r="XQ34" i="15"/>
  <c r="XP34" i="15"/>
  <c r="XO34" i="15"/>
  <c r="XN34" i="15"/>
  <c r="XM34" i="15"/>
  <c r="XL34" i="15"/>
  <c r="XK34" i="15"/>
  <c r="XJ34" i="15"/>
  <c r="XI34" i="15"/>
  <c r="XH34" i="15"/>
  <c r="XG34" i="15"/>
  <c r="XF34" i="15"/>
  <c r="XE34" i="15"/>
  <c r="XD34" i="15"/>
  <c r="XC34" i="15"/>
  <c r="XB34" i="15"/>
  <c r="XA34" i="15"/>
  <c r="WZ34" i="15"/>
  <c r="WY34" i="15"/>
  <c r="WX34" i="15"/>
  <c r="WW34" i="15"/>
  <c r="WV34" i="15"/>
  <c r="WU34" i="15"/>
  <c r="WT34" i="15"/>
  <c r="WS34" i="15"/>
  <c r="WR34" i="15"/>
  <c r="WQ34" i="15"/>
  <c r="WP34" i="15"/>
  <c r="WO34" i="15"/>
  <c r="WN34" i="15"/>
  <c r="WM34" i="15"/>
  <c r="WL34" i="15"/>
  <c r="WK34" i="15"/>
  <c r="WJ34" i="15"/>
  <c r="WI34" i="15"/>
  <c r="WH34" i="15"/>
  <c r="WG34" i="15"/>
  <c r="WF34" i="15"/>
  <c r="WE34" i="15"/>
  <c r="WD34" i="15"/>
  <c r="WC34" i="15"/>
  <c r="WB34" i="15"/>
  <c r="WA34" i="15"/>
  <c r="VZ34" i="15"/>
  <c r="VY34" i="15"/>
  <c r="VX34" i="15"/>
  <c r="VW34" i="15"/>
  <c r="VV34" i="15"/>
  <c r="VU34" i="15"/>
  <c r="VT34" i="15"/>
  <c r="VS34" i="15"/>
  <c r="VR34" i="15"/>
  <c r="VQ34" i="15"/>
  <c r="VP34" i="15"/>
  <c r="VO34" i="15"/>
  <c r="VN34" i="15"/>
  <c r="VM34" i="15"/>
  <c r="VL34" i="15"/>
  <c r="VK34" i="15"/>
  <c r="VJ34" i="15"/>
  <c r="VI34" i="15"/>
  <c r="VH34" i="15"/>
  <c r="VG34" i="15"/>
  <c r="VF34" i="15"/>
  <c r="VE34" i="15"/>
  <c r="VD34" i="15"/>
  <c r="VC34" i="15"/>
  <c r="VB34" i="15"/>
  <c r="VA34" i="15"/>
  <c r="UZ34" i="15"/>
  <c r="UY34" i="15"/>
  <c r="UX34" i="15"/>
  <c r="UW34" i="15"/>
  <c r="UV34" i="15"/>
  <c r="UU34" i="15"/>
  <c r="UT34" i="15"/>
  <c r="US34" i="15"/>
  <c r="UR34" i="15"/>
  <c r="UQ34" i="15"/>
  <c r="UP34" i="15"/>
  <c r="UO34" i="15"/>
  <c r="UN34" i="15"/>
  <c r="UM34" i="15"/>
  <c r="UL34" i="15"/>
  <c r="UK34" i="15"/>
  <c r="UJ34" i="15"/>
  <c r="UI34" i="15"/>
  <c r="UH34" i="15"/>
  <c r="UG34" i="15"/>
  <c r="UF34" i="15"/>
  <c r="UE34" i="15"/>
  <c r="UD34" i="15"/>
  <c r="UC34" i="15"/>
  <c r="UB34" i="15"/>
  <c r="UA34" i="15"/>
  <c r="TZ34" i="15"/>
  <c r="TY34" i="15"/>
  <c r="TX34" i="15"/>
  <c r="TW34" i="15"/>
  <c r="TV34" i="15"/>
  <c r="TU34" i="15"/>
  <c r="TT34" i="15"/>
  <c r="TS34" i="15"/>
  <c r="TR34" i="15"/>
  <c r="TQ34" i="15"/>
  <c r="TP34" i="15"/>
  <c r="TO34" i="15"/>
  <c r="TN34" i="15"/>
  <c r="TM34" i="15"/>
  <c r="TL34" i="15"/>
  <c r="TK34" i="15"/>
  <c r="TJ34" i="15"/>
  <c r="TI34" i="15"/>
  <c r="TH34" i="15"/>
  <c r="TG34" i="15"/>
  <c r="TF34" i="15"/>
  <c r="TE34" i="15"/>
  <c r="TD34" i="15"/>
  <c r="TC34" i="15"/>
  <c r="TB34" i="15"/>
  <c r="TA34" i="15"/>
  <c r="SZ34" i="15"/>
  <c r="SY34" i="15"/>
  <c r="SX34" i="15"/>
  <c r="SW34" i="15"/>
  <c r="SV34" i="15"/>
  <c r="SU34" i="15"/>
  <c r="ST34" i="15"/>
  <c r="SS34" i="15"/>
  <c r="SR34" i="15"/>
  <c r="SQ34" i="15"/>
  <c r="SP34" i="15"/>
  <c r="SO34" i="15"/>
  <c r="SN34" i="15"/>
  <c r="SM34" i="15"/>
  <c r="SL34" i="15"/>
  <c r="SK34" i="15"/>
  <c r="SJ34" i="15"/>
  <c r="SI34" i="15"/>
  <c r="SH34" i="15"/>
  <c r="SG34" i="15"/>
  <c r="SF34" i="15"/>
  <c r="SE34" i="15"/>
  <c r="SD34" i="15"/>
  <c r="SC34" i="15"/>
  <c r="SB34" i="15"/>
  <c r="SA34" i="15"/>
  <c r="RZ34" i="15"/>
  <c r="RY34" i="15"/>
  <c r="RX34" i="15"/>
  <c r="RW34" i="15"/>
  <c r="RV34" i="15"/>
  <c r="RU34" i="15"/>
  <c r="RT34" i="15"/>
  <c r="RS34" i="15"/>
  <c r="RR34" i="15"/>
  <c r="RQ34" i="15"/>
  <c r="RP34" i="15"/>
  <c r="RO34" i="15"/>
  <c r="RN34" i="15"/>
  <c r="RM34" i="15"/>
  <c r="RL34" i="15"/>
  <c r="RK34" i="15"/>
  <c r="RJ34" i="15"/>
  <c r="RI34" i="15"/>
  <c r="RH34" i="15"/>
  <c r="RG34" i="15"/>
  <c r="RF34" i="15"/>
  <c r="RE34" i="15"/>
  <c r="RD34" i="15"/>
  <c r="RC34" i="15"/>
  <c r="RB34" i="15"/>
  <c r="RA34" i="15"/>
  <c r="QZ34" i="15"/>
  <c r="QY34" i="15"/>
  <c r="QX34" i="15"/>
  <c r="QW34" i="15"/>
  <c r="QV34" i="15"/>
  <c r="QU34" i="15"/>
  <c r="QT34" i="15"/>
  <c r="QS34" i="15"/>
  <c r="QR34" i="15"/>
  <c r="QQ34" i="15"/>
  <c r="QP34" i="15"/>
  <c r="QO34" i="15"/>
  <c r="QN34" i="15"/>
  <c r="QM34" i="15"/>
  <c r="QL34" i="15"/>
  <c r="QK34" i="15"/>
  <c r="QJ34" i="15"/>
  <c r="QI34" i="15"/>
  <c r="QH34" i="15"/>
  <c r="QG34" i="15"/>
  <c r="QF34" i="15"/>
  <c r="QE34" i="15"/>
  <c r="QD34" i="15"/>
  <c r="QC34" i="15"/>
  <c r="QB34" i="15"/>
  <c r="QA34" i="15"/>
  <c r="PZ34" i="15"/>
  <c r="PY34" i="15"/>
  <c r="PX34" i="15"/>
  <c r="PW34" i="15"/>
  <c r="PV34" i="15"/>
  <c r="PU34" i="15"/>
  <c r="PT34" i="15"/>
  <c r="PS34" i="15"/>
  <c r="PR34" i="15"/>
  <c r="PQ34" i="15"/>
  <c r="PP34" i="15"/>
  <c r="PO34" i="15"/>
  <c r="PN34" i="15"/>
  <c r="PM34" i="15"/>
  <c r="PL34" i="15"/>
  <c r="PK34" i="15"/>
  <c r="PJ34" i="15"/>
  <c r="PI34" i="15"/>
  <c r="PH34" i="15"/>
  <c r="PG34" i="15"/>
  <c r="PF34" i="15"/>
  <c r="PE34" i="15"/>
  <c r="PD34" i="15"/>
  <c r="PC34" i="15"/>
  <c r="PB34" i="15"/>
  <c r="PA34" i="15"/>
  <c r="OZ34" i="15"/>
  <c r="OY34" i="15"/>
  <c r="OX34" i="15"/>
  <c r="OW34" i="15"/>
  <c r="OV34" i="15"/>
  <c r="OU34" i="15"/>
  <c r="OT34" i="15"/>
  <c r="OS34" i="15"/>
  <c r="OR34" i="15"/>
  <c r="OQ34" i="15"/>
  <c r="OP34" i="15"/>
  <c r="OO34" i="15"/>
  <c r="ON34" i="15"/>
  <c r="OM34" i="15"/>
  <c r="OL34" i="15"/>
  <c r="OK34" i="15"/>
  <c r="OJ34" i="15"/>
  <c r="OI34" i="15"/>
  <c r="OH34" i="15"/>
  <c r="OG34" i="15"/>
  <c r="OF34" i="15"/>
  <c r="OE34" i="15"/>
  <c r="OD34" i="15"/>
  <c r="OC34" i="15"/>
  <c r="OB34" i="15"/>
  <c r="OA34" i="15"/>
  <c r="NZ34" i="15"/>
  <c r="NY34" i="15"/>
  <c r="NX34" i="15"/>
  <c r="NW34" i="15"/>
  <c r="NV34" i="15"/>
  <c r="NU34" i="15"/>
  <c r="NT34" i="15"/>
  <c r="NS34" i="15"/>
  <c r="NR34" i="15"/>
  <c r="NQ34" i="15"/>
  <c r="NP34" i="15"/>
  <c r="NO34" i="15"/>
  <c r="NN34" i="15"/>
  <c r="NM34" i="15"/>
  <c r="NL34" i="15"/>
  <c r="NK34" i="15"/>
  <c r="NJ34" i="15"/>
  <c r="NI34" i="15"/>
  <c r="NH34" i="15"/>
  <c r="NG34" i="15"/>
  <c r="NF34" i="15"/>
  <c r="NE34" i="15"/>
  <c r="ND34" i="15"/>
  <c r="NC34" i="15"/>
  <c r="NB34" i="15"/>
  <c r="NA34" i="15"/>
  <c r="MZ34" i="15"/>
  <c r="MY34" i="15"/>
  <c r="MX34" i="15"/>
  <c r="MW34" i="15"/>
  <c r="MV34" i="15"/>
  <c r="MU34" i="15"/>
  <c r="MT34" i="15"/>
  <c r="MS34" i="15"/>
  <c r="MR34" i="15"/>
  <c r="MQ34" i="15"/>
  <c r="MP34" i="15"/>
  <c r="MO34" i="15"/>
  <c r="MN34" i="15"/>
  <c r="MM34" i="15"/>
  <c r="ML34" i="15"/>
  <c r="MK34" i="15"/>
  <c r="MJ34" i="15"/>
  <c r="MI34" i="15"/>
  <c r="MH34" i="15"/>
  <c r="MG34" i="15"/>
  <c r="MF34" i="15"/>
  <c r="ME34" i="15"/>
  <c r="MD34" i="15"/>
  <c r="MC34" i="15"/>
  <c r="MB34" i="15"/>
  <c r="MA34" i="15"/>
  <c r="LZ34" i="15"/>
  <c r="LY34" i="15"/>
  <c r="LX34" i="15"/>
  <c r="LW34" i="15"/>
  <c r="LV34" i="15"/>
  <c r="LU34" i="15"/>
  <c r="LT34" i="15"/>
  <c r="LS34" i="15"/>
  <c r="LR34" i="15"/>
  <c r="LQ34" i="15"/>
  <c r="LP34" i="15"/>
  <c r="LO34" i="15"/>
  <c r="LN34" i="15"/>
  <c r="LM34" i="15"/>
  <c r="LL34" i="15"/>
  <c r="LK34" i="15"/>
  <c r="LJ34" i="15"/>
  <c r="LI34" i="15"/>
  <c r="LH34" i="15"/>
  <c r="LG34" i="15"/>
  <c r="LF34" i="15"/>
  <c r="LE34" i="15"/>
  <c r="LD34" i="15"/>
  <c r="LC34" i="15"/>
  <c r="LB34" i="15"/>
  <c r="LA34" i="15"/>
  <c r="KZ34" i="15"/>
  <c r="KY34" i="15"/>
  <c r="KX34" i="15"/>
  <c r="KW34" i="15"/>
  <c r="KV34" i="15"/>
  <c r="KU34" i="15"/>
  <c r="KT34" i="15"/>
  <c r="KS34" i="15"/>
  <c r="KR34" i="15"/>
  <c r="KQ34" i="15"/>
  <c r="KP34" i="15"/>
  <c r="KO34" i="15"/>
  <c r="KN34" i="15"/>
  <c r="KM34" i="15"/>
  <c r="KL34" i="15"/>
  <c r="KK34" i="15"/>
  <c r="KJ34" i="15"/>
  <c r="KI34" i="15"/>
  <c r="KH34" i="15"/>
  <c r="KG34" i="15"/>
  <c r="KF34" i="15"/>
  <c r="KE34" i="15"/>
  <c r="KD34" i="15"/>
  <c r="KC34" i="15"/>
  <c r="KB34" i="15"/>
  <c r="KA34" i="15"/>
  <c r="JZ34" i="15"/>
  <c r="JY34" i="15"/>
  <c r="JX34" i="15"/>
  <c r="JW34" i="15"/>
  <c r="JV34" i="15"/>
  <c r="JU34" i="15"/>
  <c r="JT34" i="15"/>
  <c r="JS34" i="15"/>
  <c r="JR34" i="15"/>
  <c r="JQ34" i="15"/>
  <c r="JP34" i="15"/>
  <c r="JO34" i="15"/>
  <c r="JN34" i="15"/>
  <c r="JM34" i="15"/>
  <c r="JL34" i="15"/>
  <c r="JK34" i="15"/>
  <c r="JJ34" i="15"/>
  <c r="JI34" i="15"/>
  <c r="JH34" i="15"/>
  <c r="JG34" i="15"/>
  <c r="JF34" i="15"/>
  <c r="JE34" i="15"/>
  <c r="JD34" i="15"/>
  <c r="JC34" i="15"/>
  <c r="JB34" i="15"/>
  <c r="JA34" i="15"/>
  <c r="IZ34" i="15"/>
  <c r="IY34" i="15"/>
  <c r="IX34" i="15"/>
  <c r="IW34" i="15"/>
  <c r="IV34" i="15"/>
  <c r="IU34" i="15"/>
  <c r="IT34" i="15"/>
  <c r="IS34" i="15"/>
  <c r="IR34" i="15"/>
  <c r="IQ34" i="15"/>
  <c r="IP34" i="15"/>
  <c r="IO34" i="15"/>
  <c r="IN34" i="15"/>
  <c r="IM34" i="15"/>
  <c r="IL34" i="15"/>
  <c r="IK34" i="15"/>
  <c r="IJ34" i="15"/>
  <c r="II34" i="15"/>
  <c r="IH34" i="15"/>
  <c r="IG34" i="15"/>
  <c r="IF34" i="15"/>
  <c r="IE34" i="15"/>
  <c r="ID34" i="15"/>
  <c r="IC34" i="15"/>
  <c r="IB34" i="15"/>
  <c r="IA34" i="15"/>
  <c r="HZ34" i="15"/>
  <c r="HY34" i="15"/>
  <c r="HX34" i="15"/>
  <c r="HW34" i="15"/>
  <c r="HV34" i="15"/>
  <c r="HU34" i="15"/>
  <c r="HT34" i="15"/>
  <c r="HS34" i="15"/>
  <c r="HR34" i="15"/>
  <c r="HQ34" i="15"/>
  <c r="HP34" i="15"/>
  <c r="HO34" i="15"/>
  <c r="HN34" i="15"/>
  <c r="HM34" i="15"/>
  <c r="HL34" i="15"/>
  <c r="HK34" i="15"/>
  <c r="HJ34" i="15"/>
  <c r="HI34" i="15"/>
  <c r="HH34" i="15"/>
  <c r="HG34" i="15"/>
  <c r="HF34" i="15"/>
  <c r="HE34" i="15"/>
  <c r="HD34" i="15"/>
  <c r="HC34" i="15"/>
  <c r="HB34" i="15"/>
  <c r="HA34" i="15"/>
  <c r="GZ34" i="15"/>
  <c r="GY34" i="15"/>
  <c r="GX34" i="15"/>
  <c r="GW34" i="15"/>
  <c r="GV34" i="15"/>
  <c r="GU34" i="15"/>
  <c r="GT34" i="15"/>
  <c r="GS34" i="15"/>
  <c r="GR34" i="15"/>
  <c r="GQ34" i="15"/>
  <c r="GP34" i="15"/>
  <c r="GO34" i="15"/>
  <c r="GN34" i="15"/>
  <c r="GM34" i="15"/>
  <c r="GL34" i="15"/>
  <c r="GK34" i="15"/>
  <c r="GJ34" i="15"/>
  <c r="GI34" i="15"/>
  <c r="GH34" i="15"/>
  <c r="GG34" i="15"/>
  <c r="GF34" i="15"/>
  <c r="GE34" i="15"/>
  <c r="GD34" i="15"/>
  <c r="GC34" i="15"/>
  <c r="GB34" i="15"/>
  <c r="GA34" i="15"/>
  <c r="FZ34" i="15"/>
  <c r="FY34" i="15"/>
  <c r="FX34" i="15"/>
  <c r="FW34" i="15"/>
  <c r="FV34" i="15"/>
  <c r="FU34" i="15"/>
  <c r="FT34" i="15"/>
  <c r="FS34" i="15"/>
  <c r="FR34" i="15"/>
  <c r="FQ34" i="15"/>
  <c r="FP34" i="15"/>
  <c r="FO34" i="15"/>
  <c r="FN34" i="15"/>
  <c r="FM34" i="15"/>
  <c r="FL34" i="15"/>
  <c r="FK34" i="15"/>
  <c r="FJ34" i="15"/>
  <c r="FI34" i="15"/>
  <c r="FH34" i="15"/>
  <c r="FG34" i="15"/>
  <c r="FF34" i="15"/>
  <c r="FE34" i="15"/>
  <c r="FD34" i="15"/>
  <c r="FC34" i="15"/>
  <c r="FB34" i="15"/>
  <c r="FA34" i="15"/>
  <c r="EZ34" i="15"/>
  <c r="EY34" i="15"/>
  <c r="EX34" i="15"/>
  <c r="EW34" i="15"/>
  <c r="EV34" i="15"/>
  <c r="EU34" i="15"/>
  <c r="ET34" i="15"/>
  <c r="ES34" i="15"/>
  <c r="ER34" i="15"/>
  <c r="EQ34" i="15"/>
  <c r="EP34" i="15"/>
  <c r="EO34" i="15"/>
  <c r="EN34" i="15"/>
  <c r="EM34" i="15"/>
  <c r="EL34" i="15"/>
  <c r="EK34" i="15"/>
  <c r="EJ34" i="15"/>
  <c r="EI34" i="15"/>
  <c r="EH34" i="15"/>
  <c r="EG34" i="15"/>
  <c r="EF34" i="15"/>
  <c r="EE34" i="15"/>
  <c r="ED34" i="15"/>
  <c r="EC34" i="15"/>
  <c r="EB34" i="15"/>
  <c r="EA34" i="15"/>
  <c r="DZ34" i="15"/>
  <c r="DY34" i="15"/>
  <c r="DX34" i="15"/>
  <c r="DW34" i="15"/>
  <c r="DV34" i="15"/>
  <c r="DU34" i="15"/>
  <c r="DT34" i="15"/>
  <c r="DS34" i="15"/>
  <c r="DR34" i="15"/>
  <c r="DQ34" i="15"/>
  <c r="DP34" i="15"/>
  <c r="DO34" i="15"/>
  <c r="DN34" i="15"/>
  <c r="DM34" i="15"/>
  <c r="DL34" i="15"/>
  <c r="DK34" i="15"/>
  <c r="DJ34" i="15"/>
  <c r="DI34" i="15"/>
  <c r="DH34" i="15"/>
  <c r="DG34" i="15"/>
  <c r="DF34" i="15"/>
  <c r="DE34" i="15"/>
  <c r="DD34" i="15"/>
  <c r="DC34" i="15"/>
  <c r="DB34" i="15"/>
  <c r="DA34" i="15"/>
  <c r="CZ34" i="15"/>
  <c r="CY34" i="15"/>
  <c r="CX34" i="15"/>
  <c r="CW34" i="15"/>
  <c r="CV34" i="15"/>
  <c r="CU34" i="15"/>
  <c r="CT34" i="15"/>
  <c r="CS34" i="15"/>
  <c r="CR34" i="15"/>
  <c r="CQ34" i="15"/>
  <c r="CP34" i="15"/>
  <c r="CO34" i="15"/>
  <c r="CN34" i="15"/>
  <c r="CM34" i="15"/>
  <c r="CL34" i="15"/>
  <c r="CK34" i="15"/>
  <c r="CJ34" i="15"/>
  <c r="CI34" i="15"/>
  <c r="CH34" i="15"/>
  <c r="CG34" i="15"/>
  <c r="CF34" i="15"/>
  <c r="CE34" i="15"/>
  <c r="CD34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ALP33" i="15"/>
  <c r="ALO33" i="15"/>
  <c r="ALN33" i="15"/>
  <c r="ALM33" i="15"/>
  <c r="ALL33" i="15"/>
  <c r="ALK33" i="15"/>
  <c r="ALJ33" i="15"/>
  <c r="ALI33" i="15"/>
  <c r="ALH33" i="15"/>
  <c r="ALG33" i="15"/>
  <c r="ALF33" i="15"/>
  <c r="ALE33" i="15"/>
  <c r="ALD33" i="15"/>
  <c r="ALC33" i="15"/>
  <c r="ALB33" i="15"/>
  <c r="ALA33" i="15"/>
  <c r="AKZ33" i="15"/>
  <c r="AKY33" i="15"/>
  <c r="AKX33" i="15"/>
  <c r="AKW33" i="15"/>
  <c r="AKV33" i="15"/>
  <c r="AKU33" i="15"/>
  <c r="AKT33" i="15"/>
  <c r="AKS33" i="15"/>
  <c r="AKR33" i="15"/>
  <c r="AKQ33" i="15"/>
  <c r="AKP33" i="15"/>
  <c r="AKO33" i="15"/>
  <c r="AKN33" i="15"/>
  <c r="AKM33" i="15"/>
  <c r="AKL33" i="15"/>
  <c r="AKK33" i="15"/>
  <c r="AKJ33" i="15"/>
  <c r="AKI33" i="15"/>
  <c r="AKH33" i="15"/>
  <c r="AKG33" i="15"/>
  <c r="AKF33" i="15"/>
  <c r="AKE33" i="15"/>
  <c r="AKD33" i="15"/>
  <c r="AKC33" i="15"/>
  <c r="AKB33" i="15"/>
  <c r="AKA33" i="15"/>
  <c r="AJZ33" i="15"/>
  <c r="AJY33" i="15"/>
  <c r="AJX33" i="15"/>
  <c r="AJW33" i="15"/>
  <c r="AJV33" i="15"/>
  <c r="AJU33" i="15"/>
  <c r="AJT33" i="15"/>
  <c r="AJS33" i="15"/>
  <c r="AJR33" i="15"/>
  <c r="AJQ33" i="15"/>
  <c r="AJP33" i="15"/>
  <c r="AJO33" i="15"/>
  <c r="AJN33" i="15"/>
  <c r="AJM33" i="15"/>
  <c r="AJL33" i="15"/>
  <c r="AJK33" i="15"/>
  <c r="AJJ33" i="15"/>
  <c r="AJI33" i="15"/>
  <c r="AJH33" i="15"/>
  <c r="AJG33" i="15"/>
  <c r="AJF33" i="15"/>
  <c r="AJE33" i="15"/>
  <c r="AJD33" i="15"/>
  <c r="AJC33" i="15"/>
  <c r="AJB33" i="15"/>
  <c r="AJA33" i="15"/>
  <c r="AIZ33" i="15"/>
  <c r="AIY33" i="15"/>
  <c r="AIX33" i="15"/>
  <c r="AIW33" i="15"/>
  <c r="AIV33" i="15"/>
  <c r="AIU33" i="15"/>
  <c r="AIT33" i="15"/>
  <c r="AIS33" i="15"/>
  <c r="AIR33" i="15"/>
  <c r="AIQ33" i="15"/>
  <c r="AIP33" i="15"/>
  <c r="AIO33" i="15"/>
  <c r="AIN33" i="15"/>
  <c r="AIM33" i="15"/>
  <c r="AIL33" i="15"/>
  <c r="AIK33" i="15"/>
  <c r="AIJ33" i="15"/>
  <c r="AII33" i="15"/>
  <c r="AIH33" i="15"/>
  <c r="AIG33" i="15"/>
  <c r="AIF33" i="15"/>
  <c r="AIE33" i="15"/>
  <c r="AID33" i="15"/>
  <c r="AIC33" i="15"/>
  <c r="AIB33" i="15"/>
  <c r="AIA33" i="15"/>
  <c r="AHZ33" i="15"/>
  <c r="AHY33" i="15"/>
  <c r="AHX33" i="15"/>
  <c r="AHW33" i="15"/>
  <c r="AHV33" i="15"/>
  <c r="AHU33" i="15"/>
  <c r="AHT33" i="15"/>
  <c r="AHS33" i="15"/>
  <c r="AHR33" i="15"/>
  <c r="AHQ33" i="15"/>
  <c r="AHP33" i="15"/>
  <c r="AHO33" i="15"/>
  <c r="AHN33" i="15"/>
  <c r="AHM33" i="15"/>
  <c r="AHL33" i="15"/>
  <c r="AHK33" i="15"/>
  <c r="AHJ33" i="15"/>
  <c r="AHI33" i="15"/>
  <c r="AHH33" i="15"/>
  <c r="AHG33" i="15"/>
  <c r="AHF33" i="15"/>
  <c r="AHE33" i="15"/>
  <c r="AHD33" i="15"/>
  <c r="AHC33" i="15"/>
  <c r="AHB33" i="15"/>
  <c r="AHA33" i="15"/>
  <c r="AGZ33" i="15"/>
  <c r="AGY33" i="15"/>
  <c r="AGX33" i="15"/>
  <c r="AGW33" i="15"/>
  <c r="AGV33" i="15"/>
  <c r="AGU33" i="15"/>
  <c r="AGT33" i="15"/>
  <c r="AGS33" i="15"/>
  <c r="AGR33" i="15"/>
  <c r="AGQ33" i="15"/>
  <c r="AGP33" i="15"/>
  <c r="AGO33" i="15"/>
  <c r="AGN33" i="15"/>
  <c r="AGM33" i="15"/>
  <c r="AGL33" i="15"/>
  <c r="AGK33" i="15"/>
  <c r="AGJ33" i="15"/>
  <c r="AGI33" i="15"/>
  <c r="AGH33" i="15"/>
  <c r="AGG33" i="15"/>
  <c r="AGF33" i="15"/>
  <c r="AGE33" i="15"/>
  <c r="AGD33" i="15"/>
  <c r="AGC33" i="15"/>
  <c r="AGB33" i="15"/>
  <c r="AGA33" i="15"/>
  <c r="AFZ33" i="15"/>
  <c r="AFY33" i="15"/>
  <c r="AFX33" i="15"/>
  <c r="AFW33" i="15"/>
  <c r="AFV33" i="15"/>
  <c r="AFU33" i="15"/>
  <c r="AFT33" i="15"/>
  <c r="AFS33" i="15"/>
  <c r="AFR33" i="15"/>
  <c r="AFQ33" i="15"/>
  <c r="AFP33" i="15"/>
  <c r="AFO33" i="15"/>
  <c r="AFN33" i="15"/>
  <c r="AFM33" i="15"/>
  <c r="AFL33" i="15"/>
  <c r="AFK33" i="15"/>
  <c r="AFJ33" i="15"/>
  <c r="AFI33" i="15"/>
  <c r="AFH33" i="15"/>
  <c r="AFG33" i="15"/>
  <c r="AFF33" i="15"/>
  <c r="AFE33" i="15"/>
  <c r="AFD33" i="15"/>
  <c r="AFC33" i="15"/>
  <c r="AFB33" i="15"/>
  <c r="AFA33" i="15"/>
  <c r="AEZ33" i="15"/>
  <c r="AEY33" i="15"/>
  <c r="AEX33" i="15"/>
  <c r="AEW33" i="15"/>
  <c r="AEV33" i="15"/>
  <c r="AEU33" i="15"/>
  <c r="AET33" i="15"/>
  <c r="AES33" i="15"/>
  <c r="AER33" i="15"/>
  <c r="AEQ33" i="15"/>
  <c r="AEP33" i="15"/>
  <c r="AEO33" i="15"/>
  <c r="AEN33" i="15"/>
  <c r="AEM33" i="15"/>
  <c r="AEL33" i="15"/>
  <c r="AEK33" i="15"/>
  <c r="AEJ33" i="15"/>
  <c r="AEI33" i="15"/>
  <c r="AEH33" i="15"/>
  <c r="AEG33" i="15"/>
  <c r="AEF33" i="15"/>
  <c r="AEE33" i="15"/>
  <c r="AED33" i="15"/>
  <c r="AEC33" i="15"/>
  <c r="AEB33" i="15"/>
  <c r="AEA33" i="15"/>
  <c r="ADZ33" i="15"/>
  <c r="ADY33" i="15"/>
  <c r="ADX33" i="15"/>
  <c r="ADW33" i="15"/>
  <c r="ADV33" i="15"/>
  <c r="ADU33" i="15"/>
  <c r="ADT33" i="15"/>
  <c r="ADS33" i="15"/>
  <c r="ADR33" i="15"/>
  <c r="ADQ33" i="15"/>
  <c r="ADP33" i="15"/>
  <c r="ADO33" i="15"/>
  <c r="ADN33" i="15"/>
  <c r="ADM33" i="15"/>
  <c r="ADL33" i="15"/>
  <c r="ADK33" i="15"/>
  <c r="ADJ33" i="15"/>
  <c r="ADI33" i="15"/>
  <c r="ADH33" i="15"/>
  <c r="ADG33" i="15"/>
  <c r="ADF33" i="15"/>
  <c r="ADE33" i="15"/>
  <c r="ADD33" i="15"/>
  <c r="ADC33" i="15"/>
  <c r="ADB33" i="15"/>
  <c r="ADA33" i="15"/>
  <c r="ACZ33" i="15"/>
  <c r="ACY33" i="15"/>
  <c r="ACX33" i="15"/>
  <c r="ACW33" i="15"/>
  <c r="ACV33" i="15"/>
  <c r="ACU33" i="15"/>
  <c r="ACT33" i="15"/>
  <c r="ACS33" i="15"/>
  <c r="ACR33" i="15"/>
  <c r="ACQ33" i="15"/>
  <c r="ACP33" i="15"/>
  <c r="ACO33" i="15"/>
  <c r="ACN33" i="15"/>
  <c r="ACM33" i="15"/>
  <c r="ACL33" i="15"/>
  <c r="ACK33" i="15"/>
  <c r="ACJ33" i="15"/>
  <c r="ACI33" i="15"/>
  <c r="ACH33" i="15"/>
  <c r="ACG33" i="15"/>
  <c r="ACF33" i="15"/>
  <c r="ACE33" i="15"/>
  <c r="ACD33" i="15"/>
  <c r="ACC33" i="15"/>
  <c r="ACB33" i="15"/>
  <c r="ACA33" i="15"/>
  <c r="ABZ33" i="15"/>
  <c r="ABY33" i="15"/>
  <c r="ABX33" i="15"/>
  <c r="ABW33" i="15"/>
  <c r="ABV33" i="15"/>
  <c r="ABU33" i="15"/>
  <c r="ABT33" i="15"/>
  <c r="ABS33" i="15"/>
  <c r="ABR33" i="15"/>
  <c r="ABQ33" i="15"/>
  <c r="ABP33" i="15"/>
  <c r="ABO33" i="15"/>
  <c r="ABN33" i="15"/>
  <c r="ABM33" i="15"/>
  <c r="ABL33" i="15"/>
  <c r="ABK33" i="15"/>
  <c r="ABJ33" i="15"/>
  <c r="ABI33" i="15"/>
  <c r="ABH33" i="15"/>
  <c r="ABG33" i="15"/>
  <c r="ABF33" i="15"/>
  <c r="ABE33" i="15"/>
  <c r="ABD33" i="15"/>
  <c r="ABC33" i="15"/>
  <c r="ABB33" i="15"/>
  <c r="ABA33" i="15"/>
  <c r="AAZ33" i="15"/>
  <c r="AAY33" i="15"/>
  <c r="AAX33" i="15"/>
  <c r="AAW33" i="15"/>
  <c r="AAV33" i="15"/>
  <c r="AAU33" i="15"/>
  <c r="AAT33" i="15"/>
  <c r="AAS33" i="15"/>
  <c r="AAR33" i="15"/>
  <c r="AAQ33" i="15"/>
  <c r="AAP33" i="15"/>
  <c r="AAO33" i="15"/>
  <c r="AAN33" i="15"/>
  <c r="AAM33" i="15"/>
  <c r="AAL33" i="15"/>
  <c r="AAK33" i="15"/>
  <c r="AAJ33" i="15"/>
  <c r="AAI33" i="15"/>
  <c r="AAH33" i="15"/>
  <c r="AAG33" i="15"/>
  <c r="AAF33" i="15"/>
  <c r="AAE33" i="15"/>
  <c r="AAD33" i="15"/>
  <c r="AAC33" i="15"/>
  <c r="AAB33" i="15"/>
  <c r="AAA33" i="15"/>
  <c r="ZZ33" i="15"/>
  <c r="ZY33" i="15"/>
  <c r="ZX33" i="15"/>
  <c r="ZW33" i="15"/>
  <c r="ZV33" i="15"/>
  <c r="ZU33" i="15"/>
  <c r="ZT33" i="15"/>
  <c r="ZS33" i="15"/>
  <c r="ZR33" i="15"/>
  <c r="ZQ33" i="15"/>
  <c r="ZP33" i="15"/>
  <c r="ZO33" i="15"/>
  <c r="ZN33" i="15"/>
  <c r="ZM33" i="15"/>
  <c r="ZL33" i="15"/>
  <c r="ZK33" i="15"/>
  <c r="ZJ33" i="15"/>
  <c r="ZI33" i="15"/>
  <c r="ZH33" i="15"/>
  <c r="ZG33" i="15"/>
  <c r="ZF33" i="15"/>
  <c r="ZE33" i="15"/>
  <c r="ZD33" i="15"/>
  <c r="ZC33" i="15"/>
  <c r="ZB33" i="15"/>
  <c r="ZA33" i="15"/>
  <c r="YZ33" i="15"/>
  <c r="YY33" i="15"/>
  <c r="YX33" i="15"/>
  <c r="YW33" i="15"/>
  <c r="YV33" i="15"/>
  <c r="YU33" i="15"/>
  <c r="YT33" i="15"/>
  <c r="YS33" i="15"/>
  <c r="YR33" i="15"/>
  <c r="YQ33" i="15"/>
  <c r="YP33" i="15"/>
  <c r="YO33" i="15"/>
  <c r="YN33" i="15"/>
  <c r="YM33" i="15"/>
  <c r="YL33" i="15"/>
  <c r="YK33" i="15"/>
  <c r="YJ33" i="15"/>
  <c r="YI33" i="15"/>
  <c r="YH33" i="15"/>
  <c r="YG33" i="15"/>
  <c r="YF33" i="15"/>
  <c r="YE33" i="15"/>
  <c r="YD33" i="15"/>
  <c r="YC33" i="15"/>
  <c r="YB33" i="15"/>
  <c r="YA33" i="15"/>
  <c r="XZ33" i="15"/>
  <c r="XY33" i="15"/>
  <c r="XX33" i="15"/>
  <c r="XW33" i="15"/>
  <c r="XV33" i="15"/>
  <c r="XU33" i="15"/>
  <c r="XT33" i="15"/>
  <c r="XS33" i="15"/>
  <c r="XR33" i="15"/>
  <c r="XQ33" i="15"/>
  <c r="XP33" i="15"/>
  <c r="XO33" i="15"/>
  <c r="XN33" i="15"/>
  <c r="XM33" i="15"/>
  <c r="XL33" i="15"/>
  <c r="XK33" i="15"/>
  <c r="XJ33" i="15"/>
  <c r="XI33" i="15"/>
  <c r="XH33" i="15"/>
  <c r="XG33" i="15"/>
  <c r="XF33" i="15"/>
  <c r="XE33" i="15"/>
  <c r="XD33" i="15"/>
  <c r="XC33" i="15"/>
  <c r="XB33" i="15"/>
  <c r="XA33" i="15"/>
  <c r="WZ33" i="15"/>
  <c r="WY33" i="15"/>
  <c r="WX33" i="15"/>
  <c r="WW33" i="15"/>
  <c r="WV33" i="15"/>
  <c r="WU33" i="15"/>
  <c r="WT33" i="15"/>
  <c r="WS33" i="15"/>
  <c r="WR33" i="15"/>
  <c r="WQ33" i="15"/>
  <c r="WP33" i="15"/>
  <c r="WO33" i="15"/>
  <c r="WN33" i="15"/>
  <c r="WM33" i="15"/>
  <c r="WL33" i="15"/>
  <c r="WK33" i="15"/>
  <c r="WJ33" i="15"/>
  <c r="WI33" i="15"/>
  <c r="WH33" i="15"/>
  <c r="WG33" i="15"/>
  <c r="WF33" i="15"/>
  <c r="WE33" i="15"/>
  <c r="WD33" i="15"/>
  <c r="WC33" i="15"/>
  <c r="WB33" i="15"/>
  <c r="WA33" i="15"/>
  <c r="VZ33" i="15"/>
  <c r="VY33" i="15"/>
  <c r="VX33" i="15"/>
  <c r="VW33" i="15"/>
  <c r="VV33" i="15"/>
  <c r="VU33" i="15"/>
  <c r="VT33" i="15"/>
  <c r="VS33" i="15"/>
  <c r="VR33" i="15"/>
  <c r="VQ33" i="15"/>
  <c r="VP33" i="15"/>
  <c r="VO33" i="15"/>
  <c r="VN33" i="15"/>
  <c r="VM33" i="15"/>
  <c r="VL33" i="15"/>
  <c r="VK33" i="15"/>
  <c r="VJ33" i="15"/>
  <c r="VI33" i="15"/>
  <c r="VH33" i="15"/>
  <c r="VG33" i="15"/>
  <c r="VF33" i="15"/>
  <c r="VE33" i="15"/>
  <c r="VD33" i="15"/>
  <c r="VC33" i="15"/>
  <c r="VB33" i="15"/>
  <c r="VA33" i="15"/>
  <c r="UZ33" i="15"/>
  <c r="UY33" i="15"/>
  <c r="UX33" i="15"/>
  <c r="UW33" i="15"/>
  <c r="UV33" i="15"/>
  <c r="UU33" i="15"/>
  <c r="UT33" i="15"/>
  <c r="US33" i="15"/>
  <c r="UR33" i="15"/>
  <c r="UQ33" i="15"/>
  <c r="UP33" i="15"/>
  <c r="UO33" i="15"/>
  <c r="UN33" i="15"/>
  <c r="UM33" i="15"/>
  <c r="UL33" i="15"/>
  <c r="UK33" i="15"/>
  <c r="UJ33" i="15"/>
  <c r="UI33" i="15"/>
  <c r="UH33" i="15"/>
  <c r="UG33" i="15"/>
  <c r="UF33" i="15"/>
  <c r="UE33" i="15"/>
  <c r="UD33" i="15"/>
  <c r="UC33" i="15"/>
  <c r="UB33" i="15"/>
  <c r="UA33" i="15"/>
  <c r="TZ33" i="15"/>
  <c r="TY33" i="15"/>
  <c r="TX33" i="15"/>
  <c r="TW33" i="15"/>
  <c r="TV33" i="15"/>
  <c r="TU33" i="15"/>
  <c r="TT33" i="15"/>
  <c r="TS33" i="15"/>
  <c r="TR33" i="15"/>
  <c r="TQ33" i="15"/>
  <c r="TP33" i="15"/>
  <c r="TO33" i="15"/>
  <c r="TN33" i="15"/>
  <c r="TM33" i="15"/>
  <c r="TL33" i="15"/>
  <c r="TK33" i="15"/>
  <c r="TJ33" i="15"/>
  <c r="TI33" i="15"/>
  <c r="TH33" i="15"/>
  <c r="TG33" i="15"/>
  <c r="TF33" i="15"/>
  <c r="TE33" i="15"/>
  <c r="TD33" i="15"/>
  <c r="TC33" i="15"/>
  <c r="TB33" i="15"/>
  <c r="TA33" i="15"/>
  <c r="SZ33" i="15"/>
  <c r="SY33" i="15"/>
  <c r="SX33" i="15"/>
  <c r="SW33" i="15"/>
  <c r="SV33" i="15"/>
  <c r="SU33" i="15"/>
  <c r="ST33" i="15"/>
  <c r="SS33" i="15"/>
  <c r="SR33" i="15"/>
  <c r="SQ33" i="15"/>
  <c r="SP33" i="15"/>
  <c r="SO33" i="15"/>
  <c r="SN33" i="15"/>
  <c r="SM33" i="15"/>
  <c r="SL33" i="15"/>
  <c r="SK33" i="15"/>
  <c r="SJ33" i="15"/>
  <c r="SI33" i="15"/>
  <c r="SH33" i="15"/>
  <c r="SG33" i="15"/>
  <c r="SF33" i="15"/>
  <c r="SE33" i="15"/>
  <c r="SD33" i="15"/>
  <c r="SC33" i="15"/>
  <c r="SB33" i="15"/>
  <c r="SA33" i="15"/>
  <c r="RZ33" i="15"/>
  <c r="RY33" i="15"/>
  <c r="RX33" i="15"/>
  <c r="RW33" i="15"/>
  <c r="RV33" i="15"/>
  <c r="RU33" i="15"/>
  <c r="RT33" i="15"/>
  <c r="RS33" i="15"/>
  <c r="RR33" i="15"/>
  <c r="RQ33" i="15"/>
  <c r="RP33" i="15"/>
  <c r="RO33" i="15"/>
  <c r="RN33" i="15"/>
  <c r="RM33" i="15"/>
  <c r="RL33" i="15"/>
  <c r="RK33" i="15"/>
  <c r="RJ33" i="15"/>
  <c r="RI33" i="15"/>
  <c r="RH33" i="15"/>
  <c r="RG33" i="15"/>
  <c r="RF33" i="15"/>
  <c r="RE33" i="15"/>
  <c r="RD33" i="15"/>
  <c r="RC33" i="15"/>
  <c r="RB33" i="15"/>
  <c r="RA33" i="15"/>
  <c r="QZ33" i="15"/>
  <c r="QY33" i="15"/>
  <c r="QX33" i="15"/>
  <c r="QW33" i="15"/>
  <c r="QV33" i="15"/>
  <c r="QU33" i="15"/>
  <c r="QT33" i="15"/>
  <c r="QS33" i="15"/>
  <c r="QR33" i="15"/>
  <c r="QQ33" i="15"/>
  <c r="QP33" i="15"/>
  <c r="QO33" i="15"/>
  <c r="QN33" i="15"/>
  <c r="QM33" i="15"/>
  <c r="QL33" i="15"/>
  <c r="QK33" i="15"/>
  <c r="QJ33" i="15"/>
  <c r="QI33" i="15"/>
  <c r="QH33" i="15"/>
  <c r="QG33" i="15"/>
  <c r="QF33" i="15"/>
  <c r="QE33" i="15"/>
  <c r="QD33" i="15"/>
  <c r="QC33" i="15"/>
  <c r="QB33" i="15"/>
  <c r="QA33" i="15"/>
  <c r="PZ33" i="15"/>
  <c r="PY33" i="15"/>
  <c r="PX33" i="15"/>
  <c r="PW33" i="15"/>
  <c r="PV33" i="15"/>
  <c r="PU33" i="15"/>
  <c r="PT33" i="15"/>
  <c r="PS33" i="15"/>
  <c r="PR33" i="15"/>
  <c r="PQ33" i="15"/>
  <c r="PP33" i="15"/>
  <c r="PO33" i="15"/>
  <c r="PN33" i="15"/>
  <c r="PM33" i="15"/>
  <c r="PL33" i="15"/>
  <c r="PK33" i="15"/>
  <c r="PJ33" i="15"/>
  <c r="PI33" i="15"/>
  <c r="PH33" i="15"/>
  <c r="PG33" i="15"/>
  <c r="PF33" i="15"/>
  <c r="PE33" i="15"/>
  <c r="PD33" i="15"/>
  <c r="PC33" i="15"/>
  <c r="PB33" i="15"/>
  <c r="PA33" i="15"/>
  <c r="OZ33" i="15"/>
  <c r="OY33" i="15"/>
  <c r="OX33" i="15"/>
  <c r="OW33" i="15"/>
  <c r="OV33" i="15"/>
  <c r="OU33" i="15"/>
  <c r="OT33" i="15"/>
  <c r="OS33" i="15"/>
  <c r="OR33" i="15"/>
  <c r="OQ33" i="15"/>
  <c r="OP33" i="15"/>
  <c r="OO33" i="15"/>
  <c r="ON33" i="15"/>
  <c r="OM33" i="15"/>
  <c r="OL33" i="15"/>
  <c r="OK33" i="15"/>
  <c r="OJ33" i="15"/>
  <c r="OI33" i="15"/>
  <c r="OH33" i="15"/>
  <c r="OG33" i="15"/>
  <c r="OF33" i="15"/>
  <c r="OE33" i="15"/>
  <c r="OD33" i="15"/>
  <c r="OC33" i="15"/>
  <c r="OB33" i="15"/>
  <c r="OA33" i="15"/>
  <c r="NZ33" i="15"/>
  <c r="NY33" i="15"/>
  <c r="NX33" i="15"/>
  <c r="NW33" i="15"/>
  <c r="NV33" i="15"/>
  <c r="NU33" i="15"/>
  <c r="NT33" i="15"/>
  <c r="NS33" i="15"/>
  <c r="NR33" i="15"/>
  <c r="NQ33" i="15"/>
  <c r="NP33" i="15"/>
  <c r="NO33" i="15"/>
  <c r="NN33" i="15"/>
  <c r="NM33" i="15"/>
  <c r="NL33" i="15"/>
  <c r="NK33" i="15"/>
  <c r="NJ33" i="15"/>
  <c r="NI33" i="15"/>
  <c r="NH33" i="15"/>
  <c r="NG33" i="15"/>
  <c r="NF33" i="15"/>
  <c r="NE33" i="15"/>
  <c r="ND33" i="15"/>
  <c r="NC33" i="15"/>
  <c r="NB33" i="15"/>
  <c r="NA33" i="15"/>
  <c r="MZ33" i="15"/>
  <c r="MY33" i="15"/>
  <c r="MX33" i="15"/>
  <c r="MW33" i="15"/>
  <c r="MV33" i="15"/>
  <c r="MU33" i="15"/>
  <c r="MT33" i="15"/>
  <c r="MS33" i="15"/>
  <c r="MR33" i="15"/>
  <c r="MQ33" i="15"/>
  <c r="MP33" i="15"/>
  <c r="MO33" i="15"/>
  <c r="MN33" i="15"/>
  <c r="MM33" i="15"/>
  <c r="ML33" i="15"/>
  <c r="MK33" i="15"/>
  <c r="MJ33" i="15"/>
  <c r="MI33" i="15"/>
  <c r="MH33" i="15"/>
  <c r="MG33" i="15"/>
  <c r="MF33" i="15"/>
  <c r="ME33" i="15"/>
  <c r="MD33" i="15"/>
  <c r="MC33" i="15"/>
  <c r="MB33" i="15"/>
  <c r="MA33" i="15"/>
  <c r="LZ33" i="15"/>
  <c r="LY33" i="15"/>
  <c r="LX33" i="15"/>
  <c r="LW33" i="15"/>
  <c r="LV33" i="15"/>
  <c r="LU33" i="15"/>
  <c r="LT33" i="15"/>
  <c r="LS33" i="15"/>
  <c r="LR33" i="15"/>
  <c r="LQ33" i="15"/>
  <c r="LP33" i="15"/>
  <c r="LO33" i="15"/>
  <c r="LN33" i="15"/>
  <c r="LM33" i="15"/>
  <c r="LL33" i="15"/>
  <c r="LK33" i="15"/>
  <c r="LJ33" i="15"/>
  <c r="LI33" i="15"/>
  <c r="LH33" i="15"/>
  <c r="LG33" i="15"/>
  <c r="LF33" i="15"/>
  <c r="LE33" i="15"/>
  <c r="LD33" i="15"/>
  <c r="LC33" i="15"/>
  <c r="LB33" i="15"/>
  <c r="LA33" i="15"/>
  <c r="KZ33" i="15"/>
  <c r="KY33" i="15"/>
  <c r="KX33" i="15"/>
  <c r="KW33" i="15"/>
  <c r="KV33" i="15"/>
  <c r="KU33" i="15"/>
  <c r="KT33" i="15"/>
  <c r="KS33" i="15"/>
  <c r="KR33" i="15"/>
  <c r="KQ33" i="15"/>
  <c r="KP33" i="15"/>
  <c r="KO33" i="15"/>
  <c r="KN33" i="15"/>
  <c r="KM33" i="15"/>
  <c r="KL33" i="15"/>
  <c r="KK33" i="15"/>
  <c r="KJ33" i="15"/>
  <c r="KI33" i="15"/>
  <c r="KH33" i="15"/>
  <c r="KG33" i="15"/>
  <c r="KF33" i="15"/>
  <c r="KE33" i="15"/>
  <c r="KD33" i="15"/>
  <c r="KC33" i="15"/>
  <c r="KB33" i="15"/>
  <c r="KA33" i="15"/>
  <c r="JZ33" i="15"/>
  <c r="JY33" i="15"/>
  <c r="JX33" i="15"/>
  <c r="JW33" i="15"/>
  <c r="JV33" i="15"/>
  <c r="JU33" i="15"/>
  <c r="JT33" i="15"/>
  <c r="JS33" i="15"/>
  <c r="JR33" i="15"/>
  <c r="JQ33" i="15"/>
  <c r="JP33" i="15"/>
  <c r="JO33" i="15"/>
  <c r="JN33" i="15"/>
  <c r="JM33" i="15"/>
  <c r="JL33" i="15"/>
  <c r="JK33" i="15"/>
  <c r="JJ33" i="15"/>
  <c r="JI33" i="15"/>
  <c r="JH33" i="15"/>
  <c r="JG33" i="15"/>
  <c r="JF33" i="15"/>
  <c r="JE33" i="15"/>
  <c r="JD33" i="15"/>
  <c r="JC33" i="15"/>
  <c r="JB33" i="15"/>
  <c r="JA33" i="15"/>
  <c r="IZ33" i="15"/>
  <c r="IY33" i="15"/>
  <c r="IX33" i="15"/>
  <c r="IW33" i="15"/>
  <c r="IV33" i="15"/>
  <c r="IU33" i="15"/>
  <c r="IT33" i="15"/>
  <c r="IS33" i="15"/>
  <c r="IR33" i="15"/>
  <c r="IQ33" i="15"/>
  <c r="IP33" i="15"/>
  <c r="IO33" i="15"/>
  <c r="IN33" i="15"/>
  <c r="IM33" i="15"/>
  <c r="IL33" i="15"/>
  <c r="IK33" i="15"/>
  <c r="IJ33" i="15"/>
  <c r="II33" i="15"/>
  <c r="IH33" i="15"/>
  <c r="IG33" i="15"/>
  <c r="IF33" i="15"/>
  <c r="IE33" i="15"/>
  <c r="ID33" i="15"/>
  <c r="IC33" i="15"/>
  <c r="IB33" i="15"/>
  <c r="IA33" i="15"/>
  <c r="HZ33" i="15"/>
  <c r="HY33" i="15"/>
  <c r="HX33" i="15"/>
  <c r="HW33" i="15"/>
  <c r="HV33" i="15"/>
  <c r="HU33" i="15"/>
  <c r="HT33" i="15"/>
  <c r="HS33" i="15"/>
  <c r="HR33" i="15"/>
  <c r="HQ33" i="15"/>
  <c r="HP33" i="15"/>
  <c r="HO33" i="15"/>
  <c r="HN33" i="15"/>
  <c r="HM33" i="15"/>
  <c r="HL33" i="15"/>
  <c r="HK33" i="15"/>
  <c r="HJ33" i="15"/>
  <c r="HI33" i="15"/>
  <c r="HH33" i="15"/>
  <c r="HG33" i="15"/>
  <c r="HF33" i="15"/>
  <c r="HE33" i="15"/>
  <c r="HD33" i="15"/>
  <c r="HC33" i="15"/>
  <c r="HB33" i="15"/>
  <c r="HA33" i="15"/>
  <c r="GZ33" i="15"/>
  <c r="GY33" i="15"/>
  <c r="GX33" i="15"/>
  <c r="GW33" i="15"/>
  <c r="GV33" i="15"/>
  <c r="GU33" i="15"/>
  <c r="GT33" i="15"/>
  <c r="GS33" i="15"/>
  <c r="GR33" i="15"/>
  <c r="GQ33" i="15"/>
  <c r="GP33" i="15"/>
  <c r="GO33" i="15"/>
  <c r="GN33" i="15"/>
  <c r="GM33" i="15"/>
  <c r="GL33" i="15"/>
  <c r="GK33" i="15"/>
  <c r="GJ33" i="15"/>
  <c r="GI33" i="15"/>
  <c r="GH33" i="15"/>
  <c r="GG33" i="15"/>
  <c r="GF33" i="15"/>
  <c r="GE33" i="15"/>
  <c r="GD33" i="15"/>
  <c r="GC33" i="15"/>
  <c r="GB33" i="15"/>
  <c r="GA33" i="15"/>
  <c r="FZ33" i="15"/>
  <c r="FY33" i="15"/>
  <c r="FX33" i="15"/>
  <c r="FW33" i="15"/>
  <c r="FV33" i="15"/>
  <c r="FU33" i="15"/>
  <c r="FT33" i="15"/>
  <c r="FS33" i="15"/>
  <c r="FR33" i="15"/>
  <c r="FQ33" i="15"/>
  <c r="FP33" i="15"/>
  <c r="FO33" i="15"/>
  <c r="FN33" i="15"/>
  <c r="FM33" i="15"/>
  <c r="FL33" i="15"/>
  <c r="FK33" i="15"/>
  <c r="FJ33" i="15"/>
  <c r="FI33" i="15"/>
  <c r="FH33" i="15"/>
  <c r="FG33" i="15"/>
  <c r="FF33" i="15"/>
  <c r="FE33" i="15"/>
  <c r="FD33" i="15"/>
  <c r="FC33" i="15"/>
  <c r="FB33" i="15"/>
  <c r="FA33" i="15"/>
  <c r="EZ33" i="15"/>
  <c r="EY33" i="15"/>
  <c r="EX33" i="15"/>
  <c r="EW33" i="15"/>
  <c r="EV33" i="15"/>
  <c r="EU33" i="15"/>
  <c r="ET33" i="15"/>
  <c r="ES33" i="15"/>
  <c r="ER33" i="15"/>
  <c r="EQ33" i="15"/>
  <c r="EP33" i="15"/>
  <c r="EO33" i="15"/>
  <c r="EN33" i="15"/>
  <c r="EM33" i="15"/>
  <c r="EL33" i="15"/>
  <c r="EK33" i="15"/>
  <c r="EJ33" i="15"/>
  <c r="EI33" i="15"/>
  <c r="EH33" i="15"/>
  <c r="EG33" i="15"/>
  <c r="EF33" i="15"/>
  <c r="EE33" i="15"/>
  <c r="ED33" i="15"/>
  <c r="EC33" i="15"/>
  <c r="EB33" i="15"/>
  <c r="EA33" i="15"/>
  <c r="DZ33" i="15"/>
  <c r="DY33" i="15"/>
  <c r="DX33" i="15"/>
  <c r="DW33" i="15"/>
  <c r="DV33" i="15"/>
  <c r="DU33" i="15"/>
  <c r="DT33" i="15"/>
  <c r="DS33" i="15"/>
  <c r="DR33" i="15"/>
  <c r="DQ33" i="15"/>
  <c r="DP33" i="15"/>
  <c r="DO33" i="15"/>
  <c r="DN33" i="15"/>
  <c r="DM33" i="15"/>
  <c r="DL33" i="15"/>
  <c r="DK33" i="15"/>
  <c r="DJ33" i="15"/>
  <c r="DI33" i="15"/>
  <c r="DH33" i="15"/>
  <c r="DG33" i="15"/>
  <c r="DF33" i="15"/>
  <c r="DE33" i="15"/>
  <c r="DD33" i="15"/>
  <c r="DC33" i="15"/>
  <c r="DB33" i="15"/>
  <c r="DA33" i="15"/>
  <c r="CZ33" i="15"/>
  <c r="CY33" i="15"/>
  <c r="CX33" i="15"/>
  <c r="CW33" i="15"/>
  <c r="CV33" i="15"/>
  <c r="CU33" i="15"/>
  <c r="CT33" i="15"/>
  <c r="CS33" i="15"/>
  <c r="CR33" i="15"/>
  <c r="CQ33" i="15"/>
  <c r="CP33" i="15"/>
  <c r="CO33" i="15"/>
  <c r="CN33" i="15"/>
  <c r="CM33" i="15"/>
  <c r="CL33" i="15"/>
  <c r="CK33" i="15"/>
  <c r="CJ33" i="15"/>
  <c r="CI33" i="15"/>
  <c r="CH33" i="15"/>
  <c r="CG33" i="15"/>
  <c r="CF33" i="15"/>
  <c r="CE33" i="15"/>
  <c r="CD33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E34" i="15"/>
  <c r="D34" i="15"/>
  <c r="D33" i="15"/>
  <c r="ALP14" i="15"/>
  <c r="ALO14" i="15"/>
  <c r="ALN14" i="15"/>
  <c r="ALM14" i="15"/>
  <c r="ALL14" i="15"/>
  <c r="ALK14" i="15"/>
  <c r="ALJ14" i="15"/>
  <c r="ALI14" i="15"/>
  <c r="ALH14" i="15"/>
  <c r="ALG14" i="15"/>
  <c r="ALF14" i="15"/>
  <c r="ALE14" i="15"/>
  <c r="ALD14" i="15"/>
  <c r="ALC14" i="15"/>
  <c r="ALB14" i="15"/>
  <c r="ALA14" i="15"/>
  <c r="AKZ14" i="15"/>
  <c r="AKY14" i="15"/>
  <c r="AKX14" i="15"/>
  <c r="AKW14" i="15"/>
  <c r="AKV14" i="15"/>
  <c r="AKU14" i="15"/>
  <c r="AKT14" i="15"/>
  <c r="AKS14" i="15"/>
  <c r="AKR14" i="15"/>
  <c r="AKQ14" i="15"/>
  <c r="AKP14" i="15"/>
  <c r="AKO14" i="15"/>
  <c r="AKN14" i="15"/>
  <c r="AKM14" i="15"/>
  <c r="AKL14" i="15"/>
  <c r="AKK14" i="15"/>
  <c r="AKJ14" i="15"/>
  <c r="AKI14" i="15"/>
  <c r="AKH14" i="15"/>
  <c r="AKG14" i="15"/>
  <c r="AKF14" i="15"/>
  <c r="AKE14" i="15"/>
  <c r="AKD14" i="15"/>
  <c r="AKC14" i="15"/>
  <c r="AKB14" i="15"/>
  <c r="AKA14" i="15"/>
  <c r="AJZ14" i="15"/>
  <c r="AJY14" i="15"/>
  <c r="AJX14" i="15"/>
  <c r="AJW14" i="15"/>
  <c r="AJV14" i="15"/>
  <c r="AJU14" i="15"/>
  <c r="AJT14" i="15"/>
  <c r="AJS14" i="15"/>
  <c r="AJR14" i="15"/>
  <c r="AJQ14" i="15"/>
  <c r="AJP14" i="15"/>
  <c r="AJO14" i="15"/>
  <c r="AJN14" i="15"/>
  <c r="AJM14" i="15"/>
  <c r="AJL14" i="15"/>
  <c r="AJK14" i="15"/>
  <c r="AJJ14" i="15"/>
  <c r="AJI14" i="15"/>
  <c r="AJH14" i="15"/>
  <c r="AJG14" i="15"/>
  <c r="AJF14" i="15"/>
  <c r="AJE14" i="15"/>
  <c r="AJD14" i="15"/>
  <c r="AJC14" i="15"/>
  <c r="AJB14" i="15"/>
  <c r="AJA14" i="15"/>
  <c r="AIZ14" i="15"/>
  <c r="AIY14" i="15"/>
  <c r="AIX14" i="15"/>
  <c r="AIW14" i="15"/>
  <c r="AIV14" i="15"/>
  <c r="AIU14" i="15"/>
  <c r="AIT14" i="15"/>
  <c r="AIS14" i="15"/>
  <c r="AIR14" i="15"/>
  <c r="AIQ14" i="15"/>
  <c r="AIP14" i="15"/>
  <c r="AIO14" i="15"/>
  <c r="AIN14" i="15"/>
  <c r="AIM14" i="15"/>
  <c r="AIL14" i="15"/>
  <c r="AIK14" i="15"/>
  <c r="AIJ14" i="15"/>
  <c r="AII14" i="15"/>
  <c r="AIH14" i="15"/>
  <c r="AIG14" i="15"/>
  <c r="AIF14" i="15"/>
  <c r="AIE14" i="15"/>
  <c r="AID14" i="15"/>
  <c r="AIC14" i="15"/>
  <c r="AIB14" i="15"/>
  <c r="AIA14" i="15"/>
  <c r="AHZ14" i="15"/>
  <c r="AHY14" i="15"/>
  <c r="AHX14" i="15"/>
  <c r="AHW14" i="15"/>
  <c r="AHV14" i="15"/>
  <c r="AHU14" i="15"/>
  <c r="AHT14" i="15"/>
  <c r="AHS14" i="15"/>
  <c r="AHR14" i="15"/>
  <c r="AHQ14" i="15"/>
  <c r="AHP14" i="15"/>
  <c r="AHO14" i="15"/>
  <c r="AHN14" i="15"/>
  <c r="AHM14" i="15"/>
  <c r="AHL14" i="15"/>
  <c r="AHK14" i="15"/>
  <c r="AHJ14" i="15"/>
  <c r="AHI14" i="15"/>
  <c r="AHH14" i="15"/>
  <c r="AHG14" i="15"/>
  <c r="AHF14" i="15"/>
  <c r="AHE14" i="15"/>
  <c r="AHD14" i="15"/>
  <c r="AHC14" i="15"/>
  <c r="AHB14" i="15"/>
  <c r="AHA14" i="15"/>
  <c r="AGZ14" i="15"/>
  <c r="AGY14" i="15"/>
  <c r="AGX14" i="15"/>
  <c r="AGW14" i="15"/>
  <c r="AGV14" i="15"/>
  <c r="AGU14" i="15"/>
  <c r="AGT14" i="15"/>
  <c r="AGS14" i="15"/>
  <c r="AGR14" i="15"/>
  <c r="AGQ14" i="15"/>
  <c r="AGP14" i="15"/>
  <c r="AGO14" i="15"/>
  <c r="AGN14" i="15"/>
  <c r="AGM14" i="15"/>
  <c r="AGL14" i="15"/>
  <c r="AGK14" i="15"/>
  <c r="AGJ14" i="15"/>
  <c r="AGI14" i="15"/>
  <c r="AGH14" i="15"/>
  <c r="AGG14" i="15"/>
  <c r="AGF14" i="15"/>
  <c r="AGE14" i="15"/>
  <c r="AGD14" i="15"/>
  <c r="AGC14" i="15"/>
  <c r="AGB14" i="15"/>
  <c r="AGA14" i="15"/>
  <c r="AFZ14" i="15"/>
  <c r="AFY14" i="15"/>
  <c r="AFX14" i="15"/>
  <c r="AFW14" i="15"/>
  <c r="AFV14" i="15"/>
  <c r="AFU14" i="15"/>
  <c r="AFT14" i="15"/>
  <c r="AFS14" i="15"/>
  <c r="AFR14" i="15"/>
  <c r="AFQ14" i="15"/>
  <c r="AFP14" i="15"/>
  <c r="AFO14" i="15"/>
  <c r="AFN14" i="15"/>
  <c r="AFM14" i="15"/>
  <c r="AFL14" i="15"/>
  <c r="AFK14" i="15"/>
  <c r="AFJ14" i="15"/>
  <c r="AFI14" i="15"/>
  <c r="AFH14" i="15"/>
  <c r="AFG14" i="15"/>
  <c r="AFF14" i="15"/>
  <c r="AFE14" i="15"/>
  <c r="AFD14" i="15"/>
  <c r="AFC14" i="15"/>
  <c r="AFB14" i="15"/>
  <c r="AFA14" i="15"/>
  <c r="AEZ14" i="15"/>
  <c r="AEY14" i="15"/>
  <c r="AEX14" i="15"/>
  <c r="AEW14" i="15"/>
  <c r="AEV14" i="15"/>
  <c r="AEU14" i="15"/>
  <c r="AET14" i="15"/>
  <c r="AES14" i="15"/>
  <c r="AER14" i="15"/>
  <c r="AEQ14" i="15"/>
  <c r="AEP14" i="15"/>
  <c r="AEO14" i="15"/>
  <c r="AEN14" i="15"/>
  <c r="AEM14" i="15"/>
  <c r="AEL14" i="15"/>
  <c r="AEK14" i="15"/>
  <c r="AEJ14" i="15"/>
  <c r="AEI14" i="15"/>
  <c r="AEH14" i="15"/>
  <c r="AEG14" i="15"/>
  <c r="AEF14" i="15"/>
  <c r="AEE14" i="15"/>
  <c r="AED14" i="15"/>
  <c r="AEC14" i="15"/>
  <c r="AEB14" i="15"/>
  <c r="AEA14" i="15"/>
  <c r="ADZ14" i="15"/>
  <c r="ADY14" i="15"/>
  <c r="ADX14" i="15"/>
  <c r="ADW14" i="15"/>
  <c r="ADV14" i="15"/>
  <c r="ADU14" i="15"/>
  <c r="ADT14" i="15"/>
  <c r="ADS14" i="15"/>
  <c r="ADR14" i="15"/>
  <c r="ADQ14" i="15"/>
  <c r="ADP14" i="15"/>
  <c r="ADO14" i="15"/>
  <c r="ADN14" i="15"/>
  <c r="ADM14" i="15"/>
  <c r="ADL14" i="15"/>
  <c r="ADK14" i="15"/>
  <c r="ADJ14" i="15"/>
  <c r="ADI14" i="15"/>
  <c r="ADH14" i="15"/>
  <c r="ADG14" i="15"/>
  <c r="ADF14" i="15"/>
  <c r="ADE14" i="15"/>
  <c r="ADD14" i="15"/>
  <c r="ADC14" i="15"/>
  <c r="ADB14" i="15"/>
  <c r="ADA14" i="15"/>
  <c r="ACZ14" i="15"/>
  <c r="ACY14" i="15"/>
  <c r="ACX14" i="15"/>
  <c r="ACW14" i="15"/>
  <c r="ACV14" i="15"/>
  <c r="ACU14" i="15"/>
  <c r="ACT14" i="15"/>
  <c r="ACS14" i="15"/>
  <c r="ACR14" i="15"/>
  <c r="ACQ14" i="15"/>
  <c r="ACP14" i="15"/>
  <c r="ACO14" i="15"/>
  <c r="ACN14" i="15"/>
  <c r="ACM14" i="15"/>
  <c r="ACL14" i="15"/>
  <c r="ACK14" i="15"/>
  <c r="ACJ14" i="15"/>
  <c r="ACI14" i="15"/>
  <c r="ACH14" i="15"/>
  <c r="ACG14" i="15"/>
  <c r="ACF14" i="15"/>
  <c r="ACE14" i="15"/>
  <c r="ACD14" i="15"/>
  <c r="ACC14" i="15"/>
  <c r="ACB14" i="15"/>
  <c r="ACA14" i="15"/>
  <c r="ABZ14" i="15"/>
  <c r="ABY14" i="15"/>
  <c r="ABX14" i="15"/>
  <c r="ABW14" i="15"/>
  <c r="ABV14" i="15"/>
  <c r="ABU14" i="15"/>
  <c r="ABT14" i="15"/>
  <c r="ABS14" i="15"/>
  <c r="ABR14" i="15"/>
  <c r="ABQ14" i="15"/>
  <c r="ABP14" i="15"/>
  <c r="ABO14" i="15"/>
  <c r="ABN14" i="15"/>
  <c r="ABM14" i="15"/>
  <c r="ABL14" i="15"/>
  <c r="ABK14" i="15"/>
  <c r="ABJ14" i="15"/>
  <c r="ABI14" i="15"/>
  <c r="ABH14" i="15"/>
  <c r="ABG14" i="15"/>
  <c r="ABF14" i="15"/>
  <c r="ABE14" i="15"/>
  <c r="ABD14" i="15"/>
  <c r="ABC14" i="15"/>
  <c r="ABB14" i="15"/>
  <c r="ABA14" i="15"/>
  <c r="AAZ14" i="15"/>
  <c r="AAY14" i="15"/>
  <c r="AAX14" i="15"/>
  <c r="AAW14" i="15"/>
  <c r="AAV14" i="15"/>
  <c r="AAU14" i="15"/>
  <c r="AAT14" i="15"/>
  <c r="AAS14" i="15"/>
  <c r="AAR14" i="15"/>
  <c r="AAQ14" i="15"/>
  <c r="AAP14" i="15"/>
  <c r="AAO14" i="15"/>
  <c r="AAN14" i="15"/>
  <c r="AAM14" i="15"/>
  <c r="AAL14" i="15"/>
  <c r="AAK14" i="15"/>
  <c r="AAJ14" i="15"/>
  <c r="AAI14" i="15"/>
  <c r="AAH14" i="15"/>
  <c r="AAG14" i="15"/>
  <c r="AAF14" i="15"/>
  <c r="AAE14" i="15"/>
  <c r="AAD14" i="15"/>
  <c r="AAC14" i="15"/>
  <c r="AAB14" i="15"/>
  <c r="AAA14" i="15"/>
  <c r="ZZ14" i="15"/>
  <c r="ZY14" i="15"/>
  <c r="ZX14" i="15"/>
  <c r="ZW14" i="15"/>
  <c r="ZV14" i="15"/>
  <c r="ZU14" i="15"/>
  <c r="ZT14" i="15"/>
  <c r="ZS14" i="15"/>
  <c r="ZR14" i="15"/>
  <c r="ZQ14" i="15"/>
  <c r="ZP14" i="15"/>
  <c r="ZO14" i="15"/>
  <c r="ZN14" i="15"/>
  <c r="ZM14" i="15"/>
  <c r="ZL14" i="15"/>
  <c r="ZK14" i="15"/>
  <c r="ZJ14" i="15"/>
  <c r="ZI14" i="15"/>
  <c r="ZH14" i="15"/>
  <c r="ZG14" i="15"/>
  <c r="ZF14" i="15"/>
  <c r="ZE14" i="15"/>
  <c r="ZD14" i="15"/>
  <c r="ZC14" i="15"/>
  <c r="ZB14" i="15"/>
  <c r="ZA14" i="15"/>
  <c r="YZ14" i="15"/>
  <c r="YY14" i="15"/>
  <c r="YX14" i="15"/>
  <c r="YW14" i="15"/>
  <c r="YV14" i="15"/>
  <c r="YU14" i="15"/>
  <c r="YT14" i="15"/>
  <c r="YS14" i="15"/>
  <c r="YR14" i="15"/>
  <c r="YQ14" i="15"/>
  <c r="YP14" i="15"/>
  <c r="YO14" i="15"/>
  <c r="YN14" i="15"/>
  <c r="YM14" i="15"/>
  <c r="YL14" i="15"/>
  <c r="YK14" i="15"/>
  <c r="YJ14" i="15"/>
  <c r="YI14" i="15"/>
  <c r="YH14" i="15"/>
  <c r="YG14" i="15"/>
  <c r="YF14" i="15"/>
  <c r="YE14" i="15"/>
  <c r="YD14" i="15"/>
  <c r="YC14" i="15"/>
  <c r="YB14" i="15"/>
  <c r="YA14" i="15"/>
  <c r="XZ14" i="15"/>
  <c r="XY14" i="15"/>
  <c r="XX14" i="15"/>
  <c r="XW14" i="15"/>
  <c r="XV14" i="15"/>
  <c r="XU14" i="15"/>
  <c r="XT14" i="15"/>
  <c r="XS14" i="15"/>
  <c r="XR14" i="15"/>
  <c r="XQ14" i="15"/>
  <c r="XP14" i="15"/>
  <c r="XO14" i="15"/>
  <c r="XN14" i="15"/>
  <c r="XM14" i="15"/>
  <c r="XL14" i="15"/>
  <c r="XK14" i="15"/>
  <c r="XJ14" i="15"/>
  <c r="XI14" i="15"/>
  <c r="XH14" i="15"/>
  <c r="XG14" i="15"/>
  <c r="XF14" i="15"/>
  <c r="XE14" i="15"/>
  <c r="XD14" i="15"/>
  <c r="XC14" i="15"/>
  <c r="XB14" i="15"/>
  <c r="XA14" i="15"/>
  <c r="WZ14" i="15"/>
  <c r="WY14" i="15"/>
  <c r="WX14" i="15"/>
  <c r="WW14" i="15"/>
  <c r="WV14" i="15"/>
  <c r="WU14" i="15"/>
  <c r="WT14" i="15"/>
  <c r="WS14" i="15"/>
  <c r="WR14" i="15"/>
  <c r="WQ14" i="15"/>
  <c r="WP14" i="15"/>
  <c r="WO14" i="15"/>
  <c r="WN14" i="15"/>
  <c r="WM14" i="15"/>
  <c r="WL14" i="15"/>
  <c r="WK14" i="15"/>
  <c r="WJ14" i="15"/>
  <c r="WI14" i="15"/>
  <c r="WH14" i="15"/>
  <c r="WG14" i="15"/>
  <c r="WF14" i="15"/>
  <c r="WE14" i="15"/>
  <c r="WD14" i="15"/>
  <c r="WC14" i="15"/>
  <c r="WB14" i="15"/>
  <c r="WA14" i="15"/>
  <c r="VZ14" i="15"/>
  <c r="VY14" i="15"/>
  <c r="VX14" i="15"/>
  <c r="VW14" i="15"/>
  <c r="VV14" i="15"/>
  <c r="VU14" i="15"/>
  <c r="VT14" i="15"/>
  <c r="VS14" i="15"/>
  <c r="VR14" i="15"/>
  <c r="VQ14" i="15"/>
  <c r="VP14" i="15"/>
  <c r="VO14" i="15"/>
  <c r="VN14" i="15"/>
  <c r="VM14" i="15"/>
  <c r="VL14" i="15"/>
  <c r="VK14" i="15"/>
  <c r="VJ14" i="15"/>
  <c r="VI14" i="15"/>
  <c r="VH14" i="15"/>
  <c r="VG14" i="15"/>
  <c r="VF14" i="15"/>
  <c r="VE14" i="15"/>
  <c r="VD14" i="15"/>
  <c r="VC14" i="15"/>
  <c r="VB14" i="15"/>
  <c r="VA14" i="15"/>
  <c r="UZ14" i="15"/>
  <c r="UY14" i="15"/>
  <c r="UX14" i="15"/>
  <c r="UW14" i="15"/>
  <c r="UV14" i="15"/>
  <c r="UU14" i="15"/>
  <c r="UT14" i="15"/>
  <c r="US14" i="15"/>
  <c r="UR14" i="15"/>
  <c r="UQ14" i="15"/>
  <c r="UP14" i="15"/>
  <c r="UO14" i="15"/>
  <c r="UN14" i="15"/>
  <c r="UM14" i="15"/>
  <c r="UL14" i="15"/>
  <c r="UK14" i="15"/>
  <c r="UJ14" i="15"/>
  <c r="UI14" i="15"/>
  <c r="UH14" i="15"/>
  <c r="UG14" i="15"/>
  <c r="UF14" i="15"/>
  <c r="UE14" i="15"/>
  <c r="UD14" i="15"/>
  <c r="UC14" i="15"/>
  <c r="UB14" i="15"/>
  <c r="UA14" i="15"/>
  <c r="TZ14" i="15"/>
  <c r="TY14" i="15"/>
  <c r="TX14" i="15"/>
  <c r="TW14" i="15"/>
  <c r="TV14" i="15"/>
  <c r="TU14" i="15"/>
  <c r="TT14" i="15"/>
  <c r="TS14" i="15"/>
  <c r="TR14" i="15"/>
  <c r="TQ14" i="15"/>
  <c r="TP14" i="15"/>
  <c r="TO14" i="15"/>
  <c r="TN14" i="15"/>
  <c r="TM14" i="15"/>
  <c r="TL14" i="15"/>
  <c r="TK14" i="15"/>
  <c r="TJ14" i="15"/>
  <c r="TI14" i="15"/>
  <c r="TH14" i="15"/>
  <c r="TG14" i="15"/>
  <c r="TF14" i="15"/>
  <c r="TE14" i="15"/>
  <c r="TD14" i="15"/>
  <c r="TC14" i="15"/>
  <c r="TB14" i="15"/>
  <c r="TA14" i="15"/>
  <c r="SZ14" i="15"/>
  <c r="SY14" i="15"/>
  <c r="SX14" i="15"/>
  <c r="SW14" i="15"/>
  <c r="SV14" i="15"/>
  <c r="SU14" i="15"/>
  <c r="ST14" i="15"/>
  <c r="SS14" i="15"/>
  <c r="SR14" i="15"/>
  <c r="SQ14" i="15"/>
  <c r="SP14" i="15"/>
  <c r="SO14" i="15"/>
  <c r="SN14" i="15"/>
  <c r="SM14" i="15"/>
  <c r="SL14" i="15"/>
  <c r="SK14" i="15"/>
  <c r="SJ14" i="15"/>
  <c r="SI14" i="15"/>
  <c r="SH14" i="15"/>
  <c r="SG14" i="15"/>
  <c r="SF14" i="15"/>
  <c r="SE14" i="15"/>
  <c r="SD14" i="15"/>
  <c r="SC14" i="15"/>
  <c r="SB14" i="15"/>
  <c r="SA14" i="15"/>
  <c r="RZ14" i="15"/>
  <c r="RY14" i="15"/>
  <c r="RX14" i="15"/>
  <c r="RW14" i="15"/>
  <c r="RV14" i="15"/>
  <c r="RU14" i="15"/>
  <c r="RT14" i="15"/>
  <c r="RS14" i="15"/>
  <c r="RR14" i="15"/>
  <c r="RQ14" i="15"/>
  <c r="RP14" i="15"/>
  <c r="RO14" i="15"/>
  <c r="RN14" i="15"/>
  <c r="RM14" i="15"/>
  <c r="RL14" i="15"/>
  <c r="RK14" i="15"/>
  <c r="RJ14" i="15"/>
  <c r="RI14" i="15"/>
  <c r="RH14" i="15"/>
  <c r="RG14" i="15"/>
  <c r="RF14" i="15"/>
  <c r="RE14" i="15"/>
  <c r="RD14" i="15"/>
  <c r="RC14" i="15"/>
  <c r="RB14" i="15"/>
  <c r="RA14" i="15"/>
  <c r="QZ14" i="15"/>
  <c r="QY14" i="15"/>
  <c r="QX14" i="15"/>
  <c r="QW14" i="15"/>
  <c r="QV14" i="15"/>
  <c r="QU14" i="15"/>
  <c r="QT14" i="15"/>
  <c r="QS14" i="15"/>
  <c r="QR14" i="15"/>
  <c r="QQ14" i="15"/>
  <c r="QP14" i="15"/>
  <c r="QO14" i="15"/>
  <c r="QN14" i="15"/>
  <c r="QM14" i="15"/>
  <c r="QL14" i="15"/>
  <c r="QK14" i="15"/>
  <c r="QJ14" i="15"/>
  <c r="QI14" i="15"/>
  <c r="QH14" i="15"/>
  <c r="QG14" i="15"/>
  <c r="QF14" i="15"/>
  <c r="QE14" i="15"/>
  <c r="QD14" i="15"/>
  <c r="QC14" i="15"/>
  <c r="QB14" i="15"/>
  <c r="QA14" i="15"/>
  <c r="PZ14" i="15"/>
  <c r="PY14" i="15"/>
  <c r="PX14" i="15"/>
  <c r="PW14" i="15"/>
  <c r="PV14" i="15"/>
  <c r="PU14" i="15"/>
  <c r="PT14" i="15"/>
  <c r="PS14" i="15"/>
  <c r="PR14" i="15"/>
  <c r="PQ14" i="15"/>
  <c r="PP14" i="15"/>
  <c r="PO14" i="15"/>
  <c r="PN14" i="15"/>
  <c r="PM14" i="15"/>
  <c r="PL14" i="15"/>
  <c r="PK14" i="15"/>
  <c r="PJ14" i="15"/>
  <c r="PI14" i="15"/>
  <c r="PH14" i="15"/>
  <c r="PG14" i="15"/>
  <c r="PF14" i="15"/>
  <c r="PE14" i="15"/>
  <c r="PD14" i="15"/>
  <c r="PC14" i="15"/>
  <c r="PB14" i="15"/>
  <c r="PA14" i="15"/>
  <c r="OZ14" i="15"/>
  <c r="OY14" i="15"/>
  <c r="OX14" i="15"/>
  <c r="OW14" i="15"/>
  <c r="OV14" i="15"/>
  <c r="OU14" i="15"/>
  <c r="OT14" i="15"/>
  <c r="OS14" i="15"/>
  <c r="OR14" i="15"/>
  <c r="OQ14" i="15"/>
  <c r="OP14" i="15"/>
  <c r="OO14" i="15"/>
  <c r="ON14" i="15"/>
  <c r="OM14" i="15"/>
  <c r="OL14" i="15"/>
  <c r="OK14" i="15"/>
  <c r="OJ14" i="15"/>
  <c r="OI14" i="15"/>
  <c r="OH14" i="15"/>
  <c r="OG14" i="15"/>
  <c r="OF14" i="15"/>
  <c r="OE14" i="15"/>
  <c r="OD14" i="15"/>
  <c r="OC14" i="15"/>
  <c r="OB14" i="15"/>
  <c r="OA14" i="15"/>
  <c r="NZ14" i="15"/>
  <c r="NY14" i="15"/>
  <c r="NX14" i="15"/>
  <c r="NW14" i="15"/>
  <c r="NV14" i="15"/>
  <c r="NU14" i="15"/>
  <c r="NT14" i="15"/>
  <c r="NS14" i="15"/>
  <c r="NR14" i="15"/>
  <c r="NQ14" i="15"/>
  <c r="NP14" i="15"/>
  <c r="NO14" i="15"/>
  <c r="NN14" i="15"/>
  <c r="NM14" i="15"/>
  <c r="NL14" i="15"/>
  <c r="NK14" i="15"/>
  <c r="NJ14" i="15"/>
  <c r="NI14" i="15"/>
  <c r="NH14" i="15"/>
  <c r="NG14" i="15"/>
  <c r="NF14" i="15"/>
  <c r="NE14" i="15"/>
  <c r="ND14" i="15"/>
  <c r="NC14" i="15"/>
  <c r="NB14" i="15"/>
  <c r="NA14" i="15"/>
  <c r="MZ14" i="15"/>
  <c r="MY14" i="15"/>
  <c r="MX14" i="15"/>
  <c r="MW14" i="15"/>
  <c r="MV14" i="15"/>
  <c r="MU14" i="15"/>
  <c r="MT14" i="15"/>
  <c r="MS14" i="15"/>
  <c r="MR14" i="15"/>
  <c r="MQ14" i="15"/>
  <c r="MP14" i="15"/>
  <c r="MO14" i="15"/>
  <c r="MN14" i="15"/>
  <c r="MM14" i="15"/>
  <c r="ML14" i="15"/>
  <c r="MK14" i="15"/>
  <c r="MJ14" i="15"/>
  <c r="MI14" i="15"/>
  <c r="MH14" i="15"/>
  <c r="MG14" i="15"/>
  <c r="MF14" i="15"/>
  <c r="ME14" i="15"/>
  <c r="MD14" i="15"/>
  <c r="MC14" i="15"/>
  <c r="MB14" i="15"/>
  <c r="MA14" i="15"/>
  <c r="LZ14" i="15"/>
  <c r="LY14" i="15"/>
  <c r="LX14" i="15"/>
  <c r="LW14" i="15"/>
  <c r="LV14" i="15"/>
  <c r="LU14" i="15"/>
  <c r="LT14" i="15"/>
  <c r="LS14" i="15"/>
  <c r="LR14" i="15"/>
  <c r="LQ14" i="15"/>
  <c r="LP14" i="15"/>
  <c r="LO14" i="15"/>
  <c r="LN14" i="15"/>
  <c r="LM14" i="15"/>
  <c r="LL14" i="15"/>
  <c r="LK14" i="15"/>
  <c r="LJ14" i="15"/>
  <c r="LI14" i="15"/>
  <c r="LH14" i="15"/>
  <c r="LG14" i="15"/>
  <c r="LF14" i="15"/>
  <c r="LE14" i="15"/>
  <c r="LD14" i="15"/>
  <c r="LC14" i="15"/>
  <c r="LB14" i="15"/>
  <c r="LA14" i="15"/>
  <c r="KZ14" i="15"/>
  <c r="KY14" i="15"/>
  <c r="KX14" i="15"/>
  <c r="KW14" i="15"/>
  <c r="KV14" i="15"/>
  <c r="KU14" i="15"/>
  <c r="KT14" i="15"/>
  <c r="KS14" i="15"/>
  <c r="KR14" i="15"/>
  <c r="KQ14" i="15"/>
  <c r="KP14" i="15"/>
  <c r="KO14" i="15"/>
  <c r="KN14" i="15"/>
  <c r="KM14" i="15"/>
  <c r="KL14" i="15"/>
  <c r="KK14" i="15"/>
  <c r="KJ14" i="15"/>
  <c r="KI14" i="15"/>
  <c r="KH14" i="15"/>
  <c r="KG14" i="15"/>
  <c r="KF14" i="15"/>
  <c r="KE14" i="15"/>
  <c r="KD14" i="15"/>
  <c r="KC14" i="15"/>
  <c r="KB14" i="15"/>
  <c r="KA14" i="15"/>
  <c r="JZ14" i="15"/>
  <c r="JY14" i="15"/>
  <c r="JX14" i="15"/>
  <c r="JW14" i="15"/>
  <c r="JV14" i="15"/>
  <c r="JU14" i="15"/>
  <c r="JT14" i="15"/>
  <c r="JS14" i="15"/>
  <c r="JR14" i="15"/>
  <c r="JQ14" i="15"/>
  <c r="JP14" i="15"/>
  <c r="JO14" i="15"/>
  <c r="JN14" i="15"/>
  <c r="JM14" i="15"/>
  <c r="JL14" i="15"/>
  <c r="JK14" i="15"/>
  <c r="JJ14" i="15"/>
  <c r="JI14" i="15"/>
  <c r="JH14" i="15"/>
  <c r="JG14" i="15"/>
  <c r="JF14" i="15"/>
  <c r="JE14" i="15"/>
  <c r="JD14" i="15"/>
  <c r="JC14" i="15"/>
  <c r="JB14" i="15"/>
  <c r="JA14" i="15"/>
  <c r="IZ14" i="15"/>
  <c r="IY14" i="15"/>
  <c r="IX14" i="15"/>
  <c r="IW14" i="15"/>
  <c r="IV14" i="15"/>
  <c r="IU14" i="15"/>
  <c r="IT14" i="15"/>
  <c r="IS14" i="15"/>
  <c r="IR14" i="15"/>
  <c r="IQ14" i="15"/>
  <c r="IP14" i="15"/>
  <c r="IO14" i="15"/>
  <c r="IN14" i="15"/>
  <c r="IM14" i="15"/>
  <c r="IL14" i="15"/>
  <c r="IK14" i="15"/>
  <c r="IJ14" i="15"/>
  <c r="II14" i="15"/>
  <c r="IH14" i="15"/>
  <c r="IG14" i="15"/>
  <c r="IF14" i="15"/>
  <c r="IE14" i="15"/>
  <c r="ID14" i="15"/>
  <c r="IC14" i="15"/>
  <c r="IB14" i="15"/>
  <c r="IA14" i="15"/>
  <c r="HZ14" i="15"/>
  <c r="HY14" i="15"/>
  <c r="HX14" i="15"/>
  <c r="HW14" i="15"/>
  <c r="HV14" i="15"/>
  <c r="HU14" i="15"/>
  <c r="HT14" i="15"/>
  <c r="HS14" i="15"/>
  <c r="HR14" i="15"/>
  <c r="HQ14" i="15"/>
  <c r="HP14" i="15"/>
  <c r="HO14" i="15"/>
  <c r="HN14" i="15"/>
  <c r="HM14" i="15"/>
  <c r="HL14" i="15"/>
  <c r="HK14" i="15"/>
  <c r="HJ14" i="15"/>
  <c r="HI14" i="15"/>
  <c r="HH14" i="15"/>
  <c r="HG14" i="15"/>
  <c r="HF14" i="15"/>
  <c r="HE14" i="15"/>
  <c r="HD14" i="15"/>
  <c r="HC14" i="15"/>
  <c r="HB14" i="15"/>
  <c r="HA14" i="15"/>
  <c r="GZ14" i="15"/>
  <c r="GY14" i="15"/>
  <c r="GX14" i="15"/>
  <c r="GW14" i="15"/>
  <c r="GV14" i="15"/>
  <c r="GU14" i="15"/>
  <c r="GT14" i="15"/>
  <c r="GS14" i="15"/>
  <c r="GR14" i="15"/>
  <c r="GQ14" i="15"/>
  <c r="GP14" i="15"/>
  <c r="GO14" i="15"/>
  <c r="GN14" i="15"/>
  <c r="GM14" i="15"/>
  <c r="GL14" i="15"/>
  <c r="GK14" i="15"/>
  <c r="GJ14" i="15"/>
  <c r="GI14" i="15"/>
  <c r="GH14" i="15"/>
  <c r="GG14" i="15"/>
  <c r="GF14" i="15"/>
  <c r="GE14" i="15"/>
  <c r="GD14" i="15"/>
  <c r="GC14" i="15"/>
  <c r="GB14" i="15"/>
  <c r="GA14" i="15"/>
  <c r="FZ14" i="15"/>
  <c r="FY14" i="15"/>
  <c r="FX14" i="15"/>
  <c r="FW14" i="15"/>
  <c r="FV14" i="15"/>
  <c r="FU14" i="15"/>
  <c r="FT14" i="15"/>
  <c r="FS14" i="15"/>
  <c r="FR14" i="15"/>
  <c r="FQ14" i="15"/>
  <c r="FP14" i="15"/>
  <c r="FO14" i="15"/>
  <c r="FN14" i="15"/>
  <c r="FM14" i="15"/>
  <c r="FL14" i="15"/>
  <c r="FK14" i="15"/>
  <c r="FJ14" i="15"/>
  <c r="FI14" i="15"/>
  <c r="FH14" i="15"/>
  <c r="FG14" i="15"/>
  <c r="FF14" i="15"/>
  <c r="FE14" i="15"/>
  <c r="FD14" i="15"/>
  <c r="FC14" i="15"/>
  <c r="FB14" i="15"/>
  <c r="FA14" i="15"/>
  <c r="EZ14" i="15"/>
  <c r="EY14" i="15"/>
  <c r="EX14" i="15"/>
  <c r="EW14" i="15"/>
  <c r="EV14" i="15"/>
  <c r="EU14" i="15"/>
  <c r="ET14" i="15"/>
  <c r="ES14" i="15"/>
  <c r="ER14" i="15"/>
  <c r="EQ14" i="15"/>
  <c r="EP14" i="15"/>
  <c r="EO14" i="15"/>
  <c r="EN14" i="15"/>
  <c r="EM14" i="15"/>
  <c r="EL14" i="15"/>
  <c r="EK14" i="15"/>
  <c r="EJ14" i="15"/>
  <c r="EI14" i="15"/>
  <c r="EH14" i="15"/>
  <c r="EG14" i="15"/>
  <c r="EF14" i="15"/>
  <c r="EE14" i="15"/>
  <c r="ED14" i="15"/>
  <c r="EC14" i="15"/>
  <c r="EB14" i="15"/>
  <c r="EA14" i="15"/>
  <c r="DZ14" i="15"/>
  <c r="DY14" i="15"/>
  <c r="DX14" i="15"/>
  <c r="DW14" i="15"/>
  <c r="DV14" i="15"/>
  <c r="DU14" i="15"/>
  <c r="DT14" i="15"/>
  <c r="DS14" i="15"/>
  <c r="DR14" i="15"/>
  <c r="DQ14" i="15"/>
  <c r="DP14" i="15"/>
  <c r="DO14" i="15"/>
  <c r="DN14" i="15"/>
  <c r="DM14" i="15"/>
  <c r="DL14" i="15"/>
  <c r="DK14" i="15"/>
  <c r="DJ14" i="15"/>
  <c r="DI14" i="15"/>
  <c r="DH14" i="15"/>
  <c r="DG14" i="15"/>
  <c r="DF14" i="15"/>
  <c r="DE14" i="15"/>
  <c r="DD14" i="15"/>
  <c r="DC14" i="15"/>
  <c r="DB14" i="15"/>
  <c r="DA14" i="15"/>
  <c r="CZ14" i="15"/>
  <c r="CY14" i="15"/>
  <c r="CX14" i="15"/>
  <c r="CW14" i="15"/>
  <c r="CV14" i="15"/>
  <c r="CU14" i="15"/>
  <c r="CT14" i="15"/>
  <c r="CS14" i="15"/>
  <c r="CR14" i="15"/>
  <c r="CQ14" i="15"/>
  <c r="CP14" i="15"/>
  <c r="CO14" i="15"/>
  <c r="CN14" i="15"/>
  <c r="CM14" i="15"/>
  <c r="CL14" i="15"/>
  <c r="CK14" i="15"/>
  <c r="CJ14" i="15"/>
  <c r="CI14" i="15"/>
  <c r="CH14" i="15"/>
  <c r="CG14" i="15"/>
  <c r="CF14" i="15"/>
  <c r="CE14" i="15"/>
  <c r="CD14" i="15"/>
  <c r="CC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ALP13" i="15"/>
  <c r="ALO13" i="15"/>
  <c r="ALN13" i="15"/>
  <c r="ALM13" i="15"/>
  <c r="ALL13" i="15"/>
  <c r="ALK13" i="15"/>
  <c r="ALJ13" i="15"/>
  <c r="ALI13" i="15"/>
  <c r="ALH13" i="15"/>
  <c r="ALG13" i="15"/>
  <c r="ALF13" i="15"/>
  <c r="ALE13" i="15"/>
  <c r="ALD13" i="15"/>
  <c r="ALC13" i="15"/>
  <c r="ALB13" i="15"/>
  <c r="ALA13" i="15"/>
  <c r="AKZ13" i="15"/>
  <c r="AKY13" i="15"/>
  <c r="AKX13" i="15"/>
  <c r="AKW13" i="15"/>
  <c r="AKV13" i="15"/>
  <c r="AKU13" i="15"/>
  <c r="AKT13" i="15"/>
  <c r="AKS13" i="15"/>
  <c r="AKR13" i="15"/>
  <c r="AKQ13" i="15"/>
  <c r="AKP13" i="15"/>
  <c r="AKO13" i="15"/>
  <c r="AKN13" i="15"/>
  <c r="AKM13" i="15"/>
  <c r="AKL13" i="15"/>
  <c r="AKK13" i="15"/>
  <c r="AKJ13" i="15"/>
  <c r="AKI13" i="15"/>
  <c r="AKH13" i="15"/>
  <c r="AKG13" i="15"/>
  <c r="AKF13" i="15"/>
  <c r="AKE13" i="15"/>
  <c r="AKD13" i="15"/>
  <c r="AKC13" i="15"/>
  <c r="AKB13" i="15"/>
  <c r="AKA13" i="15"/>
  <c r="AJZ13" i="15"/>
  <c r="AJY13" i="15"/>
  <c r="AJX13" i="15"/>
  <c r="AJW13" i="15"/>
  <c r="AJV13" i="15"/>
  <c r="AJU13" i="15"/>
  <c r="AJT13" i="15"/>
  <c r="AJS13" i="15"/>
  <c r="AJR13" i="15"/>
  <c r="AJQ13" i="15"/>
  <c r="AJP13" i="15"/>
  <c r="AJO13" i="15"/>
  <c r="AJN13" i="15"/>
  <c r="AJM13" i="15"/>
  <c r="AJL13" i="15"/>
  <c r="AJK13" i="15"/>
  <c r="AJJ13" i="15"/>
  <c r="AJI13" i="15"/>
  <c r="AJH13" i="15"/>
  <c r="AJG13" i="15"/>
  <c r="AJF13" i="15"/>
  <c r="AJE13" i="15"/>
  <c r="AJD13" i="15"/>
  <c r="AJC13" i="15"/>
  <c r="AJB13" i="15"/>
  <c r="AJA13" i="15"/>
  <c r="AIZ13" i="15"/>
  <c r="AIY13" i="15"/>
  <c r="AIX13" i="15"/>
  <c r="AIW13" i="15"/>
  <c r="AIV13" i="15"/>
  <c r="AIU13" i="15"/>
  <c r="AIT13" i="15"/>
  <c r="AIS13" i="15"/>
  <c r="AIR13" i="15"/>
  <c r="AIQ13" i="15"/>
  <c r="AIP13" i="15"/>
  <c r="AIO13" i="15"/>
  <c r="AIN13" i="15"/>
  <c r="AIM13" i="15"/>
  <c r="AIL13" i="15"/>
  <c r="AIK13" i="15"/>
  <c r="AIJ13" i="15"/>
  <c r="AII13" i="15"/>
  <c r="AIH13" i="15"/>
  <c r="AIG13" i="15"/>
  <c r="AIF13" i="15"/>
  <c r="AIE13" i="15"/>
  <c r="AID13" i="15"/>
  <c r="AIC13" i="15"/>
  <c r="AIB13" i="15"/>
  <c r="AIA13" i="15"/>
  <c r="AHZ13" i="15"/>
  <c r="AHY13" i="15"/>
  <c r="AHX13" i="15"/>
  <c r="AHW13" i="15"/>
  <c r="AHV13" i="15"/>
  <c r="AHU13" i="15"/>
  <c r="AHT13" i="15"/>
  <c r="AHS13" i="15"/>
  <c r="AHR13" i="15"/>
  <c r="AHQ13" i="15"/>
  <c r="AHP13" i="15"/>
  <c r="AHO13" i="15"/>
  <c r="AHN13" i="15"/>
  <c r="AHM13" i="15"/>
  <c r="AHL13" i="15"/>
  <c r="AHK13" i="15"/>
  <c r="AHJ13" i="15"/>
  <c r="AHI13" i="15"/>
  <c r="AHH13" i="15"/>
  <c r="AHG13" i="15"/>
  <c r="AHF13" i="15"/>
  <c r="AHE13" i="15"/>
  <c r="AHD13" i="15"/>
  <c r="AHC13" i="15"/>
  <c r="AHB13" i="15"/>
  <c r="AHA13" i="15"/>
  <c r="AGZ13" i="15"/>
  <c r="AGY13" i="15"/>
  <c r="AGX13" i="15"/>
  <c r="AGW13" i="15"/>
  <c r="AGV13" i="15"/>
  <c r="AGU13" i="15"/>
  <c r="AGT13" i="15"/>
  <c r="AGS13" i="15"/>
  <c r="AGR13" i="15"/>
  <c r="AGQ13" i="15"/>
  <c r="AGP13" i="15"/>
  <c r="AGO13" i="15"/>
  <c r="AGN13" i="15"/>
  <c r="AGM13" i="15"/>
  <c r="AGL13" i="15"/>
  <c r="AGK13" i="15"/>
  <c r="AGJ13" i="15"/>
  <c r="AGI13" i="15"/>
  <c r="AGH13" i="15"/>
  <c r="AGG13" i="15"/>
  <c r="AGF13" i="15"/>
  <c r="AGE13" i="15"/>
  <c r="AGD13" i="15"/>
  <c r="AGC13" i="15"/>
  <c r="AGB13" i="15"/>
  <c r="AGA13" i="15"/>
  <c r="AFZ13" i="15"/>
  <c r="AFY13" i="15"/>
  <c r="AFX13" i="15"/>
  <c r="AFW13" i="15"/>
  <c r="AFV13" i="15"/>
  <c r="AFU13" i="15"/>
  <c r="AFT13" i="15"/>
  <c r="AFS13" i="15"/>
  <c r="AFR13" i="15"/>
  <c r="AFQ13" i="15"/>
  <c r="AFP13" i="15"/>
  <c r="AFO13" i="15"/>
  <c r="AFN13" i="15"/>
  <c r="AFM13" i="15"/>
  <c r="AFL13" i="15"/>
  <c r="AFK13" i="15"/>
  <c r="AFJ13" i="15"/>
  <c r="AFI13" i="15"/>
  <c r="AFH13" i="15"/>
  <c r="AFG13" i="15"/>
  <c r="AFF13" i="15"/>
  <c r="AFE13" i="15"/>
  <c r="AFD13" i="15"/>
  <c r="AFC13" i="15"/>
  <c r="AFB13" i="15"/>
  <c r="AFA13" i="15"/>
  <c r="AEZ13" i="15"/>
  <c r="AEY13" i="15"/>
  <c r="AEX13" i="15"/>
  <c r="AEW13" i="15"/>
  <c r="AEV13" i="15"/>
  <c r="AEU13" i="15"/>
  <c r="AET13" i="15"/>
  <c r="AES13" i="15"/>
  <c r="AER13" i="15"/>
  <c r="AEQ13" i="15"/>
  <c r="AEP13" i="15"/>
  <c r="AEO13" i="15"/>
  <c r="AEN13" i="15"/>
  <c r="AEM13" i="15"/>
  <c r="AEL13" i="15"/>
  <c r="AEK13" i="15"/>
  <c r="AEJ13" i="15"/>
  <c r="AEI13" i="15"/>
  <c r="AEH13" i="15"/>
  <c r="AEG13" i="15"/>
  <c r="AEF13" i="15"/>
  <c r="AEE13" i="15"/>
  <c r="AED13" i="15"/>
  <c r="AEC13" i="15"/>
  <c r="AEB13" i="15"/>
  <c r="AEA13" i="15"/>
  <c r="ADZ13" i="15"/>
  <c r="ADY13" i="15"/>
  <c r="ADX13" i="15"/>
  <c r="ADW13" i="15"/>
  <c r="ADV13" i="15"/>
  <c r="ADU13" i="15"/>
  <c r="ADT13" i="15"/>
  <c r="ADS13" i="15"/>
  <c r="ADR13" i="15"/>
  <c r="ADQ13" i="15"/>
  <c r="ADP13" i="15"/>
  <c r="ADO13" i="15"/>
  <c r="ADN13" i="15"/>
  <c r="ADM13" i="15"/>
  <c r="ADL13" i="15"/>
  <c r="ADK13" i="15"/>
  <c r="ADJ13" i="15"/>
  <c r="ADI13" i="15"/>
  <c r="ADH13" i="15"/>
  <c r="ADG13" i="15"/>
  <c r="ADF13" i="15"/>
  <c r="ADE13" i="15"/>
  <c r="ADD13" i="15"/>
  <c r="ADC13" i="15"/>
  <c r="ADB13" i="15"/>
  <c r="ADA13" i="15"/>
  <c r="ACZ13" i="15"/>
  <c r="ACY13" i="15"/>
  <c r="ACX13" i="15"/>
  <c r="ACW13" i="15"/>
  <c r="ACV13" i="15"/>
  <c r="ACU13" i="15"/>
  <c r="ACT13" i="15"/>
  <c r="ACS13" i="15"/>
  <c r="ACR13" i="15"/>
  <c r="ACQ13" i="15"/>
  <c r="ACP13" i="15"/>
  <c r="ACO13" i="15"/>
  <c r="ACN13" i="15"/>
  <c r="ACM13" i="15"/>
  <c r="ACL13" i="15"/>
  <c r="ACK13" i="15"/>
  <c r="ACJ13" i="15"/>
  <c r="ACI13" i="15"/>
  <c r="ACH13" i="15"/>
  <c r="ACG13" i="15"/>
  <c r="ACF13" i="15"/>
  <c r="ACE13" i="15"/>
  <c r="ACD13" i="15"/>
  <c r="ACC13" i="15"/>
  <c r="ACB13" i="15"/>
  <c r="ACA13" i="15"/>
  <c r="ABZ13" i="15"/>
  <c r="ABY13" i="15"/>
  <c r="ABX13" i="15"/>
  <c r="ABW13" i="15"/>
  <c r="ABV13" i="15"/>
  <c r="ABU13" i="15"/>
  <c r="ABT13" i="15"/>
  <c r="ABS13" i="15"/>
  <c r="ABR13" i="15"/>
  <c r="ABQ13" i="15"/>
  <c r="ABP13" i="15"/>
  <c r="ABO13" i="15"/>
  <c r="ABN13" i="15"/>
  <c r="ABM13" i="15"/>
  <c r="ABL13" i="15"/>
  <c r="ABK13" i="15"/>
  <c r="ABJ13" i="15"/>
  <c r="ABI13" i="15"/>
  <c r="ABH13" i="15"/>
  <c r="ABG13" i="15"/>
  <c r="ABF13" i="15"/>
  <c r="ABE13" i="15"/>
  <c r="ABD13" i="15"/>
  <c r="ABC13" i="15"/>
  <c r="ABB13" i="15"/>
  <c r="ABA13" i="15"/>
  <c r="AAZ13" i="15"/>
  <c r="AAY13" i="15"/>
  <c r="AAX13" i="15"/>
  <c r="AAW13" i="15"/>
  <c r="AAV13" i="15"/>
  <c r="AAU13" i="15"/>
  <c r="AAT13" i="15"/>
  <c r="AAS13" i="15"/>
  <c r="AAR13" i="15"/>
  <c r="AAQ13" i="15"/>
  <c r="AAP13" i="15"/>
  <c r="AAO13" i="15"/>
  <c r="AAN13" i="15"/>
  <c r="AAM13" i="15"/>
  <c r="AAL13" i="15"/>
  <c r="AAK13" i="15"/>
  <c r="AAJ13" i="15"/>
  <c r="AAI13" i="15"/>
  <c r="AAH13" i="15"/>
  <c r="AAG13" i="15"/>
  <c r="AAF13" i="15"/>
  <c r="AAE13" i="15"/>
  <c r="AAD13" i="15"/>
  <c r="AAC13" i="15"/>
  <c r="AAB13" i="15"/>
  <c r="AAA13" i="15"/>
  <c r="ZZ13" i="15"/>
  <c r="ZY13" i="15"/>
  <c r="ZX13" i="15"/>
  <c r="ZW13" i="15"/>
  <c r="ZV13" i="15"/>
  <c r="ZU13" i="15"/>
  <c r="ZT13" i="15"/>
  <c r="ZS13" i="15"/>
  <c r="ZR13" i="15"/>
  <c r="ZQ13" i="15"/>
  <c r="ZP13" i="15"/>
  <c r="ZO13" i="15"/>
  <c r="ZN13" i="15"/>
  <c r="ZM13" i="15"/>
  <c r="ZL13" i="15"/>
  <c r="ZK13" i="15"/>
  <c r="ZJ13" i="15"/>
  <c r="ZI13" i="15"/>
  <c r="ZH13" i="15"/>
  <c r="ZG13" i="15"/>
  <c r="ZF13" i="15"/>
  <c r="ZE13" i="15"/>
  <c r="ZD13" i="15"/>
  <c r="ZC13" i="15"/>
  <c r="ZB13" i="15"/>
  <c r="ZA13" i="15"/>
  <c r="YZ13" i="15"/>
  <c r="YY13" i="15"/>
  <c r="YX13" i="15"/>
  <c r="YW13" i="15"/>
  <c r="YV13" i="15"/>
  <c r="YU13" i="15"/>
  <c r="YT13" i="15"/>
  <c r="YS13" i="15"/>
  <c r="YR13" i="15"/>
  <c r="YQ13" i="15"/>
  <c r="YP13" i="15"/>
  <c r="YO13" i="15"/>
  <c r="YN13" i="15"/>
  <c r="YM13" i="15"/>
  <c r="YL13" i="15"/>
  <c r="YK13" i="15"/>
  <c r="YJ13" i="15"/>
  <c r="YI13" i="15"/>
  <c r="YH13" i="15"/>
  <c r="YG13" i="15"/>
  <c r="YF13" i="15"/>
  <c r="YE13" i="15"/>
  <c r="YD13" i="15"/>
  <c r="YC13" i="15"/>
  <c r="YB13" i="15"/>
  <c r="YA13" i="15"/>
  <c r="XZ13" i="15"/>
  <c r="XY13" i="15"/>
  <c r="XX13" i="15"/>
  <c r="XW13" i="15"/>
  <c r="XV13" i="15"/>
  <c r="XU13" i="15"/>
  <c r="XT13" i="15"/>
  <c r="XS13" i="15"/>
  <c r="XR13" i="15"/>
  <c r="XQ13" i="15"/>
  <c r="XP13" i="15"/>
  <c r="XO13" i="15"/>
  <c r="XN13" i="15"/>
  <c r="XM13" i="15"/>
  <c r="XL13" i="15"/>
  <c r="XK13" i="15"/>
  <c r="XJ13" i="15"/>
  <c r="XI13" i="15"/>
  <c r="XH13" i="15"/>
  <c r="XG13" i="15"/>
  <c r="XF13" i="15"/>
  <c r="XE13" i="15"/>
  <c r="XD13" i="15"/>
  <c r="XC13" i="15"/>
  <c r="XB13" i="15"/>
  <c r="XA13" i="15"/>
  <c r="WZ13" i="15"/>
  <c r="WY13" i="15"/>
  <c r="WX13" i="15"/>
  <c r="WW13" i="15"/>
  <c r="WV13" i="15"/>
  <c r="WU13" i="15"/>
  <c r="WT13" i="15"/>
  <c r="WS13" i="15"/>
  <c r="WR13" i="15"/>
  <c r="WQ13" i="15"/>
  <c r="WP13" i="15"/>
  <c r="WO13" i="15"/>
  <c r="WN13" i="15"/>
  <c r="WM13" i="15"/>
  <c r="WL13" i="15"/>
  <c r="WK13" i="15"/>
  <c r="WJ13" i="15"/>
  <c r="WI13" i="15"/>
  <c r="WH13" i="15"/>
  <c r="WG13" i="15"/>
  <c r="WF13" i="15"/>
  <c r="WE13" i="15"/>
  <c r="WD13" i="15"/>
  <c r="WC13" i="15"/>
  <c r="WB13" i="15"/>
  <c r="WA13" i="15"/>
  <c r="VZ13" i="15"/>
  <c r="VY13" i="15"/>
  <c r="VX13" i="15"/>
  <c r="VW13" i="15"/>
  <c r="VV13" i="15"/>
  <c r="VU13" i="15"/>
  <c r="VT13" i="15"/>
  <c r="VS13" i="15"/>
  <c r="VR13" i="15"/>
  <c r="VQ13" i="15"/>
  <c r="VP13" i="15"/>
  <c r="VO13" i="15"/>
  <c r="VN13" i="15"/>
  <c r="VM13" i="15"/>
  <c r="VL13" i="15"/>
  <c r="VK13" i="15"/>
  <c r="VJ13" i="15"/>
  <c r="VI13" i="15"/>
  <c r="VH13" i="15"/>
  <c r="VG13" i="15"/>
  <c r="VF13" i="15"/>
  <c r="VE13" i="15"/>
  <c r="VD13" i="15"/>
  <c r="VC13" i="15"/>
  <c r="VB13" i="15"/>
  <c r="VA13" i="15"/>
  <c r="UZ13" i="15"/>
  <c r="UY13" i="15"/>
  <c r="UX13" i="15"/>
  <c r="UW13" i="15"/>
  <c r="UV13" i="15"/>
  <c r="UU13" i="15"/>
  <c r="UT13" i="15"/>
  <c r="US13" i="15"/>
  <c r="UR13" i="15"/>
  <c r="UQ13" i="15"/>
  <c r="UP13" i="15"/>
  <c r="UO13" i="15"/>
  <c r="UN13" i="15"/>
  <c r="UM13" i="15"/>
  <c r="UL13" i="15"/>
  <c r="UK13" i="15"/>
  <c r="UJ13" i="15"/>
  <c r="UI13" i="15"/>
  <c r="UH13" i="15"/>
  <c r="UG13" i="15"/>
  <c r="UF13" i="15"/>
  <c r="UE13" i="15"/>
  <c r="UD13" i="15"/>
  <c r="UC13" i="15"/>
  <c r="UB13" i="15"/>
  <c r="UA13" i="15"/>
  <c r="TZ13" i="15"/>
  <c r="TY13" i="15"/>
  <c r="TX13" i="15"/>
  <c r="TW13" i="15"/>
  <c r="TV13" i="15"/>
  <c r="TU13" i="15"/>
  <c r="TT13" i="15"/>
  <c r="TS13" i="15"/>
  <c r="TR13" i="15"/>
  <c r="TQ13" i="15"/>
  <c r="TP13" i="15"/>
  <c r="TO13" i="15"/>
  <c r="TN13" i="15"/>
  <c r="TM13" i="15"/>
  <c r="TL13" i="15"/>
  <c r="TK13" i="15"/>
  <c r="TJ13" i="15"/>
  <c r="TI13" i="15"/>
  <c r="TH13" i="15"/>
  <c r="TG13" i="15"/>
  <c r="TF13" i="15"/>
  <c r="TE13" i="15"/>
  <c r="TD13" i="15"/>
  <c r="TC13" i="15"/>
  <c r="TB13" i="15"/>
  <c r="TA13" i="15"/>
  <c r="SZ13" i="15"/>
  <c r="SY13" i="15"/>
  <c r="SX13" i="15"/>
  <c r="SW13" i="15"/>
  <c r="SV13" i="15"/>
  <c r="SU13" i="15"/>
  <c r="ST13" i="15"/>
  <c r="SS13" i="15"/>
  <c r="SR13" i="15"/>
  <c r="SQ13" i="15"/>
  <c r="SP13" i="15"/>
  <c r="SO13" i="15"/>
  <c r="SN13" i="15"/>
  <c r="SM13" i="15"/>
  <c r="SL13" i="15"/>
  <c r="SK13" i="15"/>
  <c r="SJ13" i="15"/>
  <c r="SI13" i="15"/>
  <c r="SH13" i="15"/>
  <c r="SG13" i="15"/>
  <c r="SF13" i="15"/>
  <c r="SE13" i="15"/>
  <c r="SD13" i="15"/>
  <c r="SC13" i="15"/>
  <c r="SB13" i="15"/>
  <c r="SA13" i="15"/>
  <c r="RZ13" i="15"/>
  <c r="RY13" i="15"/>
  <c r="RX13" i="15"/>
  <c r="RW13" i="15"/>
  <c r="RV13" i="15"/>
  <c r="RU13" i="15"/>
  <c r="RT13" i="15"/>
  <c r="RS13" i="15"/>
  <c r="RR13" i="15"/>
  <c r="RQ13" i="15"/>
  <c r="RP13" i="15"/>
  <c r="RO13" i="15"/>
  <c r="RN13" i="15"/>
  <c r="RM13" i="15"/>
  <c r="RL13" i="15"/>
  <c r="RK13" i="15"/>
  <c r="RJ13" i="15"/>
  <c r="RI13" i="15"/>
  <c r="RH13" i="15"/>
  <c r="RG13" i="15"/>
  <c r="RF13" i="15"/>
  <c r="RE13" i="15"/>
  <c r="RD13" i="15"/>
  <c r="RC13" i="15"/>
  <c r="RB13" i="15"/>
  <c r="RA13" i="15"/>
  <c r="QZ13" i="15"/>
  <c r="QY13" i="15"/>
  <c r="QX13" i="15"/>
  <c r="QW13" i="15"/>
  <c r="QV13" i="15"/>
  <c r="QU13" i="15"/>
  <c r="QT13" i="15"/>
  <c r="QS13" i="15"/>
  <c r="QR13" i="15"/>
  <c r="QQ13" i="15"/>
  <c r="QP13" i="15"/>
  <c r="QO13" i="15"/>
  <c r="QN13" i="15"/>
  <c r="QM13" i="15"/>
  <c r="QL13" i="15"/>
  <c r="QK13" i="15"/>
  <c r="QJ13" i="15"/>
  <c r="QI13" i="15"/>
  <c r="QH13" i="15"/>
  <c r="QG13" i="15"/>
  <c r="QF13" i="15"/>
  <c r="QE13" i="15"/>
  <c r="QD13" i="15"/>
  <c r="QC13" i="15"/>
  <c r="QB13" i="15"/>
  <c r="QA13" i="15"/>
  <c r="PZ13" i="15"/>
  <c r="PY13" i="15"/>
  <c r="PX13" i="15"/>
  <c r="PW13" i="15"/>
  <c r="PV13" i="15"/>
  <c r="PU13" i="15"/>
  <c r="PT13" i="15"/>
  <c r="PS13" i="15"/>
  <c r="PR13" i="15"/>
  <c r="PQ13" i="15"/>
  <c r="PP13" i="15"/>
  <c r="PO13" i="15"/>
  <c r="PN13" i="15"/>
  <c r="PM13" i="15"/>
  <c r="PL13" i="15"/>
  <c r="PK13" i="15"/>
  <c r="PJ13" i="15"/>
  <c r="PI13" i="15"/>
  <c r="PH13" i="15"/>
  <c r="PG13" i="15"/>
  <c r="PF13" i="15"/>
  <c r="PE13" i="15"/>
  <c r="PD13" i="15"/>
  <c r="PC13" i="15"/>
  <c r="PB13" i="15"/>
  <c r="PA13" i="15"/>
  <c r="OZ13" i="15"/>
  <c r="OY13" i="15"/>
  <c r="OX13" i="15"/>
  <c r="OW13" i="15"/>
  <c r="OV13" i="15"/>
  <c r="OU13" i="15"/>
  <c r="OT13" i="15"/>
  <c r="OS13" i="15"/>
  <c r="OR13" i="15"/>
  <c r="OQ13" i="15"/>
  <c r="OP13" i="15"/>
  <c r="OO13" i="15"/>
  <c r="ON13" i="15"/>
  <c r="OM13" i="15"/>
  <c r="OL13" i="15"/>
  <c r="OK13" i="15"/>
  <c r="OJ13" i="15"/>
  <c r="OI13" i="15"/>
  <c r="OH13" i="15"/>
  <c r="OG13" i="15"/>
  <c r="OF13" i="15"/>
  <c r="OE13" i="15"/>
  <c r="OD13" i="15"/>
  <c r="OC13" i="15"/>
  <c r="OB13" i="15"/>
  <c r="OA13" i="15"/>
  <c r="NZ13" i="15"/>
  <c r="NY13" i="15"/>
  <c r="NX13" i="15"/>
  <c r="NW13" i="15"/>
  <c r="NV13" i="15"/>
  <c r="NU13" i="15"/>
  <c r="NT13" i="15"/>
  <c r="NS13" i="15"/>
  <c r="NR13" i="15"/>
  <c r="NQ13" i="15"/>
  <c r="NP13" i="15"/>
  <c r="NO13" i="15"/>
  <c r="NN13" i="15"/>
  <c r="NM13" i="15"/>
  <c r="NL13" i="15"/>
  <c r="NK13" i="15"/>
  <c r="NJ13" i="15"/>
  <c r="NI13" i="15"/>
  <c r="NH13" i="15"/>
  <c r="NG13" i="15"/>
  <c r="NF13" i="15"/>
  <c r="NE13" i="15"/>
  <c r="ND13" i="15"/>
  <c r="NC13" i="15"/>
  <c r="NB13" i="15"/>
  <c r="NA13" i="15"/>
  <c r="MZ13" i="15"/>
  <c r="MY13" i="15"/>
  <c r="MX13" i="15"/>
  <c r="MW13" i="15"/>
  <c r="MV13" i="15"/>
  <c r="MU13" i="15"/>
  <c r="MT13" i="15"/>
  <c r="MS13" i="15"/>
  <c r="MR13" i="15"/>
  <c r="MQ13" i="15"/>
  <c r="MP13" i="15"/>
  <c r="MO13" i="15"/>
  <c r="MN13" i="15"/>
  <c r="MM13" i="15"/>
  <c r="ML13" i="15"/>
  <c r="MK13" i="15"/>
  <c r="MJ13" i="15"/>
  <c r="MI13" i="15"/>
  <c r="MH13" i="15"/>
  <c r="MG13" i="15"/>
  <c r="MF13" i="15"/>
  <c r="ME13" i="15"/>
  <c r="MD13" i="15"/>
  <c r="MC13" i="15"/>
  <c r="MB13" i="15"/>
  <c r="MA13" i="15"/>
  <c r="LZ13" i="15"/>
  <c r="LY13" i="15"/>
  <c r="LX13" i="15"/>
  <c r="LW13" i="15"/>
  <c r="LV13" i="15"/>
  <c r="LU13" i="15"/>
  <c r="LT13" i="15"/>
  <c r="LS13" i="15"/>
  <c r="LR13" i="15"/>
  <c r="LQ13" i="15"/>
  <c r="LP13" i="15"/>
  <c r="LO13" i="15"/>
  <c r="LN13" i="15"/>
  <c r="LM13" i="15"/>
  <c r="LL13" i="15"/>
  <c r="LK13" i="15"/>
  <c r="LJ13" i="15"/>
  <c r="LI13" i="15"/>
  <c r="LH13" i="15"/>
  <c r="LG13" i="15"/>
  <c r="LF13" i="15"/>
  <c r="LE13" i="15"/>
  <c r="LD13" i="15"/>
  <c r="LC13" i="15"/>
  <c r="LB13" i="15"/>
  <c r="LA13" i="15"/>
  <c r="KZ13" i="15"/>
  <c r="KY13" i="15"/>
  <c r="KX13" i="15"/>
  <c r="KW13" i="15"/>
  <c r="KV13" i="15"/>
  <c r="KU13" i="15"/>
  <c r="KT13" i="15"/>
  <c r="KS13" i="15"/>
  <c r="KR13" i="15"/>
  <c r="KQ13" i="15"/>
  <c r="KP13" i="15"/>
  <c r="KO13" i="15"/>
  <c r="KN13" i="15"/>
  <c r="KM13" i="15"/>
  <c r="KL13" i="15"/>
  <c r="KK13" i="15"/>
  <c r="KJ13" i="15"/>
  <c r="KI13" i="15"/>
  <c r="KH13" i="15"/>
  <c r="KG13" i="15"/>
  <c r="KF13" i="15"/>
  <c r="KE13" i="15"/>
  <c r="KD13" i="15"/>
  <c r="KC13" i="15"/>
  <c r="KB13" i="15"/>
  <c r="KA13" i="15"/>
  <c r="JZ13" i="15"/>
  <c r="JY13" i="15"/>
  <c r="JX13" i="15"/>
  <c r="JW13" i="15"/>
  <c r="JV13" i="15"/>
  <c r="JU13" i="15"/>
  <c r="JT13" i="15"/>
  <c r="JS13" i="15"/>
  <c r="JR13" i="15"/>
  <c r="JQ13" i="15"/>
  <c r="JP13" i="15"/>
  <c r="JO13" i="15"/>
  <c r="JN13" i="15"/>
  <c r="JM13" i="15"/>
  <c r="JL13" i="15"/>
  <c r="JK13" i="15"/>
  <c r="JJ13" i="15"/>
  <c r="JI13" i="15"/>
  <c r="JH13" i="15"/>
  <c r="JG13" i="15"/>
  <c r="JF13" i="15"/>
  <c r="JE13" i="15"/>
  <c r="JD13" i="15"/>
  <c r="JC13" i="15"/>
  <c r="JB13" i="15"/>
  <c r="JA13" i="15"/>
  <c r="IZ13" i="15"/>
  <c r="IY13" i="15"/>
  <c r="IX13" i="15"/>
  <c r="IW13" i="15"/>
  <c r="IV13" i="15"/>
  <c r="IU13" i="15"/>
  <c r="IT13" i="15"/>
  <c r="IS13" i="15"/>
  <c r="IR13" i="15"/>
  <c r="IQ13" i="15"/>
  <c r="IP13" i="15"/>
  <c r="IO13" i="15"/>
  <c r="IN13" i="15"/>
  <c r="IM13" i="15"/>
  <c r="IL13" i="15"/>
  <c r="IK13" i="15"/>
  <c r="IJ13" i="15"/>
  <c r="II13" i="15"/>
  <c r="IH13" i="15"/>
  <c r="IG13" i="15"/>
  <c r="IF13" i="15"/>
  <c r="IE13" i="15"/>
  <c r="ID13" i="15"/>
  <c r="IC13" i="15"/>
  <c r="IB13" i="15"/>
  <c r="IA13" i="15"/>
  <c r="HZ13" i="15"/>
  <c r="HY13" i="15"/>
  <c r="HX13" i="15"/>
  <c r="HW13" i="15"/>
  <c r="HV13" i="15"/>
  <c r="HU13" i="15"/>
  <c r="HT13" i="15"/>
  <c r="HS13" i="15"/>
  <c r="HR13" i="15"/>
  <c r="HQ13" i="15"/>
  <c r="HP13" i="15"/>
  <c r="HO13" i="15"/>
  <c r="HN13" i="15"/>
  <c r="HM13" i="15"/>
  <c r="HL13" i="15"/>
  <c r="HK13" i="15"/>
  <c r="HJ13" i="15"/>
  <c r="HI13" i="15"/>
  <c r="HH13" i="15"/>
  <c r="HG13" i="15"/>
  <c r="HF13" i="15"/>
  <c r="HE13" i="15"/>
  <c r="HD13" i="15"/>
  <c r="HC13" i="15"/>
  <c r="HB13" i="15"/>
  <c r="HA13" i="15"/>
  <c r="GZ13" i="15"/>
  <c r="GY13" i="15"/>
  <c r="GX13" i="15"/>
  <c r="GW13" i="15"/>
  <c r="GV13" i="15"/>
  <c r="GU13" i="15"/>
  <c r="GT13" i="15"/>
  <c r="GS13" i="15"/>
  <c r="GR13" i="15"/>
  <c r="GQ13" i="15"/>
  <c r="GP13" i="15"/>
  <c r="GO13" i="15"/>
  <c r="GN13" i="15"/>
  <c r="GM13" i="15"/>
  <c r="GL13" i="15"/>
  <c r="GK13" i="15"/>
  <c r="GJ13" i="15"/>
  <c r="GI13" i="15"/>
  <c r="GH13" i="15"/>
  <c r="GG13" i="15"/>
  <c r="GF13" i="15"/>
  <c r="GE13" i="15"/>
  <c r="GD13" i="15"/>
  <c r="GC13" i="15"/>
  <c r="GB13" i="15"/>
  <c r="GA13" i="15"/>
  <c r="FZ13" i="15"/>
  <c r="FY13" i="15"/>
  <c r="FX13" i="15"/>
  <c r="FW13" i="15"/>
  <c r="FV13" i="15"/>
  <c r="FU13" i="15"/>
  <c r="FT13" i="15"/>
  <c r="FS13" i="15"/>
  <c r="FR13" i="15"/>
  <c r="FQ13" i="15"/>
  <c r="FP13" i="15"/>
  <c r="FO13" i="15"/>
  <c r="FN13" i="15"/>
  <c r="FM13" i="15"/>
  <c r="FL13" i="15"/>
  <c r="FK13" i="15"/>
  <c r="FJ13" i="15"/>
  <c r="FI13" i="15"/>
  <c r="FH13" i="15"/>
  <c r="FG13" i="15"/>
  <c r="FF13" i="15"/>
  <c r="FE13" i="15"/>
  <c r="FD13" i="15"/>
  <c r="FC13" i="15"/>
  <c r="FB13" i="15"/>
  <c r="FA13" i="15"/>
  <c r="EZ13" i="15"/>
  <c r="EY13" i="15"/>
  <c r="EX13" i="15"/>
  <c r="EW13" i="15"/>
  <c r="EV13" i="15"/>
  <c r="EU13" i="15"/>
  <c r="ET13" i="15"/>
  <c r="ES13" i="15"/>
  <c r="ER13" i="15"/>
  <c r="EQ13" i="15"/>
  <c r="EP13" i="15"/>
  <c r="EO13" i="15"/>
  <c r="EN13" i="15"/>
  <c r="EM13" i="15"/>
  <c r="EL13" i="15"/>
  <c r="EK13" i="15"/>
  <c r="EJ13" i="15"/>
  <c r="EI13" i="15"/>
  <c r="EH13" i="15"/>
  <c r="EG13" i="15"/>
  <c r="EF13" i="15"/>
  <c r="EE13" i="15"/>
  <c r="ED13" i="15"/>
  <c r="EC13" i="15"/>
  <c r="EB13" i="15"/>
  <c r="EA13" i="15"/>
  <c r="DZ13" i="15"/>
  <c r="DY13" i="15"/>
  <c r="DX13" i="15"/>
  <c r="DW13" i="15"/>
  <c r="DV13" i="15"/>
  <c r="DU13" i="15"/>
  <c r="DT13" i="15"/>
  <c r="DS13" i="15"/>
  <c r="DR13" i="15"/>
  <c r="DQ13" i="15"/>
  <c r="DP13" i="15"/>
  <c r="DO13" i="15"/>
  <c r="DN13" i="15"/>
  <c r="DM13" i="15"/>
  <c r="DL13" i="15"/>
  <c r="DK13" i="15"/>
  <c r="DJ13" i="15"/>
  <c r="DI13" i="15"/>
  <c r="DH13" i="15"/>
  <c r="DG13" i="15"/>
  <c r="DF13" i="15"/>
  <c r="DE13" i="15"/>
  <c r="DD13" i="15"/>
  <c r="DC13" i="15"/>
  <c r="DB13" i="15"/>
  <c r="DA13" i="15"/>
  <c r="CZ13" i="15"/>
  <c r="CY13" i="15"/>
  <c r="CX13" i="15"/>
  <c r="CW13" i="15"/>
  <c r="CV13" i="15"/>
  <c r="CU13" i="15"/>
  <c r="CT13" i="15"/>
  <c r="CS13" i="15"/>
  <c r="CR13" i="15"/>
  <c r="CQ13" i="15"/>
  <c r="CP13" i="15"/>
  <c r="CO13" i="15"/>
  <c r="CN13" i="15"/>
  <c r="CM13" i="15"/>
  <c r="CL13" i="15"/>
  <c r="CK13" i="15"/>
  <c r="CJ13" i="15"/>
  <c r="CI13" i="15"/>
  <c r="CH13" i="15"/>
  <c r="CG13" i="15"/>
  <c r="CF13" i="15"/>
  <c r="CE13" i="15"/>
  <c r="CD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ALP12" i="15"/>
  <c r="ALO12" i="15"/>
  <c r="ALN12" i="15"/>
  <c r="ALM12" i="15"/>
  <c r="ALL12" i="15"/>
  <c r="ALK12" i="15"/>
  <c r="ALJ12" i="15"/>
  <c r="ALI12" i="15"/>
  <c r="ALH12" i="15"/>
  <c r="ALG12" i="15"/>
  <c r="ALF12" i="15"/>
  <c r="ALE12" i="15"/>
  <c r="ALD12" i="15"/>
  <c r="ALC12" i="15"/>
  <c r="ALB12" i="15"/>
  <c r="ALA12" i="15"/>
  <c r="AKZ12" i="15"/>
  <c r="AKY12" i="15"/>
  <c r="AKX12" i="15"/>
  <c r="AKW12" i="15"/>
  <c r="AKV12" i="15"/>
  <c r="AKU12" i="15"/>
  <c r="AKT12" i="15"/>
  <c r="AKS12" i="15"/>
  <c r="AKR12" i="15"/>
  <c r="AKQ12" i="15"/>
  <c r="AKP12" i="15"/>
  <c r="AKO12" i="15"/>
  <c r="AKN12" i="15"/>
  <c r="AKM12" i="15"/>
  <c r="AKL12" i="15"/>
  <c r="AKK12" i="15"/>
  <c r="AKJ12" i="15"/>
  <c r="AKI12" i="15"/>
  <c r="AKH12" i="15"/>
  <c r="AKG12" i="15"/>
  <c r="AKF12" i="15"/>
  <c r="AKE12" i="15"/>
  <c r="AKD12" i="15"/>
  <c r="AKC12" i="15"/>
  <c r="AKB12" i="15"/>
  <c r="AKA12" i="15"/>
  <c r="AJZ12" i="15"/>
  <c r="AJY12" i="15"/>
  <c r="AJX12" i="15"/>
  <c r="AJW12" i="15"/>
  <c r="AJV12" i="15"/>
  <c r="AJU12" i="15"/>
  <c r="AJT12" i="15"/>
  <c r="AJS12" i="15"/>
  <c r="AJR12" i="15"/>
  <c r="AJQ12" i="15"/>
  <c r="AJP12" i="15"/>
  <c r="AJO12" i="15"/>
  <c r="AJN12" i="15"/>
  <c r="AJM12" i="15"/>
  <c r="AJL12" i="15"/>
  <c r="AJK12" i="15"/>
  <c r="AJJ12" i="15"/>
  <c r="AJI12" i="15"/>
  <c r="AJH12" i="15"/>
  <c r="AJG12" i="15"/>
  <c r="AJF12" i="15"/>
  <c r="AJE12" i="15"/>
  <c r="AJD12" i="15"/>
  <c r="AJC12" i="15"/>
  <c r="AJB12" i="15"/>
  <c r="AJA12" i="15"/>
  <c r="AIZ12" i="15"/>
  <c r="AIY12" i="15"/>
  <c r="AIX12" i="15"/>
  <c r="AIW12" i="15"/>
  <c r="AIV12" i="15"/>
  <c r="AIU12" i="15"/>
  <c r="AIT12" i="15"/>
  <c r="AIS12" i="15"/>
  <c r="AIR12" i="15"/>
  <c r="AIQ12" i="15"/>
  <c r="AIP12" i="15"/>
  <c r="AIO12" i="15"/>
  <c r="AIN12" i="15"/>
  <c r="AIM12" i="15"/>
  <c r="AIL12" i="15"/>
  <c r="AIK12" i="15"/>
  <c r="AIJ12" i="15"/>
  <c r="AII12" i="15"/>
  <c r="AIH12" i="15"/>
  <c r="AIG12" i="15"/>
  <c r="AIF12" i="15"/>
  <c r="AIE12" i="15"/>
  <c r="AID12" i="15"/>
  <c r="AIC12" i="15"/>
  <c r="AIB12" i="15"/>
  <c r="AIA12" i="15"/>
  <c r="AHZ12" i="15"/>
  <c r="AHY12" i="15"/>
  <c r="AHX12" i="15"/>
  <c r="AHW12" i="15"/>
  <c r="AHV12" i="15"/>
  <c r="AHU12" i="15"/>
  <c r="AHT12" i="15"/>
  <c r="AHS12" i="15"/>
  <c r="AHR12" i="15"/>
  <c r="AHQ12" i="15"/>
  <c r="AHP12" i="15"/>
  <c r="AHO12" i="15"/>
  <c r="AHN12" i="15"/>
  <c r="AHM12" i="15"/>
  <c r="AHL12" i="15"/>
  <c r="AHK12" i="15"/>
  <c r="AHJ12" i="15"/>
  <c r="AHI12" i="15"/>
  <c r="AHH12" i="15"/>
  <c r="AHG12" i="15"/>
  <c r="AHF12" i="15"/>
  <c r="AHE12" i="15"/>
  <c r="AHD12" i="15"/>
  <c r="AHC12" i="15"/>
  <c r="AHB12" i="15"/>
  <c r="AHA12" i="15"/>
  <c r="AGZ12" i="15"/>
  <c r="AGY12" i="15"/>
  <c r="AGX12" i="15"/>
  <c r="AGW12" i="15"/>
  <c r="AGV12" i="15"/>
  <c r="AGU12" i="15"/>
  <c r="AGT12" i="15"/>
  <c r="AGS12" i="15"/>
  <c r="AGR12" i="15"/>
  <c r="AGQ12" i="15"/>
  <c r="AGP12" i="15"/>
  <c r="AGO12" i="15"/>
  <c r="AGN12" i="15"/>
  <c r="AGM12" i="15"/>
  <c r="AGL12" i="15"/>
  <c r="AGK12" i="15"/>
  <c r="AGJ12" i="15"/>
  <c r="AGI12" i="15"/>
  <c r="AGH12" i="15"/>
  <c r="AGG12" i="15"/>
  <c r="AGF12" i="15"/>
  <c r="AGE12" i="15"/>
  <c r="AGD12" i="15"/>
  <c r="AGC12" i="15"/>
  <c r="AGB12" i="15"/>
  <c r="AGA12" i="15"/>
  <c r="AFZ12" i="15"/>
  <c r="AFY12" i="15"/>
  <c r="AFX12" i="15"/>
  <c r="AFW12" i="15"/>
  <c r="AFV12" i="15"/>
  <c r="AFU12" i="15"/>
  <c r="AFT12" i="15"/>
  <c r="AFS12" i="15"/>
  <c r="AFR12" i="15"/>
  <c r="AFQ12" i="15"/>
  <c r="AFP12" i="15"/>
  <c r="AFO12" i="15"/>
  <c r="AFN12" i="15"/>
  <c r="AFM12" i="15"/>
  <c r="AFL12" i="15"/>
  <c r="AFK12" i="15"/>
  <c r="AFJ12" i="15"/>
  <c r="AFI12" i="15"/>
  <c r="AFH12" i="15"/>
  <c r="AFG12" i="15"/>
  <c r="AFF12" i="15"/>
  <c r="AFE12" i="15"/>
  <c r="AFD12" i="15"/>
  <c r="AFC12" i="15"/>
  <c r="AFB12" i="15"/>
  <c r="AFA12" i="15"/>
  <c r="AEZ12" i="15"/>
  <c r="AEY12" i="15"/>
  <c r="AEX12" i="15"/>
  <c r="AEW12" i="15"/>
  <c r="AEV12" i="15"/>
  <c r="AEU12" i="15"/>
  <c r="AET12" i="15"/>
  <c r="AES12" i="15"/>
  <c r="AER12" i="15"/>
  <c r="AEQ12" i="15"/>
  <c r="AEP12" i="15"/>
  <c r="AEO12" i="15"/>
  <c r="AEN12" i="15"/>
  <c r="AEM12" i="15"/>
  <c r="AEL12" i="15"/>
  <c r="AEK12" i="15"/>
  <c r="AEJ12" i="15"/>
  <c r="AEI12" i="15"/>
  <c r="AEH12" i="15"/>
  <c r="AEG12" i="15"/>
  <c r="AEF12" i="15"/>
  <c r="AEE12" i="15"/>
  <c r="AED12" i="15"/>
  <c r="AEC12" i="15"/>
  <c r="AEB12" i="15"/>
  <c r="AEA12" i="15"/>
  <c r="ADZ12" i="15"/>
  <c r="ADY12" i="15"/>
  <c r="ADX12" i="15"/>
  <c r="ADW12" i="15"/>
  <c r="ADV12" i="15"/>
  <c r="ADU12" i="15"/>
  <c r="ADT12" i="15"/>
  <c r="ADS12" i="15"/>
  <c r="ADR12" i="15"/>
  <c r="ADQ12" i="15"/>
  <c r="ADP12" i="15"/>
  <c r="ADO12" i="15"/>
  <c r="ADN12" i="15"/>
  <c r="ADM12" i="15"/>
  <c r="ADL12" i="15"/>
  <c r="ADK12" i="15"/>
  <c r="ADJ12" i="15"/>
  <c r="ADI12" i="15"/>
  <c r="ADH12" i="15"/>
  <c r="ADG12" i="15"/>
  <c r="ADF12" i="15"/>
  <c r="ADE12" i="15"/>
  <c r="ADD12" i="15"/>
  <c r="ADC12" i="15"/>
  <c r="ADB12" i="15"/>
  <c r="ADA12" i="15"/>
  <c r="ACZ12" i="15"/>
  <c r="ACY12" i="15"/>
  <c r="ACX12" i="15"/>
  <c r="ACW12" i="15"/>
  <c r="ACV12" i="15"/>
  <c r="ACU12" i="15"/>
  <c r="ACT12" i="15"/>
  <c r="ACS12" i="15"/>
  <c r="ACR12" i="15"/>
  <c r="ACQ12" i="15"/>
  <c r="ACP12" i="15"/>
  <c r="ACO12" i="15"/>
  <c r="ACN12" i="15"/>
  <c r="ACM12" i="15"/>
  <c r="ACL12" i="15"/>
  <c r="ACK12" i="15"/>
  <c r="ACJ12" i="15"/>
  <c r="ACI12" i="15"/>
  <c r="ACH12" i="15"/>
  <c r="ACG12" i="15"/>
  <c r="ACF12" i="15"/>
  <c r="ACE12" i="15"/>
  <c r="ACD12" i="15"/>
  <c r="ACC12" i="15"/>
  <c r="ACB12" i="15"/>
  <c r="ACA12" i="15"/>
  <c r="ABZ12" i="15"/>
  <c r="ABY12" i="15"/>
  <c r="ABX12" i="15"/>
  <c r="ABW12" i="15"/>
  <c r="ABV12" i="15"/>
  <c r="ABU12" i="15"/>
  <c r="ABT12" i="15"/>
  <c r="ABS12" i="15"/>
  <c r="ABR12" i="15"/>
  <c r="ABQ12" i="15"/>
  <c r="ABP12" i="15"/>
  <c r="ABO12" i="15"/>
  <c r="ABN12" i="15"/>
  <c r="ABM12" i="15"/>
  <c r="ABL12" i="15"/>
  <c r="ABK12" i="15"/>
  <c r="ABJ12" i="15"/>
  <c r="ABI12" i="15"/>
  <c r="ABH12" i="15"/>
  <c r="ABG12" i="15"/>
  <c r="ABF12" i="15"/>
  <c r="ABE12" i="15"/>
  <c r="ABD12" i="15"/>
  <c r="ABC12" i="15"/>
  <c r="ABB12" i="15"/>
  <c r="ABA12" i="15"/>
  <c r="AAZ12" i="15"/>
  <c r="AAY12" i="15"/>
  <c r="AAX12" i="15"/>
  <c r="AAW12" i="15"/>
  <c r="AAV12" i="15"/>
  <c r="AAU12" i="15"/>
  <c r="AAT12" i="15"/>
  <c r="AAS12" i="15"/>
  <c r="AAR12" i="15"/>
  <c r="AAQ12" i="15"/>
  <c r="AAP12" i="15"/>
  <c r="AAO12" i="15"/>
  <c r="AAN12" i="15"/>
  <c r="AAM12" i="15"/>
  <c r="AAL12" i="15"/>
  <c r="AAK12" i="15"/>
  <c r="AAJ12" i="15"/>
  <c r="AAI12" i="15"/>
  <c r="AAH12" i="15"/>
  <c r="AAG12" i="15"/>
  <c r="AAF12" i="15"/>
  <c r="AAE12" i="15"/>
  <c r="AAD12" i="15"/>
  <c r="AAC12" i="15"/>
  <c r="AAB12" i="15"/>
  <c r="AAA12" i="15"/>
  <c r="ZZ12" i="15"/>
  <c r="ZY12" i="15"/>
  <c r="ZX12" i="15"/>
  <c r="ZW12" i="15"/>
  <c r="ZV12" i="15"/>
  <c r="ZU12" i="15"/>
  <c r="ZT12" i="15"/>
  <c r="ZS12" i="15"/>
  <c r="ZR12" i="15"/>
  <c r="ZQ12" i="15"/>
  <c r="ZP12" i="15"/>
  <c r="ZO12" i="15"/>
  <c r="ZN12" i="15"/>
  <c r="ZM12" i="15"/>
  <c r="ZL12" i="15"/>
  <c r="ZK12" i="15"/>
  <c r="ZJ12" i="15"/>
  <c r="ZI12" i="15"/>
  <c r="ZH12" i="15"/>
  <c r="ZG12" i="15"/>
  <c r="ZF12" i="15"/>
  <c r="ZE12" i="15"/>
  <c r="ZD12" i="15"/>
  <c r="ZC12" i="15"/>
  <c r="ZB12" i="15"/>
  <c r="ZA12" i="15"/>
  <c r="YZ12" i="15"/>
  <c r="YY12" i="15"/>
  <c r="YX12" i="15"/>
  <c r="YW12" i="15"/>
  <c r="YV12" i="15"/>
  <c r="YU12" i="15"/>
  <c r="YT12" i="15"/>
  <c r="YS12" i="15"/>
  <c r="YR12" i="15"/>
  <c r="YQ12" i="15"/>
  <c r="YP12" i="15"/>
  <c r="YO12" i="15"/>
  <c r="YN12" i="15"/>
  <c r="YM12" i="15"/>
  <c r="YL12" i="15"/>
  <c r="YK12" i="15"/>
  <c r="YJ12" i="15"/>
  <c r="YI12" i="15"/>
  <c r="YH12" i="15"/>
  <c r="YG12" i="15"/>
  <c r="YF12" i="15"/>
  <c r="YE12" i="15"/>
  <c r="YD12" i="15"/>
  <c r="YC12" i="15"/>
  <c r="YB12" i="15"/>
  <c r="YA12" i="15"/>
  <c r="XZ12" i="15"/>
  <c r="XY12" i="15"/>
  <c r="XX12" i="15"/>
  <c r="XW12" i="15"/>
  <c r="XV12" i="15"/>
  <c r="XU12" i="15"/>
  <c r="XT12" i="15"/>
  <c r="XS12" i="15"/>
  <c r="XR12" i="15"/>
  <c r="XQ12" i="15"/>
  <c r="XP12" i="15"/>
  <c r="XO12" i="15"/>
  <c r="XN12" i="15"/>
  <c r="XM12" i="15"/>
  <c r="XL12" i="15"/>
  <c r="XK12" i="15"/>
  <c r="XJ12" i="15"/>
  <c r="XI12" i="15"/>
  <c r="XH12" i="15"/>
  <c r="XG12" i="15"/>
  <c r="XF12" i="15"/>
  <c r="XE12" i="15"/>
  <c r="XD12" i="15"/>
  <c r="XC12" i="15"/>
  <c r="XB12" i="15"/>
  <c r="XA12" i="15"/>
  <c r="WZ12" i="15"/>
  <c r="WY12" i="15"/>
  <c r="WX12" i="15"/>
  <c r="WW12" i="15"/>
  <c r="WV12" i="15"/>
  <c r="WU12" i="15"/>
  <c r="WT12" i="15"/>
  <c r="WS12" i="15"/>
  <c r="WR12" i="15"/>
  <c r="WQ12" i="15"/>
  <c r="WP12" i="15"/>
  <c r="WO12" i="15"/>
  <c r="WN12" i="15"/>
  <c r="WM12" i="15"/>
  <c r="WL12" i="15"/>
  <c r="WK12" i="15"/>
  <c r="WJ12" i="15"/>
  <c r="WI12" i="15"/>
  <c r="WH12" i="15"/>
  <c r="WG12" i="15"/>
  <c r="WF12" i="15"/>
  <c r="WE12" i="15"/>
  <c r="WD12" i="15"/>
  <c r="WC12" i="15"/>
  <c r="WB12" i="15"/>
  <c r="WA12" i="15"/>
  <c r="VZ12" i="15"/>
  <c r="VY12" i="15"/>
  <c r="VX12" i="15"/>
  <c r="VW12" i="15"/>
  <c r="VV12" i="15"/>
  <c r="VU12" i="15"/>
  <c r="VT12" i="15"/>
  <c r="VS12" i="15"/>
  <c r="VR12" i="15"/>
  <c r="VQ12" i="15"/>
  <c r="VP12" i="15"/>
  <c r="VO12" i="15"/>
  <c r="VN12" i="15"/>
  <c r="VM12" i="15"/>
  <c r="VL12" i="15"/>
  <c r="VK12" i="15"/>
  <c r="VJ12" i="15"/>
  <c r="VI12" i="15"/>
  <c r="VH12" i="15"/>
  <c r="VG12" i="15"/>
  <c r="VF12" i="15"/>
  <c r="VE12" i="15"/>
  <c r="VD12" i="15"/>
  <c r="VC12" i="15"/>
  <c r="VB12" i="15"/>
  <c r="VA12" i="15"/>
  <c r="UZ12" i="15"/>
  <c r="UY12" i="15"/>
  <c r="UX12" i="15"/>
  <c r="UW12" i="15"/>
  <c r="UV12" i="15"/>
  <c r="UU12" i="15"/>
  <c r="UT12" i="15"/>
  <c r="US12" i="15"/>
  <c r="UR12" i="15"/>
  <c r="UQ12" i="15"/>
  <c r="UP12" i="15"/>
  <c r="UO12" i="15"/>
  <c r="UN12" i="15"/>
  <c r="UM12" i="15"/>
  <c r="UL12" i="15"/>
  <c r="UK12" i="15"/>
  <c r="UJ12" i="15"/>
  <c r="UI12" i="15"/>
  <c r="UH12" i="15"/>
  <c r="UG12" i="15"/>
  <c r="UF12" i="15"/>
  <c r="UE12" i="15"/>
  <c r="UD12" i="15"/>
  <c r="UC12" i="15"/>
  <c r="UB12" i="15"/>
  <c r="UA12" i="15"/>
  <c r="TZ12" i="15"/>
  <c r="TY12" i="15"/>
  <c r="TX12" i="15"/>
  <c r="TW12" i="15"/>
  <c r="TV12" i="15"/>
  <c r="TU12" i="15"/>
  <c r="TT12" i="15"/>
  <c r="TS12" i="15"/>
  <c r="TR12" i="15"/>
  <c r="TQ12" i="15"/>
  <c r="TP12" i="15"/>
  <c r="TO12" i="15"/>
  <c r="TN12" i="15"/>
  <c r="TM12" i="15"/>
  <c r="TL12" i="15"/>
  <c r="TK12" i="15"/>
  <c r="TJ12" i="15"/>
  <c r="TI12" i="15"/>
  <c r="TH12" i="15"/>
  <c r="TG12" i="15"/>
  <c r="TF12" i="15"/>
  <c r="TE12" i="15"/>
  <c r="TD12" i="15"/>
  <c r="TC12" i="15"/>
  <c r="TB12" i="15"/>
  <c r="TA12" i="15"/>
  <c r="SZ12" i="15"/>
  <c r="SY12" i="15"/>
  <c r="SX12" i="15"/>
  <c r="SW12" i="15"/>
  <c r="SV12" i="15"/>
  <c r="SU12" i="15"/>
  <c r="ST12" i="15"/>
  <c r="SS12" i="15"/>
  <c r="SR12" i="15"/>
  <c r="SQ12" i="15"/>
  <c r="SP12" i="15"/>
  <c r="SO12" i="15"/>
  <c r="SN12" i="15"/>
  <c r="SM12" i="15"/>
  <c r="SL12" i="15"/>
  <c r="SK12" i="15"/>
  <c r="SJ12" i="15"/>
  <c r="SI12" i="15"/>
  <c r="SH12" i="15"/>
  <c r="SG12" i="15"/>
  <c r="SF12" i="15"/>
  <c r="SE12" i="15"/>
  <c r="SD12" i="15"/>
  <c r="SC12" i="15"/>
  <c r="SB12" i="15"/>
  <c r="SA12" i="15"/>
  <c r="RZ12" i="15"/>
  <c r="RY12" i="15"/>
  <c r="RX12" i="15"/>
  <c r="RW12" i="15"/>
  <c r="RV12" i="15"/>
  <c r="RU12" i="15"/>
  <c r="RT12" i="15"/>
  <c r="RS12" i="15"/>
  <c r="RR12" i="15"/>
  <c r="RQ12" i="15"/>
  <c r="RP12" i="15"/>
  <c r="RO12" i="15"/>
  <c r="RN12" i="15"/>
  <c r="RM12" i="15"/>
  <c r="RL12" i="15"/>
  <c r="RK12" i="15"/>
  <c r="RJ12" i="15"/>
  <c r="RI12" i="15"/>
  <c r="RH12" i="15"/>
  <c r="RG12" i="15"/>
  <c r="RF12" i="15"/>
  <c r="RE12" i="15"/>
  <c r="RD12" i="15"/>
  <c r="RC12" i="15"/>
  <c r="RB12" i="15"/>
  <c r="RA12" i="15"/>
  <c r="QZ12" i="15"/>
  <c r="QY12" i="15"/>
  <c r="QX12" i="15"/>
  <c r="QW12" i="15"/>
  <c r="QV12" i="15"/>
  <c r="QU12" i="15"/>
  <c r="QT12" i="15"/>
  <c r="QS12" i="15"/>
  <c r="QR12" i="15"/>
  <c r="QQ12" i="15"/>
  <c r="QP12" i="15"/>
  <c r="QO12" i="15"/>
  <c r="QN12" i="15"/>
  <c r="QM12" i="15"/>
  <c r="QL12" i="15"/>
  <c r="QK12" i="15"/>
  <c r="QJ12" i="15"/>
  <c r="QI12" i="15"/>
  <c r="QH12" i="15"/>
  <c r="QG12" i="15"/>
  <c r="QF12" i="15"/>
  <c r="QE12" i="15"/>
  <c r="QD12" i="15"/>
  <c r="QC12" i="15"/>
  <c r="QB12" i="15"/>
  <c r="QA12" i="15"/>
  <c r="PZ12" i="15"/>
  <c r="PY12" i="15"/>
  <c r="PX12" i="15"/>
  <c r="PW12" i="15"/>
  <c r="PV12" i="15"/>
  <c r="PU12" i="15"/>
  <c r="PT12" i="15"/>
  <c r="PS12" i="15"/>
  <c r="PR12" i="15"/>
  <c r="PQ12" i="15"/>
  <c r="PP12" i="15"/>
  <c r="PO12" i="15"/>
  <c r="PN12" i="15"/>
  <c r="PM12" i="15"/>
  <c r="PL12" i="15"/>
  <c r="PK12" i="15"/>
  <c r="PJ12" i="15"/>
  <c r="PI12" i="15"/>
  <c r="PH12" i="15"/>
  <c r="PG12" i="15"/>
  <c r="PF12" i="15"/>
  <c r="PE12" i="15"/>
  <c r="PD12" i="15"/>
  <c r="PC12" i="15"/>
  <c r="PB12" i="15"/>
  <c r="PA12" i="15"/>
  <c r="OZ12" i="15"/>
  <c r="OY12" i="15"/>
  <c r="OX12" i="15"/>
  <c r="OW12" i="15"/>
  <c r="OV12" i="15"/>
  <c r="OU12" i="15"/>
  <c r="OT12" i="15"/>
  <c r="OS12" i="15"/>
  <c r="OR12" i="15"/>
  <c r="OQ12" i="15"/>
  <c r="OP12" i="15"/>
  <c r="OO12" i="15"/>
  <c r="ON12" i="15"/>
  <c r="OM12" i="15"/>
  <c r="OL12" i="15"/>
  <c r="OK12" i="15"/>
  <c r="OJ12" i="15"/>
  <c r="OI12" i="15"/>
  <c r="OH12" i="15"/>
  <c r="OG12" i="15"/>
  <c r="OF12" i="15"/>
  <c r="OE12" i="15"/>
  <c r="OD12" i="15"/>
  <c r="OC12" i="15"/>
  <c r="OB12" i="15"/>
  <c r="OA12" i="15"/>
  <c r="NZ12" i="15"/>
  <c r="NY12" i="15"/>
  <c r="NX12" i="15"/>
  <c r="NW12" i="15"/>
  <c r="NV12" i="15"/>
  <c r="NU12" i="15"/>
  <c r="NT12" i="15"/>
  <c r="NS12" i="15"/>
  <c r="NR12" i="15"/>
  <c r="NQ12" i="15"/>
  <c r="NP12" i="15"/>
  <c r="NO12" i="15"/>
  <c r="NN12" i="15"/>
  <c r="NM12" i="15"/>
  <c r="NL12" i="15"/>
  <c r="NK12" i="15"/>
  <c r="NJ12" i="15"/>
  <c r="NI12" i="15"/>
  <c r="NH12" i="15"/>
  <c r="NG12" i="15"/>
  <c r="NF12" i="15"/>
  <c r="NE12" i="15"/>
  <c r="ND12" i="15"/>
  <c r="NC12" i="15"/>
  <c r="NB12" i="15"/>
  <c r="NA12" i="15"/>
  <c r="MZ12" i="15"/>
  <c r="MY12" i="15"/>
  <c r="MX12" i="15"/>
  <c r="MW12" i="15"/>
  <c r="MV12" i="15"/>
  <c r="MU12" i="15"/>
  <c r="MT12" i="15"/>
  <c r="MS12" i="15"/>
  <c r="MR12" i="15"/>
  <c r="MQ12" i="15"/>
  <c r="MP12" i="15"/>
  <c r="MO12" i="15"/>
  <c r="MN12" i="15"/>
  <c r="MM12" i="15"/>
  <c r="ML12" i="15"/>
  <c r="MK12" i="15"/>
  <c r="MJ12" i="15"/>
  <c r="MI12" i="15"/>
  <c r="MH12" i="15"/>
  <c r="MG12" i="15"/>
  <c r="MF12" i="15"/>
  <c r="ME12" i="15"/>
  <c r="MD12" i="15"/>
  <c r="MC12" i="15"/>
  <c r="MB12" i="15"/>
  <c r="MA12" i="15"/>
  <c r="LZ12" i="15"/>
  <c r="LY12" i="15"/>
  <c r="LX12" i="15"/>
  <c r="LW12" i="15"/>
  <c r="LV12" i="15"/>
  <c r="LU12" i="15"/>
  <c r="LT12" i="15"/>
  <c r="LS12" i="15"/>
  <c r="LR12" i="15"/>
  <c r="LQ12" i="15"/>
  <c r="LP12" i="15"/>
  <c r="LO12" i="15"/>
  <c r="LN12" i="15"/>
  <c r="LM12" i="15"/>
  <c r="LL12" i="15"/>
  <c r="LK12" i="15"/>
  <c r="LJ12" i="15"/>
  <c r="LI12" i="15"/>
  <c r="LH12" i="15"/>
  <c r="LG12" i="15"/>
  <c r="LF12" i="15"/>
  <c r="LE12" i="15"/>
  <c r="LD12" i="15"/>
  <c r="LC12" i="15"/>
  <c r="LB12" i="15"/>
  <c r="LA12" i="15"/>
  <c r="KZ12" i="15"/>
  <c r="KY12" i="15"/>
  <c r="KX12" i="15"/>
  <c r="KW12" i="15"/>
  <c r="KV12" i="15"/>
  <c r="KU12" i="15"/>
  <c r="KT12" i="15"/>
  <c r="KS12" i="15"/>
  <c r="KR12" i="15"/>
  <c r="KQ12" i="15"/>
  <c r="KP12" i="15"/>
  <c r="KO12" i="15"/>
  <c r="KN12" i="15"/>
  <c r="KM12" i="15"/>
  <c r="KL12" i="15"/>
  <c r="KK12" i="15"/>
  <c r="KJ12" i="15"/>
  <c r="KI12" i="15"/>
  <c r="KH12" i="15"/>
  <c r="KG12" i="15"/>
  <c r="KF12" i="15"/>
  <c r="KE12" i="15"/>
  <c r="KD12" i="15"/>
  <c r="KC12" i="15"/>
  <c r="KB12" i="15"/>
  <c r="KA12" i="15"/>
  <c r="JZ12" i="15"/>
  <c r="JY12" i="15"/>
  <c r="JX12" i="15"/>
  <c r="JW12" i="15"/>
  <c r="JV12" i="15"/>
  <c r="JU12" i="15"/>
  <c r="JT12" i="15"/>
  <c r="JS12" i="15"/>
  <c r="JR12" i="15"/>
  <c r="JQ12" i="15"/>
  <c r="JP12" i="15"/>
  <c r="JO12" i="15"/>
  <c r="JN12" i="15"/>
  <c r="JM12" i="15"/>
  <c r="JL12" i="15"/>
  <c r="JK12" i="15"/>
  <c r="JJ12" i="15"/>
  <c r="JI12" i="15"/>
  <c r="JH12" i="15"/>
  <c r="JG12" i="15"/>
  <c r="JF12" i="15"/>
  <c r="JE12" i="15"/>
  <c r="JD12" i="15"/>
  <c r="JC12" i="15"/>
  <c r="JB12" i="15"/>
  <c r="JA12" i="15"/>
  <c r="IZ12" i="15"/>
  <c r="IY12" i="15"/>
  <c r="IX12" i="15"/>
  <c r="IW12" i="15"/>
  <c r="IV12" i="15"/>
  <c r="IU12" i="15"/>
  <c r="IT12" i="15"/>
  <c r="IS12" i="15"/>
  <c r="IR12" i="15"/>
  <c r="IQ12" i="15"/>
  <c r="IP12" i="15"/>
  <c r="IO12" i="15"/>
  <c r="IN12" i="15"/>
  <c r="IM12" i="15"/>
  <c r="IL12" i="15"/>
  <c r="IK12" i="15"/>
  <c r="IJ12" i="15"/>
  <c r="II12" i="15"/>
  <c r="IH12" i="15"/>
  <c r="IG12" i="15"/>
  <c r="IF12" i="15"/>
  <c r="IE12" i="15"/>
  <c r="ID12" i="15"/>
  <c r="IC12" i="15"/>
  <c r="IB12" i="15"/>
  <c r="IA12" i="15"/>
  <c r="HZ12" i="15"/>
  <c r="HY12" i="15"/>
  <c r="HX12" i="15"/>
  <c r="HW12" i="15"/>
  <c r="HV12" i="15"/>
  <c r="HU12" i="15"/>
  <c r="HT12" i="15"/>
  <c r="HS12" i="15"/>
  <c r="HR12" i="15"/>
  <c r="HQ12" i="15"/>
  <c r="HP12" i="15"/>
  <c r="HO12" i="15"/>
  <c r="HN12" i="15"/>
  <c r="HM12" i="15"/>
  <c r="HL12" i="15"/>
  <c r="HK12" i="15"/>
  <c r="HJ12" i="15"/>
  <c r="HI12" i="15"/>
  <c r="HH12" i="15"/>
  <c r="HG12" i="15"/>
  <c r="HF12" i="15"/>
  <c r="HE12" i="15"/>
  <c r="HD12" i="15"/>
  <c r="HC12" i="15"/>
  <c r="HB12" i="15"/>
  <c r="HA12" i="15"/>
  <c r="GZ12" i="15"/>
  <c r="GY12" i="15"/>
  <c r="GX12" i="15"/>
  <c r="GW12" i="15"/>
  <c r="GV12" i="15"/>
  <c r="GU12" i="15"/>
  <c r="GT12" i="15"/>
  <c r="GS12" i="15"/>
  <c r="GR12" i="15"/>
  <c r="GQ12" i="15"/>
  <c r="GP12" i="15"/>
  <c r="GO12" i="15"/>
  <c r="GN12" i="15"/>
  <c r="GM12" i="15"/>
  <c r="GL12" i="15"/>
  <c r="GK12" i="15"/>
  <c r="GJ12" i="15"/>
  <c r="GI12" i="15"/>
  <c r="GH12" i="15"/>
  <c r="GG12" i="15"/>
  <c r="GF12" i="15"/>
  <c r="GE12" i="15"/>
  <c r="GD12" i="15"/>
  <c r="GC12" i="15"/>
  <c r="GB12" i="15"/>
  <c r="GA12" i="15"/>
  <c r="FZ12" i="15"/>
  <c r="FY12" i="15"/>
  <c r="FX12" i="15"/>
  <c r="FW12" i="15"/>
  <c r="FV12" i="15"/>
  <c r="FU12" i="15"/>
  <c r="FT12" i="15"/>
  <c r="FS12" i="15"/>
  <c r="FR12" i="15"/>
  <c r="FQ12" i="15"/>
  <c r="FP12" i="15"/>
  <c r="FO12" i="15"/>
  <c r="FN12" i="15"/>
  <c r="FM12" i="15"/>
  <c r="FL12" i="15"/>
  <c r="FK12" i="15"/>
  <c r="FJ12" i="15"/>
  <c r="FI12" i="15"/>
  <c r="FH12" i="15"/>
  <c r="FG12" i="15"/>
  <c r="FF12" i="15"/>
  <c r="FE12" i="15"/>
  <c r="FD12" i="15"/>
  <c r="FC12" i="15"/>
  <c r="FB12" i="15"/>
  <c r="FA12" i="15"/>
  <c r="EZ12" i="15"/>
  <c r="EY12" i="15"/>
  <c r="EX12" i="15"/>
  <c r="EW12" i="15"/>
  <c r="EV12" i="15"/>
  <c r="EU12" i="15"/>
  <c r="ET12" i="15"/>
  <c r="ES12" i="15"/>
  <c r="ER12" i="15"/>
  <c r="EQ12" i="15"/>
  <c r="EP12" i="15"/>
  <c r="EO12" i="15"/>
  <c r="EN12" i="15"/>
  <c r="EM12" i="15"/>
  <c r="EL12" i="15"/>
  <c r="EK12" i="15"/>
  <c r="EJ12" i="15"/>
  <c r="EI12" i="15"/>
  <c r="EH12" i="15"/>
  <c r="EG12" i="15"/>
  <c r="EF12" i="15"/>
  <c r="EE12" i="15"/>
  <c r="ED12" i="15"/>
  <c r="EC12" i="15"/>
  <c r="EB12" i="15"/>
  <c r="EA12" i="15"/>
  <c r="DZ12" i="15"/>
  <c r="DY12" i="15"/>
  <c r="DX12" i="15"/>
  <c r="DW12" i="15"/>
  <c r="DV12" i="15"/>
  <c r="DU12" i="15"/>
  <c r="DT12" i="15"/>
  <c r="DS12" i="15"/>
  <c r="DR12" i="15"/>
  <c r="DQ12" i="15"/>
  <c r="DP12" i="15"/>
  <c r="DO12" i="15"/>
  <c r="DN12" i="15"/>
  <c r="DM12" i="15"/>
  <c r="DL12" i="15"/>
  <c r="DK12" i="15"/>
  <c r="DJ12" i="15"/>
  <c r="DI12" i="15"/>
  <c r="DH12" i="15"/>
  <c r="DG12" i="15"/>
  <c r="DF12" i="15"/>
  <c r="DE12" i="15"/>
  <c r="DD12" i="15"/>
  <c r="DC12" i="15"/>
  <c r="DB12" i="15"/>
  <c r="DA12" i="15"/>
  <c r="CZ12" i="15"/>
  <c r="CY12" i="15"/>
  <c r="CX12" i="15"/>
  <c r="CW12" i="15"/>
  <c r="CV12" i="15"/>
  <c r="CU12" i="15"/>
  <c r="CT12" i="15"/>
  <c r="CS12" i="15"/>
  <c r="CR12" i="15"/>
  <c r="CQ12" i="15"/>
  <c r="CP12" i="15"/>
  <c r="CO12" i="15"/>
  <c r="CN12" i="15"/>
  <c r="CM12" i="15"/>
  <c r="CL12" i="15"/>
  <c r="CK12" i="15"/>
  <c r="CJ12" i="15"/>
  <c r="CI12" i="15"/>
  <c r="CH12" i="15"/>
  <c r="CG12" i="15"/>
  <c r="CF12" i="15"/>
  <c r="CE12" i="15"/>
  <c r="CD12" i="15"/>
  <c r="CC12" i="15"/>
  <c r="CB12" i="15"/>
  <c r="CA12" i="15"/>
  <c r="BZ12" i="15"/>
  <c r="BY12" i="15"/>
  <c r="BX12" i="15"/>
  <c r="BW12" i="15"/>
  <c r="BV12" i="15"/>
  <c r="BU12" i="15"/>
  <c r="BT12" i="15"/>
  <c r="BS12" i="15"/>
  <c r="BR12" i="15"/>
  <c r="BQ12" i="15"/>
  <c r="BP12" i="15"/>
  <c r="BO12" i="15"/>
  <c r="BN12" i="15"/>
  <c r="BM12" i="15"/>
  <c r="BL12" i="15"/>
  <c r="BK12" i="15"/>
  <c r="BJ12" i="15"/>
  <c r="BI12" i="15"/>
  <c r="BH12" i="15"/>
  <c r="BG12" i="15"/>
  <c r="BF12" i="15"/>
  <c r="BE12" i="15"/>
  <c r="BD12" i="15"/>
  <c r="BC12" i="15"/>
  <c r="BB12" i="15"/>
  <c r="BA12" i="15"/>
  <c r="AZ12" i="15"/>
  <c r="AY12" i="15"/>
  <c r="AX12" i="15"/>
  <c r="AW12" i="15"/>
  <c r="AV12" i="15"/>
  <c r="AU12" i="15"/>
  <c r="AT12" i="15"/>
  <c r="AS12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ALP11" i="15"/>
  <c r="ALO11" i="15"/>
  <c r="ALN11" i="15"/>
  <c r="ALM11" i="15"/>
  <c r="ALL11" i="15"/>
  <c r="ALK11" i="15"/>
  <c r="ALJ11" i="15"/>
  <c r="ALI11" i="15"/>
  <c r="ALH11" i="15"/>
  <c r="ALG11" i="15"/>
  <c r="ALF11" i="15"/>
  <c r="ALE11" i="15"/>
  <c r="ALD11" i="15"/>
  <c r="ALC11" i="15"/>
  <c r="ALB11" i="15"/>
  <c r="ALA11" i="15"/>
  <c r="AKZ11" i="15"/>
  <c r="AKY11" i="15"/>
  <c r="AKX11" i="15"/>
  <c r="AKW11" i="15"/>
  <c r="AKV11" i="15"/>
  <c r="AKU11" i="15"/>
  <c r="AKT11" i="15"/>
  <c r="AKS11" i="15"/>
  <c r="AKR11" i="15"/>
  <c r="AKQ11" i="15"/>
  <c r="AKP11" i="15"/>
  <c r="AKO11" i="15"/>
  <c r="AKN11" i="15"/>
  <c r="AKM11" i="15"/>
  <c r="AKL11" i="15"/>
  <c r="AKK11" i="15"/>
  <c r="AKJ11" i="15"/>
  <c r="AKI11" i="15"/>
  <c r="AKH11" i="15"/>
  <c r="AKG11" i="15"/>
  <c r="AKF11" i="15"/>
  <c r="AKE11" i="15"/>
  <c r="AKD11" i="15"/>
  <c r="AKC11" i="15"/>
  <c r="AKB11" i="15"/>
  <c r="AKA11" i="15"/>
  <c r="AJZ11" i="15"/>
  <c r="AJY11" i="15"/>
  <c r="AJX11" i="15"/>
  <c r="AJW11" i="15"/>
  <c r="AJV11" i="15"/>
  <c r="AJU11" i="15"/>
  <c r="AJT11" i="15"/>
  <c r="AJS11" i="15"/>
  <c r="AJR11" i="15"/>
  <c r="AJQ11" i="15"/>
  <c r="AJP11" i="15"/>
  <c r="AJO11" i="15"/>
  <c r="AJN11" i="15"/>
  <c r="AJM11" i="15"/>
  <c r="AJL11" i="15"/>
  <c r="AJK11" i="15"/>
  <c r="AJJ11" i="15"/>
  <c r="AJI11" i="15"/>
  <c r="AJH11" i="15"/>
  <c r="AJG11" i="15"/>
  <c r="AJF11" i="15"/>
  <c r="AJE11" i="15"/>
  <c r="AJD11" i="15"/>
  <c r="AJC11" i="15"/>
  <c r="AJB11" i="15"/>
  <c r="AJA11" i="15"/>
  <c r="AIZ11" i="15"/>
  <c r="AIY11" i="15"/>
  <c r="AIX11" i="15"/>
  <c r="AIW11" i="15"/>
  <c r="AIV11" i="15"/>
  <c r="AIU11" i="15"/>
  <c r="AIT11" i="15"/>
  <c r="AIS11" i="15"/>
  <c r="AIR11" i="15"/>
  <c r="AIQ11" i="15"/>
  <c r="AIP11" i="15"/>
  <c r="AIO11" i="15"/>
  <c r="AIN11" i="15"/>
  <c r="AIM11" i="15"/>
  <c r="AIL11" i="15"/>
  <c r="AIK11" i="15"/>
  <c r="AIJ11" i="15"/>
  <c r="AII11" i="15"/>
  <c r="AIH11" i="15"/>
  <c r="AIG11" i="15"/>
  <c r="AIF11" i="15"/>
  <c r="AIE11" i="15"/>
  <c r="AID11" i="15"/>
  <c r="AIC11" i="15"/>
  <c r="AIB11" i="15"/>
  <c r="AIA11" i="15"/>
  <c r="AHZ11" i="15"/>
  <c r="AHY11" i="15"/>
  <c r="AHX11" i="15"/>
  <c r="AHW11" i="15"/>
  <c r="AHV11" i="15"/>
  <c r="AHU11" i="15"/>
  <c r="AHT11" i="15"/>
  <c r="AHS11" i="15"/>
  <c r="AHR11" i="15"/>
  <c r="AHQ11" i="15"/>
  <c r="AHP11" i="15"/>
  <c r="AHO11" i="15"/>
  <c r="AHN11" i="15"/>
  <c r="AHM11" i="15"/>
  <c r="AHL11" i="15"/>
  <c r="AHK11" i="15"/>
  <c r="AHJ11" i="15"/>
  <c r="AHI11" i="15"/>
  <c r="AHH11" i="15"/>
  <c r="AHG11" i="15"/>
  <c r="AHF11" i="15"/>
  <c r="AHE11" i="15"/>
  <c r="AHD11" i="15"/>
  <c r="AHC11" i="15"/>
  <c r="AHB11" i="15"/>
  <c r="AHA11" i="15"/>
  <c r="AGZ11" i="15"/>
  <c r="AGY11" i="15"/>
  <c r="AGX11" i="15"/>
  <c r="AGW11" i="15"/>
  <c r="AGV11" i="15"/>
  <c r="AGU11" i="15"/>
  <c r="AGT11" i="15"/>
  <c r="AGS11" i="15"/>
  <c r="AGR11" i="15"/>
  <c r="AGQ11" i="15"/>
  <c r="AGP11" i="15"/>
  <c r="AGO11" i="15"/>
  <c r="AGN11" i="15"/>
  <c r="AGM11" i="15"/>
  <c r="AGL11" i="15"/>
  <c r="AGK11" i="15"/>
  <c r="AGJ11" i="15"/>
  <c r="AGI11" i="15"/>
  <c r="AGH11" i="15"/>
  <c r="AGG11" i="15"/>
  <c r="AGF11" i="15"/>
  <c r="AGE11" i="15"/>
  <c r="AGD11" i="15"/>
  <c r="AGC11" i="15"/>
  <c r="AGB11" i="15"/>
  <c r="AGA11" i="15"/>
  <c r="AFZ11" i="15"/>
  <c r="AFY11" i="15"/>
  <c r="AFX11" i="15"/>
  <c r="AFW11" i="15"/>
  <c r="AFV11" i="15"/>
  <c r="AFU11" i="15"/>
  <c r="AFT11" i="15"/>
  <c r="AFS11" i="15"/>
  <c r="AFR11" i="15"/>
  <c r="AFQ11" i="15"/>
  <c r="AFP11" i="15"/>
  <c r="AFO11" i="15"/>
  <c r="AFN11" i="15"/>
  <c r="AFM11" i="15"/>
  <c r="AFL11" i="15"/>
  <c r="AFK11" i="15"/>
  <c r="AFJ11" i="15"/>
  <c r="AFI11" i="15"/>
  <c r="AFH11" i="15"/>
  <c r="AFG11" i="15"/>
  <c r="AFF11" i="15"/>
  <c r="AFE11" i="15"/>
  <c r="AFD11" i="15"/>
  <c r="AFC11" i="15"/>
  <c r="AFB11" i="15"/>
  <c r="AFA11" i="15"/>
  <c r="AEZ11" i="15"/>
  <c r="AEY11" i="15"/>
  <c r="AEX11" i="15"/>
  <c r="AEW11" i="15"/>
  <c r="AEV11" i="15"/>
  <c r="AEU11" i="15"/>
  <c r="AET11" i="15"/>
  <c r="AES11" i="15"/>
  <c r="AER11" i="15"/>
  <c r="AEQ11" i="15"/>
  <c r="AEP11" i="15"/>
  <c r="AEO11" i="15"/>
  <c r="AEN11" i="15"/>
  <c r="AEM11" i="15"/>
  <c r="AEL11" i="15"/>
  <c r="AEK11" i="15"/>
  <c r="AEJ11" i="15"/>
  <c r="AEI11" i="15"/>
  <c r="AEH11" i="15"/>
  <c r="AEG11" i="15"/>
  <c r="AEF11" i="15"/>
  <c r="AEE11" i="15"/>
  <c r="AED11" i="15"/>
  <c r="AEC11" i="15"/>
  <c r="AEB11" i="15"/>
  <c r="AEA11" i="15"/>
  <c r="ADZ11" i="15"/>
  <c r="ADY11" i="15"/>
  <c r="ADX11" i="15"/>
  <c r="ADW11" i="15"/>
  <c r="ADV11" i="15"/>
  <c r="ADU11" i="15"/>
  <c r="ADT11" i="15"/>
  <c r="ADS11" i="15"/>
  <c r="ADR11" i="15"/>
  <c r="ADQ11" i="15"/>
  <c r="ADP11" i="15"/>
  <c r="ADO11" i="15"/>
  <c r="ADN11" i="15"/>
  <c r="ADM11" i="15"/>
  <c r="ADL11" i="15"/>
  <c r="ADK11" i="15"/>
  <c r="ADJ11" i="15"/>
  <c r="ADI11" i="15"/>
  <c r="ADH11" i="15"/>
  <c r="ADG11" i="15"/>
  <c r="ADF11" i="15"/>
  <c r="ADE11" i="15"/>
  <c r="ADD11" i="15"/>
  <c r="ADC11" i="15"/>
  <c r="ADB11" i="15"/>
  <c r="ADA11" i="15"/>
  <c r="ACZ11" i="15"/>
  <c r="ACY11" i="15"/>
  <c r="ACX11" i="15"/>
  <c r="ACW11" i="15"/>
  <c r="ACV11" i="15"/>
  <c r="ACU11" i="15"/>
  <c r="ACT11" i="15"/>
  <c r="ACS11" i="15"/>
  <c r="ACR11" i="15"/>
  <c r="ACQ11" i="15"/>
  <c r="ACP11" i="15"/>
  <c r="ACO11" i="15"/>
  <c r="ACN11" i="15"/>
  <c r="ACM11" i="15"/>
  <c r="ACL11" i="15"/>
  <c r="ACK11" i="15"/>
  <c r="ACJ11" i="15"/>
  <c r="ACI11" i="15"/>
  <c r="ACH11" i="15"/>
  <c r="ACG11" i="15"/>
  <c r="ACF11" i="15"/>
  <c r="ACE11" i="15"/>
  <c r="ACD11" i="15"/>
  <c r="ACC11" i="15"/>
  <c r="ACB11" i="15"/>
  <c r="ACA11" i="15"/>
  <c r="ABZ11" i="15"/>
  <c r="ABY11" i="15"/>
  <c r="ABX11" i="15"/>
  <c r="ABW11" i="15"/>
  <c r="ABV11" i="15"/>
  <c r="ABU11" i="15"/>
  <c r="ABT11" i="15"/>
  <c r="ABS11" i="15"/>
  <c r="ABR11" i="15"/>
  <c r="ABQ11" i="15"/>
  <c r="ABP11" i="15"/>
  <c r="ABO11" i="15"/>
  <c r="ABN11" i="15"/>
  <c r="ABM11" i="15"/>
  <c r="ABL11" i="15"/>
  <c r="ABK11" i="15"/>
  <c r="ABJ11" i="15"/>
  <c r="ABI11" i="15"/>
  <c r="ABH11" i="15"/>
  <c r="ABG11" i="15"/>
  <c r="ABF11" i="15"/>
  <c r="ABE11" i="15"/>
  <c r="ABD11" i="15"/>
  <c r="ABC11" i="15"/>
  <c r="ABB11" i="15"/>
  <c r="ABA11" i="15"/>
  <c r="AAZ11" i="15"/>
  <c r="AAY11" i="15"/>
  <c r="AAX11" i="15"/>
  <c r="AAW11" i="15"/>
  <c r="AAV11" i="15"/>
  <c r="AAU11" i="15"/>
  <c r="AAT11" i="15"/>
  <c r="AAS11" i="15"/>
  <c r="AAR11" i="15"/>
  <c r="AAQ11" i="15"/>
  <c r="AAP11" i="15"/>
  <c r="AAO11" i="15"/>
  <c r="AAN11" i="15"/>
  <c r="AAM11" i="15"/>
  <c r="AAL11" i="15"/>
  <c r="AAK11" i="15"/>
  <c r="AAJ11" i="15"/>
  <c r="AAI11" i="15"/>
  <c r="AAH11" i="15"/>
  <c r="AAG11" i="15"/>
  <c r="AAF11" i="15"/>
  <c r="AAE11" i="15"/>
  <c r="AAD11" i="15"/>
  <c r="AAC11" i="15"/>
  <c r="AAB11" i="15"/>
  <c r="AAA11" i="15"/>
  <c r="ZZ11" i="15"/>
  <c r="ZY11" i="15"/>
  <c r="ZX11" i="15"/>
  <c r="ZW11" i="15"/>
  <c r="ZV11" i="15"/>
  <c r="ZU11" i="15"/>
  <c r="ZT11" i="15"/>
  <c r="ZS11" i="15"/>
  <c r="ZR11" i="15"/>
  <c r="ZQ11" i="15"/>
  <c r="ZP11" i="15"/>
  <c r="ZO11" i="15"/>
  <c r="ZN11" i="15"/>
  <c r="ZM11" i="15"/>
  <c r="ZL11" i="15"/>
  <c r="ZK11" i="15"/>
  <c r="ZJ11" i="15"/>
  <c r="ZI11" i="15"/>
  <c r="ZH11" i="15"/>
  <c r="ZG11" i="15"/>
  <c r="ZF11" i="15"/>
  <c r="ZE11" i="15"/>
  <c r="ZD11" i="15"/>
  <c r="ZC11" i="15"/>
  <c r="ZB11" i="15"/>
  <c r="ZA11" i="15"/>
  <c r="YZ11" i="15"/>
  <c r="YY11" i="15"/>
  <c r="YX11" i="15"/>
  <c r="YW11" i="15"/>
  <c r="YV11" i="15"/>
  <c r="YU11" i="15"/>
  <c r="YT11" i="15"/>
  <c r="YS11" i="15"/>
  <c r="YR11" i="15"/>
  <c r="YQ11" i="15"/>
  <c r="YP11" i="15"/>
  <c r="YO11" i="15"/>
  <c r="YN11" i="15"/>
  <c r="YM11" i="15"/>
  <c r="YL11" i="15"/>
  <c r="YK11" i="15"/>
  <c r="YJ11" i="15"/>
  <c r="YI11" i="15"/>
  <c r="YH11" i="15"/>
  <c r="YG11" i="15"/>
  <c r="YF11" i="15"/>
  <c r="YE11" i="15"/>
  <c r="YD11" i="15"/>
  <c r="YC11" i="15"/>
  <c r="YB11" i="15"/>
  <c r="YA11" i="15"/>
  <c r="XZ11" i="15"/>
  <c r="XY11" i="15"/>
  <c r="XX11" i="15"/>
  <c r="XW11" i="15"/>
  <c r="XV11" i="15"/>
  <c r="XU11" i="15"/>
  <c r="XT11" i="15"/>
  <c r="XS11" i="15"/>
  <c r="XR11" i="15"/>
  <c r="XQ11" i="15"/>
  <c r="XP11" i="15"/>
  <c r="XO11" i="15"/>
  <c r="XN11" i="15"/>
  <c r="XM11" i="15"/>
  <c r="XL11" i="15"/>
  <c r="XK11" i="15"/>
  <c r="XJ11" i="15"/>
  <c r="XI11" i="15"/>
  <c r="XH11" i="15"/>
  <c r="XG11" i="15"/>
  <c r="XF11" i="15"/>
  <c r="XE11" i="15"/>
  <c r="XD11" i="15"/>
  <c r="XC11" i="15"/>
  <c r="XB11" i="15"/>
  <c r="XA11" i="15"/>
  <c r="WZ11" i="15"/>
  <c r="WY11" i="15"/>
  <c r="WX11" i="15"/>
  <c r="WW11" i="15"/>
  <c r="WV11" i="15"/>
  <c r="WU11" i="15"/>
  <c r="WT11" i="15"/>
  <c r="WS11" i="15"/>
  <c r="WR11" i="15"/>
  <c r="WQ11" i="15"/>
  <c r="WP11" i="15"/>
  <c r="WO11" i="15"/>
  <c r="WN11" i="15"/>
  <c r="WM11" i="15"/>
  <c r="WL11" i="15"/>
  <c r="WK11" i="15"/>
  <c r="WJ11" i="15"/>
  <c r="WI11" i="15"/>
  <c r="WH11" i="15"/>
  <c r="WG11" i="15"/>
  <c r="WF11" i="15"/>
  <c r="WE11" i="15"/>
  <c r="WD11" i="15"/>
  <c r="WC11" i="15"/>
  <c r="WB11" i="15"/>
  <c r="WA11" i="15"/>
  <c r="VZ11" i="15"/>
  <c r="VY11" i="15"/>
  <c r="VX11" i="15"/>
  <c r="VW11" i="15"/>
  <c r="VV11" i="15"/>
  <c r="VU11" i="15"/>
  <c r="VT11" i="15"/>
  <c r="VS11" i="15"/>
  <c r="VR11" i="15"/>
  <c r="VQ11" i="15"/>
  <c r="VP11" i="15"/>
  <c r="VO11" i="15"/>
  <c r="VN11" i="15"/>
  <c r="VM11" i="15"/>
  <c r="VL11" i="15"/>
  <c r="VK11" i="15"/>
  <c r="VJ11" i="15"/>
  <c r="VI11" i="15"/>
  <c r="VH11" i="15"/>
  <c r="VG11" i="15"/>
  <c r="VF11" i="15"/>
  <c r="VE11" i="15"/>
  <c r="VD11" i="15"/>
  <c r="VC11" i="15"/>
  <c r="VB11" i="15"/>
  <c r="VA11" i="15"/>
  <c r="UZ11" i="15"/>
  <c r="UY11" i="15"/>
  <c r="UX11" i="15"/>
  <c r="UW11" i="15"/>
  <c r="UV11" i="15"/>
  <c r="UU11" i="15"/>
  <c r="UT11" i="15"/>
  <c r="US11" i="15"/>
  <c r="UR11" i="15"/>
  <c r="UQ11" i="15"/>
  <c r="UP11" i="15"/>
  <c r="UO11" i="15"/>
  <c r="UN11" i="15"/>
  <c r="UM11" i="15"/>
  <c r="UL11" i="15"/>
  <c r="UK11" i="15"/>
  <c r="UJ11" i="15"/>
  <c r="UI11" i="15"/>
  <c r="UH11" i="15"/>
  <c r="UG11" i="15"/>
  <c r="UF11" i="15"/>
  <c r="UE11" i="15"/>
  <c r="UD11" i="15"/>
  <c r="UC11" i="15"/>
  <c r="UB11" i="15"/>
  <c r="UA11" i="15"/>
  <c r="TZ11" i="15"/>
  <c r="TY11" i="15"/>
  <c r="TX11" i="15"/>
  <c r="TW11" i="15"/>
  <c r="TV11" i="15"/>
  <c r="TU11" i="15"/>
  <c r="TT11" i="15"/>
  <c r="TS11" i="15"/>
  <c r="TR11" i="15"/>
  <c r="TQ11" i="15"/>
  <c r="TP11" i="15"/>
  <c r="TO11" i="15"/>
  <c r="TN11" i="15"/>
  <c r="TM11" i="15"/>
  <c r="TL11" i="15"/>
  <c r="TK11" i="15"/>
  <c r="TJ11" i="15"/>
  <c r="TI11" i="15"/>
  <c r="TH11" i="15"/>
  <c r="TG11" i="15"/>
  <c r="TF11" i="15"/>
  <c r="TE11" i="15"/>
  <c r="TD11" i="15"/>
  <c r="TC11" i="15"/>
  <c r="TB11" i="15"/>
  <c r="TA11" i="15"/>
  <c r="SZ11" i="15"/>
  <c r="SY11" i="15"/>
  <c r="SX11" i="15"/>
  <c r="SW11" i="15"/>
  <c r="SV11" i="15"/>
  <c r="SU11" i="15"/>
  <c r="ST11" i="15"/>
  <c r="SS11" i="15"/>
  <c r="SR11" i="15"/>
  <c r="SQ11" i="15"/>
  <c r="SP11" i="15"/>
  <c r="SO11" i="15"/>
  <c r="SN11" i="15"/>
  <c r="SM11" i="15"/>
  <c r="SL11" i="15"/>
  <c r="SK11" i="15"/>
  <c r="SJ11" i="15"/>
  <c r="SI11" i="15"/>
  <c r="SH11" i="15"/>
  <c r="SG11" i="15"/>
  <c r="SF11" i="15"/>
  <c r="SE11" i="15"/>
  <c r="SD11" i="15"/>
  <c r="SC11" i="15"/>
  <c r="SB11" i="15"/>
  <c r="SA11" i="15"/>
  <c r="RZ11" i="15"/>
  <c r="RY11" i="15"/>
  <c r="RX11" i="15"/>
  <c r="RW11" i="15"/>
  <c r="RV11" i="15"/>
  <c r="RU11" i="15"/>
  <c r="RT11" i="15"/>
  <c r="RS11" i="15"/>
  <c r="RR11" i="15"/>
  <c r="RQ11" i="15"/>
  <c r="RP11" i="15"/>
  <c r="RO11" i="15"/>
  <c r="RN11" i="15"/>
  <c r="RM11" i="15"/>
  <c r="RL11" i="15"/>
  <c r="RK11" i="15"/>
  <c r="RJ11" i="15"/>
  <c r="RI11" i="15"/>
  <c r="RH11" i="15"/>
  <c r="RG11" i="15"/>
  <c r="RF11" i="15"/>
  <c r="RE11" i="15"/>
  <c r="RD11" i="15"/>
  <c r="RC11" i="15"/>
  <c r="RB11" i="15"/>
  <c r="RA11" i="15"/>
  <c r="QZ11" i="15"/>
  <c r="QY11" i="15"/>
  <c r="QX11" i="15"/>
  <c r="QW11" i="15"/>
  <c r="QV11" i="15"/>
  <c r="QU11" i="15"/>
  <c r="QT11" i="15"/>
  <c r="QS11" i="15"/>
  <c r="QR11" i="15"/>
  <c r="QQ11" i="15"/>
  <c r="QP11" i="15"/>
  <c r="QO11" i="15"/>
  <c r="QN11" i="15"/>
  <c r="QM11" i="15"/>
  <c r="QL11" i="15"/>
  <c r="QK11" i="15"/>
  <c r="QJ11" i="15"/>
  <c r="QI11" i="15"/>
  <c r="QH11" i="15"/>
  <c r="QG11" i="15"/>
  <c r="QF11" i="15"/>
  <c r="QE11" i="15"/>
  <c r="QD11" i="15"/>
  <c r="QC11" i="15"/>
  <c r="QB11" i="15"/>
  <c r="QA11" i="15"/>
  <c r="PZ11" i="15"/>
  <c r="PY11" i="15"/>
  <c r="PX11" i="15"/>
  <c r="PW11" i="15"/>
  <c r="PV11" i="15"/>
  <c r="PU11" i="15"/>
  <c r="PT11" i="15"/>
  <c r="PS11" i="15"/>
  <c r="PR11" i="15"/>
  <c r="PQ11" i="15"/>
  <c r="PP11" i="15"/>
  <c r="PO11" i="15"/>
  <c r="PN11" i="15"/>
  <c r="PM11" i="15"/>
  <c r="PL11" i="15"/>
  <c r="PK11" i="15"/>
  <c r="PJ11" i="15"/>
  <c r="PI11" i="15"/>
  <c r="PH11" i="15"/>
  <c r="PG11" i="15"/>
  <c r="PF11" i="15"/>
  <c r="PE11" i="15"/>
  <c r="PD11" i="15"/>
  <c r="PC11" i="15"/>
  <c r="PB11" i="15"/>
  <c r="PA11" i="15"/>
  <c r="OZ11" i="15"/>
  <c r="OY11" i="15"/>
  <c r="OX11" i="15"/>
  <c r="OW11" i="15"/>
  <c r="OV11" i="15"/>
  <c r="OU11" i="15"/>
  <c r="OT11" i="15"/>
  <c r="OS11" i="15"/>
  <c r="OR11" i="15"/>
  <c r="OQ11" i="15"/>
  <c r="OP11" i="15"/>
  <c r="OO11" i="15"/>
  <c r="ON11" i="15"/>
  <c r="OM11" i="15"/>
  <c r="OL11" i="15"/>
  <c r="OK11" i="15"/>
  <c r="OJ11" i="15"/>
  <c r="OI11" i="15"/>
  <c r="OH11" i="15"/>
  <c r="OG11" i="15"/>
  <c r="OF11" i="15"/>
  <c r="OE11" i="15"/>
  <c r="OD11" i="15"/>
  <c r="OC11" i="15"/>
  <c r="OB11" i="15"/>
  <c r="OA11" i="15"/>
  <c r="NZ11" i="15"/>
  <c r="NY11" i="15"/>
  <c r="NX11" i="15"/>
  <c r="NW11" i="15"/>
  <c r="NV11" i="15"/>
  <c r="NU11" i="15"/>
  <c r="NT11" i="15"/>
  <c r="NS11" i="15"/>
  <c r="NR11" i="15"/>
  <c r="NQ11" i="15"/>
  <c r="NP11" i="15"/>
  <c r="NO11" i="15"/>
  <c r="NN11" i="15"/>
  <c r="NM11" i="15"/>
  <c r="NL11" i="15"/>
  <c r="NK11" i="15"/>
  <c r="NJ11" i="15"/>
  <c r="NI11" i="15"/>
  <c r="NH11" i="15"/>
  <c r="NG11" i="15"/>
  <c r="NF11" i="15"/>
  <c r="NE11" i="15"/>
  <c r="ND11" i="15"/>
  <c r="NC11" i="15"/>
  <c r="NB11" i="15"/>
  <c r="NA11" i="15"/>
  <c r="MZ11" i="15"/>
  <c r="MY11" i="15"/>
  <c r="MX11" i="15"/>
  <c r="MW11" i="15"/>
  <c r="MV11" i="15"/>
  <c r="MU11" i="15"/>
  <c r="MT11" i="15"/>
  <c r="MS11" i="15"/>
  <c r="MR11" i="15"/>
  <c r="MQ11" i="15"/>
  <c r="MP11" i="15"/>
  <c r="MO11" i="15"/>
  <c r="MN11" i="15"/>
  <c r="MM11" i="15"/>
  <c r="ML11" i="15"/>
  <c r="MK11" i="15"/>
  <c r="MJ11" i="15"/>
  <c r="MI11" i="15"/>
  <c r="MH11" i="15"/>
  <c r="MG11" i="15"/>
  <c r="MF11" i="15"/>
  <c r="ME11" i="15"/>
  <c r="MD11" i="15"/>
  <c r="MC11" i="15"/>
  <c r="MB11" i="15"/>
  <c r="MA11" i="15"/>
  <c r="LZ11" i="15"/>
  <c r="LY11" i="15"/>
  <c r="LX11" i="15"/>
  <c r="LW11" i="15"/>
  <c r="LV11" i="15"/>
  <c r="LU11" i="15"/>
  <c r="LT11" i="15"/>
  <c r="LS11" i="15"/>
  <c r="LR11" i="15"/>
  <c r="LQ11" i="15"/>
  <c r="LP11" i="15"/>
  <c r="LO11" i="15"/>
  <c r="LN11" i="15"/>
  <c r="LM11" i="15"/>
  <c r="LL11" i="15"/>
  <c r="LK11" i="15"/>
  <c r="LJ11" i="15"/>
  <c r="LI11" i="15"/>
  <c r="LH11" i="15"/>
  <c r="LG11" i="15"/>
  <c r="LF11" i="15"/>
  <c r="LE11" i="15"/>
  <c r="LD11" i="15"/>
  <c r="LC11" i="15"/>
  <c r="LB11" i="15"/>
  <c r="LA11" i="15"/>
  <c r="KZ11" i="15"/>
  <c r="KY11" i="15"/>
  <c r="KX11" i="15"/>
  <c r="KW11" i="15"/>
  <c r="KV11" i="15"/>
  <c r="KU11" i="15"/>
  <c r="KT11" i="15"/>
  <c r="KS11" i="15"/>
  <c r="KR11" i="15"/>
  <c r="KQ11" i="15"/>
  <c r="KP11" i="15"/>
  <c r="KO11" i="15"/>
  <c r="KN11" i="15"/>
  <c r="KM11" i="15"/>
  <c r="KL11" i="15"/>
  <c r="KK11" i="15"/>
  <c r="KJ11" i="15"/>
  <c r="KI11" i="15"/>
  <c r="KH11" i="15"/>
  <c r="KG11" i="15"/>
  <c r="KF11" i="15"/>
  <c r="KE11" i="15"/>
  <c r="KD11" i="15"/>
  <c r="KC11" i="15"/>
  <c r="KB11" i="15"/>
  <c r="KA11" i="15"/>
  <c r="JZ11" i="15"/>
  <c r="JY11" i="15"/>
  <c r="JX11" i="15"/>
  <c r="JW11" i="15"/>
  <c r="JV11" i="15"/>
  <c r="JU11" i="15"/>
  <c r="JT11" i="15"/>
  <c r="JS11" i="15"/>
  <c r="JR11" i="15"/>
  <c r="JQ11" i="15"/>
  <c r="JP11" i="15"/>
  <c r="JO11" i="15"/>
  <c r="JN11" i="15"/>
  <c r="JM11" i="15"/>
  <c r="JL11" i="15"/>
  <c r="JK11" i="15"/>
  <c r="JJ11" i="15"/>
  <c r="JI11" i="15"/>
  <c r="JH11" i="15"/>
  <c r="JG11" i="15"/>
  <c r="JF11" i="15"/>
  <c r="JE11" i="15"/>
  <c r="JD11" i="15"/>
  <c r="JC11" i="15"/>
  <c r="JB11" i="15"/>
  <c r="JA11" i="15"/>
  <c r="IZ11" i="15"/>
  <c r="IY11" i="15"/>
  <c r="IX11" i="15"/>
  <c r="IW11" i="15"/>
  <c r="IV11" i="15"/>
  <c r="IU11" i="15"/>
  <c r="IT11" i="15"/>
  <c r="IS11" i="15"/>
  <c r="IR11" i="15"/>
  <c r="IQ11" i="15"/>
  <c r="IP11" i="15"/>
  <c r="IO11" i="15"/>
  <c r="IN11" i="15"/>
  <c r="IM11" i="15"/>
  <c r="IL11" i="15"/>
  <c r="IK11" i="15"/>
  <c r="IJ11" i="15"/>
  <c r="II11" i="15"/>
  <c r="IH11" i="15"/>
  <c r="IG11" i="15"/>
  <c r="IF11" i="15"/>
  <c r="IE11" i="15"/>
  <c r="ID11" i="15"/>
  <c r="IC11" i="15"/>
  <c r="IB11" i="15"/>
  <c r="IA11" i="15"/>
  <c r="HZ11" i="15"/>
  <c r="HY11" i="15"/>
  <c r="HX11" i="15"/>
  <c r="HW11" i="15"/>
  <c r="HV11" i="15"/>
  <c r="HU11" i="15"/>
  <c r="HT11" i="15"/>
  <c r="HS11" i="15"/>
  <c r="HR11" i="15"/>
  <c r="HQ11" i="15"/>
  <c r="HP11" i="15"/>
  <c r="HO11" i="15"/>
  <c r="HN11" i="15"/>
  <c r="HM11" i="15"/>
  <c r="HL11" i="15"/>
  <c r="HK11" i="15"/>
  <c r="HJ11" i="15"/>
  <c r="HI11" i="15"/>
  <c r="HH11" i="15"/>
  <c r="HG11" i="15"/>
  <c r="HF11" i="15"/>
  <c r="HE11" i="15"/>
  <c r="HD11" i="15"/>
  <c r="HC11" i="15"/>
  <c r="HB11" i="15"/>
  <c r="HA11" i="15"/>
  <c r="GZ11" i="15"/>
  <c r="GY11" i="15"/>
  <c r="GX11" i="15"/>
  <c r="GW11" i="15"/>
  <c r="GV11" i="15"/>
  <c r="GU11" i="15"/>
  <c r="GT11" i="15"/>
  <c r="GS11" i="15"/>
  <c r="GR11" i="15"/>
  <c r="GQ11" i="15"/>
  <c r="GP11" i="15"/>
  <c r="GO11" i="15"/>
  <c r="GN11" i="15"/>
  <c r="GM11" i="15"/>
  <c r="GL11" i="15"/>
  <c r="GK11" i="15"/>
  <c r="GJ11" i="15"/>
  <c r="GI11" i="15"/>
  <c r="GH11" i="15"/>
  <c r="GG11" i="15"/>
  <c r="GF11" i="15"/>
  <c r="GE11" i="15"/>
  <c r="GD11" i="15"/>
  <c r="GC11" i="15"/>
  <c r="GB11" i="15"/>
  <c r="GA11" i="15"/>
  <c r="FZ11" i="15"/>
  <c r="FY11" i="15"/>
  <c r="FX11" i="15"/>
  <c r="FW11" i="15"/>
  <c r="FV11" i="15"/>
  <c r="FU11" i="15"/>
  <c r="FT11" i="15"/>
  <c r="FS11" i="15"/>
  <c r="FR11" i="15"/>
  <c r="FQ11" i="15"/>
  <c r="FP11" i="15"/>
  <c r="FO11" i="15"/>
  <c r="FN11" i="15"/>
  <c r="FM11" i="15"/>
  <c r="FL11" i="15"/>
  <c r="FK11" i="15"/>
  <c r="FJ11" i="15"/>
  <c r="FI11" i="15"/>
  <c r="FH11" i="15"/>
  <c r="FG11" i="15"/>
  <c r="FF11" i="15"/>
  <c r="FE11" i="15"/>
  <c r="FD11" i="15"/>
  <c r="FC11" i="15"/>
  <c r="FB11" i="15"/>
  <c r="FA11" i="15"/>
  <c r="EZ11" i="15"/>
  <c r="EY11" i="15"/>
  <c r="EX11" i="15"/>
  <c r="EW11" i="15"/>
  <c r="EV11" i="15"/>
  <c r="EU11" i="15"/>
  <c r="ET11" i="15"/>
  <c r="ES11" i="15"/>
  <c r="ER11" i="15"/>
  <c r="EQ11" i="15"/>
  <c r="EP11" i="15"/>
  <c r="EO11" i="15"/>
  <c r="EN11" i="15"/>
  <c r="EM11" i="15"/>
  <c r="EL11" i="15"/>
  <c r="EK11" i="15"/>
  <c r="EJ11" i="15"/>
  <c r="EI11" i="15"/>
  <c r="EH11" i="15"/>
  <c r="EG11" i="15"/>
  <c r="EF11" i="15"/>
  <c r="EE11" i="15"/>
  <c r="ED11" i="15"/>
  <c r="EC11" i="15"/>
  <c r="EB11" i="15"/>
  <c r="EA11" i="15"/>
  <c r="DZ11" i="15"/>
  <c r="DY11" i="15"/>
  <c r="DX11" i="15"/>
  <c r="DW11" i="15"/>
  <c r="DV11" i="15"/>
  <c r="DU11" i="15"/>
  <c r="DT11" i="15"/>
  <c r="DS11" i="15"/>
  <c r="DR11" i="15"/>
  <c r="DQ11" i="15"/>
  <c r="DP11" i="15"/>
  <c r="DO11" i="15"/>
  <c r="DN11" i="15"/>
  <c r="DM11" i="15"/>
  <c r="DL11" i="15"/>
  <c r="DK11" i="15"/>
  <c r="DJ11" i="15"/>
  <c r="DI11" i="15"/>
  <c r="DH11" i="15"/>
  <c r="DG11" i="15"/>
  <c r="DF11" i="15"/>
  <c r="DE11" i="15"/>
  <c r="DD11" i="15"/>
  <c r="DC11" i="15"/>
  <c r="DB11" i="15"/>
  <c r="DA11" i="15"/>
  <c r="CZ11" i="15"/>
  <c r="CY11" i="15"/>
  <c r="CX11" i="15"/>
  <c r="CW11" i="15"/>
  <c r="CV11" i="15"/>
  <c r="CU11" i="15"/>
  <c r="CT11" i="15"/>
  <c r="CS11" i="15"/>
  <c r="CR11" i="15"/>
  <c r="CQ11" i="15"/>
  <c r="CP11" i="15"/>
  <c r="CO11" i="15"/>
  <c r="CN11" i="15"/>
  <c r="CM11" i="15"/>
  <c r="CL11" i="15"/>
  <c r="CK11" i="15"/>
  <c r="CJ11" i="15"/>
  <c r="CI11" i="15"/>
  <c r="CH11" i="15"/>
  <c r="CG11" i="15"/>
  <c r="CF11" i="15"/>
  <c r="CE11" i="15"/>
  <c r="CD11" i="15"/>
  <c r="CC11" i="15"/>
  <c r="CB11" i="15"/>
  <c r="CA11" i="15"/>
  <c r="BZ11" i="15"/>
  <c r="BY11" i="15"/>
  <c r="BX11" i="15"/>
  <c r="BW11" i="15"/>
  <c r="BV11" i="15"/>
  <c r="BU11" i="15"/>
  <c r="BT11" i="15"/>
  <c r="BS11" i="15"/>
  <c r="BR11" i="15"/>
  <c r="BQ11" i="15"/>
  <c r="BP11" i="15"/>
  <c r="BO11" i="15"/>
  <c r="BN11" i="15"/>
  <c r="BM11" i="15"/>
  <c r="BL11" i="15"/>
  <c r="BK11" i="15"/>
  <c r="BJ11" i="15"/>
  <c r="BI11" i="15"/>
  <c r="BH11" i="15"/>
  <c r="BG11" i="15"/>
  <c r="BF11" i="15"/>
  <c r="BE11" i="15"/>
  <c r="BD11" i="15"/>
  <c r="BC11" i="15"/>
  <c r="BB11" i="15"/>
  <c r="BA11" i="15"/>
  <c r="AZ11" i="15"/>
  <c r="AY11" i="15"/>
  <c r="AX11" i="15"/>
  <c r="AW11" i="15"/>
  <c r="AV11" i="15"/>
  <c r="AU11" i="15"/>
  <c r="AT11" i="15"/>
  <c r="AS11" i="15"/>
  <c r="AR11" i="15"/>
  <c r="AQ11" i="15"/>
  <c r="AP11" i="15"/>
  <c r="AO11" i="15"/>
  <c r="AN11" i="15"/>
  <c r="AM11" i="15"/>
  <c r="AL11" i="15"/>
  <c r="AK11" i="15"/>
  <c r="AJ11" i="15"/>
  <c r="AI11" i="15"/>
  <c r="AH11" i="15"/>
  <c r="AG11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E12" i="15"/>
  <c r="E13" i="15"/>
  <c r="E14" i="15"/>
  <c r="D14" i="15"/>
  <c r="D13" i="15"/>
  <c r="D12" i="15"/>
  <c r="D11" i="15"/>
  <c r="ALP8" i="15"/>
  <c r="ALO8" i="15"/>
  <c r="ALN8" i="15"/>
  <c r="ALM8" i="15"/>
  <c r="ALL8" i="15"/>
  <c r="ALK8" i="15"/>
  <c r="ALJ8" i="15"/>
  <c r="ALI8" i="15"/>
  <c r="ALH8" i="15"/>
  <c r="ALG8" i="15"/>
  <c r="ALF8" i="15"/>
  <c r="ALE8" i="15"/>
  <c r="ALD8" i="15"/>
  <c r="ALC8" i="15"/>
  <c r="ALB8" i="15"/>
  <c r="ALA8" i="15"/>
  <c r="AKZ8" i="15"/>
  <c r="AKY8" i="15"/>
  <c r="AKX8" i="15"/>
  <c r="AKW8" i="15"/>
  <c r="AKV8" i="15"/>
  <c r="AKU8" i="15"/>
  <c r="AKT8" i="15"/>
  <c r="AKS8" i="15"/>
  <c r="AKR8" i="15"/>
  <c r="AKQ8" i="15"/>
  <c r="AKP8" i="15"/>
  <c r="AKO8" i="15"/>
  <c r="AKN8" i="15"/>
  <c r="AKM8" i="15"/>
  <c r="AKL8" i="15"/>
  <c r="AKK8" i="15"/>
  <c r="AKJ8" i="15"/>
  <c r="AKI8" i="15"/>
  <c r="AKH8" i="15"/>
  <c r="AKG8" i="15"/>
  <c r="AKF8" i="15"/>
  <c r="AKE8" i="15"/>
  <c r="AKD8" i="15"/>
  <c r="AKC8" i="15"/>
  <c r="AKB8" i="15"/>
  <c r="AKA8" i="15"/>
  <c r="AJZ8" i="15"/>
  <c r="AJY8" i="15"/>
  <c r="AJX8" i="15"/>
  <c r="AJW8" i="15"/>
  <c r="AJV8" i="15"/>
  <c r="AJU8" i="15"/>
  <c r="AJT8" i="15"/>
  <c r="AJS8" i="15"/>
  <c r="AJR8" i="15"/>
  <c r="AJQ8" i="15"/>
  <c r="AJP8" i="15"/>
  <c r="AJO8" i="15"/>
  <c r="AJN8" i="15"/>
  <c r="AJM8" i="15"/>
  <c r="AJL8" i="15"/>
  <c r="AJK8" i="15"/>
  <c r="AJJ8" i="15"/>
  <c r="AJI8" i="15"/>
  <c r="AJH8" i="15"/>
  <c r="AJG8" i="15"/>
  <c r="AJF8" i="15"/>
  <c r="AJE8" i="15"/>
  <c r="AJD8" i="15"/>
  <c r="AJC8" i="15"/>
  <c r="AJB8" i="15"/>
  <c r="AJA8" i="15"/>
  <c r="AIZ8" i="15"/>
  <c r="AIY8" i="15"/>
  <c r="AIX8" i="15"/>
  <c r="AIW8" i="15"/>
  <c r="AIV8" i="15"/>
  <c r="AIU8" i="15"/>
  <c r="AIT8" i="15"/>
  <c r="AIS8" i="15"/>
  <c r="AIR8" i="15"/>
  <c r="AIQ8" i="15"/>
  <c r="AIP8" i="15"/>
  <c r="AIO8" i="15"/>
  <c r="AIN8" i="15"/>
  <c r="AIM8" i="15"/>
  <c r="AIL8" i="15"/>
  <c r="AIK8" i="15"/>
  <c r="AIJ8" i="15"/>
  <c r="AII8" i="15"/>
  <c r="AIH8" i="15"/>
  <c r="AIG8" i="15"/>
  <c r="AIF8" i="15"/>
  <c r="AIE8" i="15"/>
  <c r="AID8" i="15"/>
  <c r="AIC8" i="15"/>
  <c r="AIB8" i="15"/>
  <c r="AIA8" i="15"/>
  <c r="AHZ8" i="15"/>
  <c r="AHY8" i="15"/>
  <c r="AHX8" i="15"/>
  <c r="AHW8" i="15"/>
  <c r="AHV8" i="15"/>
  <c r="AHU8" i="15"/>
  <c r="AHT8" i="15"/>
  <c r="AHS8" i="15"/>
  <c r="AHR8" i="15"/>
  <c r="AHQ8" i="15"/>
  <c r="AHP8" i="15"/>
  <c r="AHO8" i="15"/>
  <c r="AHN8" i="15"/>
  <c r="AHM8" i="15"/>
  <c r="AHL8" i="15"/>
  <c r="AHK8" i="15"/>
  <c r="AHJ8" i="15"/>
  <c r="AHI8" i="15"/>
  <c r="AHH8" i="15"/>
  <c r="AHG8" i="15"/>
  <c r="AHF8" i="15"/>
  <c r="AHE8" i="15"/>
  <c r="AHD8" i="15"/>
  <c r="AHC8" i="15"/>
  <c r="AHB8" i="15"/>
  <c r="AHA8" i="15"/>
  <c r="AGZ8" i="15"/>
  <c r="AGY8" i="15"/>
  <c r="AGX8" i="15"/>
  <c r="AGW8" i="15"/>
  <c r="AGV8" i="15"/>
  <c r="AGU8" i="15"/>
  <c r="AGT8" i="15"/>
  <c r="AGS8" i="15"/>
  <c r="AGR8" i="15"/>
  <c r="AGQ8" i="15"/>
  <c r="AGP8" i="15"/>
  <c r="AGO8" i="15"/>
  <c r="AGN8" i="15"/>
  <c r="AGM8" i="15"/>
  <c r="AGL8" i="15"/>
  <c r="AGK8" i="15"/>
  <c r="AGJ8" i="15"/>
  <c r="AGI8" i="15"/>
  <c r="AGH8" i="15"/>
  <c r="AGG8" i="15"/>
  <c r="AGF8" i="15"/>
  <c r="AGE8" i="15"/>
  <c r="AGD8" i="15"/>
  <c r="AGC8" i="15"/>
  <c r="AGB8" i="15"/>
  <c r="AGA8" i="15"/>
  <c r="AFZ8" i="15"/>
  <c r="AFY8" i="15"/>
  <c r="AFX8" i="15"/>
  <c r="AFW8" i="15"/>
  <c r="AFV8" i="15"/>
  <c r="AFU8" i="15"/>
  <c r="AFT8" i="15"/>
  <c r="AFS8" i="15"/>
  <c r="AFR8" i="15"/>
  <c r="AFQ8" i="15"/>
  <c r="AFP8" i="15"/>
  <c r="AFO8" i="15"/>
  <c r="AFN8" i="15"/>
  <c r="AFM8" i="15"/>
  <c r="AFL8" i="15"/>
  <c r="AFK8" i="15"/>
  <c r="AFJ8" i="15"/>
  <c r="AFI8" i="15"/>
  <c r="AFH8" i="15"/>
  <c r="AFG8" i="15"/>
  <c r="AFF8" i="15"/>
  <c r="AFE8" i="15"/>
  <c r="AFD8" i="15"/>
  <c r="AFC8" i="15"/>
  <c r="AFB8" i="15"/>
  <c r="AFA8" i="15"/>
  <c r="AEZ8" i="15"/>
  <c r="AEY8" i="15"/>
  <c r="AEX8" i="15"/>
  <c r="AEW8" i="15"/>
  <c r="AEV8" i="15"/>
  <c r="AEU8" i="15"/>
  <c r="AET8" i="15"/>
  <c r="AES8" i="15"/>
  <c r="AER8" i="15"/>
  <c r="AEQ8" i="15"/>
  <c r="AEP8" i="15"/>
  <c r="AEO8" i="15"/>
  <c r="AEN8" i="15"/>
  <c r="AEM8" i="15"/>
  <c r="AEL8" i="15"/>
  <c r="AEK8" i="15"/>
  <c r="AEJ8" i="15"/>
  <c r="AEI8" i="15"/>
  <c r="AEH8" i="15"/>
  <c r="AEG8" i="15"/>
  <c r="AEF8" i="15"/>
  <c r="AEE8" i="15"/>
  <c r="AED8" i="15"/>
  <c r="AEC8" i="15"/>
  <c r="AEB8" i="15"/>
  <c r="AEA8" i="15"/>
  <c r="ADZ8" i="15"/>
  <c r="ADY8" i="15"/>
  <c r="ADX8" i="15"/>
  <c r="ADW8" i="15"/>
  <c r="ADV8" i="15"/>
  <c r="ADU8" i="15"/>
  <c r="ADT8" i="15"/>
  <c r="ADS8" i="15"/>
  <c r="ADR8" i="15"/>
  <c r="ADQ8" i="15"/>
  <c r="ADP8" i="15"/>
  <c r="ADO8" i="15"/>
  <c r="ADN8" i="15"/>
  <c r="ADM8" i="15"/>
  <c r="ADL8" i="15"/>
  <c r="ADK8" i="15"/>
  <c r="ADJ8" i="15"/>
  <c r="ADI8" i="15"/>
  <c r="ADH8" i="15"/>
  <c r="ADG8" i="15"/>
  <c r="ADF8" i="15"/>
  <c r="ADE8" i="15"/>
  <c r="ADD8" i="15"/>
  <c r="ADC8" i="15"/>
  <c r="ADB8" i="15"/>
  <c r="ADA8" i="15"/>
  <c r="ACZ8" i="15"/>
  <c r="ACY8" i="15"/>
  <c r="ACX8" i="15"/>
  <c r="ACW8" i="15"/>
  <c r="ACV8" i="15"/>
  <c r="ACU8" i="15"/>
  <c r="ACT8" i="15"/>
  <c r="ACS8" i="15"/>
  <c r="ACR8" i="15"/>
  <c r="ACQ8" i="15"/>
  <c r="ACP8" i="15"/>
  <c r="ACO8" i="15"/>
  <c r="ACN8" i="15"/>
  <c r="ACM8" i="15"/>
  <c r="ACL8" i="15"/>
  <c r="ACK8" i="15"/>
  <c r="ACJ8" i="15"/>
  <c r="ACI8" i="15"/>
  <c r="ACH8" i="15"/>
  <c r="ACG8" i="15"/>
  <c r="ACF8" i="15"/>
  <c r="ACE8" i="15"/>
  <c r="ACD8" i="15"/>
  <c r="ACC8" i="15"/>
  <c r="ACB8" i="15"/>
  <c r="ACA8" i="15"/>
  <c r="ABZ8" i="15"/>
  <c r="ABY8" i="15"/>
  <c r="ABX8" i="15"/>
  <c r="ABW8" i="15"/>
  <c r="ABV8" i="15"/>
  <c r="ABU8" i="15"/>
  <c r="ABT8" i="15"/>
  <c r="ABS8" i="15"/>
  <c r="ABR8" i="15"/>
  <c r="ABQ8" i="15"/>
  <c r="ABP8" i="15"/>
  <c r="ABO8" i="15"/>
  <c r="ABN8" i="15"/>
  <c r="ABM8" i="15"/>
  <c r="ABL8" i="15"/>
  <c r="ABK8" i="15"/>
  <c r="ABJ8" i="15"/>
  <c r="ABI8" i="15"/>
  <c r="ABH8" i="15"/>
  <c r="ABG8" i="15"/>
  <c r="ABF8" i="15"/>
  <c r="ABE8" i="15"/>
  <c r="ABD8" i="15"/>
  <c r="ABC8" i="15"/>
  <c r="ABB8" i="15"/>
  <c r="ABA8" i="15"/>
  <c r="AAZ8" i="15"/>
  <c r="AAY8" i="15"/>
  <c r="AAX8" i="15"/>
  <c r="AAW8" i="15"/>
  <c r="AAV8" i="15"/>
  <c r="AAU8" i="15"/>
  <c r="AAT8" i="15"/>
  <c r="AAS8" i="15"/>
  <c r="AAR8" i="15"/>
  <c r="AAQ8" i="15"/>
  <c r="AAP8" i="15"/>
  <c r="AAO8" i="15"/>
  <c r="AAN8" i="15"/>
  <c r="AAM8" i="15"/>
  <c r="AAL8" i="15"/>
  <c r="AAK8" i="15"/>
  <c r="AAJ8" i="15"/>
  <c r="AAI8" i="15"/>
  <c r="AAH8" i="15"/>
  <c r="AAG8" i="15"/>
  <c r="AAF8" i="15"/>
  <c r="AAE8" i="15"/>
  <c r="AAD8" i="15"/>
  <c r="AAC8" i="15"/>
  <c r="AAB8" i="15"/>
  <c r="AAA8" i="15"/>
  <c r="ZZ8" i="15"/>
  <c r="ZY8" i="15"/>
  <c r="ZX8" i="15"/>
  <c r="ZW8" i="15"/>
  <c r="ZV8" i="15"/>
  <c r="ZU8" i="15"/>
  <c r="ZT8" i="15"/>
  <c r="ZS8" i="15"/>
  <c r="ZR8" i="15"/>
  <c r="ZQ8" i="15"/>
  <c r="ZP8" i="15"/>
  <c r="ZO8" i="15"/>
  <c r="ZN8" i="15"/>
  <c r="ZM8" i="15"/>
  <c r="ZL8" i="15"/>
  <c r="ZK8" i="15"/>
  <c r="ZJ8" i="15"/>
  <c r="ZI8" i="15"/>
  <c r="ZH8" i="15"/>
  <c r="ZG8" i="15"/>
  <c r="ZF8" i="15"/>
  <c r="ZE8" i="15"/>
  <c r="ZD8" i="15"/>
  <c r="ZC8" i="15"/>
  <c r="ZB8" i="15"/>
  <c r="ZA8" i="15"/>
  <c r="YZ8" i="15"/>
  <c r="YY8" i="15"/>
  <c r="YX8" i="15"/>
  <c r="YW8" i="15"/>
  <c r="YV8" i="15"/>
  <c r="YU8" i="15"/>
  <c r="YT8" i="15"/>
  <c r="YS8" i="15"/>
  <c r="YR8" i="15"/>
  <c r="YQ8" i="15"/>
  <c r="YP8" i="15"/>
  <c r="YO8" i="15"/>
  <c r="YN8" i="15"/>
  <c r="YM8" i="15"/>
  <c r="YL8" i="15"/>
  <c r="YK8" i="15"/>
  <c r="YJ8" i="15"/>
  <c r="YI8" i="15"/>
  <c r="YH8" i="15"/>
  <c r="YG8" i="15"/>
  <c r="YF8" i="15"/>
  <c r="YE8" i="15"/>
  <c r="YD8" i="15"/>
  <c r="YC8" i="15"/>
  <c r="YB8" i="15"/>
  <c r="YA8" i="15"/>
  <c r="XZ8" i="15"/>
  <c r="XY8" i="15"/>
  <c r="XX8" i="15"/>
  <c r="XW8" i="15"/>
  <c r="XV8" i="15"/>
  <c r="XU8" i="15"/>
  <c r="XT8" i="15"/>
  <c r="XS8" i="15"/>
  <c r="XR8" i="15"/>
  <c r="XQ8" i="15"/>
  <c r="XP8" i="15"/>
  <c r="XO8" i="15"/>
  <c r="XN8" i="15"/>
  <c r="XM8" i="15"/>
  <c r="XL8" i="15"/>
  <c r="XK8" i="15"/>
  <c r="XJ8" i="15"/>
  <c r="XI8" i="15"/>
  <c r="XH8" i="15"/>
  <c r="XG8" i="15"/>
  <c r="XF8" i="15"/>
  <c r="XE8" i="15"/>
  <c r="XD8" i="15"/>
  <c r="XC8" i="15"/>
  <c r="XB8" i="15"/>
  <c r="XA8" i="15"/>
  <c r="WZ8" i="15"/>
  <c r="WY8" i="15"/>
  <c r="WX8" i="15"/>
  <c r="WW8" i="15"/>
  <c r="WV8" i="15"/>
  <c r="WU8" i="15"/>
  <c r="WT8" i="15"/>
  <c r="WS8" i="15"/>
  <c r="WR8" i="15"/>
  <c r="WQ8" i="15"/>
  <c r="WP8" i="15"/>
  <c r="WO8" i="15"/>
  <c r="WN8" i="15"/>
  <c r="WM8" i="15"/>
  <c r="WL8" i="15"/>
  <c r="WK8" i="15"/>
  <c r="WJ8" i="15"/>
  <c r="WI8" i="15"/>
  <c r="WH8" i="15"/>
  <c r="WG8" i="15"/>
  <c r="WF8" i="15"/>
  <c r="WE8" i="15"/>
  <c r="WD8" i="15"/>
  <c r="WC8" i="15"/>
  <c r="WB8" i="15"/>
  <c r="WA8" i="15"/>
  <c r="VZ8" i="15"/>
  <c r="VY8" i="15"/>
  <c r="VX8" i="15"/>
  <c r="VW8" i="15"/>
  <c r="VV8" i="15"/>
  <c r="VU8" i="15"/>
  <c r="VT8" i="15"/>
  <c r="VS8" i="15"/>
  <c r="VR8" i="15"/>
  <c r="VQ8" i="15"/>
  <c r="VP8" i="15"/>
  <c r="VO8" i="15"/>
  <c r="VN8" i="15"/>
  <c r="VM8" i="15"/>
  <c r="VL8" i="15"/>
  <c r="VK8" i="15"/>
  <c r="VJ8" i="15"/>
  <c r="VI8" i="15"/>
  <c r="VH8" i="15"/>
  <c r="VG8" i="15"/>
  <c r="VF8" i="15"/>
  <c r="VE8" i="15"/>
  <c r="VD8" i="15"/>
  <c r="VC8" i="15"/>
  <c r="VB8" i="15"/>
  <c r="VA8" i="15"/>
  <c r="UZ8" i="15"/>
  <c r="UY8" i="15"/>
  <c r="UX8" i="15"/>
  <c r="UW8" i="15"/>
  <c r="UV8" i="15"/>
  <c r="UU8" i="15"/>
  <c r="UT8" i="15"/>
  <c r="US8" i="15"/>
  <c r="UR8" i="15"/>
  <c r="UQ8" i="15"/>
  <c r="UP8" i="15"/>
  <c r="UO8" i="15"/>
  <c r="UN8" i="15"/>
  <c r="UM8" i="15"/>
  <c r="UL8" i="15"/>
  <c r="UK8" i="15"/>
  <c r="UJ8" i="15"/>
  <c r="UI8" i="15"/>
  <c r="UH8" i="15"/>
  <c r="UG8" i="15"/>
  <c r="UF8" i="15"/>
  <c r="UE8" i="15"/>
  <c r="UD8" i="15"/>
  <c r="UC8" i="15"/>
  <c r="UB8" i="15"/>
  <c r="UA8" i="15"/>
  <c r="TZ8" i="15"/>
  <c r="TY8" i="15"/>
  <c r="TX8" i="15"/>
  <c r="TW8" i="15"/>
  <c r="TV8" i="15"/>
  <c r="TU8" i="15"/>
  <c r="TT8" i="15"/>
  <c r="TS8" i="15"/>
  <c r="TR8" i="15"/>
  <c r="TQ8" i="15"/>
  <c r="TP8" i="15"/>
  <c r="TO8" i="15"/>
  <c r="TN8" i="15"/>
  <c r="TM8" i="15"/>
  <c r="TL8" i="15"/>
  <c r="TK8" i="15"/>
  <c r="TJ8" i="15"/>
  <c r="TI8" i="15"/>
  <c r="TH8" i="15"/>
  <c r="TG8" i="15"/>
  <c r="TF8" i="15"/>
  <c r="TE8" i="15"/>
  <c r="TD8" i="15"/>
  <c r="TC8" i="15"/>
  <c r="TB8" i="15"/>
  <c r="TA8" i="15"/>
  <c r="SZ8" i="15"/>
  <c r="SY8" i="15"/>
  <c r="SX8" i="15"/>
  <c r="SW8" i="15"/>
  <c r="SV8" i="15"/>
  <c r="SU8" i="15"/>
  <c r="ST8" i="15"/>
  <c r="SS8" i="15"/>
  <c r="SR8" i="15"/>
  <c r="SQ8" i="15"/>
  <c r="SP8" i="15"/>
  <c r="SO8" i="15"/>
  <c r="SN8" i="15"/>
  <c r="SM8" i="15"/>
  <c r="SL8" i="15"/>
  <c r="SK8" i="15"/>
  <c r="SJ8" i="15"/>
  <c r="SI8" i="15"/>
  <c r="SH8" i="15"/>
  <c r="SG8" i="15"/>
  <c r="SF8" i="15"/>
  <c r="SE8" i="15"/>
  <c r="SD8" i="15"/>
  <c r="SC8" i="15"/>
  <c r="SB8" i="15"/>
  <c r="SA8" i="15"/>
  <c r="RZ8" i="15"/>
  <c r="RY8" i="15"/>
  <c r="RX8" i="15"/>
  <c r="RW8" i="15"/>
  <c r="RV8" i="15"/>
  <c r="RU8" i="15"/>
  <c r="RT8" i="15"/>
  <c r="RS8" i="15"/>
  <c r="RR8" i="15"/>
  <c r="RQ8" i="15"/>
  <c r="RP8" i="15"/>
  <c r="RO8" i="15"/>
  <c r="RN8" i="15"/>
  <c r="RM8" i="15"/>
  <c r="RL8" i="15"/>
  <c r="RK8" i="15"/>
  <c r="RJ8" i="15"/>
  <c r="RI8" i="15"/>
  <c r="RH8" i="15"/>
  <c r="RG8" i="15"/>
  <c r="RF8" i="15"/>
  <c r="RE8" i="15"/>
  <c r="RD8" i="15"/>
  <c r="RC8" i="15"/>
  <c r="RB8" i="15"/>
  <c r="RA8" i="15"/>
  <c r="QZ8" i="15"/>
  <c r="QY8" i="15"/>
  <c r="QX8" i="15"/>
  <c r="QW8" i="15"/>
  <c r="QV8" i="15"/>
  <c r="QU8" i="15"/>
  <c r="QT8" i="15"/>
  <c r="QS8" i="15"/>
  <c r="QR8" i="15"/>
  <c r="QQ8" i="15"/>
  <c r="QP8" i="15"/>
  <c r="QO8" i="15"/>
  <c r="QN8" i="15"/>
  <c r="QM8" i="15"/>
  <c r="QL8" i="15"/>
  <c r="QK8" i="15"/>
  <c r="QJ8" i="15"/>
  <c r="QI8" i="15"/>
  <c r="QH8" i="15"/>
  <c r="QG8" i="15"/>
  <c r="QF8" i="15"/>
  <c r="QE8" i="15"/>
  <c r="QD8" i="15"/>
  <c r="QC8" i="15"/>
  <c r="QB8" i="15"/>
  <c r="QA8" i="15"/>
  <c r="PZ8" i="15"/>
  <c r="PY8" i="15"/>
  <c r="PX8" i="15"/>
  <c r="PW8" i="15"/>
  <c r="PV8" i="15"/>
  <c r="PU8" i="15"/>
  <c r="PT8" i="15"/>
  <c r="PS8" i="15"/>
  <c r="PR8" i="15"/>
  <c r="PQ8" i="15"/>
  <c r="PP8" i="15"/>
  <c r="PO8" i="15"/>
  <c r="PN8" i="15"/>
  <c r="PM8" i="15"/>
  <c r="PL8" i="15"/>
  <c r="PK8" i="15"/>
  <c r="PJ8" i="15"/>
  <c r="PI8" i="15"/>
  <c r="PH8" i="15"/>
  <c r="PG8" i="15"/>
  <c r="PF8" i="15"/>
  <c r="PE8" i="15"/>
  <c r="PD8" i="15"/>
  <c r="PC8" i="15"/>
  <c r="PB8" i="15"/>
  <c r="PA8" i="15"/>
  <c r="OZ8" i="15"/>
  <c r="OY8" i="15"/>
  <c r="OX8" i="15"/>
  <c r="OW8" i="15"/>
  <c r="OV8" i="15"/>
  <c r="OU8" i="15"/>
  <c r="OT8" i="15"/>
  <c r="OS8" i="15"/>
  <c r="OR8" i="15"/>
  <c r="OQ8" i="15"/>
  <c r="OP8" i="15"/>
  <c r="OO8" i="15"/>
  <c r="ON8" i="15"/>
  <c r="OM8" i="15"/>
  <c r="OL8" i="15"/>
  <c r="OK8" i="15"/>
  <c r="OJ8" i="15"/>
  <c r="OI8" i="15"/>
  <c r="OH8" i="15"/>
  <c r="OG8" i="15"/>
  <c r="OF8" i="15"/>
  <c r="OE8" i="15"/>
  <c r="OD8" i="15"/>
  <c r="OC8" i="15"/>
  <c r="OB8" i="15"/>
  <c r="OA8" i="15"/>
  <c r="NZ8" i="15"/>
  <c r="NY8" i="15"/>
  <c r="NX8" i="15"/>
  <c r="NW8" i="15"/>
  <c r="NV8" i="15"/>
  <c r="NU8" i="15"/>
  <c r="NT8" i="15"/>
  <c r="NS8" i="15"/>
  <c r="NR8" i="15"/>
  <c r="NQ8" i="15"/>
  <c r="NP8" i="15"/>
  <c r="NO8" i="15"/>
  <c r="NN8" i="15"/>
  <c r="NM8" i="15"/>
  <c r="NL8" i="15"/>
  <c r="NK8" i="15"/>
  <c r="NJ8" i="15"/>
  <c r="NI8" i="15"/>
  <c r="NH8" i="15"/>
  <c r="NG8" i="15"/>
  <c r="NF8" i="15"/>
  <c r="NE8" i="15"/>
  <c r="ND8" i="15"/>
  <c r="NC8" i="15"/>
  <c r="NB8" i="15"/>
  <c r="NA8" i="15"/>
  <c r="MZ8" i="15"/>
  <c r="MY8" i="15"/>
  <c r="MX8" i="15"/>
  <c r="MW8" i="15"/>
  <c r="MV8" i="15"/>
  <c r="MU8" i="15"/>
  <c r="MT8" i="15"/>
  <c r="MS8" i="15"/>
  <c r="MR8" i="15"/>
  <c r="MQ8" i="15"/>
  <c r="MP8" i="15"/>
  <c r="MO8" i="15"/>
  <c r="MN8" i="15"/>
  <c r="MM8" i="15"/>
  <c r="ML8" i="15"/>
  <c r="MK8" i="15"/>
  <c r="MJ8" i="15"/>
  <c r="MI8" i="15"/>
  <c r="MH8" i="15"/>
  <c r="MG8" i="15"/>
  <c r="MF8" i="15"/>
  <c r="ME8" i="15"/>
  <c r="MD8" i="15"/>
  <c r="MC8" i="15"/>
  <c r="MB8" i="15"/>
  <c r="MA8" i="15"/>
  <c r="LZ8" i="15"/>
  <c r="LY8" i="15"/>
  <c r="LX8" i="15"/>
  <c r="LW8" i="15"/>
  <c r="LV8" i="15"/>
  <c r="LU8" i="15"/>
  <c r="LT8" i="15"/>
  <c r="LS8" i="15"/>
  <c r="LR8" i="15"/>
  <c r="LQ8" i="15"/>
  <c r="LP8" i="15"/>
  <c r="LO8" i="15"/>
  <c r="LN8" i="15"/>
  <c r="LM8" i="15"/>
  <c r="LL8" i="15"/>
  <c r="LK8" i="15"/>
  <c r="LJ8" i="15"/>
  <c r="LI8" i="15"/>
  <c r="LH8" i="15"/>
  <c r="LG8" i="15"/>
  <c r="LF8" i="15"/>
  <c r="LE8" i="15"/>
  <c r="LD8" i="15"/>
  <c r="LC8" i="15"/>
  <c r="LB8" i="15"/>
  <c r="LA8" i="15"/>
  <c r="KZ8" i="15"/>
  <c r="KY8" i="15"/>
  <c r="KX8" i="15"/>
  <c r="KW8" i="15"/>
  <c r="KV8" i="15"/>
  <c r="KU8" i="15"/>
  <c r="KT8" i="15"/>
  <c r="KS8" i="15"/>
  <c r="KR8" i="15"/>
  <c r="KQ8" i="15"/>
  <c r="KP8" i="15"/>
  <c r="KO8" i="15"/>
  <c r="KN8" i="15"/>
  <c r="KM8" i="15"/>
  <c r="KL8" i="15"/>
  <c r="KK8" i="15"/>
  <c r="KJ8" i="15"/>
  <c r="KI8" i="15"/>
  <c r="KH8" i="15"/>
  <c r="KG8" i="15"/>
  <c r="KF8" i="15"/>
  <c r="KE8" i="15"/>
  <c r="KD8" i="15"/>
  <c r="KC8" i="15"/>
  <c r="KB8" i="15"/>
  <c r="KA8" i="15"/>
  <c r="JZ8" i="15"/>
  <c r="JY8" i="15"/>
  <c r="JX8" i="15"/>
  <c r="JW8" i="15"/>
  <c r="JV8" i="15"/>
  <c r="JU8" i="15"/>
  <c r="JT8" i="15"/>
  <c r="JS8" i="15"/>
  <c r="JR8" i="15"/>
  <c r="JQ8" i="15"/>
  <c r="JP8" i="15"/>
  <c r="JO8" i="15"/>
  <c r="JN8" i="15"/>
  <c r="JM8" i="15"/>
  <c r="JL8" i="15"/>
  <c r="JK8" i="15"/>
  <c r="JJ8" i="15"/>
  <c r="JI8" i="15"/>
  <c r="JH8" i="15"/>
  <c r="JG8" i="15"/>
  <c r="JF8" i="15"/>
  <c r="JE8" i="15"/>
  <c r="JD8" i="15"/>
  <c r="JC8" i="15"/>
  <c r="JB8" i="15"/>
  <c r="JA8" i="15"/>
  <c r="IZ8" i="15"/>
  <c r="IY8" i="15"/>
  <c r="IX8" i="15"/>
  <c r="IW8" i="15"/>
  <c r="IV8" i="15"/>
  <c r="IU8" i="15"/>
  <c r="IT8" i="15"/>
  <c r="IS8" i="15"/>
  <c r="IR8" i="15"/>
  <c r="IQ8" i="15"/>
  <c r="IP8" i="15"/>
  <c r="IO8" i="15"/>
  <c r="IN8" i="15"/>
  <c r="IM8" i="15"/>
  <c r="IL8" i="15"/>
  <c r="IK8" i="15"/>
  <c r="IJ8" i="15"/>
  <c r="II8" i="15"/>
  <c r="IH8" i="15"/>
  <c r="IG8" i="15"/>
  <c r="IF8" i="15"/>
  <c r="IE8" i="15"/>
  <c r="ID8" i="15"/>
  <c r="IC8" i="15"/>
  <c r="IB8" i="15"/>
  <c r="IA8" i="15"/>
  <c r="HZ8" i="15"/>
  <c r="HY8" i="15"/>
  <c r="HX8" i="15"/>
  <c r="HW8" i="15"/>
  <c r="HV8" i="15"/>
  <c r="HU8" i="15"/>
  <c r="HT8" i="15"/>
  <c r="HS8" i="15"/>
  <c r="HR8" i="15"/>
  <c r="HQ8" i="15"/>
  <c r="HP8" i="15"/>
  <c r="HO8" i="15"/>
  <c r="HN8" i="15"/>
  <c r="HM8" i="15"/>
  <c r="HL8" i="15"/>
  <c r="HK8" i="15"/>
  <c r="HJ8" i="15"/>
  <c r="HI8" i="15"/>
  <c r="HH8" i="15"/>
  <c r="HG8" i="15"/>
  <c r="HF8" i="15"/>
  <c r="HE8" i="15"/>
  <c r="HD8" i="15"/>
  <c r="HC8" i="15"/>
  <c r="HB8" i="15"/>
  <c r="HA8" i="15"/>
  <c r="GZ8" i="15"/>
  <c r="GY8" i="15"/>
  <c r="GX8" i="15"/>
  <c r="GW8" i="15"/>
  <c r="GV8" i="15"/>
  <c r="GU8" i="15"/>
  <c r="GT8" i="15"/>
  <c r="GS8" i="15"/>
  <c r="GR8" i="15"/>
  <c r="GQ8" i="15"/>
  <c r="GP8" i="15"/>
  <c r="GO8" i="15"/>
  <c r="GN8" i="15"/>
  <c r="GM8" i="15"/>
  <c r="GL8" i="15"/>
  <c r="GK8" i="15"/>
  <c r="GJ8" i="15"/>
  <c r="GI8" i="15"/>
  <c r="GH8" i="15"/>
  <c r="GG8" i="15"/>
  <c r="GF8" i="15"/>
  <c r="GE8" i="15"/>
  <c r="GD8" i="15"/>
  <c r="GC8" i="15"/>
  <c r="GB8" i="15"/>
  <c r="GA8" i="15"/>
  <c r="FZ8" i="15"/>
  <c r="FY8" i="15"/>
  <c r="FX8" i="15"/>
  <c r="FW8" i="15"/>
  <c r="FV8" i="15"/>
  <c r="FU8" i="15"/>
  <c r="FT8" i="15"/>
  <c r="FS8" i="15"/>
  <c r="FR8" i="15"/>
  <c r="FQ8" i="15"/>
  <c r="FP8" i="15"/>
  <c r="FO8" i="15"/>
  <c r="FN8" i="15"/>
  <c r="FM8" i="15"/>
  <c r="FL8" i="15"/>
  <c r="FK8" i="15"/>
  <c r="FJ8" i="15"/>
  <c r="FI8" i="15"/>
  <c r="FH8" i="15"/>
  <c r="FG8" i="15"/>
  <c r="FF8" i="15"/>
  <c r="FE8" i="15"/>
  <c r="FD8" i="15"/>
  <c r="FC8" i="15"/>
  <c r="FB8" i="15"/>
  <c r="FA8" i="15"/>
  <c r="EZ8" i="15"/>
  <c r="EY8" i="15"/>
  <c r="EX8" i="15"/>
  <c r="EW8" i="15"/>
  <c r="EV8" i="15"/>
  <c r="EU8" i="15"/>
  <c r="ET8" i="15"/>
  <c r="ES8" i="15"/>
  <c r="ER8" i="15"/>
  <c r="EQ8" i="15"/>
  <c r="EP8" i="15"/>
  <c r="EO8" i="15"/>
  <c r="EN8" i="15"/>
  <c r="EM8" i="15"/>
  <c r="EL8" i="15"/>
  <c r="EK8" i="15"/>
  <c r="EJ8" i="15"/>
  <c r="EI8" i="15"/>
  <c r="EH8" i="15"/>
  <c r="EG8" i="15"/>
  <c r="EF8" i="15"/>
  <c r="EE8" i="15"/>
  <c r="ED8" i="15"/>
  <c r="EC8" i="15"/>
  <c r="EB8" i="15"/>
  <c r="EA8" i="15"/>
  <c r="DZ8" i="15"/>
  <c r="DY8" i="15"/>
  <c r="DX8" i="15"/>
  <c r="DW8" i="15"/>
  <c r="DV8" i="15"/>
  <c r="DU8" i="15"/>
  <c r="DT8" i="15"/>
  <c r="DS8" i="15"/>
  <c r="DR8" i="15"/>
  <c r="DQ8" i="15"/>
  <c r="DP8" i="15"/>
  <c r="DO8" i="15"/>
  <c r="DN8" i="15"/>
  <c r="DM8" i="15"/>
  <c r="DL8" i="15"/>
  <c r="DK8" i="15"/>
  <c r="DJ8" i="15"/>
  <c r="DI8" i="15"/>
  <c r="DH8" i="15"/>
  <c r="DG8" i="15"/>
  <c r="DF8" i="15"/>
  <c r="DE8" i="15"/>
  <c r="DD8" i="15"/>
  <c r="DC8" i="15"/>
  <c r="DB8" i="15"/>
  <c r="DA8" i="15"/>
  <c r="CZ8" i="15"/>
  <c r="CY8" i="15"/>
  <c r="CX8" i="15"/>
  <c r="CW8" i="15"/>
  <c r="CV8" i="15"/>
  <c r="CU8" i="15"/>
  <c r="CT8" i="15"/>
  <c r="CS8" i="15"/>
  <c r="CR8" i="15"/>
  <c r="CQ8" i="15"/>
  <c r="CP8" i="15"/>
  <c r="CO8" i="15"/>
  <c r="CN8" i="15"/>
  <c r="CM8" i="15"/>
  <c r="CL8" i="15"/>
  <c r="CK8" i="15"/>
  <c r="CJ8" i="15"/>
  <c r="CI8" i="15"/>
  <c r="CH8" i="15"/>
  <c r="CG8" i="15"/>
  <c r="CF8" i="15"/>
  <c r="CE8" i="15"/>
  <c r="CD8" i="15"/>
  <c r="CC8" i="15"/>
  <c r="CB8" i="15"/>
  <c r="CA8" i="15"/>
  <c r="BZ8" i="15"/>
  <c r="BY8" i="15"/>
  <c r="BX8" i="15"/>
  <c r="BW8" i="15"/>
  <c r="BV8" i="15"/>
  <c r="BU8" i="15"/>
  <c r="BT8" i="15"/>
  <c r="BS8" i="15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ALP5" i="15"/>
  <c r="ALO5" i="15"/>
  <c r="ALN5" i="15"/>
  <c r="ALM5" i="15"/>
  <c r="ALL5" i="15"/>
  <c r="ALK5" i="15"/>
  <c r="ALJ5" i="15"/>
  <c r="ALI5" i="15"/>
  <c r="ALH5" i="15"/>
  <c r="ALG5" i="15"/>
  <c r="ALF5" i="15"/>
  <c r="ALE5" i="15"/>
  <c r="ALD5" i="15"/>
  <c r="ALC5" i="15"/>
  <c r="ALB5" i="15"/>
  <c r="ALA5" i="15"/>
  <c r="AKZ5" i="15"/>
  <c r="AKY5" i="15"/>
  <c r="AKX5" i="15"/>
  <c r="AKW5" i="15"/>
  <c r="AKV5" i="15"/>
  <c r="AKU5" i="15"/>
  <c r="AKT5" i="15"/>
  <c r="AKS5" i="15"/>
  <c r="AKR5" i="15"/>
  <c r="AKQ5" i="15"/>
  <c r="AKP5" i="15"/>
  <c r="AKO5" i="15"/>
  <c r="AKN5" i="15"/>
  <c r="AKM5" i="15"/>
  <c r="AKL5" i="15"/>
  <c r="AKK5" i="15"/>
  <c r="AKJ5" i="15"/>
  <c r="AKI5" i="15"/>
  <c r="AKH5" i="15"/>
  <c r="AKG5" i="15"/>
  <c r="AKF5" i="15"/>
  <c r="AKE5" i="15"/>
  <c r="AKD5" i="15"/>
  <c r="AKC5" i="15"/>
  <c r="AKB5" i="15"/>
  <c r="AKA5" i="15"/>
  <c r="AJZ5" i="15"/>
  <c r="AJY5" i="15"/>
  <c r="AJX5" i="15"/>
  <c r="AJW5" i="15"/>
  <c r="AJV5" i="15"/>
  <c r="AJU5" i="15"/>
  <c r="AJT5" i="15"/>
  <c r="AJS5" i="15"/>
  <c r="AJR5" i="15"/>
  <c r="AJQ5" i="15"/>
  <c r="AJP5" i="15"/>
  <c r="AJO5" i="15"/>
  <c r="AJN5" i="15"/>
  <c r="AJM5" i="15"/>
  <c r="AJL5" i="15"/>
  <c r="AJK5" i="15"/>
  <c r="AJJ5" i="15"/>
  <c r="AJI5" i="15"/>
  <c r="AJH5" i="15"/>
  <c r="AJG5" i="15"/>
  <c r="AJF5" i="15"/>
  <c r="AJE5" i="15"/>
  <c r="AJD5" i="15"/>
  <c r="AJC5" i="15"/>
  <c r="AJB5" i="15"/>
  <c r="AJA5" i="15"/>
  <c r="AIZ5" i="15"/>
  <c r="AIY5" i="15"/>
  <c r="AIX5" i="15"/>
  <c r="AIW5" i="15"/>
  <c r="AIV5" i="15"/>
  <c r="AIU5" i="15"/>
  <c r="AIT5" i="15"/>
  <c r="AIS5" i="15"/>
  <c r="AIR5" i="15"/>
  <c r="AIQ5" i="15"/>
  <c r="AIP5" i="15"/>
  <c r="AIO5" i="15"/>
  <c r="AIN5" i="15"/>
  <c r="AIM5" i="15"/>
  <c r="AIL5" i="15"/>
  <c r="AIK5" i="15"/>
  <c r="AIJ5" i="15"/>
  <c r="AII5" i="15"/>
  <c r="AIH5" i="15"/>
  <c r="AIG5" i="15"/>
  <c r="AIF5" i="15"/>
  <c r="AIE5" i="15"/>
  <c r="AID5" i="15"/>
  <c r="AIC5" i="15"/>
  <c r="AIB5" i="15"/>
  <c r="AIA5" i="15"/>
  <c r="AHZ5" i="15"/>
  <c r="AHY5" i="15"/>
  <c r="AHX5" i="15"/>
  <c r="AHW5" i="15"/>
  <c r="AHV5" i="15"/>
  <c r="AHU5" i="15"/>
  <c r="AHT5" i="15"/>
  <c r="AHS5" i="15"/>
  <c r="AHR5" i="15"/>
  <c r="AHQ5" i="15"/>
  <c r="AHP5" i="15"/>
  <c r="AHO5" i="15"/>
  <c r="AHN5" i="15"/>
  <c r="AHM5" i="15"/>
  <c r="AHL5" i="15"/>
  <c r="AHK5" i="15"/>
  <c r="AHJ5" i="15"/>
  <c r="AHI5" i="15"/>
  <c r="AHH5" i="15"/>
  <c r="AHG5" i="15"/>
  <c r="AHF5" i="15"/>
  <c r="AHE5" i="15"/>
  <c r="AHD5" i="15"/>
  <c r="AHC5" i="15"/>
  <c r="AHB5" i="15"/>
  <c r="AHA5" i="15"/>
  <c r="AGZ5" i="15"/>
  <c r="AGY5" i="15"/>
  <c r="AGX5" i="15"/>
  <c r="AGW5" i="15"/>
  <c r="AGV5" i="15"/>
  <c r="AGU5" i="15"/>
  <c r="AGT5" i="15"/>
  <c r="AGS5" i="15"/>
  <c r="AGR5" i="15"/>
  <c r="AGQ5" i="15"/>
  <c r="AGP5" i="15"/>
  <c r="AGO5" i="15"/>
  <c r="AGN5" i="15"/>
  <c r="AGM5" i="15"/>
  <c r="AGL5" i="15"/>
  <c r="AGK5" i="15"/>
  <c r="AGJ5" i="15"/>
  <c r="AGI5" i="15"/>
  <c r="AGH5" i="15"/>
  <c r="AGG5" i="15"/>
  <c r="AGF5" i="15"/>
  <c r="AGE5" i="15"/>
  <c r="AGD5" i="15"/>
  <c r="AGC5" i="15"/>
  <c r="AGB5" i="15"/>
  <c r="AGA5" i="15"/>
  <c r="AFZ5" i="15"/>
  <c r="AFY5" i="15"/>
  <c r="AFX5" i="15"/>
  <c r="AFW5" i="15"/>
  <c r="AFV5" i="15"/>
  <c r="AFU5" i="15"/>
  <c r="AFT5" i="15"/>
  <c r="AFS5" i="15"/>
  <c r="AFR5" i="15"/>
  <c r="AFQ5" i="15"/>
  <c r="AFP5" i="15"/>
  <c r="AFO5" i="15"/>
  <c r="AFN5" i="15"/>
  <c r="AFM5" i="15"/>
  <c r="AFL5" i="15"/>
  <c r="AFK5" i="15"/>
  <c r="AFJ5" i="15"/>
  <c r="AFI5" i="15"/>
  <c r="AFH5" i="15"/>
  <c r="AFG5" i="15"/>
  <c r="AFF5" i="15"/>
  <c r="AFE5" i="15"/>
  <c r="AFD5" i="15"/>
  <c r="AFC5" i="15"/>
  <c r="AFB5" i="15"/>
  <c r="AFA5" i="15"/>
  <c r="AEZ5" i="15"/>
  <c r="AEY5" i="15"/>
  <c r="AEX5" i="15"/>
  <c r="AEW5" i="15"/>
  <c r="AEV5" i="15"/>
  <c r="AEU5" i="15"/>
  <c r="AET5" i="15"/>
  <c r="AES5" i="15"/>
  <c r="AER5" i="15"/>
  <c r="AEQ5" i="15"/>
  <c r="AEP5" i="15"/>
  <c r="AEO5" i="15"/>
  <c r="AEN5" i="15"/>
  <c r="AEM5" i="15"/>
  <c r="AEL5" i="15"/>
  <c r="AEK5" i="15"/>
  <c r="AEJ5" i="15"/>
  <c r="AEI5" i="15"/>
  <c r="AEH5" i="15"/>
  <c r="AEG5" i="15"/>
  <c r="AEF5" i="15"/>
  <c r="AEE5" i="15"/>
  <c r="AED5" i="15"/>
  <c r="AEC5" i="15"/>
  <c r="AEB5" i="15"/>
  <c r="AEA5" i="15"/>
  <c r="ADZ5" i="15"/>
  <c r="ADY5" i="15"/>
  <c r="ADX5" i="15"/>
  <c r="ADW5" i="15"/>
  <c r="ADV5" i="15"/>
  <c r="ADU5" i="15"/>
  <c r="ADT5" i="15"/>
  <c r="ADS5" i="15"/>
  <c r="ADR5" i="15"/>
  <c r="ADQ5" i="15"/>
  <c r="ADP5" i="15"/>
  <c r="ADO5" i="15"/>
  <c r="ADN5" i="15"/>
  <c r="ADM5" i="15"/>
  <c r="ADL5" i="15"/>
  <c r="ADK5" i="15"/>
  <c r="ADJ5" i="15"/>
  <c r="ADI5" i="15"/>
  <c r="ADH5" i="15"/>
  <c r="ADG5" i="15"/>
  <c r="ADF5" i="15"/>
  <c r="ADE5" i="15"/>
  <c r="ADD5" i="15"/>
  <c r="ADC5" i="15"/>
  <c r="ADB5" i="15"/>
  <c r="ADA5" i="15"/>
  <c r="ACZ5" i="15"/>
  <c r="ACY5" i="15"/>
  <c r="ACX5" i="15"/>
  <c r="ACW5" i="15"/>
  <c r="ACV5" i="15"/>
  <c r="ACU5" i="15"/>
  <c r="ACT5" i="15"/>
  <c r="ACS5" i="15"/>
  <c r="ACR5" i="15"/>
  <c r="ACQ5" i="15"/>
  <c r="ACP5" i="15"/>
  <c r="ACO5" i="15"/>
  <c r="ACN5" i="15"/>
  <c r="ACM5" i="15"/>
  <c r="ACL5" i="15"/>
  <c r="ACK5" i="15"/>
  <c r="ACJ5" i="15"/>
  <c r="ACI5" i="15"/>
  <c r="ACH5" i="15"/>
  <c r="ACG5" i="15"/>
  <c r="ACF5" i="15"/>
  <c r="ACE5" i="15"/>
  <c r="ACD5" i="15"/>
  <c r="ACC5" i="15"/>
  <c r="ACB5" i="15"/>
  <c r="ACA5" i="15"/>
  <c r="ABZ5" i="15"/>
  <c r="ABY5" i="15"/>
  <c r="ABX5" i="15"/>
  <c r="ABW5" i="15"/>
  <c r="ABV5" i="15"/>
  <c r="ABU5" i="15"/>
  <c r="ABT5" i="15"/>
  <c r="ABS5" i="15"/>
  <c r="ABR5" i="15"/>
  <c r="ABQ5" i="15"/>
  <c r="ABP5" i="15"/>
  <c r="ABO5" i="15"/>
  <c r="ABN5" i="15"/>
  <c r="ABM5" i="15"/>
  <c r="ABL5" i="15"/>
  <c r="ABK5" i="15"/>
  <c r="ABJ5" i="15"/>
  <c r="ABI5" i="15"/>
  <c r="ABH5" i="15"/>
  <c r="ABG5" i="15"/>
  <c r="ABF5" i="15"/>
  <c r="ABE5" i="15"/>
  <c r="ABD5" i="15"/>
  <c r="ABC5" i="15"/>
  <c r="ABB5" i="15"/>
  <c r="ABA5" i="15"/>
  <c r="AAZ5" i="15"/>
  <c r="AAY5" i="15"/>
  <c r="AAX5" i="15"/>
  <c r="AAW5" i="15"/>
  <c r="AAV5" i="15"/>
  <c r="AAU5" i="15"/>
  <c r="AAT5" i="15"/>
  <c r="AAS5" i="15"/>
  <c r="AAR5" i="15"/>
  <c r="AAQ5" i="15"/>
  <c r="AAP5" i="15"/>
  <c r="AAO5" i="15"/>
  <c r="AAN5" i="15"/>
  <c r="AAM5" i="15"/>
  <c r="AAL5" i="15"/>
  <c r="AAK5" i="15"/>
  <c r="AAJ5" i="15"/>
  <c r="AAI5" i="15"/>
  <c r="AAH5" i="15"/>
  <c r="AAG5" i="15"/>
  <c r="AAF5" i="15"/>
  <c r="AAE5" i="15"/>
  <c r="AAD5" i="15"/>
  <c r="AAC5" i="15"/>
  <c r="AAB5" i="15"/>
  <c r="AAA5" i="15"/>
  <c r="ZZ5" i="15"/>
  <c r="ZY5" i="15"/>
  <c r="ZX5" i="15"/>
  <c r="ZW5" i="15"/>
  <c r="ZV5" i="15"/>
  <c r="ZU5" i="15"/>
  <c r="ZT5" i="15"/>
  <c r="ZS5" i="15"/>
  <c r="ZR5" i="15"/>
  <c r="ZQ5" i="15"/>
  <c r="ZP5" i="15"/>
  <c r="ZO5" i="15"/>
  <c r="ZN5" i="15"/>
  <c r="ZM5" i="15"/>
  <c r="ZL5" i="15"/>
  <c r="ZK5" i="15"/>
  <c r="ZJ5" i="15"/>
  <c r="ZI5" i="15"/>
  <c r="ZH5" i="15"/>
  <c r="ZG5" i="15"/>
  <c r="ZF5" i="15"/>
  <c r="ZE5" i="15"/>
  <c r="ZD5" i="15"/>
  <c r="ZC5" i="15"/>
  <c r="ZB5" i="15"/>
  <c r="ZA5" i="15"/>
  <c r="YZ5" i="15"/>
  <c r="YY5" i="15"/>
  <c r="YX5" i="15"/>
  <c r="YW5" i="15"/>
  <c r="YV5" i="15"/>
  <c r="YU5" i="15"/>
  <c r="YT5" i="15"/>
  <c r="YS5" i="15"/>
  <c r="YR5" i="15"/>
  <c r="YQ5" i="15"/>
  <c r="YP5" i="15"/>
  <c r="YO5" i="15"/>
  <c r="YN5" i="15"/>
  <c r="YM5" i="15"/>
  <c r="YL5" i="15"/>
  <c r="YK5" i="15"/>
  <c r="YJ5" i="15"/>
  <c r="YI5" i="15"/>
  <c r="YH5" i="15"/>
  <c r="YG5" i="15"/>
  <c r="YF5" i="15"/>
  <c r="YE5" i="15"/>
  <c r="YD5" i="15"/>
  <c r="YC5" i="15"/>
  <c r="YB5" i="15"/>
  <c r="YA5" i="15"/>
  <c r="XZ5" i="15"/>
  <c r="XY5" i="15"/>
  <c r="XX5" i="15"/>
  <c r="XW5" i="15"/>
  <c r="XV5" i="15"/>
  <c r="XU5" i="15"/>
  <c r="XT5" i="15"/>
  <c r="XS5" i="15"/>
  <c r="XR5" i="15"/>
  <c r="XQ5" i="15"/>
  <c r="XP5" i="15"/>
  <c r="XO5" i="15"/>
  <c r="XN5" i="15"/>
  <c r="XM5" i="15"/>
  <c r="XL5" i="15"/>
  <c r="XK5" i="15"/>
  <c r="XJ5" i="15"/>
  <c r="XI5" i="15"/>
  <c r="XH5" i="15"/>
  <c r="XG5" i="15"/>
  <c r="XF5" i="15"/>
  <c r="XE5" i="15"/>
  <c r="XD5" i="15"/>
  <c r="XC5" i="15"/>
  <c r="XB5" i="15"/>
  <c r="XA5" i="15"/>
  <c r="WZ5" i="15"/>
  <c r="WY5" i="15"/>
  <c r="WX5" i="15"/>
  <c r="WW5" i="15"/>
  <c r="WV5" i="15"/>
  <c r="WU5" i="15"/>
  <c r="WT5" i="15"/>
  <c r="WS5" i="15"/>
  <c r="WR5" i="15"/>
  <c r="WQ5" i="15"/>
  <c r="WP5" i="15"/>
  <c r="WO5" i="15"/>
  <c r="WN5" i="15"/>
  <c r="WM5" i="15"/>
  <c r="WL5" i="15"/>
  <c r="WK5" i="15"/>
  <c r="WJ5" i="15"/>
  <c r="WI5" i="15"/>
  <c r="WH5" i="15"/>
  <c r="WG5" i="15"/>
  <c r="WF5" i="15"/>
  <c r="WE5" i="15"/>
  <c r="WD5" i="15"/>
  <c r="WC5" i="15"/>
  <c r="WB5" i="15"/>
  <c r="WA5" i="15"/>
  <c r="VZ5" i="15"/>
  <c r="VY5" i="15"/>
  <c r="VX5" i="15"/>
  <c r="VW5" i="15"/>
  <c r="VV5" i="15"/>
  <c r="VU5" i="15"/>
  <c r="VT5" i="15"/>
  <c r="VS5" i="15"/>
  <c r="VR5" i="15"/>
  <c r="VQ5" i="15"/>
  <c r="VP5" i="15"/>
  <c r="VO5" i="15"/>
  <c r="VN5" i="15"/>
  <c r="VM5" i="15"/>
  <c r="VL5" i="15"/>
  <c r="VK5" i="15"/>
  <c r="VJ5" i="15"/>
  <c r="VI5" i="15"/>
  <c r="VH5" i="15"/>
  <c r="VG5" i="15"/>
  <c r="VF5" i="15"/>
  <c r="VE5" i="15"/>
  <c r="VD5" i="15"/>
  <c r="VC5" i="15"/>
  <c r="VB5" i="15"/>
  <c r="VA5" i="15"/>
  <c r="UZ5" i="15"/>
  <c r="UY5" i="15"/>
  <c r="UX5" i="15"/>
  <c r="UW5" i="15"/>
  <c r="UV5" i="15"/>
  <c r="UU5" i="15"/>
  <c r="UT5" i="15"/>
  <c r="US5" i="15"/>
  <c r="UR5" i="15"/>
  <c r="UQ5" i="15"/>
  <c r="UP5" i="15"/>
  <c r="UO5" i="15"/>
  <c r="UN5" i="15"/>
  <c r="UM5" i="15"/>
  <c r="UL5" i="15"/>
  <c r="UK5" i="15"/>
  <c r="UJ5" i="15"/>
  <c r="UI5" i="15"/>
  <c r="UH5" i="15"/>
  <c r="UG5" i="15"/>
  <c r="UF5" i="15"/>
  <c r="UE5" i="15"/>
  <c r="UD5" i="15"/>
  <c r="UC5" i="15"/>
  <c r="UB5" i="15"/>
  <c r="UA5" i="15"/>
  <c r="TZ5" i="15"/>
  <c r="TY5" i="15"/>
  <c r="TX5" i="15"/>
  <c r="TW5" i="15"/>
  <c r="TV5" i="15"/>
  <c r="TU5" i="15"/>
  <c r="TT5" i="15"/>
  <c r="TS5" i="15"/>
  <c r="TR5" i="15"/>
  <c r="TQ5" i="15"/>
  <c r="TP5" i="15"/>
  <c r="TO5" i="15"/>
  <c r="TN5" i="15"/>
  <c r="TM5" i="15"/>
  <c r="TL5" i="15"/>
  <c r="TK5" i="15"/>
  <c r="TJ5" i="15"/>
  <c r="TI5" i="15"/>
  <c r="TH5" i="15"/>
  <c r="TG5" i="15"/>
  <c r="TF5" i="15"/>
  <c r="TE5" i="15"/>
  <c r="TD5" i="15"/>
  <c r="TC5" i="15"/>
  <c r="TB5" i="15"/>
  <c r="TA5" i="15"/>
  <c r="SZ5" i="15"/>
  <c r="SY5" i="15"/>
  <c r="SX5" i="15"/>
  <c r="SW5" i="15"/>
  <c r="SV5" i="15"/>
  <c r="SU5" i="15"/>
  <c r="ST5" i="15"/>
  <c r="SS5" i="15"/>
  <c r="SR5" i="15"/>
  <c r="SQ5" i="15"/>
  <c r="SP5" i="15"/>
  <c r="SO5" i="15"/>
  <c r="SN5" i="15"/>
  <c r="SM5" i="15"/>
  <c r="SL5" i="15"/>
  <c r="SK5" i="15"/>
  <c r="SJ5" i="15"/>
  <c r="SI5" i="15"/>
  <c r="SH5" i="15"/>
  <c r="SG5" i="15"/>
  <c r="SF5" i="15"/>
  <c r="SE5" i="15"/>
  <c r="SD5" i="15"/>
  <c r="SC5" i="15"/>
  <c r="SB5" i="15"/>
  <c r="SA5" i="15"/>
  <c r="RZ5" i="15"/>
  <c r="RY5" i="15"/>
  <c r="RX5" i="15"/>
  <c r="RW5" i="15"/>
  <c r="RV5" i="15"/>
  <c r="RU5" i="15"/>
  <c r="RT5" i="15"/>
  <c r="RS5" i="15"/>
  <c r="RR5" i="15"/>
  <c r="RQ5" i="15"/>
  <c r="RP5" i="15"/>
  <c r="RO5" i="15"/>
  <c r="RN5" i="15"/>
  <c r="RM5" i="15"/>
  <c r="RL5" i="15"/>
  <c r="RK5" i="15"/>
  <c r="RJ5" i="15"/>
  <c r="RI5" i="15"/>
  <c r="RH5" i="15"/>
  <c r="RG5" i="15"/>
  <c r="RF5" i="15"/>
  <c r="RE5" i="15"/>
  <c r="RD5" i="15"/>
  <c r="RC5" i="15"/>
  <c r="RB5" i="15"/>
  <c r="RA5" i="15"/>
  <c r="QZ5" i="15"/>
  <c r="QY5" i="15"/>
  <c r="QX5" i="15"/>
  <c r="QW5" i="15"/>
  <c r="QV5" i="15"/>
  <c r="QU5" i="15"/>
  <c r="QT5" i="15"/>
  <c r="QS5" i="15"/>
  <c r="QR5" i="15"/>
  <c r="QQ5" i="15"/>
  <c r="QP5" i="15"/>
  <c r="QO5" i="15"/>
  <c r="QN5" i="15"/>
  <c r="QM5" i="15"/>
  <c r="QL5" i="15"/>
  <c r="QK5" i="15"/>
  <c r="QJ5" i="15"/>
  <c r="QI5" i="15"/>
  <c r="QH5" i="15"/>
  <c r="QG5" i="15"/>
  <c r="QF5" i="15"/>
  <c r="QE5" i="15"/>
  <c r="QD5" i="15"/>
  <c r="QC5" i="15"/>
  <c r="QB5" i="15"/>
  <c r="QA5" i="15"/>
  <c r="PZ5" i="15"/>
  <c r="PY5" i="15"/>
  <c r="PX5" i="15"/>
  <c r="PW5" i="15"/>
  <c r="PV5" i="15"/>
  <c r="PU5" i="15"/>
  <c r="PT5" i="15"/>
  <c r="PS5" i="15"/>
  <c r="PR5" i="15"/>
  <c r="PQ5" i="15"/>
  <c r="PP5" i="15"/>
  <c r="PO5" i="15"/>
  <c r="PN5" i="15"/>
  <c r="PM5" i="15"/>
  <c r="PL5" i="15"/>
  <c r="PK5" i="15"/>
  <c r="PJ5" i="15"/>
  <c r="PI5" i="15"/>
  <c r="PH5" i="15"/>
  <c r="PG5" i="15"/>
  <c r="PF5" i="15"/>
  <c r="PE5" i="15"/>
  <c r="PD5" i="15"/>
  <c r="PC5" i="15"/>
  <c r="PB5" i="15"/>
  <c r="PA5" i="15"/>
  <c r="OZ5" i="15"/>
  <c r="OY5" i="15"/>
  <c r="OX5" i="15"/>
  <c r="OW5" i="15"/>
  <c r="OV5" i="15"/>
  <c r="OU5" i="15"/>
  <c r="OT5" i="15"/>
  <c r="OS5" i="15"/>
  <c r="OR5" i="15"/>
  <c r="OQ5" i="15"/>
  <c r="OP5" i="15"/>
  <c r="OO5" i="15"/>
  <c r="ON5" i="15"/>
  <c r="OM5" i="15"/>
  <c r="OL5" i="15"/>
  <c r="OK5" i="15"/>
  <c r="OJ5" i="15"/>
  <c r="OI5" i="15"/>
  <c r="OH5" i="15"/>
  <c r="OG5" i="15"/>
  <c r="OF5" i="15"/>
  <c r="OE5" i="15"/>
  <c r="OD5" i="15"/>
  <c r="OC5" i="15"/>
  <c r="OB5" i="15"/>
  <c r="OA5" i="15"/>
  <c r="NZ5" i="15"/>
  <c r="NY5" i="15"/>
  <c r="NX5" i="15"/>
  <c r="NW5" i="15"/>
  <c r="NV5" i="15"/>
  <c r="NU5" i="15"/>
  <c r="NT5" i="15"/>
  <c r="NS5" i="15"/>
  <c r="NR5" i="15"/>
  <c r="NQ5" i="15"/>
  <c r="NP5" i="15"/>
  <c r="NO5" i="15"/>
  <c r="NN5" i="15"/>
  <c r="NM5" i="15"/>
  <c r="NL5" i="15"/>
  <c r="NK5" i="15"/>
  <c r="NJ5" i="15"/>
  <c r="NI5" i="15"/>
  <c r="NH5" i="15"/>
  <c r="NG5" i="15"/>
  <c r="NF5" i="15"/>
  <c r="NE5" i="15"/>
  <c r="ND5" i="15"/>
  <c r="NC5" i="15"/>
  <c r="NB5" i="15"/>
  <c r="NA5" i="15"/>
  <c r="MZ5" i="15"/>
  <c r="MY5" i="15"/>
  <c r="MX5" i="15"/>
  <c r="MW5" i="15"/>
  <c r="MV5" i="15"/>
  <c r="MU5" i="15"/>
  <c r="MT5" i="15"/>
  <c r="MS5" i="15"/>
  <c r="MR5" i="15"/>
  <c r="MQ5" i="15"/>
  <c r="MP5" i="15"/>
  <c r="MO5" i="15"/>
  <c r="MN5" i="15"/>
  <c r="MM5" i="15"/>
  <c r="ML5" i="15"/>
  <c r="MK5" i="15"/>
  <c r="MJ5" i="15"/>
  <c r="MI5" i="15"/>
  <c r="MH5" i="15"/>
  <c r="MG5" i="15"/>
  <c r="MF5" i="15"/>
  <c r="ME5" i="15"/>
  <c r="MD5" i="15"/>
  <c r="MC5" i="15"/>
  <c r="MB5" i="15"/>
  <c r="MA5" i="15"/>
  <c r="LZ5" i="15"/>
  <c r="LY5" i="15"/>
  <c r="LX5" i="15"/>
  <c r="LW5" i="15"/>
  <c r="LV5" i="15"/>
  <c r="LU5" i="15"/>
  <c r="LT5" i="15"/>
  <c r="LS5" i="15"/>
  <c r="LR5" i="15"/>
  <c r="LQ5" i="15"/>
  <c r="LP5" i="15"/>
  <c r="LO5" i="15"/>
  <c r="LN5" i="15"/>
  <c r="LM5" i="15"/>
  <c r="LL5" i="15"/>
  <c r="LK5" i="15"/>
  <c r="LJ5" i="15"/>
  <c r="LI5" i="15"/>
  <c r="LH5" i="15"/>
  <c r="LG5" i="15"/>
  <c r="LF5" i="15"/>
  <c r="LE5" i="15"/>
  <c r="LD5" i="15"/>
  <c r="LC5" i="15"/>
  <c r="LB5" i="15"/>
  <c r="LA5" i="15"/>
  <c r="KZ5" i="15"/>
  <c r="KY5" i="15"/>
  <c r="KX5" i="15"/>
  <c r="KW5" i="15"/>
  <c r="KV5" i="15"/>
  <c r="KU5" i="15"/>
  <c r="KT5" i="15"/>
  <c r="KS5" i="15"/>
  <c r="KR5" i="15"/>
  <c r="KQ5" i="15"/>
  <c r="KP5" i="15"/>
  <c r="KO5" i="15"/>
  <c r="KN5" i="15"/>
  <c r="KM5" i="15"/>
  <c r="KL5" i="15"/>
  <c r="KK5" i="15"/>
  <c r="KJ5" i="15"/>
  <c r="KI5" i="15"/>
  <c r="KH5" i="15"/>
  <c r="KG5" i="15"/>
  <c r="KF5" i="15"/>
  <c r="KE5" i="15"/>
  <c r="KD5" i="15"/>
  <c r="KC5" i="15"/>
  <c r="KB5" i="15"/>
  <c r="KA5" i="15"/>
  <c r="JZ5" i="15"/>
  <c r="JY5" i="15"/>
  <c r="JX5" i="15"/>
  <c r="JW5" i="15"/>
  <c r="JV5" i="15"/>
  <c r="JU5" i="15"/>
  <c r="JT5" i="15"/>
  <c r="JS5" i="15"/>
  <c r="JR5" i="15"/>
  <c r="JQ5" i="15"/>
  <c r="JP5" i="15"/>
  <c r="JO5" i="15"/>
  <c r="JN5" i="15"/>
  <c r="JM5" i="15"/>
  <c r="JL5" i="15"/>
  <c r="JK5" i="15"/>
  <c r="JJ5" i="15"/>
  <c r="JI5" i="15"/>
  <c r="JH5" i="15"/>
  <c r="JG5" i="15"/>
  <c r="JF5" i="15"/>
  <c r="JE5" i="15"/>
  <c r="JD5" i="15"/>
  <c r="JC5" i="15"/>
  <c r="JB5" i="15"/>
  <c r="JA5" i="15"/>
  <c r="IZ5" i="15"/>
  <c r="IY5" i="15"/>
  <c r="IX5" i="15"/>
  <c r="IW5" i="15"/>
  <c r="IV5" i="15"/>
  <c r="IU5" i="15"/>
  <c r="IT5" i="15"/>
  <c r="IS5" i="15"/>
  <c r="IR5" i="15"/>
  <c r="IQ5" i="15"/>
  <c r="IP5" i="15"/>
  <c r="IO5" i="15"/>
  <c r="IN5" i="15"/>
  <c r="IM5" i="15"/>
  <c r="IL5" i="15"/>
  <c r="IK5" i="15"/>
  <c r="IJ5" i="15"/>
  <c r="II5" i="15"/>
  <c r="IH5" i="15"/>
  <c r="IG5" i="15"/>
  <c r="IF5" i="15"/>
  <c r="IE5" i="15"/>
  <c r="ID5" i="15"/>
  <c r="IC5" i="15"/>
  <c r="IB5" i="15"/>
  <c r="IA5" i="15"/>
  <c r="HZ5" i="15"/>
  <c r="HY5" i="15"/>
  <c r="HX5" i="15"/>
  <c r="HW5" i="15"/>
  <c r="HV5" i="15"/>
  <c r="HU5" i="15"/>
  <c r="HT5" i="15"/>
  <c r="HS5" i="15"/>
  <c r="HR5" i="15"/>
  <c r="HQ5" i="15"/>
  <c r="HP5" i="15"/>
  <c r="HO5" i="15"/>
  <c r="HN5" i="15"/>
  <c r="HM5" i="15"/>
  <c r="HL5" i="15"/>
  <c r="HK5" i="15"/>
  <c r="HJ5" i="15"/>
  <c r="HI5" i="15"/>
  <c r="HH5" i="15"/>
  <c r="HG5" i="15"/>
  <c r="HF5" i="15"/>
  <c r="HE5" i="15"/>
  <c r="HD5" i="15"/>
  <c r="HC5" i="15"/>
  <c r="HB5" i="15"/>
  <c r="HA5" i="15"/>
  <c r="GZ5" i="15"/>
  <c r="GY5" i="15"/>
  <c r="GX5" i="15"/>
  <c r="GW5" i="15"/>
  <c r="GV5" i="15"/>
  <c r="GU5" i="15"/>
  <c r="GT5" i="15"/>
  <c r="GS5" i="15"/>
  <c r="GR5" i="15"/>
  <c r="GQ5" i="15"/>
  <c r="GP5" i="15"/>
  <c r="GO5" i="15"/>
  <c r="GN5" i="15"/>
  <c r="GM5" i="15"/>
  <c r="GL5" i="15"/>
  <c r="GK5" i="15"/>
  <c r="GJ5" i="15"/>
  <c r="GI5" i="15"/>
  <c r="GH5" i="15"/>
  <c r="GG5" i="15"/>
  <c r="GF5" i="15"/>
  <c r="GE5" i="15"/>
  <c r="GD5" i="15"/>
  <c r="GC5" i="15"/>
  <c r="GB5" i="15"/>
  <c r="GA5" i="15"/>
  <c r="FZ5" i="15"/>
  <c r="FY5" i="15"/>
  <c r="FX5" i="15"/>
  <c r="FW5" i="15"/>
  <c r="FV5" i="15"/>
  <c r="FU5" i="15"/>
  <c r="FT5" i="15"/>
  <c r="FS5" i="15"/>
  <c r="FR5" i="15"/>
  <c r="FQ5" i="15"/>
  <c r="FP5" i="15"/>
  <c r="FO5" i="15"/>
  <c r="FN5" i="15"/>
  <c r="FM5" i="15"/>
  <c r="FL5" i="15"/>
  <c r="FK5" i="15"/>
  <c r="FJ5" i="15"/>
  <c r="FI5" i="15"/>
  <c r="FH5" i="15"/>
  <c r="FG5" i="15"/>
  <c r="FF5" i="15"/>
  <c r="FE5" i="15"/>
  <c r="FD5" i="15"/>
  <c r="FC5" i="15"/>
  <c r="FB5" i="15"/>
  <c r="FA5" i="15"/>
  <c r="EZ5" i="15"/>
  <c r="EY5" i="15"/>
  <c r="EX5" i="15"/>
  <c r="EW5" i="15"/>
  <c r="EV5" i="15"/>
  <c r="EU5" i="15"/>
  <c r="ET5" i="15"/>
  <c r="ES5" i="15"/>
  <c r="ER5" i="15"/>
  <c r="EQ5" i="15"/>
  <c r="EP5" i="15"/>
  <c r="EO5" i="15"/>
  <c r="EN5" i="15"/>
  <c r="EM5" i="15"/>
  <c r="EL5" i="15"/>
  <c r="EK5" i="15"/>
  <c r="EJ5" i="15"/>
  <c r="EI5" i="15"/>
  <c r="EH5" i="15"/>
  <c r="EG5" i="15"/>
  <c r="EF5" i="15"/>
  <c r="EE5" i="15"/>
  <c r="ED5" i="15"/>
  <c r="EC5" i="15"/>
  <c r="EB5" i="15"/>
  <c r="EA5" i="15"/>
  <c r="DZ5" i="15"/>
  <c r="DY5" i="15"/>
  <c r="DX5" i="15"/>
  <c r="DW5" i="15"/>
  <c r="DV5" i="15"/>
  <c r="DU5" i="15"/>
  <c r="DT5" i="15"/>
  <c r="DS5" i="15"/>
  <c r="DR5" i="15"/>
  <c r="DQ5" i="15"/>
  <c r="DP5" i="15"/>
  <c r="DO5" i="15"/>
  <c r="DN5" i="15"/>
  <c r="DM5" i="15"/>
  <c r="DL5" i="15"/>
  <c r="DK5" i="15"/>
  <c r="DJ5" i="15"/>
  <c r="DI5" i="15"/>
  <c r="DH5" i="15"/>
  <c r="DG5" i="15"/>
  <c r="DF5" i="15"/>
  <c r="DE5" i="15"/>
  <c r="DD5" i="15"/>
  <c r="DC5" i="15"/>
  <c r="DB5" i="15"/>
  <c r="DA5" i="15"/>
  <c r="CZ5" i="15"/>
  <c r="CY5" i="15"/>
  <c r="CX5" i="15"/>
  <c r="CW5" i="15"/>
  <c r="CV5" i="15"/>
  <c r="CU5" i="15"/>
  <c r="CT5" i="15"/>
  <c r="CS5" i="15"/>
  <c r="CR5" i="15"/>
  <c r="CQ5" i="15"/>
  <c r="CP5" i="15"/>
  <c r="CO5" i="15"/>
  <c r="CN5" i="15"/>
  <c r="CM5" i="15"/>
  <c r="CL5" i="15"/>
  <c r="CK5" i="15"/>
  <c r="CJ5" i="15"/>
  <c r="CI5" i="15"/>
  <c r="CH5" i="15"/>
  <c r="CG5" i="15"/>
  <c r="CF5" i="15"/>
  <c r="CE5" i="15"/>
  <c r="CD5" i="15"/>
  <c r="CC5" i="15"/>
  <c r="CB5" i="15"/>
  <c r="CA5" i="15"/>
  <c r="BZ5" i="15"/>
  <c r="BY5" i="15"/>
  <c r="BX5" i="15"/>
  <c r="BW5" i="15"/>
  <c r="BV5" i="15"/>
  <c r="BU5" i="15"/>
  <c r="BT5" i="15"/>
  <c r="BS5" i="15"/>
  <c r="BR5" i="15"/>
  <c r="BQ5" i="15"/>
  <c r="BP5" i="15"/>
  <c r="BO5" i="15"/>
  <c r="BN5" i="15"/>
  <c r="BM5" i="15"/>
  <c r="BL5" i="15"/>
  <c r="BK5" i="15"/>
  <c r="BJ5" i="15"/>
  <c r="BI5" i="15"/>
  <c r="BH5" i="15"/>
  <c r="BG5" i="15"/>
  <c r="BF5" i="15"/>
  <c r="BE5" i="15"/>
  <c r="BD5" i="15"/>
  <c r="BC5" i="15"/>
  <c r="BB5" i="15"/>
  <c r="BA5" i="15"/>
  <c r="AZ5" i="15"/>
  <c r="AY5" i="15"/>
  <c r="AX5" i="15"/>
  <c r="AW5" i="15"/>
  <c r="AV5" i="15"/>
  <c r="AU5" i="15"/>
  <c r="AT5" i="15"/>
  <c r="AS5" i="15"/>
  <c r="AR5" i="15"/>
  <c r="AQ5" i="15"/>
  <c r="AP5" i="15"/>
  <c r="AO5" i="15"/>
  <c r="AN5" i="15"/>
  <c r="AM5" i="15"/>
  <c r="AL5" i="15"/>
  <c r="AK5" i="15"/>
  <c r="AJ5" i="15"/>
  <c r="AI5" i="15"/>
  <c r="AH5" i="15"/>
  <c r="AG5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8" i="15"/>
  <c r="E5" i="15"/>
  <c r="C52" i="15"/>
  <c r="C51" i="15"/>
  <c r="C47" i="15"/>
  <c r="C46" i="15"/>
  <c r="D8" i="15"/>
  <c r="D35" i="15"/>
  <c r="E35" i="15" s="1"/>
  <c r="F35" i="15" s="1"/>
  <c r="G35" i="15" s="1"/>
  <c r="H35" i="15" s="1"/>
  <c r="I35" i="15" s="1"/>
  <c r="J35" i="15" s="1"/>
  <c r="K35" i="15" s="1"/>
  <c r="L35" i="15" s="1"/>
  <c r="M35" i="15" s="1"/>
  <c r="N35" i="15" s="1"/>
  <c r="O35" i="15" s="1"/>
  <c r="P35" i="15" s="1"/>
  <c r="Q35" i="15" s="1"/>
  <c r="R35" i="15" s="1"/>
  <c r="S35" i="15" s="1"/>
  <c r="T35" i="15" s="1"/>
  <c r="U35" i="15" s="1"/>
  <c r="V35" i="15" s="1"/>
  <c r="W35" i="15" s="1"/>
  <c r="X35" i="15" s="1"/>
  <c r="Y35" i="15" s="1"/>
  <c r="Z35" i="15" s="1"/>
  <c r="AA35" i="15" s="1"/>
  <c r="AB35" i="15" s="1"/>
  <c r="AC35" i="15" s="1"/>
  <c r="AD35" i="15" s="1"/>
  <c r="AE35" i="15" s="1"/>
  <c r="AF35" i="15" s="1"/>
  <c r="AG35" i="15" s="1"/>
  <c r="AH35" i="15" s="1"/>
  <c r="AI35" i="15" s="1"/>
  <c r="AJ35" i="15" s="1"/>
  <c r="AK35" i="15" s="1"/>
  <c r="AL35" i="15" s="1"/>
  <c r="AM35" i="15" s="1"/>
  <c r="AN35" i="15" s="1"/>
  <c r="AO35" i="15" s="1"/>
  <c r="AP35" i="15" s="1"/>
  <c r="AQ35" i="15" s="1"/>
  <c r="AR35" i="15" s="1"/>
  <c r="AS35" i="15" s="1"/>
  <c r="AT35" i="15" s="1"/>
  <c r="AU35" i="15" s="1"/>
  <c r="AV35" i="15" s="1"/>
  <c r="AW35" i="15" s="1"/>
  <c r="AX35" i="15" s="1"/>
  <c r="AY35" i="15" s="1"/>
  <c r="AZ35" i="15" s="1"/>
  <c r="BA35" i="15" s="1"/>
  <c r="BB35" i="15" s="1"/>
  <c r="BC35" i="15" s="1"/>
  <c r="BD35" i="15" s="1"/>
  <c r="BE35" i="15" s="1"/>
  <c r="BF35" i="15" s="1"/>
  <c r="BG35" i="15" s="1"/>
  <c r="BH35" i="15" s="1"/>
  <c r="BI35" i="15" s="1"/>
  <c r="BJ35" i="15" s="1"/>
  <c r="BK35" i="15" s="1"/>
  <c r="BL35" i="15" s="1"/>
  <c r="BM35" i="15" s="1"/>
  <c r="BN35" i="15" s="1"/>
  <c r="BO35" i="15" s="1"/>
  <c r="BP35" i="15" s="1"/>
  <c r="BQ35" i="15" s="1"/>
  <c r="BR35" i="15" s="1"/>
  <c r="BS35" i="15" s="1"/>
  <c r="BT35" i="15" s="1"/>
  <c r="BU35" i="15" s="1"/>
  <c r="BV35" i="15" s="1"/>
  <c r="BW35" i="15" s="1"/>
  <c r="BX35" i="15" s="1"/>
  <c r="BY35" i="15" s="1"/>
  <c r="BZ35" i="15" s="1"/>
  <c r="CA35" i="15" s="1"/>
  <c r="CB35" i="15" s="1"/>
  <c r="CC35" i="15" s="1"/>
  <c r="CD35" i="15" s="1"/>
  <c r="CE35" i="15" s="1"/>
  <c r="CF35" i="15" s="1"/>
  <c r="CG35" i="15" s="1"/>
  <c r="CH35" i="15" s="1"/>
  <c r="CI35" i="15" s="1"/>
  <c r="CJ35" i="15" s="1"/>
  <c r="CK35" i="15" s="1"/>
  <c r="CL35" i="15" s="1"/>
  <c r="CM35" i="15" s="1"/>
  <c r="CN35" i="15" s="1"/>
  <c r="CO35" i="15" s="1"/>
  <c r="CP35" i="15" s="1"/>
  <c r="CQ35" i="15" s="1"/>
  <c r="CR35" i="15" s="1"/>
  <c r="CS35" i="15" s="1"/>
  <c r="CT35" i="15" s="1"/>
  <c r="CU35" i="15" s="1"/>
  <c r="CV35" i="15" s="1"/>
  <c r="CW35" i="15" s="1"/>
  <c r="CX35" i="15" s="1"/>
  <c r="CY35" i="15" s="1"/>
  <c r="CZ35" i="15" s="1"/>
  <c r="DA35" i="15" s="1"/>
  <c r="DB35" i="15" s="1"/>
  <c r="DC35" i="15" s="1"/>
  <c r="DD35" i="15" s="1"/>
  <c r="DE35" i="15" s="1"/>
  <c r="DF35" i="15" s="1"/>
  <c r="DG35" i="15" s="1"/>
  <c r="DH35" i="15" s="1"/>
  <c r="DI35" i="15" s="1"/>
  <c r="DJ35" i="15" s="1"/>
  <c r="DK35" i="15" s="1"/>
  <c r="DL35" i="15" s="1"/>
  <c r="DM35" i="15" s="1"/>
  <c r="DN35" i="15" s="1"/>
  <c r="DO35" i="15" s="1"/>
  <c r="DP35" i="15" s="1"/>
  <c r="DQ35" i="15" s="1"/>
  <c r="DR35" i="15" s="1"/>
  <c r="DS35" i="15" s="1"/>
  <c r="DT35" i="15" s="1"/>
  <c r="DU35" i="15" s="1"/>
  <c r="DV35" i="15" s="1"/>
  <c r="DW35" i="15" s="1"/>
  <c r="DX35" i="15" s="1"/>
  <c r="DY35" i="15" s="1"/>
  <c r="DZ35" i="15" s="1"/>
  <c r="EA35" i="15" s="1"/>
  <c r="EB35" i="15" s="1"/>
  <c r="EC35" i="15" s="1"/>
  <c r="ED35" i="15" s="1"/>
  <c r="EE35" i="15" s="1"/>
  <c r="EF35" i="15" s="1"/>
  <c r="EG35" i="15" s="1"/>
  <c r="EH35" i="15" s="1"/>
  <c r="EI35" i="15" s="1"/>
  <c r="EJ35" i="15" s="1"/>
  <c r="EK35" i="15" s="1"/>
  <c r="EL35" i="15" s="1"/>
  <c r="EM35" i="15" s="1"/>
  <c r="EN35" i="15" s="1"/>
  <c r="EO35" i="15" s="1"/>
  <c r="EP35" i="15" s="1"/>
  <c r="EQ35" i="15" s="1"/>
  <c r="ER35" i="15" s="1"/>
  <c r="ES35" i="15" s="1"/>
  <c r="ET35" i="15" s="1"/>
  <c r="EU35" i="15" s="1"/>
  <c r="EV35" i="15" s="1"/>
  <c r="EW35" i="15" s="1"/>
  <c r="EX35" i="15" s="1"/>
  <c r="EY35" i="15" s="1"/>
  <c r="EZ35" i="15" s="1"/>
  <c r="FA35" i="15" s="1"/>
  <c r="FB35" i="15" s="1"/>
  <c r="FC35" i="15" s="1"/>
  <c r="FD35" i="15" s="1"/>
  <c r="FE35" i="15" s="1"/>
  <c r="FF35" i="15" s="1"/>
  <c r="FG35" i="15" s="1"/>
  <c r="FH35" i="15" s="1"/>
  <c r="FI35" i="15" s="1"/>
  <c r="FJ35" i="15" s="1"/>
  <c r="FK35" i="15" s="1"/>
  <c r="FL35" i="15" s="1"/>
  <c r="FM35" i="15" s="1"/>
  <c r="FN35" i="15" s="1"/>
  <c r="FO35" i="15" s="1"/>
  <c r="FP35" i="15" s="1"/>
  <c r="FQ35" i="15" s="1"/>
  <c r="FR35" i="15" s="1"/>
  <c r="FS35" i="15" s="1"/>
  <c r="FT35" i="15" s="1"/>
  <c r="FU35" i="15" s="1"/>
  <c r="FV35" i="15" s="1"/>
  <c r="FW35" i="15" s="1"/>
  <c r="FX35" i="15" s="1"/>
  <c r="FY35" i="15" s="1"/>
  <c r="FZ35" i="15" s="1"/>
  <c r="GA35" i="15" s="1"/>
  <c r="GB35" i="15" s="1"/>
  <c r="GC35" i="15" s="1"/>
  <c r="GD35" i="15" s="1"/>
  <c r="GE35" i="15" s="1"/>
  <c r="GF35" i="15" s="1"/>
  <c r="GG35" i="15" s="1"/>
  <c r="GH35" i="15" s="1"/>
  <c r="GI35" i="15" s="1"/>
  <c r="GJ35" i="15" s="1"/>
  <c r="GK35" i="15" s="1"/>
  <c r="GL35" i="15" s="1"/>
  <c r="GM35" i="15" s="1"/>
  <c r="GN35" i="15" s="1"/>
  <c r="GO35" i="15" s="1"/>
  <c r="GP35" i="15" s="1"/>
  <c r="GQ35" i="15" s="1"/>
  <c r="GR35" i="15" s="1"/>
  <c r="GS35" i="15" s="1"/>
  <c r="GT35" i="15" s="1"/>
  <c r="GU35" i="15" s="1"/>
  <c r="GV35" i="15" s="1"/>
  <c r="GW35" i="15" s="1"/>
  <c r="GX35" i="15" s="1"/>
  <c r="GY35" i="15" s="1"/>
  <c r="GZ35" i="15" s="1"/>
  <c r="HA35" i="15" s="1"/>
  <c r="HB35" i="15" s="1"/>
  <c r="HC35" i="15" s="1"/>
  <c r="HD35" i="15" s="1"/>
  <c r="HE35" i="15" s="1"/>
  <c r="HF35" i="15" s="1"/>
  <c r="HG35" i="15" s="1"/>
  <c r="HH35" i="15" s="1"/>
  <c r="HI35" i="15" s="1"/>
  <c r="HJ35" i="15" s="1"/>
  <c r="HK35" i="15" s="1"/>
  <c r="HL35" i="15" s="1"/>
  <c r="HM35" i="15" s="1"/>
  <c r="HN35" i="15" s="1"/>
  <c r="HO35" i="15" s="1"/>
  <c r="HP35" i="15" s="1"/>
  <c r="HQ35" i="15" s="1"/>
  <c r="HR35" i="15" s="1"/>
  <c r="HS35" i="15" s="1"/>
  <c r="HT35" i="15" s="1"/>
  <c r="HU35" i="15" s="1"/>
  <c r="HV35" i="15" s="1"/>
  <c r="HW35" i="15" s="1"/>
  <c r="HX35" i="15" s="1"/>
  <c r="HY35" i="15" s="1"/>
  <c r="HZ35" i="15" s="1"/>
  <c r="IA35" i="15" s="1"/>
  <c r="IB35" i="15" s="1"/>
  <c r="IC35" i="15" s="1"/>
  <c r="ID35" i="15" s="1"/>
  <c r="IE35" i="15" s="1"/>
  <c r="IF35" i="15" s="1"/>
  <c r="IG35" i="15" s="1"/>
  <c r="IH35" i="15" s="1"/>
  <c r="II35" i="15" s="1"/>
  <c r="IJ35" i="15" s="1"/>
  <c r="IK35" i="15" s="1"/>
  <c r="IL35" i="15" s="1"/>
  <c r="IM35" i="15" s="1"/>
  <c r="IN35" i="15" s="1"/>
  <c r="IO35" i="15" s="1"/>
  <c r="IP35" i="15" s="1"/>
  <c r="IQ35" i="15" s="1"/>
  <c r="IR35" i="15" s="1"/>
  <c r="IS35" i="15" s="1"/>
  <c r="IT35" i="15" s="1"/>
  <c r="IU35" i="15" s="1"/>
  <c r="IV35" i="15" s="1"/>
  <c r="IW35" i="15" s="1"/>
  <c r="IX35" i="15" s="1"/>
  <c r="IY35" i="15" s="1"/>
  <c r="IZ35" i="15" s="1"/>
  <c r="JA35" i="15" s="1"/>
  <c r="JB35" i="15" s="1"/>
  <c r="JC35" i="15" s="1"/>
  <c r="JD35" i="15" s="1"/>
  <c r="JE35" i="15" s="1"/>
  <c r="JF35" i="15" s="1"/>
  <c r="JG35" i="15" s="1"/>
  <c r="JH35" i="15" s="1"/>
  <c r="JI35" i="15" s="1"/>
  <c r="JJ35" i="15" s="1"/>
  <c r="JK35" i="15" s="1"/>
  <c r="JL35" i="15" s="1"/>
  <c r="JM35" i="15" s="1"/>
  <c r="JN35" i="15" s="1"/>
  <c r="JO35" i="15" s="1"/>
  <c r="JP35" i="15" s="1"/>
  <c r="JQ35" i="15" s="1"/>
  <c r="JR35" i="15" s="1"/>
  <c r="JS35" i="15" s="1"/>
  <c r="JT35" i="15" s="1"/>
  <c r="JU35" i="15" s="1"/>
  <c r="JV35" i="15" s="1"/>
  <c r="JW35" i="15" s="1"/>
  <c r="JX35" i="15" s="1"/>
  <c r="JY35" i="15" s="1"/>
  <c r="JZ35" i="15" s="1"/>
  <c r="KA35" i="15" s="1"/>
  <c r="KB35" i="15" s="1"/>
  <c r="KC35" i="15" s="1"/>
  <c r="KD35" i="15" s="1"/>
  <c r="KE35" i="15" s="1"/>
  <c r="KF35" i="15" s="1"/>
  <c r="KG35" i="15" s="1"/>
  <c r="KH35" i="15" s="1"/>
  <c r="KI35" i="15" s="1"/>
  <c r="KJ35" i="15" s="1"/>
  <c r="KK35" i="15" s="1"/>
  <c r="KL35" i="15" s="1"/>
  <c r="KM35" i="15" s="1"/>
  <c r="KN35" i="15" s="1"/>
  <c r="KO35" i="15" s="1"/>
  <c r="KP35" i="15" s="1"/>
  <c r="KQ35" i="15" s="1"/>
  <c r="KR35" i="15" s="1"/>
  <c r="KS35" i="15" s="1"/>
  <c r="KT35" i="15" s="1"/>
  <c r="KU35" i="15" s="1"/>
  <c r="KV35" i="15" s="1"/>
  <c r="KW35" i="15" s="1"/>
  <c r="KX35" i="15" s="1"/>
  <c r="KY35" i="15" s="1"/>
  <c r="KZ35" i="15" s="1"/>
  <c r="LA35" i="15" s="1"/>
  <c r="LB35" i="15" s="1"/>
  <c r="LC35" i="15" s="1"/>
  <c r="LD35" i="15" s="1"/>
  <c r="LE35" i="15" s="1"/>
  <c r="LF35" i="15" s="1"/>
  <c r="LG35" i="15" s="1"/>
  <c r="LH35" i="15" s="1"/>
  <c r="LI35" i="15" s="1"/>
  <c r="LJ35" i="15" s="1"/>
  <c r="LK35" i="15" s="1"/>
  <c r="LL35" i="15" s="1"/>
  <c r="LM35" i="15" s="1"/>
  <c r="LN35" i="15" s="1"/>
  <c r="LO35" i="15" s="1"/>
  <c r="LP35" i="15" s="1"/>
  <c r="LQ35" i="15" s="1"/>
  <c r="LR35" i="15" s="1"/>
  <c r="LS35" i="15" s="1"/>
  <c r="LT35" i="15" s="1"/>
  <c r="LU35" i="15" s="1"/>
  <c r="LV35" i="15" s="1"/>
  <c r="LW35" i="15" s="1"/>
  <c r="LX35" i="15" s="1"/>
  <c r="LY35" i="15" s="1"/>
  <c r="LZ35" i="15" s="1"/>
  <c r="MA35" i="15" s="1"/>
  <c r="MB35" i="15" s="1"/>
  <c r="MC35" i="15" s="1"/>
  <c r="MD35" i="15" s="1"/>
  <c r="ME35" i="15" s="1"/>
  <c r="MF35" i="15" s="1"/>
  <c r="MG35" i="15" s="1"/>
  <c r="MH35" i="15" s="1"/>
  <c r="MI35" i="15" s="1"/>
  <c r="MJ35" i="15" s="1"/>
  <c r="MK35" i="15" s="1"/>
  <c r="ML35" i="15" s="1"/>
  <c r="MM35" i="15" s="1"/>
  <c r="MN35" i="15" s="1"/>
  <c r="MO35" i="15" s="1"/>
  <c r="MP35" i="15" s="1"/>
  <c r="MQ35" i="15" s="1"/>
  <c r="MR35" i="15" s="1"/>
  <c r="MS35" i="15" s="1"/>
  <c r="MT35" i="15" s="1"/>
  <c r="MU35" i="15" s="1"/>
  <c r="MV35" i="15" s="1"/>
  <c r="MW35" i="15" s="1"/>
  <c r="MX35" i="15" s="1"/>
  <c r="MY35" i="15" s="1"/>
  <c r="MZ35" i="15" s="1"/>
  <c r="NA35" i="15" s="1"/>
  <c r="NB35" i="15" s="1"/>
  <c r="NC35" i="15" s="1"/>
  <c r="ND35" i="15" s="1"/>
  <c r="NE35" i="15" s="1"/>
  <c r="NF35" i="15" s="1"/>
  <c r="NG35" i="15" s="1"/>
  <c r="NH35" i="15" s="1"/>
  <c r="NI35" i="15" s="1"/>
  <c r="NJ35" i="15" s="1"/>
  <c r="NK35" i="15" s="1"/>
  <c r="NL35" i="15" s="1"/>
  <c r="NM35" i="15" s="1"/>
  <c r="NN35" i="15" s="1"/>
  <c r="NO35" i="15" s="1"/>
  <c r="NP35" i="15" s="1"/>
  <c r="NQ35" i="15" s="1"/>
  <c r="NR35" i="15" s="1"/>
  <c r="NS35" i="15" s="1"/>
  <c r="NT35" i="15" s="1"/>
  <c r="NU35" i="15" s="1"/>
  <c r="NV35" i="15" s="1"/>
  <c r="NW35" i="15" s="1"/>
  <c r="NX35" i="15" s="1"/>
  <c r="NY35" i="15" s="1"/>
  <c r="NZ35" i="15" s="1"/>
  <c r="OA35" i="15" s="1"/>
  <c r="OB35" i="15" s="1"/>
  <c r="OC35" i="15" s="1"/>
  <c r="OD35" i="15" s="1"/>
  <c r="OE35" i="15" s="1"/>
  <c r="OF35" i="15" s="1"/>
  <c r="OG35" i="15" s="1"/>
  <c r="OH35" i="15" s="1"/>
  <c r="OI35" i="15" s="1"/>
  <c r="OJ35" i="15" s="1"/>
  <c r="OK35" i="15" s="1"/>
  <c r="OL35" i="15" s="1"/>
  <c r="OM35" i="15" s="1"/>
  <c r="ON35" i="15" s="1"/>
  <c r="OO35" i="15" s="1"/>
  <c r="OP35" i="15" s="1"/>
  <c r="OQ35" i="15" s="1"/>
  <c r="OR35" i="15" s="1"/>
  <c r="OS35" i="15" s="1"/>
  <c r="OT35" i="15" s="1"/>
  <c r="OU35" i="15" s="1"/>
  <c r="OV35" i="15" s="1"/>
  <c r="OW35" i="15" s="1"/>
  <c r="OX35" i="15" s="1"/>
  <c r="OY35" i="15" s="1"/>
  <c r="OZ35" i="15" s="1"/>
  <c r="PA35" i="15" s="1"/>
  <c r="PB35" i="15" s="1"/>
  <c r="PC35" i="15" s="1"/>
  <c r="PD35" i="15" s="1"/>
  <c r="PE35" i="15" s="1"/>
  <c r="PF35" i="15" s="1"/>
  <c r="PG35" i="15" s="1"/>
  <c r="PH35" i="15" s="1"/>
  <c r="PI35" i="15" s="1"/>
  <c r="PJ35" i="15" s="1"/>
  <c r="PK35" i="15" s="1"/>
  <c r="PL35" i="15" s="1"/>
  <c r="PM35" i="15" s="1"/>
  <c r="PN35" i="15" s="1"/>
  <c r="PO35" i="15" s="1"/>
  <c r="PP35" i="15" s="1"/>
  <c r="PQ35" i="15" s="1"/>
  <c r="PR35" i="15" s="1"/>
  <c r="PS35" i="15" s="1"/>
  <c r="PT35" i="15" s="1"/>
  <c r="PU35" i="15" s="1"/>
  <c r="PV35" i="15" s="1"/>
  <c r="PW35" i="15" s="1"/>
  <c r="PX35" i="15" s="1"/>
  <c r="PY35" i="15" s="1"/>
  <c r="PZ35" i="15" s="1"/>
  <c r="QA35" i="15" s="1"/>
  <c r="QB35" i="15" s="1"/>
  <c r="QC35" i="15" s="1"/>
  <c r="QD35" i="15" s="1"/>
  <c r="QE35" i="15" s="1"/>
  <c r="QF35" i="15" s="1"/>
  <c r="QG35" i="15" s="1"/>
  <c r="QH35" i="15" s="1"/>
  <c r="QI35" i="15" s="1"/>
  <c r="QJ35" i="15" s="1"/>
  <c r="QK35" i="15" s="1"/>
  <c r="QL35" i="15" s="1"/>
  <c r="QM35" i="15" s="1"/>
  <c r="QN35" i="15" s="1"/>
  <c r="QO35" i="15" s="1"/>
  <c r="QP35" i="15" s="1"/>
  <c r="QQ35" i="15" s="1"/>
  <c r="QR35" i="15" s="1"/>
  <c r="QS35" i="15" s="1"/>
  <c r="QT35" i="15" s="1"/>
  <c r="QU35" i="15" s="1"/>
  <c r="QV35" i="15" s="1"/>
  <c r="QW35" i="15" s="1"/>
  <c r="QX35" i="15" s="1"/>
  <c r="QY35" i="15" s="1"/>
  <c r="QZ35" i="15" s="1"/>
  <c r="RA35" i="15" s="1"/>
  <c r="RB35" i="15" s="1"/>
  <c r="RC35" i="15" s="1"/>
  <c r="RD35" i="15" s="1"/>
  <c r="RE35" i="15" s="1"/>
  <c r="RF35" i="15" s="1"/>
  <c r="RG35" i="15" s="1"/>
  <c r="RH35" i="15" s="1"/>
  <c r="RI35" i="15" s="1"/>
  <c r="RJ35" i="15" s="1"/>
  <c r="RK35" i="15" s="1"/>
  <c r="RL35" i="15" s="1"/>
  <c r="RM35" i="15" s="1"/>
  <c r="RN35" i="15" s="1"/>
  <c r="RO35" i="15" s="1"/>
  <c r="RP35" i="15" s="1"/>
  <c r="RQ35" i="15" s="1"/>
  <c r="RR35" i="15" s="1"/>
  <c r="RS35" i="15" s="1"/>
  <c r="RT35" i="15" s="1"/>
  <c r="RU35" i="15" s="1"/>
  <c r="RV35" i="15" s="1"/>
  <c r="RW35" i="15" s="1"/>
  <c r="RX35" i="15" s="1"/>
  <c r="RY35" i="15" s="1"/>
  <c r="RZ35" i="15" s="1"/>
  <c r="SA35" i="15" s="1"/>
  <c r="SB35" i="15" s="1"/>
  <c r="SC35" i="15" s="1"/>
  <c r="SD35" i="15" s="1"/>
  <c r="SE35" i="15" s="1"/>
  <c r="SF35" i="15" s="1"/>
  <c r="SG35" i="15" s="1"/>
  <c r="SH35" i="15" s="1"/>
  <c r="SI35" i="15" s="1"/>
  <c r="SJ35" i="15" s="1"/>
  <c r="SK35" i="15" s="1"/>
  <c r="SL35" i="15" s="1"/>
  <c r="SM35" i="15" s="1"/>
  <c r="SN35" i="15" s="1"/>
  <c r="SO35" i="15" s="1"/>
  <c r="SP35" i="15" s="1"/>
  <c r="SQ35" i="15" s="1"/>
  <c r="SR35" i="15" s="1"/>
  <c r="SS35" i="15" s="1"/>
  <c r="ST35" i="15" s="1"/>
  <c r="SU35" i="15" s="1"/>
  <c r="SV35" i="15" s="1"/>
  <c r="SW35" i="15" s="1"/>
  <c r="SX35" i="15" s="1"/>
  <c r="SY35" i="15" s="1"/>
  <c r="SZ35" i="15" s="1"/>
  <c r="TA35" i="15" s="1"/>
  <c r="TB35" i="15" s="1"/>
  <c r="TC35" i="15" s="1"/>
  <c r="TD35" i="15" s="1"/>
  <c r="TE35" i="15" s="1"/>
  <c r="TF35" i="15" s="1"/>
  <c r="TG35" i="15" s="1"/>
  <c r="TH35" i="15" s="1"/>
  <c r="TI35" i="15" s="1"/>
  <c r="TJ35" i="15" s="1"/>
  <c r="TK35" i="15" s="1"/>
  <c r="TL35" i="15" s="1"/>
  <c r="TM35" i="15" s="1"/>
  <c r="TN35" i="15" s="1"/>
  <c r="TO35" i="15" s="1"/>
  <c r="TP35" i="15" s="1"/>
  <c r="TQ35" i="15" s="1"/>
  <c r="TR35" i="15" s="1"/>
  <c r="TS35" i="15" s="1"/>
  <c r="TT35" i="15" s="1"/>
  <c r="TU35" i="15" s="1"/>
  <c r="TV35" i="15" s="1"/>
  <c r="TW35" i="15" s="1"/>
  <c r="TX35" i="15" s="1"/>
  <c r="TY35" i="15" s="1"/>
  <c r="TZ35" i="15" s="1"/>
  <c r="UA35" i="15" s="1"/>
  <c r="UB35" i="15" s="1"/>
  <c r="UC35" i="15" s="1"/>
  <c r="UD35" i="15" s="1"/>
  <c r="UE35" i="15" s="1"/>
  <c r="UF35" i="15" s="1"/>
  <c r="UG35" i="15" s="1"/>
  <c r="UH35" i="15" s="1"/>
  <c r="UI35" i="15" s="1"/>
  <c r="UJ35" i="15" s="1"/>
  <c r="UK35" i="15" s="1"/>
  <c r="UL35" i="15" s="1"/>
  <c r="UM35" i="15" s="1"/>
  <c r="UN35" i="15" s="1"/>
  <c r="UO35" i="15" s="1"/>
  <c r="UP35" i="15" s="1"/>
  <c r="UQ35" i="15" s="1"/>
  <c r="UR35" i="15" s="1"/>
  <c r="US35" i="15" s="1"/>
  <c r="UT35" i="15" s="1"/>
  <c r="UU35" i="15" s="1"/>
  <c r="UV35" i="15" s="1"/>
  <c r="UW35" i="15" s="1"/>
  <c r="UX35" i="15" s="1"/>
  <c r="UY35" i="15" s="1"/>
  <c r="UZ35" i="15" s="1"/>
  <c r="VA35" i="15" s="1"/>
  <c r="VB35" i="15" s="1"/>
  <c r="VC35" i="15" s="1"/>
  <c r="VD35" i="15" s="1"/>
  <c r="VE35" i="15" s="1"/>
  <c r="VF35" i="15" s="1"/>
  <c r="VG35" i="15" s="1"/>
  <c r="VH35" i="15" s="1"/>
  <c r="VI35" i="15" s="1"/>
  <c r="VJ35" i="15" s="1"/>
  <c r="VK35" i="15" s="1"/>
  <c r="VL35" i="15" s="1"/>
  <c r="VM35" i="15" s="1"/>
  <c r="VN35" i="15" s="1"/>
  <c r="VO35" i="15" s="1"/>
  <c r="VP35" i="15" s="1"/>
  <c r="VQ35" i="15" s="1"/>
  <c r="VR35" i="15" s="1"/>
  <c r="VS35" i="15" s="1"/>
  <c r="VT35" i="15" s="1"/>
  <c r="VU35" i="15" s="1"/>
  <c r="VV35" i="15" s="1"/>
  <c r="VW35" i="15" s="1"/>
  <c r="VX35" i="15" s="1"/>
  <c r="VY35" i="15" s="1"/>
  <c r="VZ35" i="15" s="1"/>
  <c r="WA35" i="15" s="1"/>
  <c r="WB35" i="15" s="1"/>
  <c r="WC35" i="15" s="1"/>
  <c r="WD35" i="15" s="1"/>
  <c r="WE35" i="15" s="1"/>
  <c r="WF35" i="15" s="1"/>
  <c r="WG35" i="15" s="1"/>
  <c r="WH35" i="15" s="1"/>
  <c r="WI35" i="15" s="1"/>
  <c r="WJ35" i="15" s="1"/>
  <c r="WK35" i="15" s="1"/>
  <c r="WL35" i="15" s="1"/>
  <c r="WM35" i="15" s="1"/>
  <c r="WN35" i="15" s="1"/>
  <c r="WO35" i="15" s="1"/>
  <c r="WP35" i="15" s="1"/>
  <c r="WQ35" i="15" s="1"/>
  <c r="WR35" i="15" s="1"/>
  <c r="WS35" i="15" s="1"/>
  <c r="WT35" i="15" s="1"/>
  <c r="WU35" i="15" s="1"/>
  <c r="WV35" i="15" s="1"/>
  <c r="WW35" i="15" s="1"/>
  <c r="WX35" i="15" s="1"/>
  <c r="WY35" i="15" s="1"/>
  <c r="WZ35" i="15" s="1"/>
  <c r="XA35" i="15" s="1"/>
  <c r="XB35" i="15" s="1"/>
  <c r="XC35" i="15" s="1"/>
  <c r="XD35" i="15" s="1"/>
  <c r="XE35" i="15" s="1"/>
  <c r="XF35" i="15" s="1"/>
  <c r="XG35" i="15" s="1"/>
  <c r="XH35" i="15" s="1"/>
  <c r="XI35" i="15" s="1"/>
  <c r="XJ35" i="15" s="1"/>
  <c r="XK35" i="15" s="1"/>
  <c r="XL35" i="15" s="1"/>
  <c r="XM35" i="15" s="1"/>
  <c r="XN35" i="15" s="1"/>
  <c r="XO35" i="15" s="1"/>
  <c r="XP35" i="15" s="1"/>
  <c r="XQ35" i="15" s="1"/>
  <c r="XR35" i="15" s="1"/>
  <c r="XS35" i="15" s="1"/>
  <c r="XT35" i="15" s="1"/>
  <c r="XU35" i="15" s="1"/>
  <c r="XV35" i="15" s="1"/>
  <c r="XW35" i="15" s="1"/>
  <c r="XX35" i="15" s="1"/>
  <c r="XY35" i="15" s="1"/>
  <c r="XZ35" i="15" s="1"/>
  <c r="YA35" i="15" s="1"/>
  <c r="YB35" i="15" s="1"/>
  <c r="YC35" i="15" s="1"/>
  <c r="YD35" i="15" s="1"/>
  <c r="YE35" i="15" s="1"/>
  <c r="YF35" i="15" s="1"/>
  <c r="YG35" i="15" s="1"/>
  <c r="YH35" i="15" s="1"/>
  <c r="YI35" i="15" s="1"/>
  <c r="YJ35" i="15" s="1"/>
  <c r="YK35" i="15" s="1"/>
  <c r="YL35" i="15" s="1"/>
  <c r="YM35" i="15" s="1"/>
  <c r="YN35" i="15" s="1"/>
  <c r="YO35" i="15" s="1"/>
  <c r="YP35" i="15" s="1"/>
  <c r="YQ35" i="15" s="1"/>
  <c r="YR35" i="15" s="1"/>
  <c r="YS35" i="15" s="1"/>
  <c r="YT35" i="15" s="1"/>
  <c r="YU35" i="15" s="1"/>
  <c r="YV35" i="15" s="1"/>
  <c r="YW35" i="15" s="1"/>
  <c r="YX35" i="15" s="1"/>
  <c r="YY35" i="15" s="1"/>
  <c r="YZ35" i="15" s="1"/>
  <c r="ZA35" i="15" s="1"/>
  <c r="ZB35" i="15" s="1"/>
  <c r="ZC35" i="15" s="1"/>
  <c r="ZD35" i="15" s="1"/>
  <c r="ZE35" i="15" s="1"/>
  <c r="ZF35" i="15" s="1"/>
  <c r="ZG35" i="15" s="1"/>
  <c r="ZH35" i="15" s="1"/>
  <c r="ZI35" i="15" s="1"/>
  <c r="ZJ35" i="15" s="1"/>
  <c r="ZK35" i="15" s="1"/>
  <c r="ZL35" i="15" s="1"/>
  <c r="ZM35" i="15" s="1"/>
  <c r="ZN35" i="15" s="1"/>
  <c r="ZO35" i="15" s="1"/>
  <c r="ZP35" i="15" s="1"/>
  <c r="ZQ35" i="15" s="1"/>
  <c r="ZR35" i="15" s="1"/>
  <c r="ZS35" i="15" s="1"/>
  <c r="ZT35" i="15" s="1"/>
  <c r="ZU35" i="15" s="1"/>
  <c r="ZV35" i="15" s="1"/>
  <c r="ZW35" i="15" s="1"/>
  <c r="ZX35" i="15" s="1"/>
  <c r="ZY35" i="15" s="1"/>
  <c r="ZZ35" i="15" s="1"/>
  <c r="AAA35" i="15" s="1"/>
  <c r="AAB35" i="15" s="1"/>
  <c r="AAC35" i="15" s="1"/>
  <c r="AAD35" i="15" s="1"/>
  <c r="AAE35" i="15" s="1"/>
  <c r="AAF35" i="15" s="1"/>
  <c r="AAG35" i="15" s="1"/>
  <c r="AAH35" i="15" s="1"/>
  <c r="AAI35" i="15" s="1"/>
  <c r="AAJ35" i="15" s="1"/>
  <c r="AAK35" i="15" s="1"/>
  <c r="AAL35" i="15" s="1"/>
  <c r="AAM35" i="15" s="1"/>
  <c r="AAN35" i="15" s="1"/>
  <c r="AAO35" i="15" s="1"/>
  <c r="AAP35" i="15" s="1"/>
  <c r="AAQ35" i="15" s="1"/>
  <c r="AAR35" i="15" s="1"/>
  <c r="AAS35" i="15" s="1"/>
  <c r="AAT35" i="15" s="1"/>
  <c r="AAU35" i="15" s="1"/>
  <c r="AAV35" i="15" s="1"/>
  <c r="AAW35" i="15" s="1"/>
  <c r="AAX35" i="15" s="1"/>
  <c r="AAY35" i="15" s="1"/>
  <c r="AAZ35" i="15" s="1"/>
  <c r="ABA35" i="15" s="1"/>
  <c r="ABB35" i="15" s="1"/>
  <c r="ABC35" i="15" s="1"/>
  <c r="ABD35" i="15" s="1"/>
  <c r="ABE35" i="15" s="1"/>
  <c r="ABF35" i="15" s="1"/>
  <c r="ABG35" i="15" s="1"/>
  <c r="ABH35" i="15" s="1"/>
  <c r="ABI35" i="15" s="1"/>
  <c r="ABJ35" i="15" s="1"/>
  <c r="ABK35" i="15" s="1"/>
  <c r="ABL35" i="15" s="1"/>
  <c r="ABM35" i="15" s="1"/>
  <c r="ABN35" i="15" s="1"/>
  <c r="ABO35" i="15" s="1"/>
  <c r="ABP35" i="15" s="1"/>
  <c r="ABQ35" i="15" s="1"/>
  <c r="ABR35" i="15" s="1"/>
  <c r="ABS35" i="15" s="1"/>
  <c r="ABT35" i="15" s="1"/>
  <c r="ABU35" i="15" s="1"/>
  <c r="ABV35" i="15" s="1"/>
  <c r="ABW35" i="15" s="1"/>
  <c r="ABX35" i="15" s="1"/>
  <c r="ABY35" i="15" s="1"/>
  <c r="ABZ35" i="15" s="1"/>
  <c r="ACA35" i="15" s="1"/>
  <c r="ACB35" i="15" s="1"/>
  <c r="ACC35" i="15" s="1"/>
  <c r="ACD35" i="15" s="1"/>
  <c r="ACE35" i="15" s="1"/>
  <c r="ACF35" i="15" s="1"/>
  <c r="ACG35" i="15" s="1"/>
  <c r="ACH35" i="15" s="1"/>
  <c r="ACI35" i="15" s="1"/>
  <c r="ACJ35" i="15" s="1"/>
  <c r="ACK35" i="15" s="1"/>
  <c r="ACL35" i="15" s="1"/>
  <c r="ACM35" i="15" s="1"/>
  <c r="ACN35" i="15" s="1"/>
  <c r="ACO35" i="15" s="1"/>
  <c r="ACP35" i="15" s="1"/>
  <c r="ACQ35" i="15" s="1"/>
  <c r="ACR35" i="15" s="1"/>
  <c r="ACS35" i="15" s="1"/>
  <c r="ACT35" i="15" s="1"/>
  <c r="ACU35" i="15" s="1"/>
  <c r="ACV35" i="15" s="1"/>
  <c r="ACW35" i="15" s="1"/>
  <c r="ACX35" i="15" s="1"/>
  <c r="ACY35" i="15" s="1"/>
  <c r="ACZ35" i="15" s="1"/>
  <c r="ADA35" i="15" s="1"/>
  <c r="ADB35" i="15" s="1"/>
  <c r="ADC35" i="15" s="1"/>
  <c r="ADD35" i="15" s="1"/>
  <c r="ADE35" i="15" s="1"/>
  <c r="ADF35" i="15" s="1"/>
  <c r="ADG35" i="15" s="1"/>
  <c r="ADH35" i="15" s="1"/>
  <c r="ADI35" i="15" s="1"/>
  <c r="ADJ35" i="15" s="1"/>
  <c r="ADK35" i="15" s="1"/>
  <c r="ADL35" i="15" s="1"/>
  <c r="ADM35" i="15" s="1"/>
  <c r="ADN35" i="15" s="1"/>
  <c r="ADO35" i="15" s="1"/>
  <c r="ADP35" i="15" s="1"/>
  <c r="ADQ35" i="15" s="1"/>
  <c r="ADR35" i="15" s="1"/>
  <c r="ADS35" i="15" s="1"/>
  <c r="ADT35" i="15" s="1"/>
  <c r="ADU35" i="15" s="1"/>
  <c r="ADV35" i="15" s="1"/>
  <c r="ADW35" i="15" s="1"/>
  <c r="ADX35" i="15" s="1"/>
  <c r="ADY35" i="15" s="1"/>
  <c r="ADZ35" i="15" s="1"/>
  <c r="AEA35" i="15" s="1"/>
  <c r="AEB35" i="15" s="1"/>
  <c r="AEC35" i="15" s="1"/>
  <c r="AED35" i="15" s="1"/>
  <c r="AEE35" i="15" s="1"/>
  <c r="AEF35" i="15" s="1"/>
  <c r="AEG35" i="15" s="1"/>
  <c r="AEH35" i="15" s="1"/>
  <c r="AEI35" i="15" s="1"/>
  <c r="AEJ35" i="15" s="1"/>
  <c r="AEK35" i="15" s="1"/>
  <c r="AEL35" i="15" s="1"/>
  <c r="AEM35" i="15" s="1"/>
  <c r="AEN35" i="15" s="1"/>
  <c r="AEO35" i="15" s="1"/>
  <c r="AEP35" i="15" s="1"/>
  <c r="AEQ35" i="15" s="1"/>
  <c r="AER35" i="15" s="1"/>
  <c r="AES35" i="15" s="1"/>
  <c r="AET35" i="15" s="1"/>
  <c r="AEU35" i="15" s="1"/>
  <c r="AEV35" i="15" s="1"/>
  <c r="AEW35" i="15" s="1"/>
  <c r="AEX35" i="15" s="1"/>
  <c r="AEY35" i="15" s="1"/>
  <c r="AEZ35" i="15" s="1"/>
  <c r="AFA35" i="15" s="1"/>
  <c r="AFB35" i="15" s="1"/>
  <c r="AFC35" i="15" s="1"/>
  <c r="AFD35" i="15" s="1"/>
  <c r="AFE35" i="15" s="1"/>
  <c r="AFF35" i="15" s="1"/>
  <c r="AFG35" i="15" s="1"/>
  <c r="AFH35" i="15" s="1"/>
  <c r="AFI35" i="15" s="1"/>
  <c r="AFJ35" i="15" s="1"/>
  <c r="AFK35" i="15" s="1"/>
  <c r="AFL35" i="15" s="1"/>
  <c r="AFM35" i="15" s="1"/>
  <c r="AFN35" i="15" s="1"/>
  <c r="AFO35" i="15" s="1"/>
  <c r="AFP35" i="15" s="1"/>
  <c r="AFQ35" i="15" s="1"/>
  <c r="AFR35" i="15" s="1"/>
  <c r="AFS35" i="15" s="1"/>
  <c r="AFT35" i="15" s="1"/>
  <c r="AFU35" i="15" s="1"/>
  <c r="AFV35" i="15" s="1"/>
  <c r="AFW35" i="15" s="1"/>
  <c r="AFX35" i="15" s="1"/>
  <c r="AFY35" i="15" s="1"/>
  <c r="AFZ35" i="15" s="1"/>
  <c r="AGA35" i="15" s="1"/>
  <c r="AGB35" i="15" s="1"/>
  <c r="AGC35" i="15" s="1"/>
  <c r="AGD35" i="15" s="1"/>
  <c r="AGE35" i="15" s="1"/>
  <c r="AGF35" i="15" s="1"/>
  <c r="AGG35" i="15" s="1"/>
  <c r="AGH35" i="15" s="1"/>
  <c r="AGI35" i="15" s="1"/>
  <c r="AGJ35" i="15" s="1"/>
  <c r="AGK35" i="15" s="1"/>
  <c r="AGL35" i="15" s="1"/>
  <c r="AGM35" i="15" s="1"/>
  <c r="AGN35" i="15" s="1"/>
  <c r="AGO35" i="15" s="1"/>
  <c r="AGP35" i="15" s="1"/>
  <c r="AGQ35" i="15" s="1"/>
  <c r="AGR35" i="15" s="1"/>
  <c r="AGS35" i="15" s="1"/>
  <c r="AGT35" i="15" s="1"/>
  <c r="AGU35" i="15" s="1"/>
  <c r="AGV35" i="15" s="1"/>
  <c r="AGW35" i="15" s="1"/>
  <c r="AGX35" i="15" s="1"/>
  <c r="AGY35" i="15" s="1"/>
  <c r="AGZ35" i="15" s="1"/>
  <c r="AHA35" i="15" s="1"/>
  <c r="AHB35" i="15" s="1"/>
  <c r="AHC35" i="15" s="1"/>
  <c r="AHD35" i="15" s="1"/>
  <c r="AHE35" i="15" s="1"/>
  <c r="AHF35" i="15" s="1"/>
  <c r="AHG35" i="15" s="1"/>
  <c r="AHH35" i="15" s="1"/>
  <c r="AHI35" i="15" s="1"/>
  <c r="AHJ35" i="15" s="1"/>
  <c r="AHK35" i="15" s="1"/>
  <c r="AHL35" i="15" s="1"/>
  <c r="AHM35" i="15" s="1"/>
  <c r="AHN35" i="15" s="1"/>
  <c r="AHO35" i="15" s="1"/>
  <c r="AHP35" i="15" s="1"/>
  <c r="AHQ35" i="15" s="1"/>
  <c r="AHR35" i="15" s="1"/>
  <c r="AHS35" i="15" s="1"/>
  <c r="AHT35" i="15" s="1"/>
  <c r="AHU35" i="15" s="1"/>
  <c r="AHV35" i="15" s="1"/>
  <c r="AHW35" i="15" s="1"/>
  <c r="AHX35" i="15" s="1"/>
  <c r="AHY35" i="15" s="1"/>
  <c r="AHZ35" i="15" s="1"/>
  <c r="AIA35" i="15" s="1"/>
  <c r="AIB35" i="15" s="1"/>
  <c r="AIC35" i="15" s="1"/>
  <c r="AID35" i="15" s="1"/>
  <c r="AIE35" i="15" s="1"/>
  <c r="AIF35" i="15" s="1"/>
  <c r="AIG35" i="15" s="1"/>
  <c r="AIH35" i="15" s="1"/>
  <c r="AII35" i="15" s="1"/>
  <c r="AIJ35" i="15" s="1"/>
  <c r="AIK35" i="15" s="1"/>
  <c r="AIL35" i="15" s="1"/>
  <c r="AIM35" i="15" s="1"/>
  <c r="AIN35" i="15" s="1"/>
  <c r="AIO35" i="15" s="1"/>
  <c r="AIP35" i="15" s="1"/>
  <c r="AIQ35" i="15" s="1"/>
  <c r="AIR35" i="15" s="1"/>
  <c r="AIS35" i="15" s="1"/>
  <c r="AIT35" i="15" s="1"/>
  <c r="AIU35" i="15" s="1"/>
  <c r="AIV35" i="15" s="1"/>
  <c r="AIW35" i="15" s="1"/>
  <c r="AIX35" i="15" s="1"/>
  <c r="AIY35" i="15" s="1"/>
  <c r="AIZ35" i="15" s="1"/>
  <c r="AJA35" i="15" s="1"/>
  <c r="AJB35" i="15" s="1"/>
  <c r="AJC35" i="15" s="1"/>
  <c r="AJD35" i="15" s="1"/>
  <c r="AJE35" i="15" s="1"/>
  <c r="AJF35" i="15" s="1"/>
  <c r="AJG35" i="15" s="1"/>
  <c r="AJH35" i="15" s="1"/>
  <c r="AJI35" i="15" s="1"/>
  <c r="AJJ35" i="15" s="1"/>
  <c r="AJK35" i="15" s="1"/>
  <c r="AJL35" i="15" s="1"/>
  <c r="AJM35" i="15" s="1"/>
  <c r="AJN35" i="15" s="1"/>
  <c r="AJO35" i="15" s="1"/>
  <c r="AJP35" i="15" s="1"/>
  <c r="AJQ35" i="15" s="1"/>
  <c r="AJR35" i="15" s="1"/>
  <c r="AJS35" i="15" s="1"/>
  <c r="AJT35" i="15" s="1"/>
  <c r="AJU35" i="15" s="1"/>
  <c r="AJV35" i="15" s="1"/>
  <c r="AJW35" i="15" s="1"/>
  <c r="AJX35" i="15" s="1"/>
  <c r="AJY35" i="15" s="1"/>
  <c r="AJZ35" i="15" s="1"/>
  <c r="AKA35" i="15" s="1"/>
  <c r="AKB35" i="15" s="1"/>
  <c r="AKC35" i="15" s="1"/>
  <c r="AKD35" i="15" s="1"/>
  <c r="AKE35" i="15" s="1"/>
  <c r="AKF35" i="15" s="1"/>
  <c r="AKG35" i="15" s="1"/>
  <c r="AKH35" i="15" s="1"/>
  <c r="AKI35" i="15" s="1"/>
  <c r="AKJ35" i="15" s="1"/>
  <c r="AKK35" i="15" s="1"/>
  <c r="AKL35" i="15" s="1"/>
  <c r="AKM35" i="15" s="1"/>
  <c r="AKN35" i="15" s="1"/>
  <c r="AKO35" i="15" s="1"/>
  <c r="AKP35" i="15" s="1"/>
  <c r="AKQ35" i="15" s="1"/>
  <c r="AKR35" i="15" s="1"/>
  <c r="AKS35" i="15" s="1"/>
  <c r="AKT35" i="15" s="1"/>
  <c r="AKU35" i="15" s="1"/>
  <c r="AKV35" i="15" s="1"/>
  <c r="AKW35" i="15" s="1"/>
  <c r="AKX35" i="15" s="1"/>
  <c r="AKY35" i="15" s="1"/>
  <c r="AKZ35" i="15" s="1"/>
  <c r="ALA35" i="15" s="1"/>
  <c r="ALB35" i="15" s="1"/>
  <c r="ALC35" i="15" s="1"/>
  <c r="ALD35" i="15" s="1"/>
  <c r="ALE35" i="15" s="1"/>
  <c r="ALF35" i="15" s="1"/>
  <c r="ALG35" i="15" s="1"/>
  <c r="ALH35" i="15" s="1"/>
  <c r="ALI35" i="15" s="1"/>
  <c r="ALJ35" i="15" s="1"/>
  <c r="ALK35" i="15" s="1"/>
  <c r="ALL35" i="15" s="1"/>
  <c r="ALM35" i="15" s="1"/>
  <c r="ALN35" i="15" s="1"/>
  <c r="ALO35" i="15" s="1"/>
  <c r="ALP35" i="15" s="1"/>
  <c r="D36" i="15"/>
  <c r="E36" i="15" s="1"/>
  <c r="F36" i="15" s="1"/>
  <c r="G36" i="15" s="1"/>
  <c r="H36" i="15" s="1"/>
  <c r="I36" i="15" s="1"/>
  <c r="J36" i="15" s="1"/>
  <c r="K36" i="15" s="1"/>
  <c r="L36" i="15" s="1"/>
  <c r="M36" i="15" s="1"/>
  <c r="N36" i="15" s="1"/>
  <c r="O36" i="15" s="1"/>
  <c r="P36" i="15" s="1"/>
  <c r="Q36" i="15" s="1"/>
  <c r="R36" i="15" s="1"/>
  <c r="S36" i="15" s="1"/>
  <c r="T36" i="15" s="1"/>
  <c r="U36" i="15" s="1"/>
  <c r="V36" i="15" s="1"/>
  <c r="W36" i="15" s="1"/>
  <c r="X36" i="15" s="1"/>
  <c r="Y36" i="15" s="1"/>
  <c r="Z36" i="15" s="1"/>
  <c r="AA36" i="15" s="1"/>
  <c r="AB36" i="15" s="1"/>
  <c r="AC36" i="15" s="1"/>
  <c r="AD36" i="15" s="1"/>
  <c r="AE36" i="15" s="1"/>
  <c r="AF36" i="15" s="1"/>
  <c r="AG36" i="15" s="1"/>
  <c r="AH36" i="15" s="1"/>
  <c r="AI36" i="15" s="1"/>
  <c r="AJ36" i="15" s="1"/>
  <c r="AK36" i="15" s="1"/>
  <c r="AL36" i="15" s="1"/>
  <c r="AM36" i="15" s="1"/>
  <c r="AN36" i="15" s="1"/>
  <c r="AO36" i="15" s="1"/>
  <c r="AP36" i="15" s="1"/>
  <c r="AQ36" i="15" s="1"/>
  <c r="AR36" i="15" s="1"/>
  <c r="AS36" i="15" s="1"/>
  <c r="AT36" i="15" s="1"/>
  <c r="AU36" i="15" s="1"/>
  <c r="AV36" i="15" s="1"/>
  <c r="AW36" i="15" s="1"/>
  <c r="AX36" i="15" s="1"/>
  <c r="AY36" i="15" s="1"/>
  <c r="AZ36" i="15" s="1"/>
  <c r="BA36" i="15" s="1"/>
  <c r="BB36" i="15" s="1"/>
  <c r="BC36" i="15" s="1"/>
  <c r="BD36" i="15" s="1"/>
  <c r="BE36" i="15" s="1"/>
  <c r="BF36" i="15" s="1"/>
  <c r="BG36" i="15" s="1"/>
  <c r="BH36" i="15" s="1"/>
  <c r="BI36" i="15" s="1"/>
  <c r="BJ36" i="15" s="1"/>
  <c r="BK36" i="15" s="1"/>
  <c r="BL36" i="15" s="1"/>
  <c r="BM36" i="15" s="1"/>
  <c r="BN36" i="15" s="1"/>
  <c r="BO36" i="15" s="1"/>
  <c r="BP36" i="15" s="1"/>
  <c r="BQ36" i="15" s="1"/>
  <c r="BR36" i="15" s="1"/>
  <c r="BS36" i="15" s="1"/>
  <c r="BT36" i="15" s="1"/>
  <c r="BU36" i="15" s="1"/>
  <c r="BV36" i="15" s="1"/>
  <c r="BW36" i="15" s="1"/>
  <c r="BX36" i="15" s="1"/>
  <c r="BY36" i="15" s="1"/>
  <c r="BZ36" i="15" s="1"/>
  <c r="CA36" i="15" s="1"/>
  <c r="CB36" i="15" s="1"/>
  <c r="CC36" i="15" s="1"/>
  <c r="CD36" i="15" s="1"/>
  <c r="CE36" i="15" s="1"/>
  <c r="CF36" i="15" s="1"/>
  <c r="CG36" i="15" s="1"/>
  <c r="CH36" i="15" s="1"/>
  <c r="CI36" i="15" s="1"/>
  <c r="CJ36" i="15" s="1"/>
  <c r="CK36" i="15" s="1"/>
  <c r="CL36" i="15" s="1"/>
  <c r="CM36" i="15" s="1"/>
  <c r="CN36" i="15" s="1"/>
  <c r="CO36" i="15" s="1"/>
  <c r="CP36" i="15" s="1"/>
  <c r="CQ36" i="15" s="1"/>
  <c r="CR36" i="15" s="1"/>
  <c r="CS36" i="15" s="1"/>
  <c r="CT36" i="15" s="1"/>
  <c r="CU36" i="15" s="1"/>
  <c r="CV36" i="15" s="1"/>
  <c r="CW36" i="15" s="1"/>
  <c r="CX36" i="15" s="1"/>
  <c r="CY36" i="15" s="1"/>
  <c r="CZ36" i="15" s="1"/>
  <c r="DA36" i="15" s="1"/>
  <c r="DB36" i="15" s="1"/>
  <c r="DC36" i="15" s="1"/>
  <c r="DD36" i="15" s="1"/>
  <c r="DE36" i="15" s="1"/>
  <c r="DF36" i="15" s="1"/>
  <c r="DG36" i="15" s="1"/>
  <c r="DH36" i="15" s="1"/>
  <c r="DI36" i="15" s="1"/>
  <c r="DJ36" i="15" s="1"/>
  <c r="DK36" i="15" s="1"/>
  <c r="DL36" i="15" s="1"/>
  <c r="DM36" i="15" s="1"/>
  <c r="DN36" i="15" s="1"/>
  <c r="DO36" i="15" s="1"/>
  <c r="DP36" i="15" s="1"/>
  <c r="DQ36" i="15" s="1"/>
  <c r="DR36" i="15" s="1"/>
  <c r="DS36" i="15" s="1"/>
  <c r="DT36" i="15" s="1"/>
  <c r="DU36" i="15" s="1"/>
  <c r="DV36" i="15" s="1"/>
  <c r="DW36" i="15" s="1"/>
  <c r="DX36" i="15" s="1"/>
  <c r="DY36" i="15" s="1"/>
  <c r="DZ36" i="15" s="1"/>
  <c r="EA36" i="15" s="1"/>
  <c r="EB36" i="15" s="1"/>
  <c r="EC36" i="15" s="1"/>
  <c r="ED36" i="15" s="1"/>
  <c r="EE36" i="15" s="1"/>
  <c r="EF36" i="15" s="1"/>
  <c r="EG36" i="15" s="1"/>
  <c r="EH36" i="15" s="1"/>
  <c r="EI36" i="15" s="1"/>
  <c r="EJ36" i="15" s="1"/>
  <c r="EK36" i="15" s="1"/>
  <c r="EL36" i="15" s="1"/>
  <c r="EM36" i="15" s="1"/>
  <c r="EN36" i="15" s="1"/>
  <c r="EO36" i="15" s="1"/>
  <c r="EP36" i="15" s="1"/>
  <c r="EQ36" i="15" s="1"/>
  <c r="ER36" i="15" s="1"/>
  <c r="ES36" i="15" s="1"/>
  <c r="ET36" i="15" s="1"/>
  <c r="EU36" i="15" s="1"/>
  <c r="EV36" i="15" s="1"/>
  <c r="EW36" i="15" s="1"/>
  <c r="EX36" i="15" s="1"/>
  <c r="EY36" i="15" s="1"/>
  <c r="EZ36" i="15" s="1"/>
  <c r="FA36" i="15" s="1"/>
  <c r="FB36" i="15" s="1"/>
  <c r="FC36" i="15" s="1"/>
  <c r="FD36" i="15" s="1"/>
  <c r="FE36" i="15" s="1"/>
  <c r="FF36" i="15" s="1"/>
  <c r="FG36" i="15" s="1"/>
  <c r="FH36" i="15" s="1"/>
  <c r="FI36" i="15" s="1"/>
  <c r="FJ36" i="15" s="1"/>
  <c r="FK36" i="15" s="1"/>
  <c r="FL36" i="15" s="1"/>
  <c r="FM36" i="15" s="1"/>
  <c r="FN36" i="15" s="1"/>
  <c r="FO36" i="15" s="1"/>
  <c r="FP36" i="15" s="1"/>
  <c r="FQ36" i="15" s="1"/>
  <c r="FR36" i="15" s="1"/>
  <c r="FS36" i="15" s="1"/>
  <c r="FT36" i="15" s="1"/>
  <c r="FU36" i="15" s="1"/>
  <c r="FV36" i="15" s="1"/>
  <c r="FW36" i="15" s="1"/>
  <c r="FX36" i="15" s="1"/>
  <c r="FY36" i="15" s="1"/>
  <c r="FZ36" i="15" s="1"/>
  <c r="GA36" i="15" s="1"/>
  <c r="GB36" i="15" s="1"/>
  <c r="GC36" i="15" s="1"/>
  <c r="GD36" i="15" s="1"/>
  <c r="GE36" i="15" s="1"/>
  <c r="GF36" i="15" s="1"/>
  <c r="GG36" i="15" s="1"/>
  <c r="GH36" i="15" s="1"/>
  <c r="GI36" i="15" s="1"/>
  <c r="GJ36" i="15" s="1"/>
  <c r="GK36" i="15" s="1"/>
  <c r="GL36" i="15" s="1"/>
  <c r="GM36" i="15" s="1"/>
  <c r="GN36" i="15" s="1"/>
  <c r="GO36" i="15" s="1"/>
  <c r="GP36" i="15" s="1"/>
  <c r="GQ36" i="15" s="1"/>
  <c r="GR36" i="15" s="1"/>
  <c r="GS36" i="15" s="1"/>
  <c r="GT36" i="15" s="1"/>
  <c r="GU36" i="15" s="1"/>
  <c r="GV36" i="15" s="1"/>
  <c r="GW36" i="15" s="1"/>
  <c r="GX36" i="15" s="1"/>
  <c r="GY36" i="15" s="1"/>
  <c r="GZ36" i="15" s="1"/>
  <c r="HA36" i="15" s="1"/>
  <c r="HB36" i="15" s="1"/>
  <c r="HC36" i="15" s="1"/>
  <c r="HD36" i="15" s="1"/>
  <c r="HE36" i="15" s="1"/>
  <c r="HF36" i="15" s="1"/>
  <c r="HG36" i="15" s="1"/>
  <c r="HH36" i="15" s="1"/>
  <c r="HI36" i="15" s="1"/>
  <c r="HJ36" i="15" s="1"/>
  <c r="HK36" i="15" s="1"/>
  <c r="HL36" i="15" s="1"/>
  <c r="HM36" i="15" s="1"/>
  <c r="HN36" i="15" s="1"/>
  <c r="HO36" i="15" s="1"/>
  <c r="HP36" i="15" s="1"/>
  <c r="HQ36" i="15" s="1"/>
  <c r="HR36" i="15" s="1"/>
  <c r="HS36" i="15" s="1"/>
  <c r="HT36" i="15" s="1"/>
  <c r="HU36" i="15" s="1"/>
  <c r="HV36" i="15" s="1"/>
  <c r="HW36" i="15" s="1"/>
  <c r="HX36" i="15" s="1"/>
  <c r="HY36" i="15" s="1"/>
  <c r="HZ36" i="15" s="1"/>
  <c r="IA36" i="15" s="1"/>
  <c r="IB36" i="15" s="1"/>
  <c r="IC36" i="15" s="1"/>
  <c r="ID36" i="15" s="1"/>
  <c r="IE36" i="15" s="1"/>
  <c r="IF36" i="15" s="1"/>
  <c r="IG36" i="15" s="1"/>
  <c r="IH36" i="15" s="1"/>
  <c r="II36" i="15" s="1"/>
  <c r="IJ36" i="15" s="1"/>
  <c r="IK36" i="15" s="1"/>
  <c r="IL36" i="15" s="1"/>
  <c r="IM36" i="15" s="1"/>
  <c r="IN36" i="15" s="1"/>
  <c r="IO36" i="15" s="1"/>
  <c r="IP36" i="15" s="1"/>
  <c r="IQ36" i="15" s="1"/>
  <c r="IR36" i="15" s="1"/>
  <c r="IS36" i="15" s="1"/>
  <c r="IT36" i="15" s="1"/>
  <c r="IU36" i="15" s="1"/>
  <c r="IV36" i="15" s="1"/>
  <c r="IW36" i="15" s="1"/>
  <c r="IX36" i="15" s="1"/>
  <c r="IY36" i="15" s="1"/>
  <c r="IZ36" i="15" s="1"/>
  <c r="JA36" i="15" s="1"/>
  <c r="JB36" i="15" s="1"/>
  <c r="JC36" i="15" s="1"/>
  <c r="JD36" i="15" s="1"/>
  <c r="JE36" i="15" s="1"/>
  <c r="JF36" i="15" s="1"/>
  <c r="JG36" i="15" s="1"/>
  <c r="JH36" i="15" s="1"/>
  <c r="JI36" i="15" s="1"/>
  <c r="JJ36" i="15" s="1"/>
  <c r="JK36" i="15" s="1"/>
  <c r="JL36" i="15" s="1"/>
  <c r="JM36" i="15" s="1"/>
  <c r="JN36" i="15" s="1"/>
  <c r="JO36" i="15" s="1"/>
  <c r="JP36" i="15" s="1"/>
  <c r="JQ36" i="15" s="1"/>
  <c r="JR36" i="15" s="1"/>
  <c r="JS36" i="15" s="1"/>
  <c r="JT36" i="15" s="1"/>
  <c r="JU36" i="15" s="1"/>
  <c r="JV36" i="15" s="1"/>
  <c r="JW36" i="15" s="1"/>
  <c r="JX36" i="15" s="1"/>
  <c r="JY36" i="15" s="1"/>
  <c r="JZ36" i="15" s="1"/>
  <c r="KA36" i="15" s="1"/>
  <c r="KB36" i="15" s="1"/>
  <c r="KC36" i="15" s="1"/>
  <c r="KD36" i="15" s="1"/>
  <c r="KE36" i="15" s="1"/>
  <c r="KF36" i="15" s="1"/>
  <c r="KG36" i="15" s="1"/>
  <c r="KH36" i="15" s="1"/>
  <c r="KI36" i="15" s="1"/>
  <c r="KJ36" i="15" s="1"/>
  <c r="KK36" i="15" s="1"/>
  <c r="KL36" i="15" s="1"/>
  <c r="KM36" i="15" s="1"/>
  <c r="KN36" i="15" s="1"/>
  <c r="KO36" i="15" s="1"/>
  <c r="KP36" i="15" s="1"/>
  <c r="KQ36" i="15" s="1"/>
  <c r="KR36" i="15" s="1"/>
  <c r="KS36" i="15" s="1"/>
  <c r="KT36" i="15" s="1"/>
  <c r="KU36" i="15" s="1"/>
  <c r="KV36" i="15" s="1"/>
  <c r="KW36" i="15" s="1"/>
  <c r="KX36" i="15" s="1"/>
  <c r="KY36" i="15" s="1"/>
  <c r="KZ36" i="15" s="1"/>
  <c r="LA36" i="15" s="1"/>
  <c r="LB36" i="15" s="1"/>
  <c r="LC36" i="15" s="1"/>
  <c r="LD36" i="15" s="1"/>
  <c r="LE36" i="15" s="1"/>
  <c r="LF36" i="15" s="1"/>
  <c r="LG36" i="15" s="1"/>
  <c r="LH36" i="15" s="1"/>
  <c r="LI36" i="15" s="1"/>
  <c r="LJ36" i="15" s="1"/>
  <c r="LK36" i="15" s="1"/>
  <c r="LL36" i="15" s="1"/>
  <c r="LM36" i="15" s="1"/>
  <c r="LN36" i="15" s="1"/>
  <c r="LO36" i="15" s="1"/>
  <c r="LP36" i="15" s="1"/>
  <c r="LQ36" i="15" s="1"/>
  <c r="LR36" i="15" s="1"/>
  <c r="LS36" i="15" s="1"/>
  <c r="LT36" i="15" s="1"/>
  <c r="LU36" i="15" s="1"/>
  <c r="LV36" i="15" s="1"/>
  <c r="LW36" i="15" s="1"/>
  <c r="LX36" i="15" s="1"/>
  <c r="LY36" i="15" s="1"/>
  <c r="LZ36" i="15" s="1"/>
  <c r="MA36" i="15" s="1"/>
  <c r="MB36" i="15" s="1"/>
  <c r="MC36" i="15" s="1"/>
  <c r="MD36" i="15" s="1"/>
  <c r="ME36" i="15" s="1"/>
  <c r="MF36" i="15" s="1"/>
  <c r="MG36" i="15" s="1"/>
  <c r="MH36" i="15" s="1"/>
  <c r="MI36" i="15" s="1"/>
  <c r="MJ36" i="15" s="1"/>
  <c r="MK36" i="15" s="1"/>
  <c r="ML36" i="15" s="1"/>
  <c r="MM36" i="15" s="1"/>
  <c r="MN36" i="15" s="1"/>
  <c r="MO36" i="15" s="1"/>
  <c r="MP36" i="15" s="1"/>
  <c r="MQ36" i="15" s="1"/>
  <c r="MR36" i="15" s="1"/>
  <c r="MS36" i="15" s="1"/>
  <c r="MT36" i="15" s="1"/>
  <c r="MU36" i="15" s="1"/>
  <c r="MV36" i="15" s="1"/>
  <c r="MW36" i="15" s="1"/>
  <c r="MX36" i="15" s="1"/>
  <c r="MY36" i="15" s="1"/>
  <c r="MZ36" i="15" s="1"/>
  <c r="NA36" i="15" s="1"/>
  <c r="NB36" i="15" s="1"/>
  <c r="NC36" i="15" s="1"/>
  <c r="ND36" i="15" s="1"/>
  <c r="NE36" i="15" s="1"/>
  <c r="NF36" i="15" s="1"/>
  <c r="NG36" i="15" s="1"/>
  <c r="NH36" i="15" s="1"/>
  <c r="NI36" i="15" s="1"/>
  <c r="NJ36" i="15" s="1"/>
  <c r="NK36" i="15" s="1"/>
  <c r="NL36" i="15" s="1"/>
  <c r="NM36" i="15" s="1"/>
  <c r="NN36" i="15" s="1"/>
  <c r="NO36" i="15" s="1"/>
  <c r="NP36" i="15" s="1"/>
  <c r="NQ36" i="15" s="1"/>
  <c r="NR36" i="15" s="1"/>
  <c r="NS36" i="15" s="1"/>
  <c r="NT36" i="15" s="1"/>
  <c r="NU36" i="15" s="1"/>
  <c r="NV36" i="15" s="1"/>
  <c r="NW36" i="15" s="1"/>
  <c r="NX36" i="15" s="1"/>
  <c r="NY36" i="15" s="1"/>
  <c r="NZ36" i="15" s="1"/>
  <c r="OA36" i="15" s="1"/>
  <c r="OB36" i="15" s="1"/>
  <c r="OC36" i="15" s="1"/>
  <c r="OD36" i="15" s="1"/>
  <c r="OE36" i="15" s="1"/>
  <c r="OF36" i="15" s="1"/>
  <c r="OG36" i="15" s="1"/>
  <c r="OH36" i="15" s="1"/>
  <c r="OI36" i="15" s="1"/>
  <c r="OJ36" i="15" s="1"/>
  <c r="OK36" i="15" s="1"/>
  <c r="OL36" i="15" s="1"/>
  <c r="OM36" i="15" s="1"/>
  <c r="ON36" i="15" s="1"/>
  <c r="OO36" i="15" s="1"/>
  <c r="OP36" i="15" s="1"/>
  <c r="OQ36" i="15" s="1"/>
  <c r="OR36" i="15" s="1"/>
  <c r="OS36" i="15" s="1"/>
  <c r="OT36" i="15" s="1"/>
  <c r="OU36" i="15" s="1"/>
  <c r="OV36" i="15" s="1"/>
  <c r="OW36" i="15" s="1"/>
  <c r="OX36" i="15" s="1"/>
  <c r="OY36" i="15" s="1"/>
  <c r="OZ36" i="15" s="1"/>
  <c r="PA36" i="15" s="1"/>
  <c r="PB36" i="15" s="1"/>
  <c r="PC36" i="15" s="1"/>
  <c r="PD36" i="15" s="1"/>
  <c r="PE36" i="15" s="1"/>
  <c r="PF36" i="15" s="1"/>
  <c r="PG36" i="15" s="1"/>
  <c r="PH36" i="15" s="1"/>
  <c r="PI36" i="15" s="1"/>
  <c r="PJ36" i="15" s="1"/>
  <c r="PK36" i="15" s="1"/>
  <c r="PL36" i="15" s="1"/>
  <c r="PM36" i="15" s="1"/>
  <c r="PN36" i="15" s="1"/>
  <c r="PO36" i="15" s="1"/>
  <c r="PP36" i="15" s="1"/>
  <c r="PQ36" i="15" s="1"/>
  <c r="PR36" i="15" s="1"/>
  <c r="PS36" i="15" s="1"/>
  <c r="PT36" i="15" s="1"/>
  <c r="PU36" i="15" s="1"/>
  <c r="PV36" i="15" s="1"/>
  <c r="PW36" i="15" s="1"/>
  <c r="PX36" i="15" s="1"/>
  <c r="PY36" i="15" s="1"/>
  <c r="PZ36" i="15" s="1"/>
  <c r="QA36" i="15" s="1"/>
  <c r="QB36" i="15" s="1"/>
  <c r="QC36" i="15" s="1"/>
  <c r="QD36" i="15" s="1"/>
  <c r="QE36" i="15" s="1"/>
  <c r="QF36" i="15" s="1"/>
  <c r="QG36" i="15" s="1"/>
  <c r="QH36" i="15" s="1"/>
  <c r="QI36" i="15" s="1"/>
  <c r="QJ36" i="15" s="1"/>
  <c r="QK36" i="15" s="1"/>
  <c r="QL36" i="15" s="1"/>
  <c r="QM36" i="15" s="1"/>
  <c r="QN36" i="15" s="1"/>
  <c r="QO36" i="15" s="1"/>
  <c r="QP36" i="15" s="1"/>
  <c r="QQ36" i="15" s="1"/>
  <c r="QR36" i="15" s="1"/>
  <c r="QS36" i="15" s="1"/>
  <c r="QT36" i="15" s="1"/>
  <c r="QU36" i="15" s="1"/>
  <c r="QV36" i="15" s="1"/>
  <c r="QW36" i="15" s="1"/>
  <c r="QX36" i="15" s="1"/>
  <c r="QY36" i="15" s="1"/>
  <c r="QZ36" i="15" s="1"/>
  <c r="RA36" i="15" s="1"/>
  <c r="RB36" i="15" s="1"/>
  <c r="RC36" i="15" s="1"/>
  <c r="RD36" i="15" s="1"/>
  <c r="RE36" i="15" s="1"/>
  <c r="RF36" i="15" s="1"/>
  <c r="RG36" i="15" s="1"/>
  <c r="RH36" i="15" s="1"/>
  <c r="RI36" i="15" s="1"/>
  <c r="RJ36" i="15" s="1"/>
  <c r="RK36" i="15" s="1"/>
  <c r="RL36" i="15" s="1"/>
  <c r="RM36" i="15" s="1"/>
  <c r="RN36" i="15" s="1"/>
  <c r="RO36" i="15" s="1"/>
  <c r="RP36" i="15" s="1"/>
  <c r="RQ36" i="15" s="1"/>
  <c r="RR36" i="15" s="1"/>
  <c r="RS36" i="15" s="1"/>
  <c r="RT36" i="15" s="1"/>
  <c r="RU36" i="15" s="1"/>
  <c r="RV36" i="15" s="1"/>
  <c r="RW36" i="15" s="1"/>
  <c r="RX36" i="15" s="1"/>
  <c r="RY36" i="15" s="1"/>
  <c r="RZ36" i="15" s="1"/>
  <c r="SA36" i="15" s="1"/>
  <c r="SB36" i="15" s="1"/>
  <c r="SC36" i="15" s="1"/>
  <c r="SD36" i="15" s="1"/>
  <c r="SE36" i="15" s="1"/>
  <c r="SF36" i="15" s="1"/>
  <c r="SG36" i="15" s="1"/>
  <c r="SH36" i="15" s="1"/>
  <c r="SI36" i="15" s="1"/>
  <c r="SJ36" i="15" s="1"/>
  <c r="SK36" i="15" s="1"/>
  <c r="SL36" i="15" s="1"/>
  <c r="SM36" i="15" s="1"/>
  <c r="SN36" i="15" s="1"/>
  <c r="SO36" i="15" s="1"/>
  <c r="SP36" i="15" s="1"/>
  <c r="SQ36" i="15" s="1"/>
  <c r="SR36" i="15" s="1"/>
  <c r="SS36" i="15" s="1"/>
  <c r="ST36" i="15" s="1"/>
  <c r="SU36" i="15" s="1"/>
  <c r="SV36" i="15" s="1"/>
  <c r="SW36" i="15" s="1"/>
  <c r="SX36" i="15" s="1"/>
  <c r="SY36" i="15" s="1"/>
  <c r="SZ36" i="15" s="1"/>
  <c r="TA36" i="15" s="1"/>
  <c r="TB36" i="15" s="1"/>
  <c r="TC36" i="15" s="1"/>
  <c r="TD36" i="15" s="1"/>
  <c r="TE36" i="15" s="1"/>
  <c r="TF36" i="15" s="1"/>
  <c r="TG36" i="15" s="1"/>
  <c r="TH36" i="15" s="1"/>
  <c r="TI36" i="15" s="1"/>
  <c r="TJ36" i="15" s="1"/>
  <c r="TK36" i="15" s="1"/>
  <c r="TL36" i="15" s="1"/>
  <c r="TM36" i="15" s="1"/>
  <c r="TN36" i="15" s="1"/>
  <c r="TO36" i="15" s="1"/>
  <c r="TP36" i="15" s="1"/>
  <c r="TQ36" i="15" s="1"/>
  <c r="TR36" i="15" s="1"/>
  <c r="TS36" i="15" s="1"/>
  <c r="TT36" i="15" s="1"/>
  <c r="TU36" i="15" s="1"/>
  <c r="TV36" i="15" s="1"/>
  <c r="TW36" i="15" s="1"/>
  <c r="TX36" i="15" s="1"/>
  <c r="TY36" i="15" s="1"/>
  <c r="TZ36" i="15" s="1"/>
  <c r="UA36" i="15" s="1"/>
  <c r="UB36" i="15" s="1"/>
  <c r="UC36" i="15" s="1"/>
  <c r="UD36" i="15" s="1"/>
  <c r="UE36" i="15" s="1"/>
  <c r="UF36" i="15" s="1"/>
  <c r="UG36" i="15" s="1"/>
  <c r="UH36" i="15" s="1"/>
  <c r="UI36" i="15" s="1"/>
  <c r="UJ36" i="15" s="1"/>
  <c r="UK36" i="15" s="1"/>
  <c r="UL36" i="15" s="1"/>
  <c r="UM36" i="15" s="1"/>
  <c r="UN36" i="15" s="1"/>
  <c r="UO36" i="15" s="1"/>
  <c r="UP36" i="15" s="1"/>
  <c r="UQ36" i="15" s="1"/>
  <c r="UR36" i="15" s="1"/>
  <c r="US36" i="15" s="1"/>
  <c r="UT36" i="15" s="1"/>
  <c r="UU36" i="15" s="1"/>
  <c r="UV36" i="15" s="1"/>
  <c r="UW36" i="15" s="1"/>
  <c r="UX36" i="15" s="1"/>
  <c r="UY36" i="15" s="1"/>
  <c r="UZ36" i="15" s="1"/>
  <c r="VA36" i="15" s="1"/>
  <c r="VB36" i="15" s="1"/>
  <c r="VC36" i="15" s="1"/>
  <c r="VD36" i="15" s="1"/>
  <c r="VE36" i="15" s="1"/>
  <c r="VF36" i="15" s="1"/>
  <c r="VG36" i="15" s="1"/>
  <c r="VH36" i="15" s="1"/>
  <c r="VI36" i="15" s="1"/>
  <c r="VJ36" i="15" s="1"/>
  <c r="VK36" i="15" s="1"/>
  <c r="VL36" i="15" s="1"/>
  <c r="VM36" i="15" s="1"/>
  <c r="VN36" i="15" s="1"/>
  <c r="VO36" i="15" s="1"/>
  <c r="VP36" i="15" s="1"/>
  <c r="VQ36" i="15" s="1"/>
  <c r="VR36" i="15" s="1"/>
  <c r="VS36" i="15" s="1"/>
  <c r="VT36" i="15" s="1"/>
  <c r="VU36" i="15" s="1"/>
  <c r="VV36" i="15" s="1"/>
  <c r="VW36" i="15" s="1"/>
  <c r="VX36" i="15" s="1"/>
  <c r="VY36" i="15" s="1"/>
  <c r="VZ36" i="15" s="1"/>
  <c r="WA36" i="15" s="1"/>
  <c r="WB36" i="15" s="1"/>
  <c r="WC36" i="15" s="1"/>
  <c r="WD36" i="15" s="1"/>
  <c r="WE36" i="15" s="1"/>
  <c r="WF36" i="15" s="1"/>
  <c r="WG36" i="15" s="1"/>
  <c r="WH36" i="15" s="1"/>
  <c r="WI36" i="15" s="1"/>
  <c r="WJ36" i="15" s="1"/>
  <c r="WK36" i="15" s="1"/>
  <c r="WL36" i="15" s="1"/>
  <c r="WM36" i="15" s="1"/>
  <c r="WN36" i="15" s="1"/>
  <c r="WO36" i="15" s="1"/>
  <c r="WP36" i="15" s="1"/>
  <c r="WQ36" i="15" s="1"/>
  <c r="WR36" i="15" s="1"/>
  <c r="WS36" i="15" s="1"/>
  <c r="WT36" i="15" s="1"/>
  <c r="WU36" i="15" s="1"/>
  <c r="WV36" i="15" s="1"/>
  <c r="WW36" i="15" s="1"/>
  <c r="WX36" i="15" s="1"/>
  <c r="WY36" i="15" s="1"/>
  <c r="WZ36" i="15" s="1"/>
  <c r="XA36" i="15" s="1"/>
  <c r="XB36" i="15" s="1"/>
  <c r="XC36" i="15" s="1"/>
  <c r="XD36" i="15" s="1"/>
  <c r="XE36" i="15" s="1"/>
  <c r="XF36" i="15" s="1"/>
  <c r="XG36" i="15" s="1"/>
  <c r="XH36" i="15" s="1"/>
  <c r="XI36" i="15" s="1"/>
  <c r="XJ36" i="15" s="1"/>
  <c r="XK36" i="15" s="1"/>
  <c r="XL36" i="15" s="1"/>
  <c r="XM36" i="15" s="1"/>
  <c r="XN36" i="15" s="1"/>
  <c r="XO36" i="15" s="1"/>
  <c r="XP36" i="15" s="1"/>
  <c r="XQ36" i="15" s="1"/>
  <c r="XR36" i="15" s="1"/>
  <c r="XS36" i="15" s="1"/>
  <c r="XT36" i="15" s="1"/>
  <c r="XU36" i="15" s="1"/>
  <c r="XV36" i="15" s="1"/>
  <c r="XW36" i="15" s="1"/>
  <c r="XX36" i="15" s="1"/>
  <c r="XY36" i="15" s="1"/>
  <c r="XZ36" i="15" s="1"/>
  <c r="YA36" i="15" s="1"/>
  <c r="YB36" i="15" s="1"/>
  <c r="YC36" i="15" s="1"/>
  <c r="YD36" i="15" s="1"/>
  <c r="YE36" i="15" s="1"/>
  <c r="YF36" i="15" s="1"/>
  <c r="YG36" i="15" s="1"/>
  <c r="YH36" i="15" s="1"/>
  <c r="YI36" i="15" s="1"/>
  <c r="YJ36" i="15" s="1"/>
  <c r="YK36" i="15" s="1"/>
  <c r="YL36" i="15" s="1"/>
  <c r="YM36" i="15" s="1"/>
  <c r="YN36" i="15" s="1"/>
  <c r="YO36" i="15" s="1"/>
  <c r="YP36" i="15" s="1"/>
  <c r="YQ36" i="15" s="1"/>
  <c r="YR36" i="15" s="1"/>
  <c r="YS36" i="15" s="1"/>
  <c r="YT36" i="15" s="1"/>
  <c r="YU36" i="15" s="1"/>
  <c r="YV36" i="15" s="1"/>
  <c r="YW36" i="15" s="1"/>
  <c r="YX36" i="15" s="1"/>
  <c r="YY36" i="15" s="1"/>
  <c r="YZ36" i="15" s="1"/>
  <c r="ZA36" i="15" s="1"/>
  <c r="ZB36" i="15" s="1"/>
  <c r="ZC36" i="15" s="1"/>
  <c r="ZD36" i="15" s="1"/>
  <c r="ZE36" i="15" s="1"/>
  <c r="ZF36" i="15" s="1"/>
  <c r="ZG36" i="15" s="1"/>
  <c r="ZH36" i="15" s="1"/>
  <c r="ZI36" i="15" s="1"/>
  <c r="ZJ36" i="15" s="1"/>
  <c r="ZK36" i="15" s="1"/>
  <c r="ZL36" i="15" s="1"/>
  <c r="ZM36" i="15" s="1"/>
  <c r="ZN36" i="15" s="1"/>
  <c r="ZO36" i="15" s="1"/>
  <c r="ZP36" i="15" s="1"/>
  <c r="ZQ36" i="15" s="1"/>
  <c r="ZR36" i="15" s="1"/>
  <c r="ZS36" i="15" s="1"/>
  <c r="ZT36" i="15" s="1"/>
  <c r="ZU36" i="15" s="1"/>
  <c r="ZV36" i="15" s="1"/>
  <c r="ZW36" i="15" s="1"/>
  <c r="ZX36" i="15" s="1"/>
  <c r="ZY36" i="15" s="1"/>
  <c r="ZZ36" i="15" s="1"/>
  <c r="AAA36" i="15" s="1"/>
  <c r="AAB36" i="15" s="1"/>
  <c r="AAC36" i="15" s="1"/>
  <c r="AAD36" i="15" s="1"/>
  <c r="AAE36" i="15" s="1"/>
  <c r="AAF36" i="15" s="1"/>
  <c r="AAG36" i="15" s="1"/>
  <c r="AAH36" i="15" s="1"/>
  <c r="AAI36" i="15" s="1"/>
  <c r="AAJ36" i="15" s="1"/>
  <c r="AAK36" i="15" s="1"/>
  <c r="AAL36" i="15" s="1"/>
  <c r="AAM36" i="15" s="1"/>
  <c r="AAN36" i="15" s="1"/>
  <c r="AAO36" i="15" s="1"/>
  <c r="AAP36" i="15" s="1"/>
  <c r="AAQ36" i="15" s="1"/>
  <c r="AAR36" i="15" s="1"/>
  <c r="AAS36" i="15" s="1"/>
  <c r="AAT36" i="15" s="1"/>
  <c r="AAU36" i="15" s="1"/>
  <c r="AAV36" i="15" s="1"/>
  <c r="AAW36" i="15" s="1"/>
  <c r="AAX36" i="15" s="1"/>
  <c r="AAY36" i="15" s="1"/>
  <c r="AAZ36" i="15" s="1"/>
  <c r="ABA36" i="15" s="1"/>
  <c r="ABB36" i="15" s="1"/>
  <c r="ABC36" i="15" s="1"/>
  <c r="ABD36" i="15" s="1"/>
  <c r="ABE36" i="15" s="1"/>
  <c r="ABF36" i="15" s="1"/>
  <c r="ABG36" i="15" s="1"/>
  <c r="ABH36" i="15" s="1"/>
  <c r="ABI36" i="15" s="1"/>
  <c r="ABJ36" i="15" s="1"/>
  <c r="ABK36" i="15" s="1"/>
  <c r="ABL36" i="15" s="1"/>
  <c r="ABM36" i="15" s="1"/>
  <c r="ABN36" i="15" s="1"/>
  <c r="ABO36" i="15" s="1"/>
  <c r="ABP36" i="15" s="1"/>
  <c r="ABQ36" i="15" s="1"/>
  <c r="ABR36" i="15" s="1"/>
  <c r="ABS36" i="15" s="1"/>
  <c r="ABT36" i="15" s="1"/>
  <c r="ABU36" i="15" s="1"/>
  <c r="ABV36" i="15" s="1"/>
  <c r="ABW36" i="15" s="1"/>
  <c r="ABX36" i="15" s="1"/>
  <c r="ABY36" i="15" s="1"/>
  <c r="ABZ36" i="15" s="1"/>
  <c r="ACA36" i="15" s="1"/>
  <c r="ACB36" i="15" s="1"/>
  <c r="ACC36" i="15" s="1"/>
  <c r="ACD36" i="15" s="1"/>
  <c r="ACE36" i="15" s="1"/>
  <c r="ACF36" i="15" s="1"/>
  <c r="ACG36" i="15" s="1"/>
  <c r="ACH36" i="15" s="1"/>
  <c r="ACI36" i="15" s="1"/>
  <c r="ACJ36" i="15" s="1"/>
  <c r="ACK36" i="15" s="1"/>
  <c r="ACL36" i="15" s="1"/>
  <c r="ACM36" i="15" s="1"/>
  <c r="ACN36" i="15" s="1"/>
  <c r="ACO36" i="15" s="1"/>
  <c r="ACP36" i="15" s="1"/>
  <c r="ACQ36" i="15" s="1"/>
  <c r="ACR36" i="15" s="1"/>
  <c r="ACS36" i="15" s="1"/>
  <c r="ACT36" i="15" s="1"/>
  <c r="ACU36" i="15" s="1"/>
  <c r="ACV36" i="15" s="1"/>
  <c r="ACW36" i="15" s="1"/>
  <c r="ACX36" i="15" s="1"/>
  <c r="ACY36" i="15" s="1"/>
  <c r="ACZ36" i="15" s="1"/>
  <c r="ADA36" i="15" s="1"/>
  <c r="ADB36" i="15" s="1"/>
  <c r="ADC36" i="15" s="1"/>
  <c r="ADD36" i="15" s="1"/>
  <c r="ADE36" i="15" s="1"/>
  <c r="ADF36" i="15" s="1"/>
  <c r="ADG36" i="15" s="1"/>
  <c r="ADH36" i="15" s="1"/>
  <c r="ADI36" i="15" s="1"/>
  <c r="ADJ36" i="15" s="1"/>
  <c r="ADK36" i="15" s="1"/>
  <c r="ADL36" i="15" s="1"/>
  <c r="ADM36" i="15" s="1"/>
  <c r="ADN36" i="15" s="1"/>
  <c r="ADO36" i="15" s="1"/>
  <c r="ADP36" i="15" s="1"/>
  <c r="ADQ36" i="15" s="1"/>
  <c r="ADR36" i="15" s="1"/>
  <c r="ADS36" i="15" s="1"/>
  <c r="ADT36" i="15" s="1"/>
  <c r="ADU36" i="15" s="1"/>
  <c r="ADV36" i="15" s="1"/>
  <c r="ADW36" i="15" s="1"/>
  <c r="ADX36" i="15" s="1"/>
  <c r="ADY36" i="15" s="1"/>
  <c r="ADZ36" i="15" s="1"/>
  <c r="AEA36" i="15" s="1"/>
  <c r="AEB36" i="15" s="1"/>
  <c r="AEC36" i="15" s="1"/>
  <c r="AED36" i="15" s="1"/>
  <c r="AEE36" i="15" s="1"/>
  <c r="AEF36" i="15" s="1"/>
  <c r="AEG36" i="15" s="1"/>
  <c r="AEH36" i="15" s="1"/>
  <c r="AEI36" i="15" s="1"/>
  <c r="AEJ36" i="15" s="1"/>
  <c r="AEK36" i="15" s="1"/>
  <c r="AEL36" i="15" s="1"/>
  <c r="AEM36" i="15" s="1"/>
  <c r="AEN36" i="15" s="1"/>
  <c r="AEO36" i="15" s="1"/>
  <c r="AEP36" i="15" s="1"/>
  <c r="AEQ36" i="15" s="1"/>
  <c r="AER36" i="15" s="1"/>
  <c r="AES36" i="15" s="1"/>
  <c r="AET36" i="15" s="1"/>
  <c r="AEU36" i="15" s="1"/>
  <c r="AEV36" i="15" s="1"/>
  <c r="AEW36" i="15" s="1"/>
  <c r="AEX36" i="15" s="1"/>
  <c r="AEY36" i="15" s="1"/>
  <c r="AEZ36" i="15" s="1"/>
  <c r="AFA36" i="15" s="1"/>
  <c r="AFB36" i="15" s="1"/>
  <c r="AFC36" i="15" s="1"/>
  <c r="AFD36" i="15" s="1"/>
  <c r="AFE36" i="15" s="1"/>
  <c r="AFF36" i="15" s="1"/>
  <c r="AFG36" i="15" s="1"/>
  <c r="AFH36" i="15" s="1"/>
  <c r="AFI36" i="15" s="1"/>
  <c r="AFJ36" i="15" s="1"/>
  <c r="AFK36" i="15" s="1"/>
  <c r="AFL36" i="15" s="1"/>
  <c r="AFM36" i="15" s="1"/>
  <c r="AFN36" i="15" s="1"/>
  <c r="AFO36" i="15" s="1"/>
  <c r="AFP36" i="15" s="1"/>
  <c r="AFQ36" i="15" s="1"/>
  <c r="AFR36" i="15" s="1"/>
  <c r="AFS36" i="15" s="1"/>
  <c r="AFT36" i="15" s="1"/>
  <c r="AFU36" i="15" s="1"/>
  <c r="AFV36" i="15" s="1"/>
  <c r="AFW36" i="15" s="1"/>
  <c r="AFX36" i="15" s="1"/>
  <c r="AFY36" i="15" s="1"/>
  <c r="AFZ36" i="15" s="1"/>
  <c r="AGA36" i="15" s="1"/>
  <c r="AGB36" i="15" s="1"/>
  <c r="AGC36" i="15" s="1"/>
  <c r="AGD36" i="15" s="1"/>
  <c r="AGE36" i="15" s="1"/>
  <c r="AGF36" i="15" s="1"/>
  <c r="AGG36" i="15" s="1"/>
  <c r="AGH36" i="15" s="1"/>
  <c r="AGI36" i="15" s="1"/>
  <c r="AGJ36" i="15" s="1"/>
  <c r="AGK36" i="15" s="1"/>
  <c r="AGL36" i="15" s="1"/>
  <c r="AGM36" i="15" s="1"/>
  <c r="AGN36" i="15" s="1"/>
  <c r="AGO36" i="15" s="1"/>
  <c r="AGP36" i="15" s="1"/>
  <c r="AGQ36" i="15" s="1"/>
  <c r="AGR36" i="15" s="1"/>
  <c r="AGS36" i="15" s="1"/>
  <c r="AGT36" i="15" s="1"/>
  <c r="AGU36" i="15" s="1"/>
  <c r="AGV36" i="15" s="1"/>
  <c r="AGW36" i="15" s="1"/>
  <c r="AGX36" i="15" s="1"/>
  <c r="AGY36" i="15" s="1"/>
  <c r="AGZ36" i="15" s="1"/>
  <c r="AHA36" i="15" s="1"/>
  <c r="AHB36" i="15" s="1"/>
  <c r="AHC36" i="15" s="1"/>
  <c r="AHD36" i="15" s="1"/>
  <c r="AHE36" i="15" s="1"/>
  <c r="AHF36" i="15" s="1"/>
  <c r="AHG36" i="15" s="1"/>
  <c r="AHH36" i="15" s="1"/>
  <c r="AHI36" i="15" s="1"/>
  <c r="AHJ36" i="15" s="1"/>
  <c r="AHK36" i="15" s="1"/>
  <c r="AHL36" i="15" s="1"/>
  <c r="AHM36" i="15" s="1"/>
  <c r="AHN36" i="15" s="1"/>
  <c r="AHO36" i="15" s="1"/>
  <c r="AHP36" i="15" s="1"/>
  <c r="AHQ36" i="15" s="1"/>
  <c r="AHR36" i="15" s="1"/>
  <c r="AHS36" i="15" s="1"/>
  <c r="AHT36" i="15" s="1"/>
  <c r="AHU36" i="15" s="1"/>
  <c r="AHV36" i="15" s="1"/>
  <c r="AHW36" i="15" s="1"/>
  <c r="AHX36" i="15" s="1"/>
  <c r="AHY36" i="15" s="1"/>
  <c r="AHZ36" i="15" s="1"/>
  <c r="AIA36" i="15" s="1"/>
  <c r="AIB36" i="15" s="1"/>
  <c r="AIC36" i="15" s="1"/>
  <c r="AID36" i="15" s="1"/>
  <c r="AIE36" i="15" s="1"/>
  <c r="AIF36" i="15" s="1"/>
  <c r="AIG36" i="15" s="1"/>
  <c r="AIH36" i="15" s="1"/>
  <c r="AII36" i="15" s="1"/>
  <c r="AIJ36" i="15" s="1"/>
  <c r="AIK36" i="15" s="1"/>
  <c r="AIL36" i="15" s="1"/>
  <c r="AIM36" i="15" s="1"/>
  <c r="AIN36" i="15" s="1"/>
  <c r="AIO36" i="15" s="1"/>
  <c r="AIP36" i="15" s="1"/>
  <c r="AIQ36" i="15" s="1"/>
  <c r="AIR36" i="15" s="1"/>
  <c r="AIS36" i="15" s="1"/>
  <c r="AIT36" i="15" s="1"/>
  <c r="AIU36" i="15" s="1"/>
  <c r="AIV36" i="15" s="1"/>
  <c r="AIW36" i="15" s="1"/>
  <c r="AIX36" i="15" s="1"/>
  <c r="AIY36" i="15" s="1"/>
  <c r="AIZ36" i="15" s="1"/>
  <c r="AJA36" i="15" s="1"/>
  <c r="AJB36" i="15" s="1"/>
  <c r="AJC36" i="15" s="1"/>
  <c r="AJD36" i="15" s="1"/>
  <c r="AJE36" i="15" s="1"/>
  <c r="AJF36" i="15" s="1"/>
  <c r="AJG36" i="15" s="1"/>
  <c r="AJH36" i="15" s="1"/>
  <c r="AJI36" i="15" s="1"/>
  <c r="AJJ36" i="15" s="1"/>
  <c r="AJK36" i="15" s="1"/>
  <c r="AJL36" i="15" s="1"/>
  <c r="AJM36" i="15" s="1"/>
  <c r="AJN36" i="15" s="1"/>
  <c r="AJO36" i="15" s="1"/>
  <c r="AJP36" i="15" s="1"/>
  <c r="AJQ36" i="15" s="1"/>
  <c r="AJR36" i="15" s="1"/>
  <c r="AJS36" i="15" s="1"/>
  <c r="AJT36" i="15" s="1"/>
  <c r="AJU36" i="15" s="1"/>
  <c r="AJV36" i="15" s="1"/>
  <c r="AJW36" i="15" s="1"/>
  <c r="AJX36" i="15" s="1"/>
  <c r="AJY36" i="15" s="1"/>
  <c r="AJZ36" i="15" s="1"/>
  <c r="AKA36" i="15" s="1"/>
  <c r="AKB36" i="15" s="1"/>
  <c r="AKC36" i="15" s="1"/>
  <c r="AKD36" i="15" s="1"/>
  <c r="AKE36" i="15" s="1"/>
  <c r="AKF36" i="15" s="1"/>
  <c r="AKG36" i="15" s="1"/>
  <c r="AKH36" i="15" s="1"/>
  <c r="AKI36" i="15" s="1"/>
  <c r="AKJ36" i="15" s="1"/>
  <c r="AKK36" i="15" s="1"/>
  <c r="AKL36" i="15" s="1"/>
  <c r="AKM36" i="15" s="1"/>
  <c r="AKN36" i="15" s="1"/>
  <c r="AKO36" i="15" s="1"/>
  <c r="AKP36" i="15" s="1"/>
  <c r="AKQ36" i="15" s="1"/>
  <c r="AKR36" i="15" s="1"/>
  <c r="AKS36" i="15" s="1"/>
  <c r="AKT36" i="15" s="1"/>
  <c r="AKU36" i="15" s="1"/>
  <c r="AKV36" i="15" s="1"/>
  <c r="AKW36" i="15" s="1"/>
  <c r="AKX36" i="15" s="1"/>
  <c r="AKY36" i="15" s="1"/>
  <c r="AKZ36" i="15" s="1"/>
  <c r="ALA36" i="15" s="1"/>
  <c r="ALB36" i="15" s="1"/>
  <c r="ALC36" i="15" s="1"/>
  <c r="ALD36" i="15" s="1"/>
  <c r="ALE36" i="15" s="1"/>
  <c r="ALF36" i="15" s="1"/>
  <c r="ALG36" i="15" s="1"/>
  <c r="ALH36" i="15" s="1"/>
  <c r="ALI36" i="15" s="1"/>
  <c r="ALJ36" i="15" s="1"/>
  <c r="ALK36" i="15" s="1"/>
  <c r="ALL36" i="15" s="1"/>
  <c r="ALM36" i="15" s="1"/>
  <c r="ALN36" i="15" s="1"/>
  <c r="ALO36" i="15" s="1"/>
  <c r="ALP36" i="15" s="1"/>
  <c r="D32" i="15"/>
  <c r="C33" i="15"/>
  <c r="C40" i="15" s="1"/>
  <c r="C34" i="15"/>
  <c r="C41" i="15" s="1"/>
  <c r="C35" i="15"/>
  <c r="C42" i="15" s="1"/>
  <c r="C36" i="15"/>
  <c r="C43" i="15" s="1"/>
  <c r="C32" i="15"/>
  <c r="C39" i="15" s="1"/>
  <c r="D15" i="15"/>
  <c r="E15" i="15" s="1"/>
  <c r="F15" i="15" s="1"/>
  <c r="G15" i="15" s="1"/>
  <c r="H15" i="15" s="1"/>
  <c r="I15" i="15" s="1"/>
  <c r="J15" i="15" s="1"/>
  <c r="K15" i="15" s="1"/>
  <c r="L15" i="15" s="1"/>
  <c r="M15" i="15" s="1"/>
  <c r="N15" i="15" s="1"/>
  <c r="O15" i="15" s="1"/>
  <c r="P15" i="15" s="1"/>
  <c r="Q15" i="15" s="1"/>
  <c r="R15" i="15" s="1"/>
  <c r="S15" i="15" s="1"/>
  <c r="T15" i="15" s="1"/>
  <c r="U15" i="15" s="1"/>
  <c r="V15" i="15" s="1"/>
  <c r="W15" i="15" s="1"/>
  <c r="X15" i="15" s="1"/>
  <c r="Y15" i="15" s="1"/>
  <c r="Z15" i="15" s="1"/>
  <c r="AA15" i="15" s="1"/>
  <c r="AB15" i="15" s="1"/>
  <c r="AC15" i="15" s="1"/>
  <c r="AD15" i="15" s="1"/>
  <c r="AE15" i="15" s="1"/>
  <c r="AF15" i="15" s="1"/>
  <c r="AG15" i="15" s="1"/>
  <c r="AH15" i="15" s="1"/>
  <c r="AI15" i="15" s="1"/>
  <c r="AJ15" i="15" s="1"/>
  <c r="AK15" i="15" s="1"/>
  <c r="AL15" i="15" s="1"/>
  <c r="AM15" i="15" s="1"/>
  <c r="AN15" i="15" s="1"/>
  <c r="AO15" i="15" s="1"/>
  <c r="AP15" i="15" s="1"/>
  <c r="AQ15" i="15" s="1"/>
  <c r="AR15" i="15" s="1"/>
  <c r="AS15" i="15" s="1"/>
  <c r="AT15" i="15" s="1"/>
  <c r="AU15" i="15" s="1"/>
  <c r="AV15" i="15" s="1"/>
  <c r="AW15" i="15" s="1"/>
  <c r="AX15" i="15" s="1"/>
  <c r="AY15" i="15" s="1"/>
  <c r="AZ15" i="15" s="1"/>
  <c r="BA15" i="15" s="1"/>
  <c r="BB15" i="15" s="1"/>
  <c r="BC15" i="15" s="1"/>
  <c r="BD15" i="15" s="1"/>
  <c r="BE15" i="15" s="1"/>
  <c r="BF15" i="15" s="1"/>
  <c r="BG15" i="15" s="1"/>
  <c r="BH15" i="15" s="1"/>
  <c r="BI15" i="15" s="1"/>
  <c r="BJ15" i="15" s="1"/>
  <c r="BK15" i="15" s="1"/>
  <c r="BL15" i="15" s="1"/>
  <c r="BM15" i="15" s="1"/>
  <c r="BN15" i="15" s="1"/>
  <c r="BO15" i="15" s="1"/>
  <c r="BP15" i="15" s="1"/>
  <c r="BQ15" i="15" s="1"/>
  <c r="BR15" i="15" s="1"/>
  <c r="BS15" i="15" s="1"/>
  <c r="BT15" i="15" s="1"/>
  <c r="BU15" i="15" s="1"/>
  <c r="BV15" i="15" s="1"/>
  <c r="BW15" i="15" s="1"/>
  <c r="BX15" i="15" s="1"/>
  <c r="BY15" i="15" s="1"/>
  <c r="BZ15" i="15" s="1"/>
  <c r="CA15" i="15" s="1"/>
  <c r="CB15" i="15" s="1"/>
  <c r="CC15" i="15" s="1"/>
  <c r="CD15" i="15" s="1"/>
  <c r="CE15" i="15" s="1"/>
  <c r="CF15" i="15" s="1"/>
  <c r="CG15" i="15" s="1"/>
  <c r="CH15" i="15" s="1"/>
  <c r="CI15" i="15" s="1"/>
  <c r="CJ15" i="15" s="1"/>
  <c r="CK15" i="15" s="1"/>
  <c r="CL15" i="15" s="1"/>
  <c r="CM15" i="15" s="1"/>
  <c r="CN15" i="15" s="1"/>
  <c r="CO15" i="15" s="1"/>
  <c r="CP15" i="15" s="1"/>
  <c r="CQ15" i="15" s="1"/>
  <c r="CR15" i="15" s="1"/>
  <c r="CS15" i="15" s="1"/>
  <c r="CT15" i="15" s="1"/>
  <c r="CU15" i="15" s="1"/>
  <c r="CV15" i="15" s="1"/>
  <c r="CW15" i="15" s="1"/>
  <c r="CX15" i="15" s="1"/>
  <c r="CY15" i="15" s="1"/>
  <c r="CZ15" i="15" s="1"/>
  <c r="DA15" i="15" s="1"/>
  <c r="DB15" i="15" s="1"/>
  <c r="DC15" i="15" s="1"/>
  <c r="DD15" i="15" s="1"/>
  <c r="DE15" i="15" s="1"/>
  <c r="DF15" i="15" s="1"/>
  <c r="DG15" i="15" s="1"/>
  <c r="DH15" i="15" s="1"/>
  <c r="DI15" i="15" s="1"/>
  <c r="DJ15" i="15" s="1"/>
  <c r="DK15" i="15" s="1"/>
  <c r="DL15" i="15" s="1"/>
  <c r="DM15" i="15" s="1"/>
  <c r="DN15" i="15" s="1"/>
  <c r="DO15" i="15" s="1"/>
  <c r="DP15" i="15" s="1"/>
  <c r="DQ15" i="15" s="1"/>
  <c r="DR15" i="15" s="1"/>
  <c r="DS15" i="15" s="1"/>
  <c r="DT15" i="15" s="1"/>
  <c r="DU15" i="15" s="1"/>
  <c r="DV15" i="15" s="1"/>
  <c r="DW15" i="15" s="1"/>
  <c r="DX15" i="15" s="1"/>
  <c r="DY15" i="15" s="1"/>
  <c r="DZ15" i="15" s="1"/>
  <c r="EA15" i="15" s="1"/>
  <c r="EB15" i="15" s="1"/>
  <c r="EC15" i="15" s="1"/>
  <c r="ED15" i="15" s="1"/>
  <c r="EE15" i="15" s="1"/>
  <c r="EF15" i="15" s="1"/>
  <c r="EG15" i="15" s="1"/>
  <c r="EH15" i="15" s="1"/>
  <c r="EI15" i="15" s="1"/>
  <c r="EJ15" i="15" s="1"/>
  <c r="EK15" i="15" s="1"/>
  <c r="EL15" i="15" s="1"/>
  <c r="EM15" i="15" s="1"/>
  <c r="EN15" i="15" s="1"/>
  <c r="EO15" i="15" s="1"/>
  <c r="EP15" i="15" s="1"/>
  <c r="EQ15" i="15" s="1"/>
  <c r="ER15" i="15" s="1"/>
  <c r="ES15" i="15" s="1"/>
  <c r="ET15" i="15" s="1"/>
  <c r="EU15" i="15" s="1"/>
  <c r="EV15" i="15" s="1"/>
  <c r="EW15" i="15" s="1"/>
  <c r="EX15" i="15" s="1"/>
  <c r="EY15" i="15" s="1"/>
  <c r="EZ15" i="15" s="1"/>
  <c r="FA15" i="15" s="1"/>
  <c r="FB15" i="15" s="1"/>
  <c r="FC15" i="15" s="1"/>
  <c r="FD15" i="15" s="1"/>
  <c r="FE15" i="15" s="1"/>
  <c r="FF15" i="15" s="1"/>
  <c r="FG15" i="15" s="1"/>
  <c r="FH15" i="15" s="1"/>
  <c r="FI15" i="15" s="1"/>
  <c r="FJ15" i="15" s="1"/>
  <c r="FK15" i="15" s="1"/>
  <c r="FL15" i="15" s="1"/>
  <c r="FM15" i="15" s="1"/>
  <c r="FN15" i="15" s="1"/>
  <c r="FO15" i="15" s="1"/>
  <c r="FP15" i="15" s="1"/>
  <c r="FQ15" i="15" s="1"/>
  <c r="FR15" i="15" s="1"/>
  <c r="FS15" i="15" s="1"/>
  <c r="FT15" i="15" s="1"/>
  <c r="FU15" i="15" s="1"/>
  <c r="FV15" i="15" s="1"/>
  <c r="FW15" i="15" s="1"/>
  <c r="FX15" i="15" s="1"/>
  <c r="FY15" i="15" s="1"/>
  <c r="FZ15" i="15" s="1"/>
  <c r="GA15" i="15" s="1"/>
  <c r="GB15" i="15" s="1"/>
  <c r="GC15" i="15" s="1"/>
  <c r="GD15" i="15" s="1"/>
  <c r="GE15" i="15" s="1"/>
  <c r="GF15" i="15" s="1"/>
  <c r="GG15" i="15" s="1"/>
  <c r="GH15" i="15" s="1"/>
  <c r="GI15" i="15" s="1"/>
  <c r="GJ15" i="15" s="1"/>
  <c r="GK15" i="15" s="1"/>
  <c r="GL15" i="15" s="1"/>
  <c r="GM15" i="15" s="1"/>
  <c r="GN15" i="15" s="1"/>
  <c r="GO15" i="15" s="1"/>
  <c r="GP15" i="15" s="1"/>
  <c r="GQ15" i="15" s="1"/>
  <c r="GR15" i="15" s="1"/>
  <c r="GS15" i="15" s="1"/>
  <c r="GT15" i="15" s="1"/>
  <c r="GU15" i="15" s="1"/>
  <c r="GV15" i="15" s="1"/>
  <c r="GW15" i="15" s="1"/>
  <c r="GX15" i="15" s="1"/>
  <c r="GY15" i="15" s="1"/>
  <c r="GZ15" i="15" s="1"/>
  <c r="HA15" i="15" s="1"/>
  <c r="HB15" i="15" s="1"/>
  <c r="HC15" i="15" s="1"/>
  <c r="HD15" i="15" s="1"/>
  <c r="HE15" i="15" s="1"/>
  <c r="HF15" i="15" s="1"/>
  <c r="HG15" i="15" s="1"/>
  <c r="HH15" i="15" s="1"/>
  <c r="HI15" i="15" s="1"/>
  <c r="HJ15" i="15" s="1"/>
  <c r="HK15" i="15" s="1"/>
  <c r="HL15" i="15" s="1"/>
  <c r="HM15" i="15" s="1"/>
  <c r="HN15" i="15" s="1"/>
  <c r="HO15" i="15" s="1"/>
  <c r="HP15" i="15" s="1"/>
  <c r="HQ15" i="15" s="1"/>
  <c r="HR15" i="15" s="1"/>
  <c r="HS15" i="15" s="1"/>
  <c r="HT15" i="15" s="1"/>
  <c r="HU15" i="15" s="1"/>
  <c r="HV15" i="15" s="1"/>
  <c r="HW15" i="15" s="1"/>
  <c r="HX15" i="15" s="1"/>
  <c r="HY15" i="15" s="1"/>
  <c r="HZ15" i="15" s="1"/>
  <c r="IA15" i="15" s="1"/>
  <c r="IB15" i="15" s="1"/>
  <c r="IC15" i="15" s="1"/>
  <c r="ID15" i="15" s="1"/>
  <c r="IE15" i="15" s="1"/>
  <c r="IF15" i="15" s="1"/>
  <c r="IG15" i="15" s="1"/>
  <c r="IH15" i="15" s="1"/>
  <c r="II15" i="15" s="1"/>
  <c r="IJ15" i="15" s="1"/>
  <c r="IK15" i="15" s="1"/>
  <c r="IL15" i="15" s="1"/>
  <c r="IM15" i="15" s="1"/>
  <c r="IN15" i="15" s="1"/>
  <c r="IO15" i="15" s="1"/>
  <c r="IP15" i="15" s="1"/>
  <c r="IQ15" i="15" s="1"/>
  <c r="IR15" i="15" s="1"/>
  <c r="IS15" i="15" s="1"/>
  <c r="IT15" i="15" s="1"/>
  <c r="IU15" i="15" s="1"/>
  <c r="IV15" i="15" s="1"/>
  <c r="IW15" i="15" s="1"/>
  <c r="IX15" i="15" s="1"/>
  <c r="IY15" i="15" s="1"/>
  <c r="IZ15" i="15" s="1"/>
  <c r="JA15" i="15" s="1"/>
  <c r="JB15" i="15" s="1"/>
  <c r="JC15" i="15" s="1"/>
  <c r="JD15" i="15" s="1"/>
  <c r="JE15" i="15" s="1"/>
  <c r="JF15" i="15" s="1"/>
  <c r="JG15" i="15" s="1"/>
  <c r="JH15" i="15" s="1"/>
  <c r="JI15" i="15" s="1"/>
  <c r="JJ15" i="15" s="1"/>
  <c r="JK15" i="15" s="1"/>
  <c r="JL15" i="15" s="1"/>
  <c r="JM15" i="15" s="1"/>
  <c r="JN15" i="15" s="1"/>
  <c r="JO15" i="15" s="1"/>
  <c r="JP15" i="15" s="1"/>
  <c r="JQ15" i="15" s="1"/>
  <c r="JR15" i="15" s="1"/>
  <c r="JS15" i="15" s="1"/>
  <c r="JT15" i="15" s="1"/>
  <c r="JU15" i="15" s="1"/>
  <c r="JV15" i="15" s="1"/>
  <c r="JW15" i="15" s="1"/>
  <c r="JX15" i="15" s="1"/>
  <c r="JY15" i="15" s="1"/>
  <c r="JZ15" i="15" s="1"/>
  <c r="KA15" i="15" s="1"/>
  <c r="KB15" i="15" s="1"/>
  <c r="KC15" i="15" s="1"/>
  <c r="KD15" i="15" s="1"/>
  <c r="KE15" i="15" s="1"/>
  <c r="KF15" i="15" s="1"/>
  <c r="KG15" i="15" s="1"/>
  <c r="KH15" i="15" s="1"/>
  <c r="KI15" i="15" s="1"/>
  <c r="KJ15" i="15" s="1"/>
  <c r="KK15" i="15" s="1"/>
  <c r="KL15" i="15" s="1"/>
  <c r="KM15" i="15" s="1"/>
  <c r="KN15" i="15" s="1"/>
  <c r="KO15" i="15" s="1"/>
  <c r="KP15" i="15" s="1"/>
  <c r="KQ15" i="15" s="1"/>
  <c r="KR15" i="15" s="1"/>
  <c r="KS15" i="15" s="1"/>
  <c r="KT15" i="15" s="1"/>
  <c r="KU15" i="15" s="1"/>
  <c r="KV15" i="15" s="1"/>
  <c r="KW15" i="15" s="1"/>
  <c r="KX15" i="15" s="1"/>
  <c r="KY15" i="15" s="1"/>
  <c r="KZ15" i="15" s="1"/>
  <c r="LA15" i="15" s="1"/>
  <c r="LB15" i="15" s="1"/>
  <c r="LC15" i="15" s="1"/>
  <c r="LD15" i="15" s="1"/>
  <c r="LE15" i="15" s="1"/>
  <c r="LF15" i="15" s="1"/>
  <c r="LG15" i="15" s="1"/>
  <c r="LH15" i="15" s="1"/>
  <c r="LI15" i="15" s="1"/>
  <c r="LJ15" i="15" s="1"/>
  <c r="LK15" i="15" s="1"/>
  <c r="LL15" i="15" s="1"/>
  <c r="LM15" i="15" s="1"/>
  <c r="LN15" i="15" s="1"/>
  <c r="LO15" i="15" s="1"/>
  <c r="LP15" i="15" s="1"/>
  <c r="LQ15" i="15" s="1"/>
  <c r="LR15" i="15" s="1"/>
  <c r="LS15" i="15" s="1"/>
  <c r="LT15" i="15" s="1"/>
  <c r="LU15" i="15" s="1"/>
  <c r="LV15" i="15" s="1"/>
  <c r="LW15" i="15" s="1"/>
  <c r="LX15" i="15" s="1"/>
  <c r="LY15" i="15" s="1"/>
  <c r="LZ15" i="15" s="1"/>
  <c r="MA15" i="15" s="1"/>
  <c r="MB15" i="15" s="1"/>
  <c r="MC15" i="15" s="1"/>
  <c r="MD15" i="15" s="1"/>
  <c r="ME15" i="15" s="1"/>
  <c r="MF15" i="15" s="1"/>
  <c r="MG15" i="15" s="1"/>
  <c r="MH15" i="15" s="1"/>
  <c r="MI15" i="15" s="1"/>
  <c r="MJ15" i="15" s="1"/>
  <c r="MK15" i="15" s="1"/>
  <c r="ML15" i="15" s="1"/>
  <c r="MM15" i="15" s="1"/>
  <c r="MN15" i="15" s="1"/>
  <c r="MO15" i="15" s="1"/>
  <c r="MP15" i="15" s="1"/>
  <c r="MQ15" i="15" s="1"/>
  <c r="MR15" i="15" s="1"/>
  <c r="MS15" i="15" s="1"/>
  <c r="MT15" i="15" s="1"/>
  <c r="MU15" i="15" s="1"/>
  <c r="MV15" i="15" s="1"/>
  <c r="MW15" i="15" s="1"/>
  <c r="MX15" i="15" s="1"/>
  <c r="MY15" i="15" s="1"/>
  <c r="MZ15" i="15" s="1"/>
  <c r="NA15" i="15" s="1"/>
  <c r="NB15" i="15" s="1"/>
  <c r="NC15" i="15" s="1"/>
  <c r="ND15" i="15" s="1"/>
  <c r="NE15" i="15" s="1"/>
  <c r="NF15" i="15" s="1"/>
  <c r="NG15" i="15" s="1"/>
  <c r="NH15" i="15" s="1"/>
  <c r="NI15" i="15" s="1"/>
  <c r="NJ15" i="15" s="1"/>
  <c r="NK15" i="15" s="1"/>
  <c r="NL15" i="15" s="1"/>
  <c r="NM15" i="15" s="1"/>
  <c r="NN15" i="15" s="1"/>
  <c r="NO15" i="15" s="1"/>
  <c r="NP15" i="15" s="1"/>
  <c r="NQ15" i="15" s="1"/>
  <c r="NR15" i="15" s="1"/>
  <c r="NS15" i="15" s="1"/>
  <c r="NT15" i="15" s="1"/>
  <c r="NU15" i="15" s="1"/>
  <c r="NV15" i="15" s="1"/>
  <c r="NW15" i="15" s="1"/>
  <c r="NX15" i="15" s="1"/>
  <c r="NY15" i="15" s="1"/>
  <c r="NZ15" i="15" s="1"/>
  <c r="OA15" i="15" s="1"/>
  <c r="OB15" i="15" s="1"/>
  <c r="OC15" i="15" s="1"/>
  <c r="OD15" i="15" s="1"/>
  <c r="OE15" i="15" s="1"/>
  <c r="OF15" i="15" s="1"/>
  <c r="OG15" i="15" s="1"/>
  <c r="OH15" i="15" s="1"/>
  <c r="OI15" i="15" s="1"/>
  <c r="OJ15" i="15" s="1"/>
  <c r="OK15" i="15" s="1"/>
  <c r="OL15" i="15" s="1"/>
  <c r="OM15" i="15" s="1"/>
  <c r="ON15" i="15" s="1"/>
  <c r="OO15" i="15" s="1"/>
  <c r="OP15" i="15" s="1"/>
  <c r="OQ15" i="15" s="1"/>
  <c r="OR15" i="15" s="1"/>
  <c r="OS15" i="15" s="1"/>
  <c r="OT15" i="15" s="1"/>
  <c r="OU15" i="15" s="1"/>
  <c r="OV15" i="15" s="1"/>
  <c r="OW15" i="15" s="1"/>
  <c r="OX15" i="15" s="1"/>
  <c r="OY15" i="15" s="1"/>
  <c r="OZ15" i="15" s="1"/>
  <c r="PA15" i="15" s="1"/>
  <c r="PB15" i="15" s="1"/>
  <c r="PC15" i="15" s="1"/>
  <c r="PD15" i="15" s="1"/>
  <c r="PE15" i="15" s="1"/>
  <c r="PF15" i="15" s="1"/>
  <c r="PG15" i="15" s="1"/>
  <c r="PH15" i="15" s="1"/>
  <c r="PI15" i="15" s="1"/>
  <c r="PJ15" i="15" s="1"/>
  <c r="PK15" i="15" s="1"/>
  <c r="PL15" i="15" s="1"/>
  <c r="PM15" i="15" s="1"/>
  <c r="PN15" i="15" s="1"/>
  <c r="PO15" i="15" s="1"/>
  <c r="PP15" i="15" s="1"/>
  <c r="PQ15" i="15" s="1"/>
  <c r="PR15" i="15" s="1"/>
  <c r="PS15" i="15" s="1"/>
  <c r="PT15" i="15" s="1"/>
  <c r="PU15" i="15" s="1"/>
  <c r="PV15" i="15" s="1"/>
  <c r="PW15" i="15" s="1"/>
  <c r="PX15" i="15" s="1"/>
  <c r="PY15" i="15" s="1"/>
  <c r="PZ15" i="15" s="1"/>
  <c r="QA15" i="15" s="1"/>
  <c r="QB15" i="15" s="1"/>
  <c r="QC15" i="15" s="1"/>
  <c r="QD15" i="15" s="1"/>
  <c r="QE15" i="15" s="1"/>
  <c r="QF15" i="15" s="1"/>
  <c r="QG15" i="15" s="1"/>
  <c r="QH15" i="15" s="1"/>
  <c r="QI15" i="15" s="1"/>
  <c r="QJ15" i="15" s="1"/>
  <c r="QK15" i="15" s="1"/>
  <c r="QL15" i="15" s="1"/>
  <c r="QM15" i="15" s="1"/>
  <c r="QN15" i="15" s="1"/>
  <c r="QO15" i="15" s="1"/>
  <c r="QP15" i="15" s="1"/>
  <c r="QQ15" i="15" s="1"/>
  <c r="QR15" i="15" s="1"/>
  <c r="QS15" i="15" s="1"/>
  <c r="QT15" i="15" s="1"/>
  <c r="QU15" i="15" s="1"/>
  <c r="QV15" i="15" s="1"/>
  <c r="QW15" i="15" s="1"/>
  <c r="QX15" i="15" s="1"/>
  <c r="QY15" i="15" s="1"/>
  <c r="QZ15" i="15" s="1"/>
  <c r="RA15" i="15" s="1"/>
  <c r="RB15" i="15" s="1"/>
  <c r="RC15" i="15" s="1"/>
  <c r="RD15" i="15" s="1"/>
  <c r="RE15" i="15" s="1"/>
  <c r="RF15" i="15" s="1"/>
  <c r="RG15" i="15" s="1"/>
  <c r="RH15" i="15" s="1"/>
  <c r="RI15" i="15" s="1"/>
  <c r="RJ15" i="15" s="1"/>
  <c r="RK15" i="15" s="1"/>
  <c r="RL15" i="15" s="1"/>
  <c r="RM15" i="15" s="1"/>
  <c r="RN15" i="15" s="1"/>
  <c r="RO15" i="15" s="1"/>
  <c r="RP15" i="15" s="1"/>
  <c r="RQ15" i="15" s="1"/>
  <c r="RR15" i="15" s="1"/>
  <c r="RS15" i="15" s="1"/>
  <c r="RT15" i="15" s="1"/>
  <c r="RU15" i="15" s="1"/>
  <c r="RV15" i="15" s="1"/>
  <c r="RW15" i="15" s="1"/>
  <c r="RX15" i="15" s="1"/>
  <c r="RY15" i="15" s="1"/>
  <c r="RZ15" i="15" s="1"/>
  <c r="SA15" i="15" s="1"/>
  <c r="SB15" i="15" s="1"/>
  <c r="SC15" i="15" s="1"/>
  <c r="SD15" i="15" s="1"/>
  <c r="SE15" i="15" s="1"/>
  <c r="SF15" i="15" s="1"/>
  <c r="SG15" i="15" s="1"/>
  <c r="SH15" i="15" s="1"/>
  <c r="SI15" i="15" s="1"/>
  <c r="SJ15" i="15" s="1"/>
  <c r="SK15" i="15" s="1"/>
  <c r="SL15" i="15" s="1"/>
  <c r="SM15" i="15" s="1"/>
  <c r="SN15" i="15" s="1"/>
  <c r="SO15" i="15" s="1"/>
  <c r="SP15" i="15" s="1"/>
  <c r="SQ15" i="15" s="1"/>
  <c r="SR15" i="15" s="1"/>
  <c r="SS15" i="15" s="1"/>
  <c r="ST15" i="15" s="1"/>
  <c r="SU15" i="15" s="1"/>
  <c r="SV15" i="15" s="1"/>
  <c r="SW15" i="15" s="1"/>
  <c r="SX15" i="15" s="1"/>
  <c r="SY15" i="15" s="1"/>
  <c r="SZ15" i="15" s="1"/>
  <c r="TA15" i="15" s="1"/>
  <c r="TB15" i="15" s="1"/>
  <c r="TC15" i="15" s="1"/>
  <c r="TD15" i="15" s="1"/>
  <c r="TE15" i="15" s="1"/>
  <c r="TF15" i="15" s="1"/>
  <c r="TG15" i="15" s="1"/>
  <c r="TH15" i="15" s="1"/>
  <c r="TI15" i="15" s="1"/>
  <c r="TJ15" i="15" s="1"/>
  <c r="TK15" i="15" s="1"/>
  <c r="TL15" i="15" s="1"/>
  <c r="TM15" i="15" s="1"/>
  <c r="TN15" i="15" s="1"/>
  <c r="TO15" i="15" s="1"/>
  <c r="TP15" i="15" s="1"/>
  <c r="TQ15" i="15" s="1"/>
  <c r="TR15" i="15" s="1"/>
  <c r="TS15" i="15" s="1"/>
  <c r="TT15" i="15" s="1"/>
  <c r="TU15" i="15" s="1"/>
  <c r="TV15" i="15" s="1"/>
  <c r="TW15" i="15" s="1"/>
  <c r="TX15" i="15" s="1"/>
  <c r="TY15" i="15" s="1"/>
  <c r="TZ15" i="15" s="1"/>
  <c r="UA15" i="15" s="1"/>
  <c r="UB15" i="15" s="1"/>
  <c r="UC15" i="15" s="1"/>
  <c r="UD15" i="15" s="1"/>
  <c r="UE15" i="15" s="1"/>
  <c r="UF15" i="15" s="1"/>
  <c r="UG15" i="15" s="1"/>
  <c r="UH15" i="15" s="1"/>
  <c r="UI15" i="15" s="1"/>
  <c r="UJ15" i="15" s="1"/>
  <c r="UK15" i="15" s="1"/>
  <c r="UL15" i="15" s="1"/>
  <c r="UM15" i="15" s="1"/>
  <c r="UN15" i="15" s="1"/>
  <c r="UO15" i="15" s="1"/>
  <c r="UP15" i="15" s="1"/>
  <c r="UQ15" i="15" s="1"/>
  <c r="UR15" i="15" s="1"/>
  <c r="US15" i="15" s="1"/>
  <c r="UT15" i="15" s="1"/>
  <c r="UU15" i="15" s="1"/>
  <c r="UV15" i="15" s="1"/>
  <c r="UW15" i="15" s="1"/>
  <c r="UX15" i="15" s="1"/>
  <c r="UY15" i="15" s="1"/>
  <c r="UZ15" i="15" s="1"/>
  <c r="VA15" i="15" s="1"/>
  <c r="VB15" i="15" s="1"/>
  <c r="VC15" i="15" s="1"/>
  <c r="VD15" i="15" s="1"/>
  <c r="VE15" i="15" s="1"/>
  <c r="VF15" i="15" s="1"/>
  <c r="VG15" i="15" s="1"/>
  <c r="VH15" i="15" s="1"/>
  <c r="VI15" i="15" s="1"/>
  <c r="VJ15" i="15" s="1"/>
  <c r="VK15" i="15" s="1"/>
  <c r="VL15" i="15" s="1"/>
  <c r="VM15" i="15" s="1"/>
  <c r="VN15" i="15" s="1"/>
  <c r="VO15" i="15" s="1"/>
  <c r="VP15" i="15" s="1"/>
  <c r="VQ15" i="15" s="1"/>
  <c r="VR15" i="15" s="1"/>
  <c r="VS15" i="15" s="1"/>
  <c r="VT15" i="15" s="1"/>
  <c r="VU15" i="15" s="1"/>
  <c r="VV15" i="15" s="1"/>
  <c r="VW15" i="15" s="1"/>
  <c r="VX15" i="15" s="1"/>
  <c r="VY15" i="15" s="1"/>
  <c r="VZ15" i="15" s="1"/>
  <c r="WA15" i="15" s="1"/>
  <c r="WB15" i="15" s="1"/>
  <c r="WC15" i="15" s="1"/>
  <c r="WD15" i="15" s="1"/>
  <c r="WE15" i="15" s="1"/>
  <c r="WF15" i="15" s="1"/>
  <c r="WG15" i="15" s="1"/>
  <c r="WH15" i="15" s="1"/>
  <c r="WI15" i="15" s="1"/>
  <c r="WJ15" i="15" s="1"/>
  <c r="WK15" i="15" s="1"/>
  <c r="WL15" i="15" s="1"/>
  <c r="WM15" i="15" s="1"/>
  <c r="WN15" i="15" s="1"/>
  <c r="WO15" i="15" s="1"/>
  <c r="WP15" i="15" s="1"/>
  <c r="WQ15" i="15" s="1"/>
  <c r="WR15" i="15" s="1"/>
  <c r="WS15" i="15" s="1"/>
  <c r="WT15" i="15" s="1"/>
  <c r="WU15" i="15" s="1"/>
  <c r="WV15" i="15" s="1"/>
  <c r="WW15" i="15" s="1"/>
  <c r="WX15" i="15" s="1"/>
  <c r="WY15" i="15" s="1"/>
  <c r="WZ15" i="15" s="1"/>
  <c r="XA15" i="15" s="1"/>
  <c r="XB15" i="15" s="1"/>
  <c r="XC15" i="15" s="1"/>
  <c r="XD15" i="15" s="1"/>
  <c r="XE15" i="15" s="1"/>
  <c r="XF15" i="15" s="1"/>
  <c r="XG15" i="15" s="1"/>
  <c r="XH15" i="15" s="1"/>
  <c r="XI15" i="15" s="1"/>
  <c r="XJ15" i="15" s="1"/>
  <c r="XK15" i="15" s="1"/>
  <c r="XL15" i="15" s="1"/>
  <c r="XM15" i="15" s="1"/>
  <c r="XN15" i="15" s="1"/>
  <c r="XO15" i="15" s="1"/>
  <c r="XP15" i="15" s="1"/>
  <c r="XQ15" i="15" s="1"/>
  <c r="XR15" i="15" s="1"/>
  <c r="XS15" i="15" s="1"/>
  <c r="XT15" i="15" s="1"/>
  <c r="XU15" i="15" s="1"/>
  <c r="XV15" i="15" s="1"/>
  <c r="XW15" i="15" s="1"/>
  <c r="XX15" i="15" s="1"/>
  <c r="XY15" i="15" s="1"/>
  <c r="XZ15" i="15" s="1"/>
  <c r="YA15" i="15" s="1"/>
  <c r="YB15" i="15" s="1"/>
  <c r="YC15" i="15" s="1"/>
  <c r="YD15" i="15" s="1"/>
  <c r="YE15" i="15" s="1"/>
  <c r="YF15" i="15" s="1"/>
  <c r="YG15" i="15" s="1"/>
  <c r="YH15" i="15" s="1"/>
  <c r="YI15" i="15" s="1"/>
  <c r="YJ15" i="15" s="1"/>
  <c r="YK15" i="15" s="1"/>
  <c r="YL15" i="15" s="1"/>
  <c r="YM15" i="15" s="1"/>
  <c r="YN15" i="15" s="1"/>
  <c r="YO15" i="15" s="1"/>
  <c r="YP15" i="15" s="1"/>
  <c r="YQ15" i="15" s="1"/>
  <c r="YR15" i="15" s="1"/>
  <c r="YS15" i="15" s="1"/>
  <c r="YT15" i="15" s="1"/>
  <c r="YU15" i="15" s="1"/>
  <c r="YV15" i="15" s="1"/>
  <c r="YW15" i="15" s="1"/>
  <c r="YX15" i="15" s="1"/>
  <c r="YY15" i="15" s="1"/>
  <c r="YZ15" i="15" s="1"/>
  <c r="ZA15" i="15" s="1"/>
  <c r="ZB15" i="15" s="1"/>
  <c r="ZC15" i="15" s="1"/>
  <c r="ZD15" i="15" s="1"/>
  <c r="ZE15" i="15" s="1"/>
  <c r="ZF15" i="15" s="1"/>
  <c r="ZG15" i="15" s="1"/>
  <c r="ZH15" i="15" s="1"/>
  <c r="ZI15" i="15" s="1"/>
  <c r="ZJ15" i="15" s="1"/>
  <c r="ZK15" i="15" s="1"/>
  <c r="ZL15" i="15" s="1"/>
  <c r="ZM15" i="15" s="1"/>
  <c r="ZN15" i="15" s="1"/>
  <c r="ZO15" i="15" s="1"/>
  <c r="ZP15" i="15" s="1"/>
  <c r="ZQ15" i="15" s="1"/>
  <c r="ZR15" i="15" s="1"/>
  <c r="ZS15" i="15" s="1"/>
  <c r="ZT15" i="15" s="1"/>
  <c r="ZU15" i="15" s="1"/>
  <c r="ZV15" i="15" s="1"/>
  <c r="ZW15" i="15" s="1"/>
  <c r="ZX15" i="15" s="1"/>
  <c r="ZY15" i="15" s="1"/>
  <c r="ZZ15" i="15" s="1"/>
  <c r="AAA15" i="15" s="1"/>
  <c r="AAB15" i="15" s="1"/>
  <c r="AAC15" i="15" s="1"/>
  <c r="AAD15" i="15" s="1"/>
  <c r="AAE15" i="15" s="1"/>
  <c r="AAF15" i="15" s="1"/>
  <c r="AAG15" i="15" s="1"/>
  <c r="AAH15" i="15" s="1"/>
  <c r="AAI15" i="15" s="1"/>
  <c r="AAJ15" i="15" s="1"/>
  <c r="AAK15" i="15" s="1"/>
  <c r="AAL15" i="15" s="1"/>
  <c r="AAM15" i="15" s="1"/>
  <c r="AAN15" i="15" s="1"/>
  <c r="AAO15" i="15" s="1"/>
  <c r="AAP15" i="15" s="1"/>
  <c r="AAQ15" i="15" s="1"/>
  <c r="AAR15" i="15" s="1"/>
  <c r="AAS15" i="15" s="1"/>
  <c r="AAT15" i="15" s="1"/>
  <c r="AAU15" i="15" s="1"/>
  <c r="AAV15" i="15" s="1"/>
  <c r="AAW15" i="15" s="1"/>
  <c r="AAX15" i="15" s="1"/>
  <c r="AAY15" i="15" s="1"/>
  <c r="AAZ15" i="15" s="1"/>
  <c r="ABA15" i="15" s="1"/>
  <c r="ABB15" i="15" s="1"/>
  <c r="ABC15" i="15" s="1"/>
  <c r="ABD15" i="15" s="1"/>
  <c r="ABE15" i="15" s="1"/>
  <c r="ABF15" i="15" s="1"/>
  <c r="ABG15" i="15" s="1"/>
  <c r="ABH15" i="15" s="1"/>
  <c r="ABI15" i="15" s="1"/>
  <c r="ABJ15" i="15" s="1"/>
  <c r="ABK15" i="15" s="1"/>
  <c r="ABL15" i="15" s="1"/>
  <c r="ABM15" i="15" s="1"/>
  <c r="ABN15" i="15" s="1"/>
  <c r="ABO15" i="15" s="1"/>
  <c r="ABP15" i="15" s="1"/>
  <c r="ABQ15" i="15" s="1"/>
  <c r="ABR15" i="15" s="1"/>
  <c r="ABS15" i="15" s="1"/>
  <c r="ABT15" i="15" s="1"/>
  <c r="ABU15" i="15" s="1"/>
  <c r="ABV15" i="15" s="1"/>
  <c r="ABW15" i="15" s="1"/>
  <c r="ABX15" i="15" s="1"/>
  <c r="ABY15" i="15" s="1"/>
  <c r="ABZ15" i="15" s="1"/>
  <c r="ACA15" i="15" s="1"/>
  <c r="ACB15" i="15" s="1"/>
  <c r="ACC15" i="15" s="1"/>
  <c r="ACD15" i="15" s="1"/>
  <c r="ACE15" i="15" s="1"/>
  <c r="ACF15" i="15" s="1"/>
  <c r="ACG15" i="15" s="1"/>
  <c r="ACH15" i="15" s="1"/>
  <c r="ACI15" i="15" s="1"/>
  <c r="ACJ15" i="15" s="1"/>
  <c r="ACK15" i="15" s="1"/>
  <c r="ACL15" i="15" s="1"/>
  <c r="ACM15" i="15" s="1"/>
  <c r="ACN15" i="15" s="1"/>
  <c r="ACO15" i="15" s="1"/>
  <c r="ACP15" i="15" s="1"/>
  <c r="ACQ15" i="15" s="1"/>
  <c r="ACR15" i="15" s="1"/>
  <c r="ACS15" i="15" s="1"/>
  <c r="ACT15" i="15" s="1"/>
  <c r="ACU15" i="15" s="1"/>
  <c r="ACV15" i="15" s="1"/>
  <c r="ACW15" i="15" s="1"/>
  <c r="ACX15" i="15" s="1"/>
  <c r="ACY15" i="15" s="1"/>
  <c r="ACZ15" i="15" s="1"/>
  <c r="ADA15" i="15" s="1"/>
  <c r="ADB15" i="15" s="1"/>
  <c r="ADC15" i="15" s="1"/>
  <c r="ADD15" i="15" s="1"/>
  <c r="ADE15" i="15" s="1"/>
  <c r="ADF15" i="15" s="1"/>
  <c r="ADG15" i="15" s="1"/>
  <c r="ADH15" i="15" s="1"/>
  <c r="ADI15" i="15" s="1"/>
  <c r="ADJ15" i="15" s="1"/>
  <c r="ADK15" i="15" s="1"/>
  <c r="ADL15" i="15" s="1"/>
  <c r="ADM15" i="15" s="1"/>
  <c r="ADN15" i="15" s="1"/>
  <c r="ADO15" i="15" s="1"/>
  <c r="ADP15" i="15" s="1"/>
  <c r="ADQ15" i="15" s="1"/>
  <c r="ADR15" i="15" s="1"/>
  <c r="ADS15" i="15" s="1"/>
  <c r="ADT15" i="15" s="1"/>
  <c r="ADU15" i="15" s="1"/>
  <c r="ADV15" i="15" s="1"/>
  <c r="ADW15" i="15" s="1"/>
  <c r="ADX15" i="15" s="1"/>
  <c r="ADY15" i="15" s="1"/>
  <c r="ADZ15" i="15" s="1"/>
  <c r="AEA15" i="15" s="1"/>
  <c r="AEB15" i="15" s="1"/>
  <c r="AEC15" i="15" s="1"/>
  <c r="AED15" i="15" s="1"/>
  <c r="AEE15" i="15" s="1"/>
  <c r="AEF15" i="15" s="1"/>
  <c r="AEG15" i="15" s="1"/>
  <c r="AEH15" i="15" s="1"/>
  <c r="AEI15" i="15" s="1"/>
  <c r="AEJ15" i="15" s="1"/>
  <c r="AEK15" i="15" s="1"/>
  <c r="AEL15" i="15" s="1"/>
  <c r="AEM15" i="15" s="1"/>
  <c r="AEN15" i="15" s="1"/>
  <c r="AEO15" i="15" s="1"/>
  <c r="AEP15" i="15" s="1"/>
  <c r="AEQ15" i="15" s="1"/>
  <c r="AER15" i="15" s="1"/>
  <c r="AES15" i="15" s="1"/>
  <c r="AET15" i="15" s="1"/>
  <c r="AEU15" i="15" s="1"/>
  <c r="AEV15" i="15" s="1"/>
  <c r="AEW15" i="15" s="1"/>
  <c r="AEX15" i="15" s="1"/>
  <c r="AEY15" i="15" s="1"/>
  <c r="AEZ15" i="15" s="1"/>
  <c r="AFA15" i="15" s="1"/>
  <c r="AFB15" i="15" s="1"/>
  <c r="AFC15" i="15" s="1"/>
  <c r="AFD15" i="15" s="1"/>
  <c r="AFE15" i="15" s="1"/>
  <c r="AFF15" i="15" s="1"/>
  <c r="AFG15" i="15" s="1"/>
  <c r="AFH15" i="15" s="1"/>
  <c r="AFI15" i="15" s="1"/>
  <c r="AFJ15" i="15" s="1"/>
  <c r="AFK15" i="15" s="1"/>
  <c r="AFL15" i="15" s="1"/>
  <c r="AFM15" i="15" s="1"/>
  <c r="AFN15" i="15" s="1"/>
  <c r="AFO15" i="15" s="1"/>
  <c r="AFP15" i="15" s="1"/>
  <c r="AFQ15" i="15" s="1"/>
  <c r="AFR15" i="15" s="1"/>
  <c r="AFS15" i="15" s="1"/>
  <c r="AFT15" i="15" s="1"/>
  <c r="AFU15" i="15" s="1"/>
  <c r="AFV15" i="15" s="1"/>
  <c r="AFW15" i="15" s="1"/>
  <c r="AFX15" i="15" s="1"/>
  <c r="AFY15" i="15" s="1"/>
  <c r="AFZ15" i="15" s="1"/>
  <c r="AGA15" i="15" s="1"/>
  <c r="AGB15" i="15" s="1"/>
  <c r="AGC15" i="15" s="1"/>
  <c r="AGD15" i="15" s="1"/>
  <c r="AGE15" i="15" s="1"/>
  <c r="AGF15" i="15" s="1"/>
  <c r="AGG15" i="15" s="1"/>
  <c r="AGH15" i="15" s="1"/>
  <c r="AGI15" i="15" s="1"/>
  <c r="AGJ15" i="15" s="1"/>
  <c r="AGK15" i="15" s="1"/>
  <c r="AGL15" i="15" s="1"/>
  <c r="AGM15" i="15" s="1"/>
  <c r="AGN15" i="15" s="1"/>
  <c r="AGO15" i="15" s="1"/>
  <c r="AGP15" i="15" s="1"/>
  <c r="AGQ15" i="15" s="1"/>
  <c r="AGR15" i="15" s="1"/>
  <c r="AGS15" i="15" s="1"/>
  <c r="AGT15" i="15" s="1"/>
  <c r="AGU15" i="15" s="1"/>
  <c r="AGV15" i="15" s="1"/>
  <c r="AGW15" i="15" s="1"/>
  <c r="AGX15" i="15" s="1"/>
  <c r="AGY15" i="15" s="1"/>
  <c r="AGZ15" i="15" s="1"/>
  <c r="AHA15" i="15" s="1"/>
  <c r="AHB15" i="15" s="1"/>
  <c r="AHC15" i="15" s="1"/>
  <c r="AHD15" i="15" s="1"/>
  <c r="AHE15" i="15" s="1"/>
  <c r="AHF15" i="15" s="1"/>
  <c r="AHG15" i="15" s="1"/>
  <c r="AHH15" i="15" s="1"/>
  <c r="AHI15" i="15" s="1"/>
  <c r="AHJ15" i="15" s="1"/>
  <c r="AHK15" i="15" s="1"/>
  <c r="AHL15" i="15" s="1"/>
  <c r="AHM15" i="15" s="1"/>
  <c r="AHN15" i="15" s="1"/>
  <c r="AHO15" i="15" s="1"/>
  <c r="AHP15" i="15" s="1"/>
  <c r="AHQ15" i="15" s="1"/>
  <c r="AHR15" i="15" s="1"/>
  <c r="AHS15" i="15" s="1"/>
  <c r="AHT15" i="15" s="1"/>
  <c r="AHU15" i="15" s="1"/>
  <c r="AHV15" i="15" s="1"/>
  <c r="AHW15" i="15" s="1"/>
  <c r="AHX15" i="15" s="1"/>
  <c r="AHY15" i="15" s="1"/>
  <c r="AHZ15" i="15" s="1"/>
  <c r="AIA15" i="15" s="1"/>
  <c r="AIB15" i="15" s="1"/>
  <c r="AIC15" i="15" s="1"/>
  <c r="AID15" i="15" s="1"/>
  <c r="AIE15" i="15" s="1"/>
  <c r="AIF15" i="15" s="1"/>
  <c r="AIG15" i="15" s="1"/>
  <c r="AIH15" i="15" s="1"/>
  <c r="AII15" i="15" s="1"/>
  <c r="AIJ15" i="15" s="1"/>
  <c r="AIK15" i="15" s="1"/>
  <c r="AIL15" i="15" s="1"/>
  <c r="AIM15" i="15" s="1"/>
  <c r="AIN15" i="15" s="1"/>
  <c r="AIO15" i="15" s="1"/>
  <c r="AIP15" i="15" s="1"/>
  <c r="AIQ15" i="15" s="1"/>
  <c r="AIR15" i="15" s="1"/>
  <c r="AIS15" i="15" s="1"/>
  <c r="AIT15" i="15" s="1"/>
  <c r="AIU15" i="15" s="1"/>
  <c r="AIV15" i="15" s="1"/>
  <c r="AIW15" i="15" s="1"/>
  <c r="AIX15" i="15" s="1"/>
  <c r="AIY15" i="15" s="1"/>
  <c r="AIZ15" i="15" s="1"/>
  <c r="AJA15" i="15" s="1"/>
  <c r="AJB15" i="15" s="1"/>
  <c r="AJC15" i="15" s="1"/>
  <c r="AJD15" i="15" s="1"/>
  <c r="AJE15" i="15" s="1"/>
  <c r="AJF15" i="15" s="1"/>
  <c r="AJG15" i="15" s="1"/>
  <c r="AJH15" i="15" s="1"/>
  <c r="AJI15" i="15" s="1"/>
  <c r="AJJ15" i="15" s="1"/>
  <c r="AJK15" i="15" s="1"/>
  <c r="AJL15" i="15" s="1"/>
  <c r="AJM15" i="15" s="1"/>
  <c r="AJN15" i="15" s="1"/>
  <c r="AJO15" i="15" s="1"/>
  <c r="AJP15" i="15" s="1"/>
  <c r="AJQ15" i="15" s="1"/>
  <c r="AJR15" i="15" s="1"/>
  <c r="AJS15" i="15" s="1"/>
  <c r="AJT15" i="15" s="1"/>
  <c r="AJU15" i="15" s="1"/>
  <c r="AJV15" i="15" s="1"/>
  <c r="AJW15" i="15" s="1"/>
  <c r="AJX15" i="15" s="1"/>
  <c r="AJY15" i="15" s="1"/>
  <c r="AJZ15" i="15" s="1"/>
  <c r="AKA15" i="15" s="1"/>
  <c r="AKB15" i="15" s="1"/>
  <c r="AKC15" i="15" s="1"/>
  <c r="AKD15" i="15" s="1"/>
  <c r="AKE15" i="15" s="1"/>
  <c r="AKF15" i="15" s="1"/>
  <c r="AKG15" i="15" s="1"/>
  <c r="AKH15" i="15" s="1"/>
  <c r="AKI15" i="15" s="1"/>
  <c r="AKJ15" i="15" s="1"/>
  <c r="AKK15" i="15" s="1"/>
  <c r="AKL15" i="15" s="1"/>
  <c r="AKM15" i="15" s="1"/>
  <c r="AKN15" i="15" s="1"/>
  <c r="AKO15" i="15" s="1"/>
  <c r="AKP15" i="15" s="1"/>
  <c r="AKQ15" i="15" s="1"/>
  <c r="AKR15" i="15" s="1"/>
  <c r="AKS15" i="15" s="1"/>
  <c r="AKT15" i="15" s="1"/>
  <c r="AKU15" i="15" s="1"/>
  <c r="AKV15" i="15" s="1"/>
  <c r="AKW15" i="15" s="1"/>
  <c r="AKX15" i="15" s="1"/>
  <c r="AKY15" i="15" s="1"/>
  <c r="AKZ15" i="15" s="1"/>
  <c r="ALA15" i="15" s="1"/>
  <c r="ALB15" i="15" s="1"/>
  <c r="ALC15" i="15" s="1"/>
  <c r="ALD15" i="15" s="1"/>
  <c r="ALE15" i="15" s="1"/>
  <c r="ALF15" i="15" s="1"/>
  <c r="ALG15" i="15" s="1"/>
  <c r="ALH15" i="15" s="1"/>
  <c r="ALI15" i="15" s="1"/>
  <c r="ALJ15" i="15" s="1"/>
  <c r="ALK15" i="15" s="1"/>
  <c r="ALL15" i="15" s="1"/>
  <c r="ALM15" i="15" s="1"/>
  <c r="ALN15" i="15" s="1"/>
  <c r="ALO15" i="15" s="1"/>
  <c r="ALP15" i="15" s="1"/>
  <c r="C12" i="15"/>
  <c r="C19" i="15" s="1"/>
  <c r="C26" i="15" s="1"/>
  <c r="C13" i="15"/>
  <c r="C20" i="15" s="1"/>
  <c r="C27" i="15" s="1"/>
  <c r="C14" i="15"/>
  <c r="C21" i="15" s="1"/>
  <c r="C28" i="15" s="1"/>
  <c r="C15" i="15"/>
  <c r="C22" i="15" s="1"/>
  <c r="C29" i="15" s="1"/>
  <c r="C11" i="15"/>
  <c r="C18" i="15" s="1"/>
  <c r="C25" i="15" s="1"/>
  <c r="D5" i="15"/>
  <c r="D73" i="15"/>
  <c r="F10" i="15"/>
  <c r="G10" i="15" s="1"/>
  <c r="H10" i="15" s="1"/>
  <c r="I10" i="15" s="1"/>
  <c r="J10" i="15" s="1"/>
  <c r="K10" i="15" s="1"/>
  <c r="L10" i="15" s="1"/>
  <c r="M10" i="15" s="1"/>
  <c r="N10" i="15" s="1"/>
  <c r="O10" i="15" s="1"/>
  <c r="P10" i="15" s="1"/>
  <c r="Q10" i="15" s="1"/>
  <c r="R10" i="15" s="1"/>
  <c r="S10" i="15" s="1"/>
  <c r="T10" i="15" s="1"/>
  <c r="U10" i="15" s="1"/>
  <c r="V10" i="15" s="1"/>
  <c r="W10" i="15" s="1"/>
  <c r="X10" i="15" s="1"/>
  <c r="Y10" i="15" s="1"/>
  <c r="Z10" i="15" s="1"/>
  <c r="AA10" i="15" s="1"/>
  <c r="AB10" i="15" s="1"/>
  <c r="AC10" i="15" s="1"/>
  <c r="AD10" i="15" s="1"/>
  <c r="AE10" i="15" s="1"/>
  <c r="AF10" i="15" s="1"/>
  <c r="AG10" i="15" s="1"/>
  <c r="AH10" i="15" s="1"/>
  <c r="AI10" i="15" s="1"/>
  <c r="AJ10" i="15" s="1"/>
  <c r="AK10" i="15" s="1"/>
  <c r="AL10" i="15" s="1"/>
  <c r="AM10" i="15" s="1"/>
  <c r="AN10" i="15" s="1"/>
  <c r="AO10" i="15" s="1"/>
  <c r="AP10" i="15" s="1"/>
  <c r="AQ10" i="15" s="1"/>
  <c r="AR10" i="15" s="1"/>
  <c r="AS10" i="15" s="1"/>
  <c r="AT10" i="15" s="1"/>
  <c r="AU10" i="15" s="1"/>
  <c r="AV10" i="15" s="1"/>
  <c r="AW10" i="15" s="1"/>
  <c r="AX10" i="15" s="1"/>
  <c r="AY10" i="15" s="1"/>
  <c r="AZ10" i="15" s="1"/>
  <c r="BA10" i="15" s="1"/>
  <c r="BB10" i="15" s="1"/>
  <c r="BC10" i="15" s="1"/>
  <c r="BD10" i="15" s="1"/>
  <c r="BE10" i="15" s="1"/>
  <c r="BF10" i="15" s="1"/>
  <c r="BG10" i="15" s="1"/>
  <c r="BH10" i="15" s="1"/>
  <c r="BI10" i="15" s="1"/>
  <c r="BJ10" i="15" s="1"/>
  <c r="BK10" i="15" s="1"/>
  <c r="BL10" i="15" s="1"/>
  <c r="BM10" i="15" s="1"/>
  <c r="BN10" i="15" s="1"/>
  <c r="BO10" i="15" s="1"/>
  <c r="BP10" i="15" s="1"/>
  <c r="BQ10" i="15" s="1"/>
  <c r="BR10" i="15" s="1"/>
  <c r="BS10" i="15" s="1"/>
  <c r="BT10" i="15" s="1"/>
  <c r="BU10" i="15" s="1"/>
  <c r="BV10" i="15" s="1"/>
  <c r="BW10" i="15" s="1"/>
  <c r="BX10" i="15" s="1"/>
  <c r="BY10" i="15" s="1"/>
  <c r="BZ10" i="15" s="1"/>
  <c r="CA10" i="15" s="1"/>
  <c r="CB10" i="15" s="1"/>
  <c r="CC10" i="15" s="1"/>
  <c r="CD10" i="15" s="1"/>
  <c r="CE10" i="15" s="1"/>
  <c r="CF10" i="15" s="1"/>
  <c r="CG10" i="15" s="1"/>
  <c r="CH10" i="15" s="1"/>
  <c r="CI10" i="15" s="1"/>
  <c r="CJ10" i="15" s="1"/>
  <c r="CK10" i="15" s="1"/>
  <c r="CL10" i="15" s="1"/>
  <c r="CM10" i="15" s="1"/>
  <c r="CN10" i="15" s="1"/>
  <c r="CO10" i="15" s="1"/>
  <c r="CP10" i="15" s="1"/>
  <c r="CQ10" i="15" s="1"/>
  <c r="CR10" i="15" s="1"/>
  <c r="CS10" i="15" s="1"/>
  <c r="CT10" i="15" s="1"/>
  <c r="CU10" i="15" s="1"/>
  <c r="CV10" i="15" s="1"/>
  <c r="CW10" i="15" s="1"/>
  <c r="CX10" i="15" s="1"/>
  <c r="CY10" i="15" s="1"/>
  <c r="CZ10" i="15" s="1"/>
  <c r="DA10" i="15" s="1"/>
  <c r="DB10" i="15" s="1"/>
  <c r="DC10" i="15" s="1"/>
  <c r="DD10" i="15" s="1"/>
  <c r="DE10" i="15" s="1"/>
  <c r="DF10" i="15" s="1"/>
  <c r="DG10" i="15" s="1"/>
  <c r="DH10" i="15" s="1"/>
  <c r="DI10" i="15" s="1"/>
  <c r="DJ10" i="15" s="1"/>
  <c r="DK10" i="15" s="1"/>
  <c r="DL10" i="15" s="1"/>
  <c r="DM10" i="15" s="1"/>
  <c r="DN10" i="15" s="1"/>
  <c r="DO10" i="15" s="1"/>
  <c r="DP10" i="15" s="1"/>
  <c r="DQ10" i="15" s="1"/>
  <c r="DR10" i="15" s="1"/>
  <c r="DS10" i="15" s="1"/>
  <c r="DT10" i="15" s="1"/>
  <c r="DU10" i="15" s="1"/>
  <c r="DV10" i="15" s="1"/>
  <c r="DW10" i="15" s="1"/>
  <c r="DX10" i="15" s="1"/>
  <c r="DY10" i="15" s="1"/>
  <c r="DZ10" i="15" s="1"/>
  <c r="EA10" i="15" s="1"/>
  <c r="EB10" i="15" s="1"/>
  <c r="EC10" i="15" s="1"/>
  <c r="ED10" i="15" s="1"/>
  <c r="EE10" i="15" s="1"/>
  <c r="EF10" i="15" s="1"/>
  <c r="EG10" i="15" s="1"/>
  <c r="EH10" i="15" s="1"/>
  <c r="EI10" i="15" s="1"/>
  <c r="EJ10" i="15" s="1"/>
  <c r="EK10" i="15" s="1"/>
  <c r="EL10" i="15" s="1"/>
  <c r="EM10" i="15" s="1"/>
  <c r="EN10" i="15" s="1"/>
  <c r="EO10" i="15" s="1"/>
  <c r="EP10" i="15" s="1"/>
  <c r="EQ10" i="15" s="1"/>
  <c r="ER10" i="15" s="1"/>
  <c r="ES10" i="15" s="1"/>
  <c r="ET10" i="15" s="1"/>
  <c r="EU10" i="15" s="1"/>
  <c r="EV10" i="15" s="1"/>
  <c r="EW10" i="15" s="1"/>
  <c r="EX10" i="15" s="1"/>
  <c r="EY10" i="15" s="1"/>
  <c r="EZ10" i="15" s="1"/>
  <c r="FA10" i="15" s="1"/>
  <c r="FB10" i="15" s="1"/>
  <c r="FC10" i="15" s="1"/>
  <c r="FD10" i="15" s="1"/>
  <c r="FE10" i="15" s="1"/>
  <c r="FF10" i="15" s="1"/>
  <c r="FG10" i="15" s="1"/>
  <c r="FH10" i="15" s="1"/>
  <c r="FI10" i="15" s="1"/>
  <c r="FJ10" i="15" s="1"/>
  <c r="FK10" i="15" s="1"/>
  <c r="FL10" i="15" s="1"/>
  <c r="FM10" i="15" s="1"/>
  <c r="FN10" i="15" s="1"/>
  <c r="FO10" i="15" s="1"/>
  <c r="FP10" i="15" s="1"/>
  <c r="FQ10" i="15" s="1"/>
  <c r="FR10" i="15" s="1"/>
  <c r="FS10" i="15" s="1"/>
  <c r="FT10" i="15" s="1"/>
  <c r="FU10" i="15" s="1"/>
  <c r="FV10" i="15" s="1"/>
  <c r="FW10" i="15" s="1"/>
  <c r="FX10" i="15" s="1"/>
  <c r="FY10" i="15" s="1"/>
  <c r="FZ10" i="15" s="1"/>
  <c r="GA10" i="15" s="1"/>
  <c r="GB10" i="15" s="1"/>
  <c r="GC10" i="15" s="1"/>
  <c r="GD10" i="15" s="1"/>
  <c r="GE10" i="15" s="1"/>
  <c r="GF10" i="15" s="1"/>
  <c r="GG10" i="15" s="1"/>
  <c r="GH10" i="15" s="1"/>
  <c r="GI10" i="15" s="1"/>
  <c r="GJ10" i="15" s="1"/>
  <c r="GK10" i="15" s="1"/>
  <c r="GL10" i="15" s="1"/>
  <c r="GM10" i="15" s="1"/>
  <c r="GN10" i="15" s="1"/>
  <c r="GO10" i="15" s="1"/>
  <c r="GP10" i="15" s="1"/>
  <c r="GQ10" i="15" s="1"/>
  <c r="GR10" i="15" s="1"/>
  <c r="GS10" i="15" s="1"/>
  <c r="GT10" i="15" s="1"/>
  <c r="GU10" i="15" s="1"/>
  <c r="GV10" i="15" s="1"/>
  <c r="GW10" i="15" s="1"/>
  <c r="GX10" i="15" s="1"/>
  <c r="GY10" i="15" s="1"/>
  <c r="GZ10" i="15" s="1"/>
  <c r="HA10" i="15" s="1"/>
  <c r="HB10" i="15" s="1"/>
  <c r="HC10" i="15" s="1"/>
  <c r="HD10" i="15" s="1"/>
  <c r="HE10" i="15" s="1"/>
  <c r="HF10" i="15" s="1"/>
  <c r="HG10" i="15" s="1"/>
  <c r="HH10" i="15" s="1"/>
  <c r="HI10" i="15" s="1"/>
  <c r="HJ10" i="15" s="1"/>
  <c r="HK10" i="15" s="1"/>
  <c r="HL10" i="15" s="1"/>
  <c r="HM10" i="15" s="1"/>
  <c r="HN10" i="15" s="1"/>
  <c r="HO10" i="15" s="1"/>
  <c r="HP10" i="15" s="1"/>
  <c r="HQ10" i="15" s="1"/>
  <c r="HR10" i="15" s="1"/>
  <c r="HS10" i="15" s="1"/>
  <c r="HT10" i="15" s="1"/>
  <c r="HU10" i="15" s="1"/>
  <c r="HV10" i="15" s="1"/>
  <c r="HW10" i="15" s="1"/>
  <c r="HX10" i="15" s="1"/>
  <c r="HY10" i="15" s="1"/>
  <c r="HZ10" i="15" s="1"/>
  <c r="IA10" i="15" s="1"/>
  <c r="IB10" i="15" s="1"/>
  <c r="IC10" i="15" s="1"/>
  <c r="ID10" i="15" s="1"/>
  <c r="IE10" i="15" s="1"/>
  <c r="IF10" i="15" s="1"/>
  <c r="IG10" i="15" s="1"/>
  <c r="IH10" i="15" s="1"/>
  <c r="II10" i="15" s="1"/>
  <c r="IJ10" i="15" s="1"/>
  <c r="IK10" i="15" s="1"/>
  <c r="IL10" i="15" s="1"/>
  <c r="IM10" i="15" s="1"/>
  <c r="IN10" i="15" s="1"/>
  <c r="IO10" i="15" s="1"/>
  <c r="IP10" i="15" s="1"/>
  <c r="IQ10" i="15" s="1"/>
  <c r="IR10" i="15" s="1"/>
  <c r="IS10" i="15" s="1"/>
  <c r="IT10" i="15" s="1"/>
  <c r="IU10" i="15" s="1"/>
  <c r="IV10" i="15" s="1"/>
  <c r="IW10" i="15" s="1"/>
  <c r="IX10" i="15" s="1"/>
  <c r="IY10" i="15" s="1"/>
  <c r="IZ10" i="15" s="1"/>
  <c r="JA10" i="15" s="1"/>
  <c r="JB10" i="15" s="1"/>
  <c r="JC10" i="15" s="1"/>
  <c r="JD10" i="15" s="1"/>
  <c r="JE10" i="15" s="1"/>
  <c r="JF10" i="15" s="1"/>
  <c r="JG10" i="15" s="1"/>
  <c r="JH10" i="15" s="1"/>
  <c r="JI10" i="15" s="1"/>
  <c r="JJ10" i="15" s="1"/>
  <c r="JK10" i="15" s="1"/>
  <c r="JL10" i="15" s="1"/>
  <c r="JM10" i="15" s="1"/>
  <c r="JN10" i="15" s="1"/>
  <c r="JO10" i="15" s="1"/>
  <c r="JP10" i="15" s="1"/>
  <c r="JQ10" i="15" s="1"/>
  <c r="JR10" i="15" s="1"/>
  <c r="JS10" i="15" s="1"/>
  <c r="JT10" i="15" s="1"/>
  <c r="JU10" i="15" s="1"/>
  <c r="JV10" i="15" s="1"/>
  <c r="JW10" i="15" s="1"/>
  <c r="JX10" i="15" s="1"/>
  <c r="JY10" i="15" s="1"/>
  <c r="JZ10" i="15" s="1"/>
  <c r="KA10" i="15" s="1"/>
  <c r="KB10" i="15" s="1"/>
  <c r="KC10" i="15" s="1"/>
  <c r="KD10" i="15" s="1"/>
  <c r="KE10" i="15" s="1"/>
  <c r="KF10" i="15" s="1"/>
  <c r="KG10" i="15" s="1"/>
  <c r="KH10" i="15" s="1"/>
  <c r="KI10" i="15" s="1"/>
  <c r="KJ10" i="15" s="1"/>
  <c r="KK10" i="15" s="1"/>
  <c r="KL10" i="15" s="1"/>
  <c r="KM10" i="15" s="1"/>
  <c r="KN10" i="15" s="1"/>
  <c r="KO10" i="15" s="1"/>
  <c r="KP10" i="15" s="1"/>
  <c r="KQ10" i="15" s="1"/>
  <c r="KR10" i="15" s="1"/>
  <c r="KS10" i="15" s="1"/>
  <c r="KT10" i="15" s="1"/>
  <c r="KU10" i="15" s="1"/>
  <c r="KV10" i="15" s="1"/>
  <c r="KW10" i="15" s="1"/>
  <c r="KX10" i="15" s="1"/>
  <c r="KY10" i="15" s="1"/>
  <c r="KZ10" i="15" s="1"/>
  <c r="LA10" i="15" s="1"/>
  <c r="LB10" i="15" s="1"/>
  <c r="LC10" i="15" s="1"/>
  <c r="LD10" i="15" s="1"/>
  <c r="LE10" i="15" s="1"/>
  <c r="LF10" i="15" s="1"/>
  <c r="LG10" i="15" s="1"/>
  <c r="LH10" i="15" s="1"/>
  <c r="LI10" i="15" s="1"/>
  <c r="LJ10" i="15" s="1"/>
  <c r="LK10" i="15" s="1"/>
  <c r="LL10" i="15" s="1"/>
  <c r="LM10" i="15" s="1"/>
  <c r="LN10" i="15" s="1"/>
  <c r="LO10" i="15" s="1"/>
  <c r="LP10" i="15" s="1"/>
  <c r="LQ10" i="15" s="1"/>
  <c r="LR10" i="15" s="1"/>
  <c r="LS10" i="15" s="1"/>
  <c r="LT10" i="15" s="1"/>
  <c r="LU10" i="15" s="1"/>
  <c r="LV10" i="15" s="1"/>
  <c r="LW10" i="15" s="1"/>
  <c r="LX10" i="15" s="1"/>
  <c r="LY10" i="15" s="1"/>
  <c r="LZ10" i="15" s="1"/>
  <c r="MA10" i="15" s="1"/>
  <c r="MB10" i="15" s="1"/>
  <c r="MC10" i="15" s="1"/>
  <c r="MD10" i="15" s="1"/>
  <c r="ME10" i="15" s="1"/>
  <c r="MF10" i="15" s="1"/>
  <c r="MG10" i="15" s="1"/>
  <c r="MH10" i="15" s="1"/>
  <c r="MI10" i="15" s="1"/>
  <c r="MJ10" i="15" s="1"/>
  <c r="MK10" i="15" s="1"/>
  <c r="ML10" i="15" s="1"/>
  <c r="MM10" i="15" s="1"/>
  <c r="MN10" i="15" s="1"/>
  <c r="MO10" i="15" s="1"/>
  <c r="MP10" i="15" s="1"/>
  <c r="MQ10" i="15" s="1"/>
  <c r="MR10" i="15" s="1"/>
  <c r="MS10" i="15" s="1"/>
  <c r="MT10" i="15" s="1"/>
  <c r="MU10" i="15" s="1"/>
  <c r="MV10" i="15" s="1"/>
  <c r="MW10" i="15" s="1"/>
  <c r="MX10" i="15" s="1"/>
  <c r="MY10" i="15" s="1"/>
  <c r="MZ10" i="15" s="1"/>
  <c r="NA10" i="15" s="1"/>
  <c r="NB10" i="15" s="1"/>
  <c r="NC10" i="15" s="1"/>
  <c r="ND10" i="15" s="1"/>
  <c r="NE10" i="15" s="1"/>
  <c r="NF10" i="15" s="1"/>
  <c r="NG10" i="15" s="1"/>
  <c r="NH10" i="15" s="1"/>
  <c r="NI10" i="15" s="1"/>
  <c r="NJ10" i="15" s="1"/>
  <c r="NK10" i="15" s="1"/>
  <c r="NL10" i="15" s="1"/>
  <c r="NM10" i="15" s="1"/>
  <c r="NN10" i="15" s="1"/>
  <c r="NO10" i="15" s="1"/>
  <c r="NP10" i="15" s="1"/>
  <c r="NQ10" i="15" s="1"/>
  <c r="NR10" i="15" s="1"/>
  <c r="NS10" i="15" s="1"/>
  <c r="NT10" i="15" s="1"/>
  <c r="NU10" i="15" s="1"/>
  <c r="NV10" i="15" s="1"/>
  <c r="NW10" i="15" s="1"/>
  <c r="NX10" i="15" s="1"/>
  <c r="NY10" i="15" s="1"/>
  <c r="NZ10" i="15" s="1"/>
  <c r="OA10" i="15" s="1"/>
  <c r="OB10" i="15" s="1"/>
  <c r="OC10" i="15" s="1"/>
  <c r="OD10" i="15" s="1"/>
  <c r="OE10" i="15" s="1"/>
  <c r="OF10" i="15" s="1"/>
  <c r="OG10" i="15" s="1"/>
  <c r="OH10" i="15" s="1"/>
  <c r="OI10" i="15" s="1"/>
  <c r="OJ10" i="15" s="1"/>
  <c r="OK10" i="15" s="1"/>
  <c r="OL10" i="15" s="1"/>
  <c r="OM10" i="15" s="1"/>
  <c r="ON10" i="15" s="1"/>
  <c r="OO10" i="15" s="1"/>
  <c r="OP10" i="15" s="1"/>
  <c r="OQ10" i="15" s="1"/>
  <c r="OR10" i="15" s="1"/>
  <c r="OS10" i="15" s="1"/>
  <c r="OT10" i="15" s="1"/>
  <c r="OU10" i="15" s="1"/>
  <c r="OV10" i="15" s="1"/>
  <c r="OW10" i="15" s="1"/>
  <c r="OX10" i="15" s="1"/>
  <c r="OY10" i="15" s="1"/>
  <c r="OZ10" i="15" s="1"/>
  <c r="PA10" i="15" s="1"/>
  <c r="PB10" i="15" s="1"/>
  <c r="PC10" i="15" s="1"/>
  <c r="PD10" i="15" s="1"/>
  <c r="PE10" i="15" s="1"/>
  <c r="PF10" i="15" s="1"/>
  <c r="PG10" i="15" s="1"/>
  <c r="PH10" i="15" s="1"/>
  <c r="PI10" i="15" s="1"/>
  <c r="PJ10" i="15" s="1"/>
  <c r="PK10" i="15" s="1"/>
  <c r="PL10" i="15" s="1"/>
  <c r="PM10" i="15" s="1"/>
  <c r="PN10" i="15" s="1"/>
  <c r="PO10" i="15" s="1"/>
  <c r="PP10" i="15" s="1"/>
  <c r="PQ10" i="15" s="1"/>
  <c r="PR10" i="15" s="1"/>
  <c r="PS10" i="15" s="1"/>
  <c r="PT10" i="15" s="1"/>
  <c r="PU10" i="15" s="1"/>
  <c r="PV10" i="15" s="1"/>
  <c r="PW10" i="15" s="1"/>
  <c r="PX10" i="15" s="1"/>
  <c r="PY10" i="15" s="1"/>
  <c r="PZ10" i="15" s="1"/>
  <c r="QA10" i="15" s="1"/>
  <c r="QB10" i="15" s="1"/>
  <c r="QC10" i="15" s="1"/>
  <c r="QD10" i="15" s="1"/>
  <c r="QE10" i="15" s="1"/>
  <c r="QF10" i="15" s="1"/>
  <c r="QG10" i="15" s="1"/>
  <c r="QH10" i="15" s="1"/>
  <c r="QI10" i="15" s="1"/>
  <c r="QJ10" i="15" s="1"/>
  <c r="QK10" i="15" s="1"/>
  <c r="QL10" i="15" s="1"/>
  <c r="QM10" i="15" s="1"/>
  <c r="QN10" i="15" s="1"/>
  <c r="QO10" i="15" s="1"/>
  <c r="QP10" i="15" s="1"/>
  <c r="QQ10" i="15" s="1"/>
  <c r="QR10" i="15" s="1"/>
  <c r="QS10" i="15" s="1"/>
  <c r="QT10" i="15" s="1"/>
  <c r="QU10" i="15" s="1"/>
  <c r="QV10" i="15" s="1"/>
  <c r="QW10" i="15" s="1"/>
  <c r="QX10" i="15" s="1"/>
  <c r="QY10" i="15" s="1"/>
  <c r="QZ10" i="15" s="1"/>
  <c r="RA10" i="15" s="1"/>
  <c r="RB10" i="15" s="1"/>
  <c r="RC10" i="15" s="1"/>
  <c r="RD10" i="15" s="1"/>
  <c r="RE10" i="15" s="1"/>
  <c r="RF10" i="15" s="1"/>
  <c r="RG10" i="15" s="1"/>
  <c r="RH10" i="15" s="1"/>
  <c r="RI10" i="15" s="1"/>
  <c r="RJ10" i="15" s="1"/>
  <c r="RK10" i="15" s="1"/>
  <c r="RL10" i="15" s="1"/>
  <c r="RM10" i="15" s="1"/>
  <c r="RN10" i="15" s="1"/>
  <c r="RO10" i="15" s="1"/>
  <c r="RP10" i="15" s="1"/>
  <c r="RQ10" i="15" s="1"/>
  <c r="RR10" i="15" s="1"/>
  <c r="RS10" i="15" s="1"/>
  <c r="RT10" i="15" s="1"/>
  <c r="RU10" i="15" s="1"/>
  <c r="RV10" i="15" s="1"/>
  <c r="RW10" i="15" s="1"/>
  <c r="RX10" i="15" s="1"/>
  <c r="RY10" i="15" s="1"/>
  <c r="RZ10" i="15" s="1"/>
  <c r="SA10" i="15" s="1"/>
  <c r="SB10" i="15" s="1"/>
  <c r="SC10" i="15" s="1"/>
  <c r="SD10" i="15" s="1"/>
  <c r="SE10" i="15" s="1"/>
  <c r="SF10" i="15" s="1"/>
  <c r="SG10" i="15" s="1"/>
  <c r="SH10" i="15" s="1"/>
  <c r="SI10" i="15" s="1"/>
  <c r="SJ10" i="15" s="1"/>
  <c r="SK10" i="15" s="1"/>
  <c r="SL10" i="15" s="1"/>
  <c r="SM10" i="15" s="1"/>
  <c r="SN10" i="15" s="1"/>
  <c r="SO10" i="15" s="1"/>
  <c r="SP10" i="15" s="1"/>
  <c r="SQ10" i="15" s="1"/>
  <c r="SR10" i="15" s="1"/>
  <c r="SS10" i="15" s="1"/>
  <c r="ST10" i="15" s="1"/>
  <c r="SU10" i="15" s="1"/>
  <c r="SV10" i="15" s="1"/>
  <c r="SW10" i="15" s="1"/>
  <c r="SX10" i="15" s="1"/>
  <c r="SY10" i="15" s="1"/>
  <c r="SZ10" i="15" s="1"/>
  <c r="TA10" i="15" s="1"/>
  <c r="TB10" i="15" s="1"/>
  <c r="TC10" i="15" s="1"/>
  <c r="TD10" i="15" s="1"/>
  <c r="TE10" i="15" s="1"/>
  <c r="TF10" i="15" s="1"/>
  <c r="TG10" i="15" s="1"/>
  <c r="TH10" i="15" s="1"/>
  <c r="TI10" i="15" s="1"/>
  <c r="TJ10" i="15" s="1"/>
  <c r="TK10" i="15" s="1"/>
  <c r="TL10" i="15" s="1"/>
  <c r="TM10" i="15" s="1"/>
  <c r="TN10" i="15" s="1"/>
  <c r="TO10" i="15" s="1"/>
  <c r="TP10" i="15" s="1"/>
  <c r="TQ10" i="15" s="1"/>
  <c r="TR10" i="15" s="1"/>
  <c r="TS10" i="15" s="1"/>
  <c r="TT10" i="15" s="1"/>
  <c r="TU10" i="15" s="1"/>
  <c r="TV10" i="15" s="1"/>
  <c r="TW10" i="15" s="1"/>
  <c r="TX10" i="15" s="1"/>
  <c r="TY10" i="15" s="1"/>
  <c r="TZ10" i="15" s="1"/>
  <c r="UA10" i="15" s="1"/>
  <c r="UB10" i="15" s="1"/>
  <c r="UC10" i="15" s="1"/>
  <c r="UD10" i="15" s="1"/>
  <c r="UE10" i="15" s="1"/>
  <c r="UF10" i="15" s="1"/>
  <c r="UG10" i="15" s="1"/>
  <c r="UH10" i="15" s="1"/>
  <c r="UI10" i="15" s="1"/>
  <c r="UJ10" i="15" s="1"/>
  <c r="UK10" i="15" s="1"/>
  <c r="UL10" i="15" s="1"/>
  <c r="UM10" i="15" s="1"/>
  <c r="UN10" i="15" s="1"/>
  <c r="UO10" i="15" s="1"/>
  <c r="UP10" i="15" s="1"/>
  <c r="UQ10" i="15" s="1"/>
  <c r="UR10" i="15" s="1"/>
  <c r="US10" i="15" s="1"/>
  <c r="UT10" i="15" s="1"/>
  <c r="UU10" i="15" s="1"/>
  <c r="UV10" i="15" s="1"/>
  <c r="UW10" i="15" s="1"/>
  <c r="UX10" i="15" s="1"/>
  <c r="UY10" i="15" s="1"/>
  <c r="UZ10" i="15" s="1"/>
  <c r="VA10" i="15" s="1"/>
  <c r="VB10" i="15" s="1"/>
  <c r="VC10" i="15" s="1"/>
  <c r="VD10" i="15" s="1"/>
  <c r="VE10" i="15" s="1"/>
  <c r="VF10" i="15" s="1"/>
  <c r="VG10" i="15" s="1"/>
  <c r="VH10" i="15" s="1"/>
  <c r="VI10" i="15" s="1"/>
  <c r="VJ10" i="15" s="1"/>
  <c r="VK10" i="15" s="1"/>
  <c r="VL10" i="15" s="1"/>
  <c r="VM10" i="15" s="1"/>
  <c r="VN10" i="15" s="1"/>
  <c r="VO10" i="15" s="1"/>
  <c r="VP10" i="15" s="1"/>
  <c r="VQ10" i="15" s="1"/>
  <c r="VR10" i="15" s="1"/>
  <c r="VS10" i="15" s="1"/>
  <c r="VT10" i="15" s="1"/>
  <c r="VU10" i="15" s="1"/>
  <c r="VV10" i="15" s="1"/>
  <c r="VW10" i="15" s="1"/>
  <c r="VX10" i="15" s="1"/>
  <c r="VY10" i="15" s="1"/>
  <c r="VZ10" i="15" s="1"/>
  <c r="WA10" i="15" s="1"/>
  <c r="WB10" i="15" s="1"/>
  <c r="WC10" i="15" s="1"/>
  <c r="WD10" i="15" s="1"/>
  <c r="WE10" i="15" s="1"/>
  <c r="WF10" i="15" s="1"/>
  <c r="WG10" i="15" s="1"/>
  <c r="WH10" i="15" s="1"/>
  <c r="WI10" i="15" s="1"/>
  <c r="WJ10" i="15" s="1"/>
  <c r="WK10" i="15" s="1"/>
  <c r="WL10" i="15" s="1"/>
  <c r="WM10" i="15" s="1"/>
  <c r="WN10" i="15" s="1"/>
  <c r="WO10" i="15" s="1"/>
  <c r="WP10" i="15" s="1"/>
  <c r="WQ10" i="15" s="1"/>
  <c r="WR10" i="15" s="1"/>
  <c r="WS10" i="15" s="1"/>
  <c r="WT10" i="15" s="1"/>
  <c r="WU10" i="15" s="1"/>
  <c r="WV10" i="15" s="1"/>
  <c r="WW10" i="15" s="1"/>
  <c r="WX10" i="15" s="1"/>
  <c r="WY10" i="15" s="1"/>
  <c r="WZ10" i="15" s="1"/>
  <c r="XA10" i="15" s="1"/>
  <c r="XB10" i="15" s="1"/>
  <c r="XC10" i="15" s="1"/>
  <c r="XD10" i="15" s="1"/>
  <c r="XE10" i="15" s="1"/>
  <c r="XF10" i="15" s="1"/>
  <c r="XG10" i="15" s="1"/>
  <c r="XH10" i="15" s="1"/>
  <c r="XI10" i="15" s="1"/>
  <c r="XJ10" i="15" s="1"/>
  <c r="XK10" i="15" s="1"/>
  <c r="XL10" i="15" s="1"/>
  <c r="XM10" i="15" s="1"/>
  <c r="XN10" i="15" s="1"/>
  <c r="XO10" i="15" s="1"/>
  <c r="XP10" i="15" s="1"/>
  <c r="XQ10" i="15" s="1"/>
  <c r="XR10" i="15" s="1"/>
  <c r="XS10" i="15" s="1"/>
  <c r="XT10" i="15" s="1"/>
  <c r="XU10" i="15" s="1"/>
  <c r="XV10" i="15" s="1"/>
  <c r="XW10" i="15" s="1"/>
  <c r="XX10" i="15" s="1"/>
  <c r="XY10" i="15" s="1"/>
  <c r="XZ10" i="15" s="1"/>
  <c r="YA10" i="15" s="1"/>
  <c r="YB10" i="15" s="1"/>
  <c r="YC10" i="15" s="1"/>
  <c r="YD10" i="15" s="1"/>
  <c r="YE10" i="15" s="1"/>
  <c r="YF10" i="15" s="1"/>
  <c r="YG10" i="15" s="1"/>
  <c r="YH10" i="15" s="1"/>
  <c r="YI10" i="15" s="1"/>
  <c r="YJ10" i="15" s="1"/>
  <c r="YK10" i="15" s="1"/>
  <c r="YL10" i="15" s="1"/>
  <c r="YM10" i="15" s="1"/>
  <c r="YN10" i="15" s="1"/>
  <c r="YO10" i="15" s="1"/>
  <c r="YP10" i="15" s="1"/>
  <c r="YQ10" i="15" s="1"/>
  <c r="YR10" i="15" s="1"/>
  <c r="YS10" i="15" s="1"/>
  <c r="YT10" i="15" s="1"/>
  <c r="YU10" i="15" s="1"/>
  <c r="YV10" i="15" s="1"/>
  <c r="YW10" i="15" s="1"/>
  <c r="YX10" i="15" s="1"/>
  <c r="YY10" i="15" s="1"/>
  <c r="YZ10" i="15" s="1"/>
  <c r="ZA10" i="15" s="1"/>
  <c r="ZB10" i="15" s="1"/>
  <c r="ZC10" i="15" s="1"/>
  <c r="ZD10" i="15" s="1"/>
  <c r="ZE10" i="15" s="1"/>
  <c r="ZF10" i="15" s="1"/>
  <c r="ZG10" i="15" s="1"/>
  <c r="ZH10" i="15" s="1"/>
  <c r="ZI10" i="15" s="1"/>
  <c r="ZJ10" i="15" s="1"/>
  <c r="ZK10" i="15" s="1"/>
  <c r="ZL10" i="15" s="1"/>
  <c r="ZM10" i="15" s="1"/>
  <c r="ZN10" i="15" s="1"/>
  <c r="ZO10" i="15" s="1"/>
  <c r="ZP10" i="15" s="1"/>
  <c r="ZQ10" i="15" s="1"/>
  <c r="ZR10" i="15" s="1"/>
  <c r="ZS10" i="15" s="1"/>
  <c r="ZT10" i="15" s="1"/>
  <c r="ZU10" i="15" s="1"/>
  <c r="ZV10" i="15" s="1"/>
  <c r="ZW10" i="15" s="1"/>
  <c r="ZX10" i="15" s="1"/>
  <c r="ZY10" i="15" s="1"/>
  <c r="ZZ10" i="15" s="1"/>
  <c r="AAA10" i="15" s="1"/>
  <c r="AAB10" i="15" s="1"/>
  <c r="AAC10" i="15" s="1"/>
  <c r="AAD10" i="15" s="1"/>
  <c r="AAE10" i="15" s="1"/>
  <c r="AAF10" i="15" s="1"/>
  <c r="AAG10" i="15" s="1"/>
  <c r="AAH10" i="15" s="1"/>
  <c r="AAI10" i="15" s="1"/>
  <c r="AAJ10" i="15" s="1"/>
  <c r="AAK10" i="15" s="1"/>
  <c r="AAL10" i="15" s="1"/>
  <c r="AAM10" i="15" s="1"/>
  <c r="AAN10" i="15" s="1"/>
  <c r="AAO10" i="15" s="1"/>
  <c r="AAP10" i="15" s="1"/>
  <c r="AAQ10" i="15" s="1"/>
  <c r="AAR10" i="15" s="1"/>
  <c r="AAS10" i="15" s="1"/>
  <c r="AAT10" i="15" s="1"/>
  <c r="AAU10" i="15" s="1"/>
  <c r="AAV10" i="15" s="1"/>
  <c r="AAW10" i="15" s="1"/>
  <c r="AAX10" i="15" s="1"/>
  <c r="AAY10" i="15" s="1"/>
  <c r="AAZ10" i="15" s="1"/>
  <c r="ABA10" i="15" s="1"/>
  <c r="ABB10" i="15" s="1"/>
  <c r="ABC10" i="15" s="1"/>
  <c r="ABD10" i="15" s="1"/>
  <c r="ABE10" i="15" s="1"/>
  <c r="ABF10" i="15" s="1"/>
  <c r="ABG10" i="15" s="1"/>
  <c r="ABH10" i="15" s="1"/>
  <c r="ABI10" i="15" s="1"/>
  <c r="ABJ10" i="15" s="1"/>
  <c r="ABK10" i="15" s="1"/>
  <c r="ABL10" i="15" s="1"/>
  <c r="ABM10" i="15" s="1"/>
  <c r="ABN10" i="15" s="1"/>
  <c r="ABO10" i="15" s="1"/>
  <c r="ABP10" i="15" s="1"/>
  <c r="ABQ10" i="15" s="1"/>
  <c r="ABR10" i="15" s="1"/>
  <c r="ABS10" i="15" s="1"/>
  <c r="ABT10" i="15" s="1"/>
  <c r="ABU10" i="15" s="1"/>
  <c r="ABV10" i="15" s="1"/>
  <c r="ABW10" i="15" s="1"/>
  <c r="ABX10" i="15" s="1"/>
  <c r="ABY10" i="15" s="1"/>
  <c r="ABZ10" i="15" s="1"/>
  <c r="ACA10" i="15" s="1"/>
  <c r="ACB10" i="15" s="1"/>
  <c r="ACC10" i="15" s="1"/>
  <c r="ACD10" i="15" s="1"/>
  <c r="ACE10" i="15" s="1"/>
  <c r="ACF10" i="15" s="1"/>
  <c r="ACG10" i="15" s="1"/>
  <c r="ACH10" i="15" s="1"/>
  <c r="ACI10" i="15" s="1"/>
  <c r="ACJ10" i="15" s="1"/>
  <c r="ACK10" i="15" s="1"/>
  <c r="ACL10" i="15" s="1"/>
  <c r="ACM10" i="15" s="1"/>
  <c r="ACN10" i="15" s="1"/>
  <c r="ACO10" i="15" s="1"/>
  <c r="ACP10" i="15" s="1"/>
  <c r="ACQ10" i="15" s="1"/>
  <c r="ACR10" i="15" s="1"/>
  <c r="ACS10" i="15" s="1"/>
  <c r="ACT10" i="15" s="1"/>
  <c r="ACU10" i="15" s="1"/>
  <c r="ACV10" i="15" s="1"/>
  <c r="ACW10" i="15" s="1"/>
  <c r="ACX10" i="15" s="1"/>
  <c r="ACY10" i="15" s="1"/>
  <c r="ACZ10" i="15" s="1"/>
  <c r="ADA10" i="15" s="1"/>
  <c r="ADB10" i="15" s="1"/>
  <c r="ADC10" i="15" s="1"/>
  <c r="ADD10" i="15" s="1"/>
  <c r="ADE10" i="15" s="1"/>
  <c r="ADF10" i="15" s="1"/>
  <c r="ADG10" i="15" s="1"/>
  <c r="ADH10" i="15" s="1"/>
  <c r="ADI10" i="15" s="1"/>
  <c r="ADJ10" i="15" s="1"/>
  <c r="ADK10" i="15" s="1"/>
  <c r="ADL10" i="15" s="1"/>
  <c r="ADM10" i="15" s="1"/>
  <c r="ADN10" i="15" s="1"/>
  <c r="ADO10" i="15" s="1"/>
  <c r="ADP10" i="15" s="1"/>
  <c r="ADQ10" i="15" s="1"/>
  <c r="ADR10" i="15" s="1"/>
  <c r="ADS10" i="15" s="1"/>
  <c r="ADT10" i="15" s="1"/>
  <c r="ADU10" i="15" s="1"/>
  <c r="ADV10" i="15" s="1"/>
  <c r="ADW10" i="15" s="1"/>
  <c r="ADX10" i="15" s="1"/>
  <c r="ADY10" i="15" s="1"/>
  <c r="ADZ10" i="15" s="1"/>
  <c r="AEA10" i="15" s="1"/>
  <c r="AEB10" i="15" s="1"/>
  <c r="AEC10" i="15" s="1"/>
  <c r="AED10" i="15" s="1"/>
  <c r="AEE10" i="15" s="1"/>
  <c r="AEF10" i="15" s="1"/>
  <c r="AEG10" i="15" s="1"/>
  <c r="AEH10" i="15" s="1"/>
  <c r="AEI10" i="15" s="1"/>
  <c r="AEJ10" i="15" s="1"/>
  <c r="AEK10" i="15" s="1"/>
  <c r="AEL10" i="15" s="1"/>
  <c r="AEM10" i="15" s="1"/>
  <c r="AEN10" i="15" s="1"/>
  <c r="AEO10" i="15" s="1"/>
  <c r="AEP10" i="15" s="1"/>
  <c r="AEQ10" i="15" s="1"/>
  <c r="AER10" i="15" s="1"/>
  <c r="AES10" i="15" s="1"/>
  <c r="AET10" i="15" s="1"/>
  <c r="AEU10" i="15" s="1"/>
  <c r="AEV10" i="15" s="1"/>
  <c r="AEW10" i="15" s="1"/>
  <c r="AEX10" i="15" s="1"/>
  <c r="AEY10" i="15" s="1"/>
  <c r="AEZ10" i="15" s="1"/>
  <c r="AFA10" i="15" s="1"/>
  <c r="AFB10" i="15" s="1"/>
  <c r="AFC10" i="15" s="1"/>
  <c r="AFD10" i="15" s="1"/>
  <c r="AFE10" i="15" s="1"/>
  <c r="AFF10" i="15" s="1"/>
  <c r="AFG10" i="15" s="1"/>
  <c r="AFH10" i="15" s="1"/>
  <c r="AFI10" i="15" s="1"/>
  <c r="AFJ10" i="15" s="1"/>
  <c r="AFK10" i="15" s="1"/>
  <c r="AFL10" i="15" s="1"/>
  <c r="AFM10" i="15" s="1"/>
  <c r="AFN10" i="15" s="1"/>
  <c r="AFO10" i="15" s="1"/>
  <c r="AFP10" i="15" s="1"/>
  <c r="AFQ10" i="15" s="1"/>
  <c r="AFR10" i="15" s="1"/>
  <c r="AFS10" i="15" s="1"/>
  <c r="AFT10" i="15" s="1"/>
  <c r="AFU10" i="15" s="1"/>
  <c r="AFV10" i="15" s="1"/>
  <c r="AFW10" i="15" s="1"/>
  <c r="AFX10" i="15" s="1"/>
  <c r="AFY10" i="15" s="1"/>
  <c r="AFZ10" i="15" s="1"/>
  <c r="AGA10" i="15" s="1"/>
  <c r="AGB10" i="15" s="1"/>
  <c r="AGC10" i="15" s="1"/>
  <c r="AGD10" i="15" s="1"/>
  <c r="AGE10" i="15" s="1"/>
  <c r="AGF10" i="15" s="1"/>
  <c r="AGG10" i="15" s="1"/>
  <c r="AGH10" i="15" s="1"/>
  <c r="AGI10" i="15" s="1"/>
  <c r="AGJ10" i="15" s="1"/>
  <c r="AGK10" i="15" s="1"/>
  <c r="AGL10" i="15" s="1"/>
  <c r="AGM10" i="15" s="1"/>
  <c r="AGN10" i="15" s="1"/>
  <c r="AGO10" i="15" s="1"/>
  <c r="AGP10" i="15" s="1"/>
  <c r="AGQ10" i="15" s="1"/>
  <c r="AGR10" i="15" s="1"/>
  <c r="AGS10" i="15" s="1"/>
  <c r="AGT10" i="15" s="1"/>
  <c r="AGU10" i="15" s="1"/>
  <c r="AGV10" i="15" s="1"/>
  <c r="AGW10" i="15" s="1"/>
  <c r="AGX10" i="15" s="1"/>
  <c r="AGY10" i="15" s="1"/>
  <c r="AGZ10" i="15" s="1"/>
  <c r="AHA10" i="15" s="1"/>
  <c r="AHB10" i="15" s="1"/>
  <c r="AHC10" i="15" s="1"/>
  <c r="AHD10" i="15" s="1"/>
  <c r="AHE10" i="15" s="1"/>
  <c r="AHF10" i="15" s="1"/>
  <c r="AHG10" i="15" s="1"/>
  <c r="AHH10" i="15" s="1"/>
  <c r="AHI10" i="15" s="1"/>
  <c r="AHJ10" i="15" s="1"/>
  <c r="AHK10" i="15" s="1"/>
  <c r="AHL10" i="15" s="1"/>
  <c r="AHM10" i="15" s="1"/>
  <c r="AHN10" i="15" s="1"/>
  <c r="AHO10" i="15" s="1"/>
  <c r="AHP10" i="15" s="1"/>
  <c r="AHQ10" i="15" s="1"/>
  <c r="AHR10" i="15" s="1"/>
  <c r="AHS10" i="15" s="1"/>
  <c r="AHT10" i="15" s="1"/>
  <c r="AHU10" i="15" s="1"/>
  <c r="AHV10" i="15" s="1"/>
  <c r="AHW10" i="15" s="1"/>
  <c r="AHX10" i="15" s="1"/>
  <c r="AHY10" i="15" s="1"/>
  <c r="AHZ10" i="15" s="1"/>
  <c r="AIA10" i="15" s="1"/>
  <c r="AIB10" i="15" s="1"/>
  <c r="AIC10" i="15" s="1"/>
  <c r="AID10" i="15" s="1"/>
  <c r="AIE10" i="15" s="1"/>
  <c r="AIF10" i="15" s="1"/>
  <c r="AIG10" i="15" s="1"/>
  <c r="AIH10" i="15" s="1"/>
  <c r="AII10" i="15" s="1"/>
  <c r="AIJ10" i="15" s="1"/>
  <c r="AIK10" i="15" s="1"/>
  <c r="AIL10" i="15" s="1"/>
  <c r="AIM10" i="15" s="1"/>
  <c r="AIN10" i="15" s="1"/>
  <c r="AIO10" i="15" s="1"/>
  <c r="AIP10" i="15" s="1"/>
  <c r="AIQ10" i="15" s="1"/>
  <c r="AIR10" i="15" s="1"/>
  <c r="AIS10" i="15" s="1"/>
  <c r="AIT10" i="15" s="1"/>
  <c r="AIU10" i="15" s="1"/>
  <c r="AIV10" i="15" s="1"/>
  <c r="AIW10" i="15" s="1"/>
  <c r="AIX10" i="15" s="1"/>
  <c r="AIY10" i="15" s="1"/>
  <c r="AIZ10" i="15" s="1"/>
  <c r="AJA10" i="15" s="1"/>
  <c r="AJB10" i="15" s="1"/>
  <c r="AJC10" i="15" s="1"/>
  <c r="AJD10" i="15" s="1"/>
  <c r="AJE10" i="15" s="1"/>
  <c r="AJF10" i="15" s="1"/>
  <c r="AJG10" i="15" s="1"/>
  <c r="AJH10" i="15" s="1"/>
  <c r="AJI10" i="15" s="1"/>
  <c r="AJJ10" i="15" s="1"/>
  <c r="AJK10" i="15" s="1"/>
  <c r="AJL10" i="15" s="1"/>
  <c r="AJM10" i="15" s="1"/>
  <c r="AJN10" i="15" s="1"/>
  <c r="AJO10" i="15" s="1"/>
  <c r="AJP10" i="15" s="1"/>
  <c r="AJQ10" i="15" s="1"/>
  <c r="AJR10" i="15" s="1"/>
  <c r="AJS10" i="15" s="1"/>
  <c r="AJT10" i="15" s="1"/>
  <c r="AJU10" i="15" s="1"/>
  <c r="AJV10" i="15" s="1"/>
  <c r="AJW10" i="15" s="1"/>
  <c r="AJX10" i="15" s="1"/>
  <c r="AJY10" i="15" s="1"/>
  <c r="AJZ10" i="15" s="1"/>
  <c r="AKA10" i="15" s="1"/>
  <c r="AKB10" i="15" s="1"/>
  <c r="AKC10" i="15" s="1"/>
  <c r="AKD10" i="15" s="1"/>
  <c r="AKE10" i="15" s="1"/>
  <c r="AKF10" i="15" s="1"/>
  <c r="AKG10" i="15" s="1"/>
  <c r="AKH10" i="15" s="1"/>
  <c r="AKI10" i="15" s="1"/>
  <c r="AKJ10" i="15" s="1"/>
  <c r="AKK10" i="15" s="1"/>
  <c r="AKL10" i="15" s="1"/>
  <c r="AKM10" i="15" s="1"/>
  <c r="AKN10" i="15" s="1"/>
  <c r="AKO10" i="15" s="1"/>
  <c r="AKP10" i="15" s="1"/>
  <c r="AKQ10" i="15" s="1"/>
  <c r="AKR10" i="15" s="1"/>
  <c r="AKS10" i="15" s="1"/>
  <c r="AKT10" i="15" s="1"/>
  <c r="AKU10" i="15" s="1"/>
  <c r="AKV10" i="15" s="1"/>
  <c r="AKW10" i="15" s="1"/>
  <c r="AKX10" i="15" s="1"/>
  <c r="AKY10" i="15" s="1"/>
  <c r="AKZ10" i="15" s="1"/>
  <c r="ALA10" i="15" s="1"/>
  <c r="ALB10" i="15" s="1"/>
  <c r="ALC10" i="15" s="1"/>
  <c r="ALD10" i="15" s="1"/>
  <c r="ALE10" i="15" s="1"/>
  <c r="ALF10" i="15" s="1"/>
  <c r="ALG10" i="15" s="1"/>
  <c r="ALH10" i="15" s="1"/>
  <c r="ALI10" i="15" s="1"/>
  <c r="ALJ10" i="15" s="1"/>
  <c r="ALK10" i="15" s="1"/>
  <c r="ALL10" i="15" s="1"/>
  <c r="ALM10" i="15" s="1"/>
  <c r="ALN10" i="15" s="1"/>
  <c r="ALO10" i="15" s="1"/>
  <c r="ALP10" i="15" s="1"/>
  <c r="D21" i="25" l="1"/>
  <c r="D31" i="25" s="1"/>
  <c r="E31" i="25" s="1"/>
  <c r="F31" i="25" s="1"/>
  <c r="G31" i="25" s="1"/>
  <c r="H31" i="25" s="1"/>
  <c r="I31" i="25" s="1"/>
  <c r="J31" i="25" s="1"/>
  <c r="K31" i="25" s="1"/>
  <c r="L31" i="25" s="1"/>
  <c r="M31" i="25" s="1"/>
  <c r="N31" i="25" s="1"/>
  <c r="O31" i="25" s="1"/>
  <c r="P31" i="25" s="1"/>
  <c r="Q31" i="25" s="1"/>
  <c r="R31" i="25" s="1"/>
  <c r="S31" i="25" s="1"/>
  <c r="T31" i="25" s="1"/>
  <c r="U31" i="25" s="1"/>
  <c r="V31" i="25" s="1"/>
  <c r="W31" i="25" s="1"/>
  <c r="X31" i="25" s="1"/>
  <c r="Y31" i="25" s="1"/>
  <c r="Z31" i="25" s="1"/>
  <c r="E7" i="25"/>
  <c r="W12" i="25"/>
  <c r="V19" i="25"/>
  <c r="P61" i="15"/>
  <c r="E32" i="15"/>
  <c r="F32" i="15" s="1"/>
  <c r="G32" i="15" s="1"/>
  <c r="H32" i="15" s="1"/>
  <c r="I32" i="15" s="1"/>
  <c r="J32" i="15" s="1"/>
  <c r="K32" i="15" s="1"/>
  <c r="L32" i="15" s="1"/>
  <c r="M32" i="15" s="1"/>
  <c r="N32" i="15" s="1"/>
  <c r="O32" i="15" s="1"/>
  <c r="P32" i="15" s="1"/>
  <c r="Q32" i="15" s="1"/>
  <c r="R32" i="15" s="1"/>
  <c r="S32" i="15" s="1"/>
  <c r="T32" i="15" s="1"/>
  <c r="U32" i="15" s="1"/>
  <c r="V32" i="15" s="1"/>
  <c r="W32" i="15" s="1"/>
  <c r="X32" i="15" s="1"/>
  <c r="Y32" i="15" s="1"/>
  <c r="Z32" i="15" s="1"/>
  <c r="AA32" i="15" s="1"/>
  <c r="AB32" i="15" s="1"/>
  <c r="AC32" i="15" s="1"/>
  <c r="AD32" i="15" s="1"/>
  <c r="AE32" i="15" s="1"/>
  <c r="AF32" i="15" s="1"/>
  <c r="AG32" i="15" s="1"/>
  <c r="AH32" i="15" s="1"/>
  <c r="AI32" i="15" s="1"/>
  <c r="AJ32" i="15" s="1"/>
  <c r="AK32" i="15" s="1"/>
  <c r="AL32" i="15" s="1"/>
  <c r="AM32" i="15" s="1"/>
  <c r="AN32" i="15" s="1"/>
  <c r="AO32" i="15" s="1"/>
  <c r="AP32" i="15" s="1"/>
  <c r="AQ32" i="15" s="1"/>
  <c r="AR32" i="15" s="1"/>
  <c r="AS32" i="15" s="1"/>
  <c r="AT32" i="15" s="1"/>
  <c r="AU32" i="15" s="1"/>
  <c r="AV32" i="15" s="1"/>
  <c r="AW32" i="15" s="1"/>
  <c r="AX32" i="15" s="1"/>
  <c r="AY32" i="15" s="1"/>
  <c r="AZ32" i="15" s="1"/>
  <c r="BA32" i="15" s="1"/>
  <c r="BB32" i="15" s="1"/>
  <c r="BC32" i="15" s="1"/>
  <c r="BD32" i="15" s="1"/>
  <c r="BE32" i="15" s="1"/>
  <c r="BF32" i="15" s="1"/>
  <c r="BG32" i="15" s="1"/>
  <c r="BH32" i="15" s="1"/>
  <c r="BI32" i="15" s="1"/>
  <c r="BJ32" i="15" s="1"/>
  <c r="BK32" i="15" s="1"/>
  <c r="BL32" i="15" s="1"/>
  <c r="BM32" i="15" s="1"/>
  <c r="BN32" i="15" s="1"/>
  <c r="BO32" i="15" s="1"/>
  <c r="BP32" i="15" s="1"/>
  <c r="BQ32" i="15" s="1"/>
  <c r="BR32" i="15" s="1"/>
  <c r="BS32" i="15" s="1"/>
  <c r="BT32" i="15" s="1"/>
  <c r="BU32" i="15" s="1"/>
  <c r="BV32" i="15" s="1"/>
  <c r="BW32" i="15" s="1"/>
  <c r="BX32" i="15" s="1"/>
  <c r="BY32" i="15" s="1"/>
  <c r="BZ32" i="15" s="1"/>
  <c r="CA32" i="15" s="1"/>
  <c r="CB32" i="15" s="1"/>
  <c r="CC32" i="15" s="1"/>
  <c r="CD32" i="15" s="1"/>
  <c r="CE32" i="15" s="1"/>
  <c r="CF32" i="15" s="1"/>
  <c r="CG32" i="15" s="1"/>
  <c r="CH32" i="15" s="1"/>
  <c r="CI32" i="15" s="1"/>
  <c r="CJ32" i="15" s="1"/>
  <c r="CK32" i="15" s="1"/>
  <c r="CL32" i="15" s="1"/>
  <c r="CM32" i="15" s="1"/>
  <c r="CN32" i="15" s="1"/>
  <c r="CO32" i="15" s="1"/>
  <c r="CP32" i="15" s="1"/>
  <c r="CQ32" i="15" s="1"/>
  <c r="CR32" i="15" s="1"/>
  <c r="CS32" i="15" s="1"/>
  <c r="CT32" i="15" s="1"/>
  <c r="CU32" i="15" s="1"/>
  <c r="CV32" i="15" s="1"/>
  <c r="CW32" i="15" s="1"/>
  <c r="CX32" i="15" s="1"/>
  <c r="CY32" i="15" s="1"/>
  <c r="CZ32" i="15" s="1"/>
  <c r="DA32" i="15" s="1"/>
  <c r="DB32" i="15" s="1"/>
  <c r="DC32" i="15" s="1"/>
  <c r="DD32" i="15" s="1"/>
  <c r="DE32" i="15" s="1"/>
  <c r="DF32" i="15" s="1"/>
  <c r="DG32" i="15" s="1"/>
  <c r="DH32" i="15" s="1"/>
  <c r="DI32" i="15" s="1"/>
  <c r="DJ32" i="15" s="1"/>
  <c r="DK32" i="15" s="1"/>
  <c r="DL32" i="15" s="1"/>
  <c r="DM32" i="15" s="1"/>
  <c r="DN32" i="15" s="1"/>
  <c r="DO32" i="15" s="1"/>
  <c r="DP32" i="15" s="1"/>
  <c r="DQ32" i="15" s="1"/>
  <c r="DR32" i="15" s="1"/>
  <c r="DS32" i="15" s="1"/>
  <c r="DT32" i="15" s="1"/>
  <c r="DU32" i="15" s="1"/>
  <c r="DV32" i="15" s="1"/>
  <c r="DW32" i="15" s="1"/>
  <c r="DX32" i="15" s="1"/>
  <c r="DY32" i="15" s="1"/>
  <c r="DZ32" i="15" s="1"/>
  <c r="EA32" i="15" s="1"/>
  <c r="EB32" i="15" s="1"/>
  <c r="EC32" i="15" s="1"/>
  <c r="ED32" i="15" s="1"/>
  <c r="EE32" i="15" s="1"/>
  <c r="EF32" i="15" s="1"/>
  <c r="EG32" i="15" s="1"/>
  <c r="EH32" i="15" s="1"/>
  <c r="EI32" i="15" s="1"/>
  <c r="EJ32" i="15" s="1"/>
  <c r="EK32" i="15" s="1"/>
  <c r="EL32" i="15" s="1"/>
  <c r="EM32" i="15" s="1"/>
  <c r="EN32" i="15" s="1"/>
  <c r="EO32" i="15" s="1"/>
  <c r="EP32" i="15" s="1"/>
  <c r="EQ32" i="15" s="1"/>
  <c r="ER32" i="15" s="1"/>
  <c r="ES32" i="15" s="1"/>
  <c r="ET32" i="15" s="1"/>
  <c r="EU32" i="15" s="1"/>
  <c r="EV32" i="15" s="1"/>
  <c r="EW32" i="15" s="1"/>
  <c r="EX32" i="15" s="1"/>
  <c r="EY32" i="15" s="1"/>
  <c r="EZ32" i="15" s="1"/>
  <c r="FA32" i="15" s="1"/>
  <c r="FB32" i="15" s="1"/>
  <c r="FC32" i="15" s="1"/>
  <c r="FD32" i="15" s="1"/>
  <c r="FE32" i="15" s="1"/>
  <c r="FF32" i="15" s="1"/>
  <c r="FG32" i="15" s="1"/>
  <c r="FH32" i="15" s="1"/>
  <c r="FI32" i="15" s="1"/>
  <c r="FJ32" i="15" s="1"/>
  <c r="FK32" i="15" s="1"/>
  <c r="FL32" i="15" s="1"/>
  <c r="FM32" i="15" s="1"/>
  <c r="FN32" i="15" s="1"/>
  <c r="FO32" i="15" s="1"/>
  <c r="FP32" i="15" s="1"/>
  <c r="FQ32" i="15" s="1"/>
  <c r="FR32" i="15" s="1"/>
  <c r="FS32" i="15" s="1"/>
  <c r="FT32" i="15" s="1"/>
  <c r="FU32" i="15" s="1"/>
  <c r="FV32" i="15" s="1"/>
  <c r="FW32" i="15" s="1"/>
  <c r="FX32" i="15" s="1"/>
  <c r="FY32" i="15" s="1"/>
  <c r="FZ32" i="15" s="1"/>
  <c r="GA32" i="15" s="1"/>
  <c r="GB32" i="15" s="1"/>
  <c r="GC32" i="15" s="1"/>
  <c r="GD32" i="15" s="1"/>
  <c r="GE32" i="15" s="1"/>
  <c r="GF32" i="15" s="1"/>
  <c r="GG32" i="15" s="1"/>
  <c r="GH32" i="15" s="1"/>
  <c r="GI32" i="15" s="1"/>
  <c r="GJ32" i="15" s="1"/>
  <c r="GK32" i="15" s="1"/>
  <c r="GL32" i="15" s="1"/>
  <c r="GM32" i="15" s="1"/>
  <c r="GN32" i="15" s="1"/>
  <c r="GO32" i="15" s="1"/>
  <c r="GP32" i="15" s="1"/>
  <c r="GQ32" i="15" s="1"/>
  <c r="GR32" i="15" s="1"/>
  <c r="GS32" i="15" s="1"/>
  <c r="GT32" i="15" s="1"/>
  <c r="GU32" i="15" s="1"/>
  <c r="GV32" i="15" s="1"/>
  <c r="GW32" i="15" s="1"/>
  <c r="GX32" i="15" s="1"/>
  <c r="GY32" i="15" s="1"/>
  <c r="GZ32" i="15" s="1"/>
  <c r="HA32" i="15" s="1"/>
  <c r="HB32" i="15" s="1"/>
  <c r="HC32" i="15" s="1"/>
  <c r="HD32" i="15" s="1"/>
  <c r="HE32" i="15" s="1"/>
  <c r="HF32" i="15" s="1"/>
  <c r="HG32" i="15" s="1"/>
  <c r="HH32" i="15" s="1"/>
  <c r="HI32" i="15" s="1"/>
  <c r="HJ32" i="15" s="1"/>
  <c r="HK32" i="15" s="1"/>
  <c r="HL32" i="15" s="1"/>
  <c r="HM32" i="15" s="1"/>
  <c r="HN32" i="15" s="1"/>
  <c r="HO32" i="15" s="1"/>
  <c r="HP32" i="15" s="1"/>
  <c r="HQ32" i="15" s="1"/>
  <c r="HR32" i="15" s="1"/>
  <c r="HS32" i="15" s="1"/>
  <c r="HT32" i="15" s="1"/>
  <c r="HU32" i="15" s="1"/>
  <c r="HV32" i="15" s="1"/>
  <c r="HW32" i="15" s="1"/>
  <c r="HX32" i="15" s="1"/>
  <c r="HY32" i="15" s="1"/>
  <c r="HZ32" i="15" s="1"/>
  <c r="IA32" i="15" s="1"/>
  <c r="IB32" i="15" s="1"/>
  <c r="IC32" i="15" s="1"/>
  <c r="ID32" i="15" s="1"/>
  <c r="IE32" i="15" s="1"/>
  <c r="IF32" i="15" s="1"/>
  <c r="IG32" i="15" s="1"/>
  <c r="IH32" i="15" s="1"/>
  <c r="II32" i="15" s="1"/>
  <c r="IJ32" i="15" s="1"/>
  <c r="IK32" i="15" s="1"/>
  <c r="IL32" i="15" s="1"/>
  <c r="IM32" i="15" s="1"/>
  <c r="IN32" i="15" s="1"/>
  <c r="IO32" i="15" s="1"/>
  <c r="IP32" i="15" s="1"/>
  <c r="IQ32" i="15" s="1"/>
  <c r="IR32" i="15" s="1"/>
  <c r="IS32" i="15" s="1"/>
  <c r="IT32" i="15" s="1"/>
  <c r="IU32" i="15" s="1"/>
  <c r="IV32" i="15" s="1"/>
  <c r="IW32" i="15" s="1"/>
  <c r="IX32" i="15" s="1"/>
  <c r="IY32" i="15" s="1"/>
  <c r="IZ32" i="15" s="1"/>
  <c r="JA32" i="15" s="1"/>
  <c r="JB32" i="15" s="1"/>
  <c r="JC32" i="15" s="1"/>
  <c r="JD32" i="15" s="1"/>
  <c r="JE32" i="15" s="1"/>
  <c r="JF32" i="15" s="1"/>
  <c r="JG32" i="15" s="1"/>
  <c r="JH32" i="15" s="1"/>
  <c r="JI32" i="15" s="1"/>
  <c r="JJ32" i="15" s="1"/>
  <c r="JK32" i="15" s="1"/>
  <c r="JL32" i="15" s="1"/>
  <c r="JM32" i="15" s="1"/>
  <c r="JN32" i="15" s="1"/>
  <c r="JO32" i="15" s="1"/>
  <c r="JP32" i="15" s="1"/>
  <c r="JQ32" i="15" s="1"/>
  <c r="JR32" i="15" s="1"/>
  <c r="JS32" i="15" s="1"/>
  <c r="JT32" i="15" s="1"/>
  <c r="JU32" i="15" s="1"/>
  <c r="JV32" i="15" s="1"/>
  <c r="JW32" i="15" s="1"/>
  <c r="JX32" i="15" s="1"/>
  <c r="JY32" i="15" s="1"/>
  <c r="JZ32" i="15" s="1"/>
  <c r="KA32" i="15" s="1"/>
  <c r="KB32" i="15" s="1"/>
  <c r="KC32" i="15" s="1"/>
  <c r="KD32" i="15" s="1"/>
  <c r="KE32" i="15" s="1"/>
  <c r="KF32" i="15" s="1"/>
  <c r="KG32" i="15" s="1"/>
  <c r="KH32" i="15" s="1"/>
  <c r="KI32" i="15" s="1"/>
  <c r="KJ32" i="15" s="1"/>
  <c r="KK32" i="15" s="1"/>
  <c r="KL32" i="15" s="1"/>
  <c r="KM32" i="15" s="1"/>
  <c r="KN32" i="15" s="1"/>
  <c r="KO32" i="15" s="1"/>
  <c r="KP32" i="15" s="1"/>
  <c r="KQ32" i="15" s="1"/>
  <c r="KR32" i="15" s="1"/>
  <c r="KS32" i="15" s="1"/>
  <c r="KT32" i="15" s="1"/>
  <c r="KU32" i="15" s="1"/>
  <c r="KV32" i="15" s="1"/>
  <c r="KW32" i="15" s="1"/>
  <c r="KX32" i="15" s="1"/>
  <c r="KY32" i="15" s="1"/>
  <c r="KZ32" i="15" s="1"/>
  <c r="LA32" i="15" s="1"/>
  <c r="LB32" i="15" s="1"/>
  <c r="LC32" i="15" s="1"/>
  <c r="LD32" i="15" s="1"/>
  <c r="LE32" i="15" s="1"/>
  <c r="LF32" i="15" s="1"/>
  <c r="LG32" i="15" s="1"/>
  <c r="LH32" i="15" s="1"/>
  <c r="LI32" i="15" s="1"/>
  <c r="LJ32" i="15" s="1"/>
  <c r="LK32" i="15" s="1"/>
  <c r="LL32" i="15" s="1"/>
  <c r="LM32" i="15" s="1"/>
  <c r="LN32" i="15" s="1"/>
  <c r="LO32" i="15" s="1"/>
  <c r="LP32" i="15" s="1"/>
  <c r="LQ32" i="15" s="1"/>
  <c r="LR32" i="15" s="1"/>
  <c r="LS32" i="15" s="1"/>
  <c r="LT32" i="15" s="1"/>
  <c r="LU32" i="15" s="1"/>
  <c r="LV32" i="15" s="1"/>
  <c r="LW32" i="15" s="1"/>
  <c r="LX32" i="15" s="1"/>
  <c r="LY32" i="15" s="1"/>
  <c r="LZ32" i="15" s="1"/>
  <c r="MA32" i="15" s="1"/>
  <c r="J41" i="15"/>
  <c r="R41" i="15"/>
  <c r="Z41" i="15"/>
  <c r="AH41" i="15"/>
  <c r="AP41" i="15"/>
  <c r="AX41" i="15"/>
  <c r="BF41" i="15"/>
  <c r="BN41" i="15"/>
  <c r="BV41" i="15"/>
  <c r="CD41" i="15"/>
  <c r="CL41" i="15"/>
  <c r="CT41" i="15"/>
  <c r="DB41" i="15"/>
  <c r="DJ41" i="15"/>
  <c r="DR41" i="15"/>
  <c r="DZ41" i="15"/>
  <c r="EH41" i="15"/>
  <c r="EP41" i="15"/>
  <c r="EX41" i="15"/>
  <c r="FF41" i="15"/>
  <c r="FN41" i="15"/>
  <c r="FV41" i="15"/>
  <c r="GD41" i="15"/>
  <c r="GL41" i="15"/>
  <c r="GT41" i="15"/>
  <c r="HB41" i="15"/>
  <c r="HJ41" i="15"/>
  <c r="HR41" i="15"/>
  <c r="HZ41" i="15"/>
  <c r="IH41" i="15"/>
  <c r="IP41" i="15"/>
  <c r="IX41" i="15"/>
  <c r="JF41" i="15"/>
  <c r="JN41" i="15"/>
  <c r="JV41" i="15"/>
  <c r="KD41" i="15"/>
  <c r="KL41" i="15"/>
  <c r="KT41" i="15"/>
  <c r="LB41" i="15"/>
  <c r="LJ41" i="15"/>
  <c r="LR41" i="15"/>
  <c r="LZ41" i="15"/>
  <c r="MH41" i="15"/>
  <c r="MP41" i="15"/>
  <c r="MX41" i="15"/>
  <c r="NF41" i="15"/>
  <c r="NN41" i="15"/>
  <c r="NV41" i="15"/>
  <c r="OD41" i="15"/>
  <c r="OL41" i="15"/>
  <c r="OT41" i="15"/>
  <c r="PB41" i="15"/>
  <c r="PJ41" i="15"/>
  <c r="PR41" i="15"/>
  <c r="PZ41" i="15"/>
  <c r="QH41" i="15"/>
  <c r="QP41" i="15"/>
  <c r="QX41" i="15"/>
  <c r="RF41" i="15"/>
  <c r="RN41" i="15"/>
  <c r="RV41" i="15"/>
  <c r="SD41" i="15"/>
  <c r="SL41" i="15"/>
  <c r="ST41" i="15"/>
  <c r="TB41" i="15"/>
  <c r="TJ41" i="15"/>
  <c r="TR41" i="15"/>
  <c r="TZ41" i="15"/>
  <c r="UH41" i="15"/>
  <c r="UP41" i="15"/>
  <c r="UX41" i="15"/>
  <c r="VF41" i="15"/>
  <c r="VN41" i="15"/>
  <c r="VV41" i="15"/>
  <c r="WD41" i="15"/>
  <c r="WL41" i="15"/>
  <c r="WT41" i="15"/>
  <c r="XB41" i="15"/>
  <c r="XJ41" i="15"/>
  <c r="XR41" i="15"/>
  <c r="XZ41" i="15"/>
  <c r="YH41" i="15"/>
  <c r="YP41" i="15"/>
  <c r="YX41" i="15"/>
  <c r="ZF41" i="15"/>
  <c r="ZN41" i="15"/>
  <c r="ZV41" i="15"/>
  <c r="AAD41" i="15"/>
  <c r="AAL41" i="15"/>
  <c r="AAT41" i="15"/>
  <c r="ABB41" i="15"/>
  <c r="ABJ41" i="15"/>
  <c r="ABR41" i="15"/>
  <c r="ABZ41" i="15"/>
  <c r="ACH41" i="15"/>
  <c r="ACP41" i="15"/>
  <c r="ACX41" i="15"/>
  <c r="ADF41" i="15"/>
  <c r="ADN41" i="15"/>
  <c r="ADV41" i="15"/>
  <c r="AED41" i="15"/>
  <c r="AEL41" i="15"/>
  <c r="AET41" i="15"/>
  <c r="AFB41" i="15"/>
  <c r="AFJ41" i="15"/>
  <c r="AFR41" i="15"/>
  <c r="AFZ41" i="15"/>
  <c r="AGH41" i="15"/>
  <c r="AGP41" i="15"/>
  <c r="AGX41" i="15"/>
  <c r="AHF41" i="15"/>
  <c r="AHN41" i="15"/>
  <c r="AHV41" i="15"/>
  <c r="AID41" i="15"/>
  <c r="AIL41" i="15"/>
  <c r="AIT41" i="15"/>
  <c r="AJB41" i="15"/>
  <c r="AJJ41" i="15"/>
  <c r="AJR41" i="15"/>
  <c r="AJZ41" i="15"/>
  <c r="AKH41" i="15"/>
  <c r="AKP41" i="15"/>
  <c r="AKX41" i="15"/>
  <c r="ALF41" i="15"/>
  <c r="ALN41" i="15"/>
  <c r="I41" i="15"/>
  <c r="Q41" i="15"/>
  <c r="Y41" i="15"/>
  <c r="AG41" i="15"/>
  <c r="AO41" i="15"/>
  <c r="AW41" i="15"/>
  <c r="BE41" i="15"/>
  <c r="BM41" i="15"/>
  <c r="BU41" i="15"/>
  <c r="CC41" i="15"/>
  <c r="CK41" i="15"/>
  <c r="CS41" i="15"/>
  <c r="DA41" i="15"/>
  <c r="DI41" i="15"/>
  <c r="DQ41" i="15"/>
  <c r="DY41" i="15"/>
  <c r="EG41" i="15"/>
  <c r="EO41" i="15"/>
  <c r="EW41" i="15"/>
  <c r="FE41" i="15"/>
  <c r="FM41" i="15"/>
  <c r="FU41" i="15"/>
  <c r="GC41" i="15"/>
  <c r="GK41" i="15"/>
  <c r="GS41" i="15"/>
  <c r="HA41" i="15"/>
  <c r="HI41" i="15"/>
  <c r="HQ41" i="15"/>
  <c r="HY41" i="15"/>
  <c r="IG41" i="15"/>
  <c r="IO41" i="15"/>
  <c r="IW41" i="15"/>
  <c r="JE41" i="15"/>
  <c r="JM41" i="15"/>
  <c r="JU41" i="15"/>
  <c r="KC41" i="15"/>
  <c r="KK41" i="15"/>
  <c r="KS41" i="15"/>
  <c r="LA41" i="15"/>
  <c r="LI41" i="15"/>
  <c r="LQ41" i="15"/>
  <c r="LY41" i="15"/>
  <c r="MG41" i="15"/>
  <c r="MO41" i="15"/>
  <c r="MW41" i="15"/>
  <c r="NE41" i="15"/>
  <c r="NM41" i="15"/>
  <c r="NU41" i="15"/>
  <c r="OC41" i="15"/>
  <c r="OK41" i="15"/>
  <c r="OS41" i="15"/>
  <c r="PA41" i="15"/>
  <c r="PI41" i="15"/>
  <c r="PQ41" i="15"/>
  <c r="PY41" i="15"/>
  <c r="QG41" i="15"/>
  <c r="QO41" i="15"/>
  <c r="QW41" i="15"/>
  <c r="RE41" i="15"/>
  <c r="RM41" i="15"/>
  <c r="RU41" i="15"/>
  <c r="SC41" i="15"/>
  <c r="SK41" i="15"/>
  <c r="SS41" i="15"/>
  <c r="TA41" i="15"/>
  <c r="TI41" i="15"/>
  <c r="TQ41" i="15"/>
  <c r="TY41" i="15"/>
  <c r="UG41" i="15"/>
  <c r="UO41" i="15"/>
  <c r="UW41" i="15"/>
  <c r="VE41" i="15"/>
  <c r="VM41" i="15"/>
  <c r="VU41" i="15"/>
  <c r="WC41" i="15"/>
  <c r="WK41" i="15"/>
  <c r="WS41" i="15"/>
  <c r="XA41" i="15"/>
  <c r="XI41" i="15"/>
  <c r="XQ41" i="15"/>
  <c r="XY41" i="15"/>
  <c r="YG41" i="15"/>
  <c r="YO41" i="15"/>
  <c r="YW41" i="15"/>
  <c r="ZE41" i="15"/>
  <c r="ZM41" i="15"/>
  <c r="ZU41" i="15"/>
  <c r="AAC41" i="15"/>
  <c r="AAK41" i="15"/>
  <c r="AAS41" i="15"/>
  <c r="ABA41" i="15"/>
  <c r="ABI41" i="15"/>
  <c r="ABQ41" i="15"/>
  <c r="ABY41" i="15"/>
  <c r="ACG41" i="15"/>
  <c r="ACO41" i="15"/>
  <c r="ACW41" i="15"/>
  <c r="ADE41" i="15"/>
  <c r="ADM41" i="15"/>
  <c r="ADU41" i="15"/>
  <c r="AEC41" i="15"/>
  <c r="AEK41" i="15"/>
  <c r="AES41" i="15"/>
  <c r="AFA41" i="15"/>
  <c r="AFI41" i="15"/>
  <c r="AFQ41" i="15"/>
  <c r="AFY41" i="15"/>
  <c r="AGG41" i="15"/>
  <c r="AGO41" i="15"/>
  <c r="AGW41" i="15"/>
  <c r="AHE41" i="15"/>
  <c r="AHM41" i="15"/>
  <c r="AHU41" i="15"/>
  <c r="AIC41" i="15"/>
  <c r="AIK41" i="15"/>
  <c r="AIS41" i="15"/>
  <c r="AJA41" i="15"/>
  <c r="AJI41" i="15"/>
  <c r="AJQ41" i="15"/>
  <c r="AJY41" i="15"/>
  <c r="AKG41" i="15"/>
  <c r="AKO41" i="15"/>
  <c r="AKW41" i="15"/>
  <c r="ALE41" i="15"/>
  <c r="ALM41" i="15"/>
  <c r="K41" i="15"/>
  <c r="S41" i="15"/>
  <c r="AA41" i="15"/>
  <c r="AI41" i="15"/>
  <c r="AQ41" i="15"/>
  <c r="AY41" i="15"/>
  <c r="BG41" i="15"/>
  <c r="BO41" i="15"/>
  <c r="BW41" i="15"/>
  <c r="CE41" i="15"/>
  <c r="CM41" i="15"/>
  <c r="CU41" i="15"/>
  <c r="DC41" i="15"/>
  <c r="DK41" i="15"/>
  <c r="DS41" i="15"/>
  <c r="EA41" i="15"/>
  <c r="EI41" i="15"/>
  <c r="EQ41" i="15"/>
  <c r="EY41" i="15"/>
  <c r="FG41" i="15"/>
  <c r="FO41" i="15"/>
  <c r="FW41" i="15"/>
  <c r="GE41" i="15"/>
  <c r="GM41" i="15"/>
  <c r="GU41" i="15"/>
  <c r="HC41" i="15"/>
  <c r="HK41" i="15"/>
  <c r="HS41" i="15"/>
  <c r="IA41" i="15"/>
  <c r="II41" i="15"/>
  <c r="IQ41" i="15"/>
  <c r="IY41" i="15"/>
  <c r="JG41" i="15"/>
  <c r="JO41" i="15"/>
  <c r="JW41" i="15"/>
  <c r="KE41" i="15"/>
  <c r="KM41" i="15"/>
  <c r="KU41" i="15"/>
  <c r="LC41" i="15"/>
  <c r="LK41" i="15"/>
  <c r="LS41" i="15"/>
  <c r="MA41" i="15"/>
  <c r="MI41" i="15"/>
  <c r="MQ41" i="15"/>
  <c r="MY41" i="15"/>
  <c r="NG41" i="15"/>
  <c r="NO41" i="15"/>
  <c r="NW41" i="15"/>
  <c r="OE41" i="15"/>
  <c r="OM41" i="15"/>
  <c r="OU41" i="15"/>
  <c r="PC41" i="15"/>
  <c r="PK41" i="15"/>
  <c r="PS41" i="15"/>
  <c r="QA41" i="15"/>
  <c r="QI41" i="15"/>
  <c r="QQ41" i="15"/>
  <c r="QY41" i="15"/>
  <c r="RG41" i="15"/>
  <c r="RO41" i="15"/>
  <c r="RW41" i="15"/>
  <c r="SE41" i="15"/>
  <c r="SM41" i="15"/>
  <c r="SU41" i="15"/>
  <c r="TC41" i="15"/>
  <c r="TK41" i="15"/>
  <c r="TS41" i="15"/>
  <c r="UA41" i="15"/>
  <c r="UI41" i="15"/>
  <c r="UQ41" i="15"/>
  <c r="UY41" i="15"/>
  <c r="VG41" i="15"/>
  <c r="VO41" i="15"/>
  <c r="VW41" i="15"/>
  <c r="WE41" i="15"/>
  <c r="WM41" i="15"/>
  <c r="WU41" i="15"/>
  <c r="XC41" i="15"/>
  <c r="XK41" i="15"/>
  <c r="XS41" i="15"/>
  <c r="YA41" i="15"/>
  <c r="YI41" i="15"/>
  <c r="YQ41" i="15"/>
  <c r="YY41" i="15"/>
  <c r="ZG41" i="15"/>
  <c r="ZO41" i="15"/>
  <c r="ZW41" i="15"/>
  <c r="AAE41" i="15"/>
  <c r="AAM41" i="15"/>
  <c r="AAU41" i="15"/>
  <c r="ABC41" i="15"/>
  <c r="ABK41" i="15"/>
  <c r="ABS41" i="15"/>
  <c r="ACA41" i="15"/>
  <c r="ACI41" i="15"/>
  <c r="ACQ41" i="15"/>
  <c r="ACY41" i="15"/>
  <c r="ADG41" i="15"/>
  <c r="ADO41" i="15"/>
  <c r="ADW41" i="15"/>
  <c r="AEE41" i="15"/>
  <c r="AEM41" i="15"/>
  <c r="AEU41" i="15"/>
  <c r="AFC41" i="15"/>
  <c r="AFK41" i="15"/>
  <c r="AFS41" i="15"/>
  <c r="AGA41" i="15"/>
  <c r="AGI41" i="15"/>
  <c r="AGQ41" i="15"/>
  <c r="AGY41" i="15"/>
  <c r="AHG41" i="15"/>
  <c r="AHO41" i="15"/>
  <c r="AHW41" i="15"/>
  <c r="AIE41" i="15"/>
  <c r="AIM41" i="15"/>
  <c r="AIU41" i="15"/>
  <c r="AJC41" i="15"/>
  <c r="AJK41" i="15"/>
  <c r="AJS41" i="15"/>
  <c r="AKA41" i="15"/>
  <c r="AKI41" i="15"/>
  <c r="AKQ41" i="15"/>
  <c r="AKY41" i="15"/>
  <c r="ALG41" i="15"/>
  <c r="ALO41" i="15"/>
  <c r="H41" i="15"/>
  <c r="P41" i="15"/>
  <c r="X41" i="15"/>
  <c r="AF41" i="15"/>
  <c r="AN41" i="15"/>
  <c r="AV41" i="15"/>
  <c r="BD41" i="15"/>
  <c r="BL41" i="15"/>
  <c r="BT41" i="15"/>
  <c r="CB41" i="15"/>
  <c r="CJ41" i="15"/>
  <c r="CR41" i="15"/>
  <c r="CZ41" i="15"/>
  <c r="DH41" i="15"/>
  <c r="DP41" i="15"/>
  <c r="DX41" i="15"/>
  <c r="EF41" i="15"/>
  <c r="EN41" i="15"/>
  <c r="EV41" i="15"/>
  <c r="FD41" i="15"/>
  <c r="FL41" i="15"/>
  <c r="FT41" i="15"/>
  <c r="GB41" i="15"/>
  <c r="GJ41" i="15"/>
  <c r="GR41" i="15"/>
  <c r="GZ41" i="15"/>
  <c r="HH41" i="15"/>
  <c r="HP41" i="15"/>
  <c r="HX41" i="15"/>
  <c r="IF41" i="15"/>
  <c r="IN41" i="15"/>
  <c r="IV41" i="15"/>
  <c r="JD41" i="15"/>
  <c r="JL41" i="15"/>
  <c r="JT41" i="15"/>
  <c r="KB41" i="15"/>
  <c r="KJ41" i="15"/>
  <c r="KR41" i="15"/>
  <c r="KZ41" i="15"/>
  <c r="LH41" i="15"/>
  <c r="LP41" i="15"/>
  <c r="LX41" i="15"/>
  <c r="MF41" i="15"/>
  <c r="MN41" i="15"/>
  <c r="MV41" i="15"/>
  <c r="ND41" i="15"/>
  <c r="NL41" i="15"/>
  <c r="NT41" i="15"/>
  <c r="OB41" i="15"/>
  <c r="OJ41" i="15"/>
  <c r="OR41" i="15"/>
  <c r="OZ41" i="15"/>
  <c r="PH41" i="15"/>
  <c r="PP41" i="15"/>
  <c r="PX41" i="15"/>
  <c r="QF41" i="15"/>
  <c r="QN41" i="15"/>
  <c r="QV41" i="15"/>
  <c r="RD41" i="15"/>
  <c r="RL41" i="15"/>
  <c r="RT41" i="15"/>
  <c r="SB41" i="15"/>
  <c r="SJ41" i="15"/>
  <c r="SR41" i="15"/>
  <c r="SZ41" i="15"/>
  <c r="TH41" i="15"/>
  <c r="TP41" i="15"/>
  <c r="TX41" i="15"/>
  <c r="UF41" i="15"/>
  <c r="UN41" i="15"/>
  <c r="UV41" i="15"/>
  <c r="VD41" i="15"/>
  <c r="VL41" i="15"/>
  <c r="VT41" i="15"/>
  <c r="WB41" i="15"/>
  <c r="WJ41" i="15"/>
  <c r="WR41" i="15"/>
  <c r="WZ41" i="15"/>
  <c r="XH41" i="15"/>
  <c r="XP41" i="15"/>
  <c r="XX41" i="15"/>
  <c r="YF41" i="15"/>
  <c r="YN41" i="15"/>
  <c r="YV41" i="15"/>
  <c r="ZD41" i="15"/>
  <c r="ZL41" i="15"/>
  <c r="ZT41" i="15"/>
  <c r="AAB41" i="15"/>
  <c r="AAJ41" i="15"/>
  <c r="AAR41" i="15"/>
  <c r="AAZ41" i="15"/>
  <c r="ABH41" i="15"/>
  <c r="ABP41" i="15"/>
  <c r="ABX41" i="15"/>
  <c r="ACF41" i="15"/>
  <c r="ACN41" i="15"/>
  <c r="ACV41" i="15"/>
  <c r="ADD41" i="15"/>
  <c r="ADL41" i="15"/>
  <c r="ADT41" i="15"/>
  <c r="AEB41" i="15"/>
  <c r="AEJ41" i="15"/>
  <c r="AER41" i="15"/>
  <c r="AEZ41" i="15"/>
  <c r="AFH41" i="15"/>
  <c r="AFP41" i="15"/>
  <c r="AFX41" i="15"/>
  <c r="AGF41" i="15"/>
  <c r="AGN41" i="15"/>
  <c r="AGV41" i="15"/>
  <c r="AHD41" i="15"/>
  <c r="AHL41" i="15"/>
  <c r="AHT41" i="15"/>
  <c r="AIB41" i="15"/>
  <c r="AIJ41" i="15"/>
  <c r="AIR41" i="15"/>
  <c r="AIZ41" i="15"/>
  <c r="AJH41" i="15"/>
  <c r="AJP41" i="15"/>
  <c r="AJX41" i="15"/>
  <c r="AKF41" i="15"/>
  <c r="AKN41" i="15"/>
  <c r="AKV41" i="15"/>
  <c r="ALD41" i="15"/>
  <c r="ALL41" i="15"/>
  <c r="F41" i="15"/>
  <c r="N41" i="15"/>
  <c r="V41" i="15"/>
  <c r="AD41" i="15"/>
  <c r="AL41" i="15"/>
  <c r="AT41" i="15"/>
  <c r="BB41" i="15"/>
  <c r="BJ41" i="15"/>
  <c r="BR41" i="15"/>
  <c r="BZ41" i="15"/>
  <c r="CH41" i="15"/>
  <c r="CP41" i="15"/>
  <c r="CX41" i="15"/>
  <c r="DF41" i="15"/>
  <c r="DN41" i="15"/>
  <c r="DV41" i="15"/>
  <c r="ED41" i="15"/>
  <c r="EL41" i="15"/>
  <c r="ET41" i="15"/>
  <c r="FB41" i="15"/>
  <c r="FJ41" i="15"/>
  <c r="FR41" i="15"/>
  <c r="FZ41" i="15"/>
  <c r="GH41" i="15"/>
  <c r="GP41" i="15"/>
  <c r="GX41" i="15"/>
  <c r="HF41" i="15"/>
  <c r="HN41" i="15"/>
  <c r="HV41" i="15"/>
  <c r="ID41" i="15"/>
  <c r="IL41" i="15"/>
  <c r="IT41" i="15"/>
  <c r="JB41" i="15"/>
  <c r="JJ41" i="15"/>
  <c r="JR41" i="15"/>
  <c r="JZ41" i="15"/>
  <c r="KH41" i="15"/>
  <c r="KP41" i="15"/>
  <c r="KX41" i="15"/>
  <c r="LF41" i="15"/>
  <c r="LN41" i="15"/>
  <c r="LV41" i="15"/>
  <c r="MD41" i="15"/>
  <c r="ML41" i="15"/>
  <c r="MT41" i="15"/>
  <c r="NB41" i="15"/>
  <c r="NJ41" i="15"/>
  <c r="NR41" i="15"/>
  <c r="NZ41" i="15"/>
  <c r="OH41" i="15"/>
  <c r="OP41" i="15"/>
  <c r="OX41" i="15"/>
  <c r="PF41" i="15"/>
  <c r="PN41" i="15"/>
  <c r="PV41" i="15"/>
  <c r="QD41" i="15"/>
  <c r="QL41" i="15"/>
  <c r="QT41" i="15"/>
  <c r="RB41" i="15"/>
  <c r="RJ41" i="15"/>
  <c r="RR41" i="15"/>
  <c r="RZ41" i="15"/>
  <c r="SH41" i="15"/>
  <c r="SP41" i="15"/>
  <c r="SX41" i="15"/>
  <c r="TF41" i="15"/>
  <c r="TN41" i="15"/>
  <c r="TV41" i="15"/>
  <c r="UD41" i="15"/>
  <c r="UL41" i="15"/>
  <c r="UT41" i="15"/>
  <c r="VB41" i="15"/>
  <c r="VJ41" i="15"/>
  <c r="VR41" i="15"/>
  <c r="VZ41" i="15"/>
  <c r="WH41" i="15"/>
  <c r="WP41" i="15"/>
  <c r="WX41" i="15"/>
  <c r="XF41" i="15"/>
  <c r="XN41" i="15"/>
  <c r="XV41" i="15"/>
  <c r="YD41" i="15"/>
  <c r="YL41" i="15"/>
  <c r="YT41" i="15"/>
  <c r="ZB41" i="15"/>
  <c r="ZJ41" i="15"/>
  <c r="ZR41" i="15"/>
  <c r="ZZ41" i="15"/>
  <c r="AAH41" i="15"/>
  <c r="AAP41" i="15"/>
  <c r="AAX41" i="15"/>
  <c r="ABF41" i="15"/>
  <c r="ABN41" i="15"/>
  <c r="ABV41" i="15"/>
  <c r="ACD41" i="15"/>
  <c r="ACL41" i="15"/>
  <c r="ACT41" i="15"/>
  <c r="ADB41" i="15"/>
  <c r="ADJ41" i="15"/>
  <c r="ADR41" i="15"/>
  <c r="ADZ41" i="15"/>
  <c r="AEH41" i="15"/>
  <c r="AEP41" i="15"/>
  <c r="AEX41" i="15"/>
  <c r="AFF41" i="15"/>
  <c r="AFN41" i="15"/>
  <c r="AFV41" i="15"/>
  <c r="AGD41" i="15"/>
  <c r="AGL41" i="15"/>
  <c r="AGT41" i="15"/>
  <c r="AHB41" i="15"/>
  <c r="AHJ41" i="15"/>
  <c r="AHR41" i="15"/>
  <c r="AHZ41" i="15"/>
  <c r="AIH41" i="15"/>
  <c r="AIP41" i="15"/>
  <c r="AIX41" i="15"/>
  <c r="AJF41" i="15"/>
  <c r="AJN41" i="15"/>
  <c r="AJV41" i="15"/>
  <c r="AKD41" i="15"/>
  <c r="AKL41" i="15"/>
  <c r="AKT41" i="15"/>
  <c r="ALB41" i="15"/>
  <c r="ALJ41" i="15"/>
  <c r="G41" i="15"/>
  <c r="O41" i="15"/>
  <c r="W41" i="15"/>
  <c r="AE41" i="15"/>
  <c r="AM41" i="15"/>
  <c r="AU41" i="15"/>
  <c r="BC41" i="15"/>
  <c r="BK41" i="15"/>
  <c r="BS41" i="15"/>
  <c r="CA41" i="15"/>
  <c r="CI41" i="15"/>
  <c r="CQ41" i="15"/>
  <c r="CY41" i="15"/>
  <c r="DG41" i="15"/>
  <c r="DO41" i="15"/>
  <c r="DW41" i="15"/>
  <c r="EE41" i="15"/>
  <c r="EM41" i="15"/>
  <c r="EU41" i="15"/>
  <c r="FC41" i="15"/>
  <c r="FK41" i="15"/>
  <c r="FS41" i="15"/>
  <c r="GA41" i="15"/>
  <c r="GI41" i="15"/>
  <c r="GQ41" i="15"/>
  <c r="GY41" i="15"/>
  <c r="HG41" i="15"/>
  <c r="HO41" i="15"/>
  <c r="HW41" i="15"/>
  <c r="IE41" i="15"/>
  <c r="IM41" i="15"/>
  <c r="IU41" i="15"/>
  <c r="JC41" i="15"/>
  <c r="JK41" i="15"/>
  <c r="JS41" i="15"/>
  <c r="KA41" i="15"/>
  <c r="KI41" i="15"/>
  <c r="KQ41" i="15"/>
  <c r="KY41" i="15"/>
  <c r="LG41" i="15"/>
  <c r="LO41" i="15"/>
  <c r="LW41" i="15"/>
  <c r="ME41" i="15"/>
  <c r="MM41" i="15"/>
  <c r="MU41" i="15"/>
  <c r="NC41" i="15"/>
  <c r="NK41" i="15"/>
  <c r="NS41" i="15"/>
  <c r="OA41" i="15"/>
  <c r="OI41" i="15"/>
  <c r="OQ41" i="15"/>
  <c r="OY41" i="15"/>
  <c r="PG41" i="15"/>
  <c r="PO41" i="15"/>
  <c r="PW41" i="15"/>
  <c r="QE41" i="15"/>
  <c r="QM41" i="15"/>
  <c r="QU41" i="15"/>
  <c r="RC41" i="15"/>
  <c r="RK41" i="15"/>
  <c r="RS41" i="15"/>
  <c r="SA41" i="15"/>
  <c r="SI41" i="15"/>
  <c r="SQ41" i="15"/>
  <c r="SY41" i="15"/>
  <c r="TG41" i="15"/>
  <c r="TO41" i="15"/>
  <c r="TW41" i="15"/>
  <c r="UE41" i="15"/>
  <c r="UM41" i="15"/>
  <c r="UU41" i="15"/>
  <c r="VC41" i="15"/>
  <c r="VK41" i="15"/>
  <c r="VS41" i="15"/>
  <c r="WA41" i="15"/>
  <c r="WI41" i="15"/>
  <c r="WQ41" i="15"/>
  <c r="WY41" i="15"/>
  <c r="XG41" i="15"/>
  <c r="XO41" i="15"/>
  <c r="XW41" i="15"/>
  <c r="YE41" i="15"/>
  <c r="YM41" i="15"/>
  <c r="YU41" i="15"/>
  <c r="ZC41" i="15"/>
  <c r="ZK41" i="15"/>
  <c r="ZS41" i="15"/>
  <c r="AAA41" i="15"/>
  <c r="AAI41" i="15"/>
  <c r="AAQ41" i="15"/>
  <c r="AAY41" i="15"/>
  <c r="ABG41" i="15"/>
  <c r="ABO41" i="15"/>
  <c r="ABW41" i="15"/>
  <c r="ACE41" i="15"/>
  <c r="ACM41" i="15"/>
  <c r="ACU41" i="15"/>
  <c r="ADC41" i="15"/>
  <c r="ADK41" i="15"/>
  <c r="ADS41" i="15"/>
  <c r="AEA41" i="15"/>
  <c r="AEI41" i="15"/>
  <c r="AEQ41" i="15"/>
  <c r="AEY41" i="15"/>
  <c r="AFG41" i="15"/>
  <c r="AFO41" i="15"/>
  <c r="AFW41" i="15"/>
  <c r="AGE41" i="15"/>
  <c r="AGM41" i="15"/>
  <c r="AGU41" i="15"/>
  <c r="AHC41" i="15"/>
  <c r="AHK41" i="15"/>
  <c r="AHS41" i="15"/>
  <c r="AIA41" i="15"/>
  <c r="AII41" i="15"/>
  <c r="AIQ41" i="15"/>
  <c r="AIY41" i="15"/>
  <c r="AJG41" i="15"/>
  <c r="AJO41" i="15"/>
  <c r="AJW41" i="15"/>
  <c r="AKE41" i="15"/>
  <c r="AKM41" i="15"/>
  <c r="AKU41" i="15"/>
  <c r="ALC41" i="15"/>
  <c r="ALK41" i="15"/>
  <c r="M41" i="15"/>
  <c r="U41" i="15"/>
  <c r="AC41" i="15"/>
  <c r="AK41" i="15"/>
  <c r="AS41" i="15"/>
  <c r="BA41" i="15"/>
  <c r="BI41" i="15"/>
  <c r="BQ41" i="15"/>
  <c r="BY41" i="15"/>
  <c r="CG41" i="15"/>
  <c r="CO41" i="15"/>
  <c r="CW41" i="15"/>
  <c r="DE41" i="15"/>
  <c r="DM41" i="15"/>
  <c r="DU41" i="15"/>
  <c r="EC41" i="15"/>
  <c r="EK41" i="15"/>
  <c r="ES41" i="15"/>
  <c r="FA41" i="15"/>
  <c r="FI41" i="15"/>
  <c r="FQ41" i="15"/>
  <c r="FY41" i="15"/>
  <c r="GG41" i="15"/>
  <c r="GO41" i="15"/>
  <c r="GW41" i="15"/>
  <c r="HE41" i="15"/>
  <c r="HM41" i="15"/>
  <c r="HU41" i="15"/>
  <c r="IC41" i="15"/>
  <c r="IK41" i="15"/>
  <c r="IS41" i="15"/>
  <c r="JA41" i="15"/>
  <c r="JI41" i="15"/>
  <c r="JQ41" i="15"/>
  <c r="JY41" i="15"/>
  <c r="KG41" i="15"/>
  <c r="KO41" i="15"/>
  <c r="KW41" i="15"/>
  <c r="LE41" i="15"/>
  <c r="LM41" i="15"/>
  <c r="LU41" i="15"/>
  <c r="MC41" i="15"/>
  <c r="MK41" i="15"/>
  <c r="MS41" i="15"/>
  <c r="NA41" i="15"/>
  <c r="NI41" i="15"/>
  <c r="NQ41" i="15"/>
  <c r="NY41" i="15"/>
  <c r="OG41" i="15"/>
  <c r="OO41" i="15"/>
  <c r="OW41" i="15"/>
  <c r="PE41" i="15"/>
  <c r="PM41" i="15"/>
  <c r="PU41" i="15"/>
  <c r="QC41" i="15"/>
  <c r="QK41" i="15"/>
  <c r="QS41" i="15"/>
  <c r="RA41" i="15"/>
  <c r="RI41" i="15"/>
  <c r="RQ41" i="15"/>
  <c r="RY41" i="15"/>
  <c r="SG41" i="15"/>
  <c r="SO41" i="15"/>
  <c r="SW41" i="15"/>
  <c r="TE41" i="15"/>
  <c r="TM41" i="15"/>
  <c r="TU41" i="15"/>
  <c r="UC41" i="15"/>
  <c r="UK41" i="15"/>
  <c r="US41" i="15"/>
  <c r="VA41" i="15"/>
  <c r="VI41" i="15"/>
  <c r="VQ41" i="15"/>
  <c r="VY41" i="15"/>
  <c r="WG41" i="15"/>
  <c r="WO41" i="15"/>
  <c r="WW41" i="15"/>
  <c r="XE41" i="15"/>
  <c r="XM41" i="15"/>
  <c r="XU41" i="15"/>
  <c r="YC41" i="15"/>
  <c r="YK41" i="15"/>
  <c r="YS41" i="15"/>
  <c r="ZA41" i="15"/>
  <c r="ZI41" i="15"/>
  <c r="ZQ41" i="15"/>
  <c r="ZY41" i="15"/>
  <c r="AAG41" i="15"/>
  <c r="AAO41" i="15"/>
  <c r="AAW41" i="15"/>
  <c r="ABE41" i="15"/>
  <c r="ABM41" i="15"/>
  <c r="ABU41" i="15"/>
  <c r="ACC41" i="15"/>
  <c r="ACK41" i="15"/>
  <c r="ACS41" i="15"/>
  <c r="ADA41" i="15"/>
  <c r="ADI41" i="15"/>
  <c r="ADQ41" i="15"/>
  <c r="ADY41" i="15"/>
  <c r="AEG41" i="15"/>
  <c r="AEO41" i="15"/>
  <c r="AEW41" i="15"/>
  <c r="AFE41" i="15"/>
  <c r="AFM41" i="15"/>
  <c r="AFU41" i="15"/>
  <c r="AGC41" i="15"/>
  <c r="AGK41" i="15"/>
  <c r="AGS41" i="15"/>
  <c r="AHA41" i="15"/>
  <c r="AHI41" i="15"/>
  <c r="AHQ41" i="15"/>
  <c r="AHY41" i="15"/>
  <c r="AIG41" i="15"/>
  <c r="AIO41" i="15"/>
  <c r="AIW41" i="15"/>
  <c r="AJE41" i="15"/>
  <c r="AJM41" i="15"/>
  <c r="AJU41" i="15"/>
  <c r="AKC41" i="15"/>
  <c r="AKK41" i="15"/>
  <c r="AKS41" i="15"/>
  <c r="ALA41" i="15"/>
  <c r="ALI41" i="15"/>
  <c r="L41" i="15"/>
  <c r="T41" i="15"/>
  <c r="AB41" i="15"/>
  <c r="AJ41" i="15"/>
  <c r="AR41" i="15"/>
  <c r="AZ41" i="15"/>
  <c r="BH41" i="15"/>
  <c r="BP41" i="15"/>
  <c r="BX41" i="15"/>
  <c r="CF41" i="15"/>
  <c r="CN41" i="15"/>
  <c r="CV41" i="15"/>
  <c r="DD41" i="15"/>
  <c r="DL41" i="15"/>
  <c r="DT41" i="15"/>
  <c r="EB41" i="15"/>
  <c r="EJ41" i="15"/>
  <c r="ER41" i="15"/>
  <c r="EZ41" i="15"/>
  <c r="FH41" i="15"/>
  <c r="FP41" i="15"/>
  <c r="FX41" i="15"/>
  <c r="GF41" i="15"/>
  <c r="GN41" i="15"/>
  <c r="GV41" i="15"/>
  <c r="HD41" i="15"/>
  <c r="HL41" i="15"/>
  <c r="HT41" i="15"/>
  <c r="IB41" i="15"/>
  <c r="IJ41" i="15"/>
  <c r="IR41" i="15"/>
  <c r="IZ41" i="15"/>
  <c r="JH41" i="15"/>
  <c r="JP41" i="15"/>
  <c r="JX41" i="15"/>
  <c r="KF41" i="15"/>
  <c r="KN41" i="15"/>
  <c r="KV41" i="15"/>
  <c r="LD41" i="15"/>
  <c r="LL41" i="15"/>
  <c r="LT41" i="15"/>
  <c r="MB41" i="15"/>
  <c r="MJ41" i="15"/>
  <c r="MR41" i="15"/>
  <c r="MZ41" i="15"/>
  <c r="NH41" i="15"/>
  <c r="NP41" i="15"/>
  <c r="NX41" i="15"/>
  <c r="OF41" i="15"/>
  <c r="ON41" i="15"/>
  <c r="OV41" i="15"/>
  <c r="PD41" i="15"/>
  <c r="PL41" i="15"/>
  <c r="PT41" i="15"/>
  <c r="QB41" i="15"/>
  <c r="QJ41" i="15"/>
  <c r="QR41" i="15"/>
  <c r="QZ41" i="15"/>
  <c r="RH41" i="15"/>
  <c r="RP41" i="15"/>
  <c r="RX41" i="15"/>
  <c r="SF41" i="15"/>
  <c r="SN41" i="15"/>
  <c r="SV41" i="15"/>
  <c r="TD41" i="15"/>
  <c r="TL41" i="15"/>
  <c r="TT41" i="15"/>
  <c r="UB41" i="15"/>
  <c r="UJ41" i="15"/>
  <c r="UR41" i="15"/>
  <c r="UZ41" i="15"/>
  <c r="VH41" i="15"/>
  <c r="VP41" i="15"/>
  <c r="VX41" i="15"/>
  <c r="WF41" i="15"/>
  <c r="WN41" i="15"/>
  <c r="WV41" i="15"/>
  <c r="XD41" i="15"/>
  <c r="XL41" i="15"/>
  <c r="XT41" i="15"/>
  <c r="YB41" i="15"/>
  <c r="YJ41" i="15"/>
  <c r="YR41" i="15"/>
  <c r="YZ41" i="15"/>
  <c r="ZH41" i="15"/>
  <c r="ZP41" i="15"/>
  <c r="ZX41" i="15"/>
  <c r="AAF41" i="15"/>
  <c r="AAN41" i="15"/>
  <c r="AAV41" i="15"/>
  <c r="ABD41" i="15"/>
  <c r="ABL41" i="15"/>
  <c r="ABT41" i="15"/>
  <c r="ACB41" i="15"/>
  <c r="ACJ41" i="15"/>
  <c r="ACR41" i="15"/>
  <c r="ACZ41" i="15"/>
  <c r="ADH41" i="15"/>
  <c r="ADP41" i="15"/>
  <c r="ADX41" i="15"/>
  <c r="AEF41" i="15"/>
  <c r="AEN41" i="15"/>
  <c r="AEV41" i="15"/>
  <c r="AFD41" i="15"/>
  <c r="AFL41" i="15"/>
  <c r="AFT41" i="15"/>
  <c r="AGB41" i="15"/>
  <c r="AGJ41" i="15"/>
  <c r="AGR41" i="15"/>
  <c r="AGZ41" i="15"/>
  <c r="AHH41" i="15"/>
  <c r="AHP41" i="15"/>
  <c r="AHX41" i="15"/>
  <c r="AIF41" i="15"/>
  <c r="AIN41" i="15"/>
  <c r="AIV41" i="15"/>
  <c r="AJD41" i="15"/>
  <c r="AJL41" i="15"/>
  <c r="AJT41" i="15"/>
  <c r="AKB41" i="15"/>
  <c r="AKJ41" i="15"/>
  <c r="AKR41" i="15"/>
  <c r="AKZ41" i="15"/>
  <c r="ALH41" i="15"/>
  <c r="ALP41" i="15"/>
  <c r="E41" i="15"/>
  <c r="D41" i="15"/>
  <c r="E21" i="25" l="1"/>
  <c r="F7" i="25"/>
  <c r="X12" i="25"/>
  <c r="W19" i="25"/>
  <c r="Q61" i="15"/>
  <c r="MB32" i="15"/>
  <c r="MC32" i="15" s="1"/>
  <c r="G7" i="25" l="1"/>
  <c r="F21" i="25"/>
  <c r="Y12" i="25"/>
  <c r="X19" i="25"/>
  <c r="R61" i="15"/>
  <c r="MD32" i="15"/>
  <c r="G21" i="25" l="1"/>
  <c r="H7" i="25"/>
  <c r="Z12" i="25"/>
  <c r="Y19" i="25"/>
  <c r="S61" i="15"/>
  <c r="ME32" i="15"/>
  <c r="I7" i="25" l="1"/>
  <c r="H21" i="25"/>
  <c r="AA12" i="25"/>
  <c r="Z19" i="25"/>
  <c r="T61" i="15"/>
  <c r="MF32" i="15"/>
  <c r="J7" i="25" l="1"/>
  <c r="I21" i="25"/>
  <c r="U61" i="15"/>
  <c r="MG32" i="15"/>
  <c r="K7" i="25" l="1"/>
  <c r="J21" i="25"/>
  <c r="V61" i="15"/>
  <c r="MH32" i="15"/>
  <c r="L7" i="25" l="1"/>
  <c r="K21" i="25"/>
  <c r="W61" i="15"/>
  <c r="MI32" i="15"/>
  <c r="M7" i="25" l="1"/>
  <c r="L21" i="25"/>
  <c r="X61" i="15"/>
  <c r="MJ32" i="15"/>
  <c r="N7" i="25" l="1"/>
  <c r="M21" i="25"/>
  <c r="Y61" i="15"/>
  <c r="MK32" i="15"/>
  <c r="O7" i="25" l="1"/>
  <c r="N21" i="25"/>
  <c r="Z61" i="15"/>
  <c r="ML32" i="15"/>
  <c r="O21" i="25" l="1"/>
  <c r="P7" i="25"/>
  <c r="AA61" i="15"/>
  <c r="MM32" i="15"/>
  <c r="P21" i="25" l="1"/>
  <c r="Q7" i="25"/>
  <c r="AB61" i="15"/>
  <c r="MN32" i="15"/>
  <c r="R7" i="25" l="1"/>
  <c r="Q21" i="25"/>
  <c r="AC61" i="15"/>
  <c r="MO32" i="15"/>
  <c r="S7" i="25" l="1"/>
  <c r="R21" i="25"/>
  <c r="AD61" i="15"/>
  <c r="MP32" i="15"/>
  <c r="S21" i="25" l="1"/>
  <c r="T7" i="25"/>
  <c r="AE61" i="15"/>
  <c r="MQ32" i="15"/>
  <c r="U7" i="25" l="1"/>
  <c r="T21" i="25"/>
  <c r="AF61" i="15"/>
  <c r="D3" i="15"/>
  <c r="E3" i="15" s="1"/>
  <c r="MR32" i="15"/>
  <c r="E5" i="10"/>
  <c r="U21" i="25" l="1"/>
  <c r="V7" i="25"/>
  <c r="AG61" i="15"/>
  <c r="F3" i="15"/>
  <c r="MS32" i="15"/>
  <c r="W7" i="25" l="1"/>
  <c r="V21" i="25"/>
  <c r="AH61" i="15"/>
  <c r="G3" i="15"/>
  <c r="MT32" i="15"/>
  <c r="X7" i="25" l="1"/>
  <c r="W21" i="25"/>
  <c r="AI61" i="15"/>
  <c r="H3" i="15"/>
  <c r="MU32" i="15"/>
  <c r="Y7" i="25" l="1"/>
  <c r="X21" i="25"/>
  <c r="AJ61" i="15"/>
  <c r="I3" i="15"/>
  <c r="MV32" i="15"/>
  <c r="Y21" i="25" l="1"/>
  <c r="Z7" i="25"/>
  <c r="AK61" i="15"/>
  <c r="J3" i="15"/>
  <c r="MW32" i="15"/>
  <c r="Z21" i="25" l="1"/>
  <c r="AA7" i="25"/>
  <c r="AL61" i="15"/>
  <c r="K3" i="15"/>
  <c r="MX32" i="15"/>
  <c r="AA21" i="25" l="1"/>
  <c r="AB7" i="25"/>
  <c r="A14" i="25"/>
  <c r="AB14" i="25" s="1"/>
  <c r="AM61" i="15"/>
  <c r="L3" i="15"/>
  <c r="MY32" i="15"/>
  <c r="AA31" i="25" l="1"/>
  <c r="AB31" i="25" s="1"/>
  <c r="AB21" i="25"/>
  <c r="AN61" i="15"/>
  <c r="M3" i="15"/>
  <c r="MZ32" i="15"/>
  <c r="AC31" i="25" l="1"/>
  <c r="AO61" i="15"/>
  <c r="N3" i="15"/>
  <c r="NA32" i="15"/>
  <c r="AP61" i="15" l="1"/>
  <c r="O3" i="15"/>
  <c r="NB32" i="15"/>
  <c r="H94" i="1"/>
  <c r="G94" i="1"/>
  <c r="AQ61" i="15" l="1"/>
  <c r="P3" i="15"/>
  <c r="NC32" i="15"/>
  <c r="C19" i="10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AR61" i="15" l="1"/>
  <c r="Q3" i="15"/>
  <c r="ND32" i="15"/>
  <c r="AS61" i="15" l="1"/>
  <c r="R3" i="15"/>
  <c r="NE32" i="15"/>
  <c r="AT61" i="15" l="1"/>
  <c r="S3" i="15"/>
  <c r="NF32" i="15"/>
  <c r="H104" i="1"/>
  <c r="G104" i="1"/>
  <c r="G102" i="1"/>
  <c r="AU61" i="15" l="1"/>
  <c r="T3" i="15"/>
  <c r="NG32" i="15"/>
  <c r="AV61" i="15" l="1"/>
  <c r="U3" i="15"/>
  <c r="NH32" i="15"/>
  <c r="H102" i="1"/>
  <c r="AW61" i="15" l="1"/>
  <c r="V3" i="15"/>
  <c r="NI32" i="15"/>
  <c r="H100" i="1"/>
  <c r="G100" i="1"/>
  <c r="H98" i="1"/>
  <c r="G98" i="1"/>
  <c r="H96" i="1"/>
  <c r="G96" i="1"/>
  <c r="H92" i="1"/>
  <c r="G92" i="1"/>
  <c r="H90" i="1"/>
  <c r="G90" i="1"/>
  <c r="H88" i="1"/>
  <c r="G88" i="1"/>
  <c r="D8" i="4"/>
  <c r="AX61" i="15" l="1"/>
  <c r="W3" i="15"/>
  <c r="NJ32" i="15"/>
  <c r="D29" i="1"/>
  <c r="D30" i="1" s="1"/>
  <c r="D31" i="1" s="1"/>
  <c r="AY61" i="15" l="1"/>
  <c r="X3" i="15"/>
  <c r="NK32" i="15"/>
  <c r="AZ61" i="15" l="1"/>
  <c r="Y3" i="15"/>
  <c r="NL32" i="15"/>
  <c r="BA61" i="15" l="1"/>
  <c r="Z3" i="15"/>
  <c r="NM32" i="15"/>
  <c r="BB61" i="15" l="1"/>
  <c r="AA3" i="15"/>
  <c r="NN32" i="15"/>
  <c r="BC61" i="15" l="1"/>
  <c r="AB3" i="15"/>
  <c r="NO32" i="15"/>
  <c r="BD61" i="15" l="1"/>
  <c r="AC3" i="15"/>
  <c r="NP32" i="15"/>
  <c r="BE61" i="15" l="1"/>
  <c r="AD3" i="15"/>
  <c r="NQ32" i="15"/>
  <c r="BF61" i="15" l="1"/>
  <c r="AE3" i="15"/>
  <c r="NR32" i="15"/>
  <c r="BG61" i="15" l="1"/>
  <c r="AF3" i="15"/>
  <c r="NS32" i="15"/>
  <c r="BH61" i="15" l="1"/>
  <c r="AG3" i="15"/>
  <c r="NT32" i="15"/>
  <c r="BI61" i="15" l="1"/>
  <c r="AH3" i="15"/>
  <c r="NU32" i="15"/>
  <c r="BJ61" i="15" l="1"/>
  <c r="AI3" i="15"/>
  <c r="NV32" i="15"/>
  <c r="BK61" i="15" l="1"/>
  <c r="AJ3" i="15"/>
  <c r="NW32" i="15"/>
  <c r="BL61" i="15" l="1"/>
  <c r="AK3" i="15"/>
  <c r="NX32" i="15"/>
  <c r="BM61" i="15" l="1"/>
  <c r="AL3" i="15"/>
  <c r="NY32" i="15"/>
  <c r="BN61" i="15" l="1"/>
  <c r="AM3" i="15"/>
  <c r="NZ32" i="15"/>
  <c r="BO61" i="15" l="1"/>
  <c r="AN3" i="15"/>
  <c r="OA32" i="15"/>
  <c r="BP61" i="15" l="1"/>
  <c r="AO3" i="15"/>
  <c r="OB32" i="15"/>
  <c r="BQ61" i="15" l="1"/>
  <c r="AP3" i="15"/>
  <c r="OC32" i="15"/>
  <c r="BR61" i="15" l="1"/>
  <c r="AQ3" i="15"/>
  <c r="OD32" i="15"/>
  <c r="BS61" i="15" l="1"/>
  <c r="AR3" i="15"/>
  <c r="OE32" i="15"/>
  <c r="BT61" i="15" l="1"/>
  <c r="AS3" i="15"/>
  <c r="OF32" i="15"/>
  <c r="BU61" i="15" l="1"/>
  <c r="AT3" i="15"/>
  <c r="OG32" i="15"/>
  <c r="BV61" i="15" l="1"/>
  <c r="AU3" i="15"/>
  <c r="OH32" i="15"/>
  <c r="BW61" i="15" l="1"/>
  <c r="AV3" i="15"/>
  <c r="OI32" i="15"/>
  <c r="BX61" i="15" l="1"/>
  <c r="AW3" i="15"/>
  <c r="OJ32" i="15"/>
  <c r="BY61" i="15" l="1"/>
  <c r="AX3" i="15"/>
  <c r="OK32" i="15"/>
  <c r="BZ61" i="15" l="1"/>
  <c r="AY3" i="15"/>
  <c r="OL32" i="15"/>
  <c r="CA61" i="15" l="1"/>
  <c r="AZ3" i="15"/>
  <c r="OM32" i="15"/>
  <c r="CB61" i="15" l="1"/>
  <c r="BA3" i="15"/>
  <c r="ON32" i="15"/>
  <c r="CC61" i="15" l="1"/>
  <c r="BB3" i="15"/>
  <c r="OO32" i="15"/>
  <c r="CD61" i="15" l="1"/>
  <c r="BC3" i="15"/>
  <c r="OP32" i="15"/>
  <c r="CE61" i="15" l="1"/>
  <c r="BD3" i="15"/>
  <c r="OQ32" i="15"/>
  <c r="CF61" i="15" l="1"/>
  <c r="BE3" i="15"/>
  <c r="OR32" i="15"/>
  <c r="CG61" i="15" l="1"/>
  <c r="BF3" i="15"/>
  <c r="OS32" i="15"/>
  <c r="CH61" i="15" l="1"/>
  <c r="BG3" i="15"/>
  <c r="OT32" i="15"/>
  <c r="CI61" i="15" l="1"/>
  <c r="BH3" i="15"/>
  <c r="OU32" i="15"/>
  <c r="CJ61" i="15" l="1"/>
  <c r="BI3" i="15"/>
  <c r="OV32" i="15"/>
  <c r="CK61" i="15" l="1"/>
  <c r="BJ3" i="15"/>
  <c r="OW32" i="15"/>
  <c r="CL61" i="15" l="1"/>
  <c r="BK3" i="15"/>
  <c r="OX32" i="15"/>
  <c r="CM61" i="15" l="1"/>
  <c r="BL3" i="15"/>
  <c r="OY32" i="15"/>
  <c r="CN61" i="15" l="1"/>
  <c r="BM3" i="15"/>
  <c r="OZ32" i="15"/>
  <c r="CO61" i="15" l="1"/>
  <c r="BN3" i="15"/>
  <c r="PA32" i="15"/>
  <c r="CP61" i="15" l="1"/>
  <c r="BO3" i="15"/>
  <c r="PB32" i="15"/>
  <c r="CQ61" i="15" l="1"/>
  <c r="BP3" i="15"/>
  <c r="PC32" i="15"/>
  <c r="CR61" i="15" l="1"/>
  <c r="BQ3" i="15"/>
  <c r="PD32" i="15"/>
  <c r="CS61" i="15" l="1"/>
  <c r="BR3" i="15"/>
  <c r="PE32" i="15"/>
  <c r="CT61" i="15" l="1"/>
  <c r="BS3" i="15"/>
  <c r="PF32" i="15"/>
  <c r="CU61" i="15" l="1"/>
  <c r="BT3" i="15"/>
  <c r="PG32" i="15"/>
  <c r="CV61" i="15" l="1"/>
  <c r="BU3" i="15"/>
  <c r="PH32" i="15"/>
  <c r="CW61" i="15" l="1"/>
  <c r="BV3" i="15"/>
  <c r="PI32" i="15"/>
  <c r="CX61" i="15" l="1"/>
  <c r="BW3" i="15"/>
  <c r="PJ32" i="15"/>
  <c r="CY61" i="15" l="1"/>
  <c r="BX3" i="15"/>
  <c r="PK32" i="15"/>
  <c r="CZ61" i="15" l="1"/>
  <c r="BY3" i="15"/>
  <c r="PL32" i="15"/>
  <c r="DA61" i="15" l="1"/>
  <c r="BZ3" i="15"/>
  <c r="PM32" i="15"/>
  <c r="DB61" i="15" l="1"/>
  <c r="CA3" i="15"/>
  <c r="PN32" i="15"/>
  <c r="DC61" i="15" l="1"/>
  <c r="CB3" i="15"/>
  <c r="PO32" i="15"/>
  <c r="DD61" i="15" l="1"/>
  <c r="CC3" i="15"/>
  <c r="PP32" i="15"/>
  <c r="DE61" i="15" l="1"/>
  <c r="CD3" i="15"/>
  <c r="PQ32" i="15"/>
  <c r="DF61" i="15" l="1"/>
  <c r="CE3" i="15"/>
  <c r="PR32" i="15"/>
  <c r="DG61" i="15" l="1"/>
  <c r="CF3" i="15"/>
  <c r="PS32" i="15"/>
  <c r="DH61" i="15" l="1"/>
  <c r="CG3" i="15"/>
  <c r="PT32" i="15"/>
  <c r="DI61" i="15" l="1"/>
  <c r="CH3" i="15"/>
  <c r="PU32" i="15"/>
  <c r="DJ61" i="15" l="1"/>
  <c r="CI3" i="15"/>
  <c r="PV32" i="15"/>
  <c r="DK61" i="15" l="1"/>
  <c r="CJ3" i="15"/>
  <c r="PW32" i="15"/>
  <c r="DL61" i="15" l="1"/>
  <c r="CK3" i="15"/>
  <c r="PX32" i="15"/>
  <c r="DM61" i="15" l="1"/>
  <c r="CL3" i="15"/>
  <c r="PY32" i="15"/>
  <c r="DN61" i="15" l="1"/>
  <c r="CM3" i="15"/>
  <c r="PZ32" i="15"/>
  <c r="DO61" i="15" l="1"/>
  <c r="CN3" i="15"/>
  <c r="QA32" i="15"/>
  <c r="DP61" i="15" l="1"/>
  <c r="CO3" i="15"/>
  <c r="QB32" i="15"/>
  <c r="DQ61" i="15" l="1"/>
  <c r="CP3" i="15"/>
  <c r="QC32" i="15"/>
  <c r="DR61" i="15" l="1"/>
  <c r="CQ3" i="15"/>
  <c r="QD32" i="15"/>
  <c r="DS61" i="15" l="1"/>
  <c r="CR3" i="15"/>
  <c r="QE32" i="15"/>
  <c r="DT61" i="15" l="1"/>
  <c r="CS3" i="15"/>
  <c r="QF32" i="15"/>
  <c r="DU61" i="15" l="1"/>
  <c r="CT3" i="15"/>
  <c r="QG32" i="15"/>
  <c r="DV61" i="15" l="1"/>
  <c r="CU3" i="15"/>
  <c r="QH32" i="15"/>
  <c r="DW61" i="15" l="1"/>
  <c r="CV3" i="15"/>
  <c r="QI32" i="15"/>
  <c r="DX61" i="15" l="1"/>
  <c r="CW3" i="15"/>
  <c r="QJ32" i="15"/>
  <c r="DY61" i="15" l="1"/>
  <c r="CX3" i="15"/>
  <c r="QK32" i="15"/>
  <c r="DZ61" i="15" l="1"/>
  <c r="CY3" i="15"/>
  <c r="QL32" i="15"/>
  <c r="EA61" i="15" l="1"/>
  <c r="CZ3" i="15"/>
  <c r="QM32" i="15"/>
  <c r="EB61" i="15" l="1"/>
  <c r="DA3" i="15"/>
  <c r="QN32" i="15"/>
  <c r="EC61" i="15" l="1"/>
  <c r="DB3" i="15"/>
  <c r="QO32" i="15"/>
  <c r="ED61" i="15" l="1"/>
  <c r="DC3" i="15"/>
  <c r="QP32" i="15"/>
  <c r="EE61" i="15" l="1"/>
  <c r="DD3" i="15"/>
  <c r="QQ32" i="15"/>
  <c r="EF61" i="15" l="1"/>
  <c r="DE3" i="15"/>
  <c r="QR32" i="15"/>
  <c r="EG61" i="15" l="1"/>
  <c r="DF3" i="15"/>
  <c r="QS32" i="15"/>
  <c r="EH61" i="15" l="1"/>
  <c r="DG3" i="15"/>
  <c r="QT32" i="15"/>
  <c r="EI61" i="15" l="1"/>
  <c r="DH3" i="15"/>
  <c r="QU32" i="15"/>
  <c r="EJ61" i="15" l="1"/>
  <c r="DI3" i="15"/>
  <c r="QV32" i="15"/>
  <c r="EK61" i="15" l="1"/>
  <c r="DJ3" i="15"/>
  <c r="QW32" i="15"/>
  <c r="EL61" i="15" l="1"/>
  <c r="DK3" i="15"/>
  <c r="QX32" i="15"/>
  <c r="EM61" i="15" l="1"/>
  <c r="DL3" i="15"/>
  <c r="QY32" i="15"/>
  <c r="EN61" i="15" l="1"/>
  <c r="DM3" i="15"/>
  <c r="QZ32" i="15"/>
  <c r="EO61" i="15" l="1"/>
  <c r="DN3" i="15"/>
  <c r="RA32" i="15"/>
  <c r="EP61" i="15" l="1"/>
  <c r="DO3" i="15"/>
  <c r="RB32" i="15"/>
  <c r="EQ61" i="15" l="1"/>
  <c r="DP3" i="15"/>
  <c r="RC32" i="15"/>
  <c r="ER61" i="15" l="1"/>
  <c r="DQ3" i="15"/>
  <c r="RD32" i="15"/>
  <c r="ES61" i="15" l="1"/>
  <c r="DR3" i="15"/>
  <c r="RE32" i="15"/>
  <c r="ET61" i="15" l="1"/>
  <c r="DS3" i="15"/>
  <c r="RF32" i="15"/>
  <c r="EU61" i="15" l="1"/>
  <c r="DT3" i="15"/>
  <c r="RG32" i="15"/>
  <c r="EV61" i="15" l="1"/>
  <c r="DU3" i="15"/>
  <c r="RH32" i="15"/>
  <c r="EW61" i="15" l="1"/>
  <c r="DV3" i="15"/>
  <c r="RI32" i="15"/>
  <c r="EX61" i="15" l="1"/>
  <c r="DW3" i="15"/>
  <c r="RJ32" i="15"/>
  <c r="EY61" i="15" l="1"/>
  <c r="DX3" i="15"/>
  <c r="RK32" i="15"/>
  <c r="EZ61" i="15" l="1"/>
  <c r="DY3" i="15"/>
  <c r="RL32" i="15"/>
  <c r="FA61" i="15" l="1"/>
  <c r="DZ3" i="15"/>
  <c r="RM32" i="15"/>
  <c r="FB61" i="15" l="1"/>
  <c r="EA3" i="15"/>
  <c r="RN32" i="15"/>
  <c r="FC61" i="15" l="1"/>
  <c r="EB3" i="15"/>
  <c r="RO32" i="15"/>
  <c r="FD61" i="15" l="1"/>
  <c r="EC3" i="15"/>
  <c r="RP32" i="15"/>
  <c r="FE61" i="15" l="1"/>
  <c r="ED3" i="15"/>
  <c r="RQ32" i="15"/>
  <c r="FF61" i="15" l="1"/>
  <c r="EE3" i="15"/>
  <c r="RR32" i="15"/>
  <c r="FG61" i="15" l="1"/>
  <c r="EF3" i="15"/>
  <c r="RS32" i="15"/>
  <c r="FH61" i="15" l="1"/>
  <c r="EG3" i="15"/>
  <c r="RT32" i="15"/>
  <c r="FI61" i="15" l="1"/>
  <c r="EH3" i="15"/>
  <c r="RU32" i="15"/>
  <c r="FJ61" i="15" l="1"/>
  <c r="EI3" i="15"/>
  <c r="RV32" i="15"/>
  <c r="FK61" i="15" l="1"/>
  <c r="EJ3" i="15"/>
  <c r="RW32" i="15"/>
  <c r="FL61" i="15" l="1"/>
  <c r="EK3" i="15"/>
  <c r="RX32" i="15"/>
  <c r="FM61" i="15" l="1"/>
  <c r="EL3" i="15"/>
  <c r="RY32" i="15"/>
  <c r="FN61" i="15" l="1"/>
  <c r="EM3" i="15"/>
  <c r="RZ32" i="15"/>
  <c r="FO61" i="15" l="1"/>
  <c r="EN3" i="15"/>
  <c r="SA32" i="15"/>
  <c r="FP61" i="15" l="1"/>
  <c r="EO3" i="15"/>
  <c r="SB32" i="15"/>
  <c r="FQ61" i="15" l="1"/>
  <c r="EP3" i="15"/>
  <c r="SC32" i="15"/>
  <c r="FR61" i="15" l="1"/>
  <c r="EQ3" i="15"/>
  <c r="SD32" i="15"/>
  <c r="FS61" i="15" l="1"/>
  <c r="ER3" i="15"/>
  <c r="SE32" i="15"/>
  <c r="FT61" i="15" l="1"/>
  <c r="ES3" i="15"/>
  <c r="SF32" i="15"/>
  <c r="FU61" i="15" l="1"/>
  <c r="ET3" i="15"/>
  <c r="SG32" i="15"/>
  <c r="FV61" i="15" l="1"/>
  <c r="EU3" i="15"/>
  <c r="SH32" i="15"/>
  <c r="FW61" i="15" l="1"/>
  <c r="EV3" i="15"/>
  <c r="SI32" i="15"/>
  <c r="FX61" i="15" l="1"/>
  <c r="EW3" i="15"/>
  <c r="SJ32" i="15"/>
  <c r="FY61" i="15" l="1"/>
  <c r="EX3" i="15"/>
  <c r="SK32" i="15"/>
  <c r="FZ61" i="15" l="1"/>
  <c r="EY3" i="15"/>
  <c r="SL32" i="15"/>
  <c r="GA61" i="15" l="1"/>
  <c r="EZ3" i="15"/>
  <c r="SM32" i="15"/>
  <c r="GB61" i="15" l="1"/>
  <c r="FA3" i="15"/>
  <c r="SN32" i="15"/>
  <c r="GC61" i="15" l="1"/>
  <c r="FB3" i="15"/>
  <c r="SO32" i="15"/>
  <c r="GD61" i="15" l="1"/>
  <c r="FC3" i="15"/>
  <c r="SP32" i="15"/>
  <c r="GE61" i="15" l="1"/>
  <c r="FD3" i="15"/>
  <c r="SQ32" i="15"/>
  <c r="GF61" i="15" l="1"/>
  <c r="FE3" i="15"/>
  <c r="SR32" i="15"/>
  <c r="GG61" i="15" l="1"/>
  <c r="FF3" i="15"/>
  <c r="SS32" i="15"/>
  <c r="GH61" i="15" l="1"/>
  <c r="FG3" i="15"/>
  <c r="ST32" i="15"/>
  <c r="GI61" i="15" l="1"/>
  <c r="FH3" i="15"/>
  <c r="SU32" i="15"/>
  <c r="GJ61" i="15" l="1"/>
  <c r="FI3" i="15"/>
  <c r="SV32" i="15"/>
  <c r="GK61" i="15" l="1"/>
  <c r="FJ3" i="15"/>
  <c r="SW32" i="15"/>
  <c r="GL61" i="15" l="1"/>
  <c r="FK3" i="15"/>
  <c r="SX32" i="15"/>
  <c r="GM61" i="15" l="1"/>
  <c r="FL3" i="15"/>
  <c r="SY32" i="15"/>
  <c r="GN61" i="15" l="1"/>
  <c r="FM3" i="15"/>
  <c r="SZ32" i="15"/>
  <c r="GO61" i="15" l="1"/>
  <c r="FN3" i="15"/>
  <c r="TA32" i="15"/>
  <c r="GP61" i="15" l="1"/>
  <c r="FO3" i="15"/>
  <c r="TB32" i="15"/>
  <c r="GQ61" i="15" l="1"/>
  <c r="FP3" i="15"/>
  <c r="TC32" i="15"/>
  <c r="GR61" i="15" l="1"/>
  <c r="FQ3" i="15"/>
  <c r="TD32" i="15"/>
  <c r="GS61" i="15" l="1"/>
  <c r="FR3" i="15"/>
  <c r="TE32" i="15"/>
  <c r="GT61" i="15" l="1"/>
  <c r="FS3" i="15"/>
  <c r="TF32" i="15"/>
  <c r="GU61" i="15" l="1"/>
  <c r="FT3" i="15"/>
  <c r="TG32" i="15"/>
  <c r="GV61" i="15" l="1"/>
  <c r="FU3" i="15"/>
  <c r="TH32" i="15"/>
  <c r="GW61" i="15" l="1"/>
  <c r="FV3" i="15"/>
  <c r="TI32" i="15"/>
  <c r="GX61" i="15" l="1"/>
  <c r="FW3" i="15"/>
  <c r="TJ32" i="15"/>
  <c r="GY61" i="15" l="1"/>
  <c r="FX3" i="15"/>
  <c r="TK32" i="15"/>
  <c r="GZ61" i="15" l="1"/>
  <c r="FY3" i="15"/>
  <c r="TL32" i="15"/>
  <c r="HA61" i="15" l="1"/>
  <c r="FZ3" i="15"/>
  <c r="TM32" i="15"/>
  <c r="HB61" i="15" l="1"/>
  <c r="GA3" i="15"/>
  <c r="TN32" i="15"/>
  <c r="HC61" i="15" l="1"/>
  <c r="GB3" i="15"/>
  <c r="TO32" i="15"/>
  <c r="HD61" i="15" l="1"/>
  <c r="GC3" i="15"/>
  <c r="TP32" i="15"/>
  <c r="HE61" i="15" l="1"/>
  <c r="GD3" i="15"/>
  <c r="TQ32" i="15"/>
  <c r="HF61" i="15" l="1"/>
  <c r="GE3" i="15"/>
  <c r="TR32" i="15"/>
  <c r="HG61" i="15" l="1"/>
  <c r="GF3" i="15"/>
  <c r="TS32" i="15"/>
  <c r="HH61" i="15" l="1"/>
  <c r="GG3" i="15"/>
  <c r="TT32" i="15"/>
  <c r="HI61" i="15" l="1"/>
  <c r="GH3" i="15"/>
  <c r="TU32" i="15"/>
  <c r="HJ61" i="15" l="1"/>
  <c r="GI3" i="15"/>
  <c r="TV32" i="15"/>
  <c r="HK61" i="15" l="1"/>
  <c r="GJ3" i="15"/>
  <c r="TW32" i="15"/>
  <c r="HL61" i="15" l="1"/>
  <c r="GK3" i="15"/>
  <c r="TX32" i="15"/>
  <c r="HM61" i="15" l="1"/>
  <c r="GL3" i="15"/>
  <c r="TY32" i="15"/>
  <c r="HN61" i="15" l="1"/>
  <c r="GM3" i="15"/>
  <c r="TZ32" i="15"/>
  <c r="HO61" i="15" l="1"/>
  <c r="GN3" i="15"/>
  <c r="UA32" i="15"/>
  <c r="HP61" i="15" l="1"/>
  <c r="GO3" i="15"/>
  <c r="UB32" i="15"/>
  <c r="HQ61" i="15" l="1"/>
  <c r="GP3" i="15"/>
  <c r="UC32" i="15"/>
  <c r="HR61" i="15" l="1"/>
  <c r="GQ3" i="15"/>
  <c r="UD32" i="15"/>
  <c r="HS61" i="15" l="1"/>
  <c r="GR3" i="15"/>
  <c r="UE32" i="15"/>
  <c r="HT61" i="15" l="1"/>
  <c r="GS3" i="15"/>
  <c r="UF32" i="15"/>
  <c r="HU61" i="15" l="1"/>
  <c r="GT3" i="15"/>
  <c r="UG32" i="15"/>
  <c r="HV61" i="15" l="1"/>
  <c r="GU3" i="15"/>
  <c r="UH32" i="15"/>
  <c r="HW61" i="15" l="1"/>
  <c r="GV3" i="15"/>
  <c r="UI32" i="15"/>
  <c r="HX61" i="15" l="1"/>
  <c r="GW3" i="15"/>
  <c r="UJ32" i="15"/>
  <c r="HY61" i="15" l="1"/>
  <c r="GX3" i="15"/>
  <c r="UK32" i="15"/>
  <c r="HZ61" i="15" l="1"/>
  <c r="GY3" i="15"/>
  <c r="UL32" i="15"/>
  <c r="IA61" i="15" l="1"/>
  <c r="GZ3" i="15"/>
  <c r="UM32" i="15"/>
  <c r="IB61" i="15" l="1"/>
  <c r="HA3" i="15"/>
  <c r="UN32" i="15"/>
  <c r="IC61" i="15" l="1"/>
  <c r="HB3" i="15"/>
  <c r="UO32" i="15"/>
  <c r="ID61" i="15" l="1"/>
  <c r="HC3" i="15"/>
  <c r="UP32" i="15"/>
  <c r="IE61" i="15" l="1"/>
  <c r="HD3" i="15"/>
  <c r="UQ32" i="15"/>
  <c r="IF61" i="15" l="1"/>
  <c r="HE3" i="15"/>
  <c r="UR32" i="15"/>
  <c r="IG61" i="15" l="1"/>
  <c r="HF3" i="15"/>
  <c r="US32" i="15"/>
  <c r="IH61" i="15" l="1"/>
  <c r="HG3" i="15"/>
  <c r="UT32" i="15"/>
  <c r="II61" i="15" l="1"/>
  <c r="HH3" i="15"/>
  <c r="UU32" i="15"/>
  <c r="IJ61" i="15" l="1"/>
  <c r="HI3" i="15"/>
  <c r="UV32" i="15"/>
  <c r="IK61" i="15" l="1"/>
  <c r="HJ3" i="15"/>
  <c r="UW32" i="15"/>
  <c r="IL61" i="15" l="1"/>
  <c r="HK3" i="15"/>
  <c r="UX32" i="15"/>
  <c r="IM61" i="15" l="1"/>
  <c r="HL3" i="15"/>
  <c r="UY32" i="15"/>
  <c r="IN61" i="15" l="1"/>
  <c r="HM3" i="15"/>
  <c r="UZ32" i="15"/>
  <c r="IO61" i="15" l="1"/>
  <c r="HN3" i="15"/>
  <c r="VA32" i="15"/>
  <c r="IP61" i="15" l="1"/>
  <c r="HO3" i="15"/>
  <c r="VB32" i="15"/>
  <c r="IQ61" i="15" l="1"/>
  <c r="HP3" i="15"/>
  <c r="VC32" i="15"/>
  <c r="IR61" i="15" l="1"/>
  <c r="HQ3" i="15"/>
  <c r="VD32" i="15"/>
  <c r="IS61" i="15" l="1"/>
  <c r="HR3" i="15"/>
  <c r="VE32" i="15"/>
  <c r="IT61" i="15" l="1"/>
  <c r="HS3" i="15"/>
  <c r="VF32" i="15"/>
  <c r="IU61" i="15" l="1"/>
  <c r="HT3" i="15"/>
  <c r="VG32" i="15"/>
  <c r="IV61" i="15" l="1"/>
  <c r="HU3" i="15"/>
  <c r="VH32" i="15"/>
  <c r="IW61" i="15" l="1"/>
  <c r="HV3" i="15"/>
  <c r="VI32" i="15"/>
  <c r="IX61" i="15" l="1"/>
  <c r="HW3" i="15"/>
  <c r="VJ32" i="15"/>
  <c r="IY61" i="15" l="1"/>
  <c r="HX3" i="15"/>
  <c r="VK32" i="15"/>
  <c r="IZ61" i="15" l="1"/>
  <c r="HY3" i="15"/>
  <c r="VL32" i="15"/>
  <c r="JA61" i="15" l="1"/>
  <c r="HZ3" i="15"/>
  <c r="VM32" i="15"/>
  <c r="JB61" i="15" l="1"/>
  <c r="IA3" i="15"/>
  <c r="VN32" i="15"/>
  <c r="JC61" i="15" l="1"/>
  <c r="IB3" i="15"/>
  <c r="VO32" i="15"/>
  <c r="JD61" i="15" l="1"/>
  <c r="IC3" i="15"/>
  <c r="VP32" i="15"/>
  <c r="JE61" i="15" l="1"/>
  <c r="ID3" i="15"/>
  <c r="VQ32" i="15"/>
  <c r="JF61" i="15" l="1"/>
  <c r="IE3" i="15"/>
  <c r="VR32" i="15"/>
  <c r="JG61" i="15" l="1"/>
  <c r="IF3" i="15"/>
  <c r="VS32" i="15"/>
  <c r="JH61" i="15" l="1"/>
  <c r="IG3" i="15"/>
  <c r="VT32" i="15"/>
  <c r="JI61" i="15" l="1"/>
  <c r="IH3" i="15"/>
  <c r="VU32" i="15"/>
  <c r="JJ61" i="15" l="1"/>
  <c r="II3" i="15"/>
  <c r="VV32" i="15"/>
  <c r="JK61" i="15" l="1"/>
  <c r="IJ3" i="15"/>
  <c r="VW32" i="15"/>
  <c r="JL61" i="15" l="1"/>
  <c r="IK3" i="15"/>
  <c r="VX32" i="15"/>
  <c r="JM61" i="15" l="1"/>
  <c r="IL3" i="15"/>
  <c r="VY32" i="15"/>
  <c r="JN61" i="15" l="1"/>
  <c r="IM3" i="15"/>
  <c r="VZ32" i="15"/>
  <c r="JO61" i="15" l="1"/>
  <c r="IN3" i="15"/>
  <c r="WA32" i="15"/>
  <c r="JP61" i="15" l="1"/>
  <c r="IO3" i="15"/>
  <c r="WB32" i="15"/>
  <c r="JQ61" i="15" l="1"/>
  <c r="IP3" i="15"/>
  <c r="WC32" i="15"/>
  <c r="JR61" i="15" l="1"/>
  <c r="IQ3" i="15"/>
  <c r="WD32" i="15"/>
  <c r="JS61" i="15" l="1"/>
  <c r="IR3" i="15"/>
  <c r="WE32" i="15"/>
  <c r="JT61" i="15" l="1"/>
  <c r="IS3" i="15"/>
  <c r="WF32" i="15"/>
  <c r="JU61" i="15" l="1"/>
  <c r="IT3" i="15"/>
  <c r="WG32" i="15"/>
  <c r="JV61" i="15" l="1"/>
  <c r="IU3" i="15"/>
  <c r="WH32" i="15"/>
  <c r="JW61" i="15" l="1"/>
  <c r="IV3" i="15"/>
  <c r="WI32" i="15"/>
  <c r="JX61" i="15" l="1"/>
  <c r="IW3" i="15"/>
  <c r="WJ32" i="15"/>
  <c r="JY61" i="15" l="1"/>
  <c r="IX3" i="15"/>
  <c r="WK32" i="15"/>
  <c r="JZ61" i="15" l="1"/>
  <c r="IY3" i="15"/>
  <c r="WL32" i="15"/>
  <c r="KA61" i="15" l="1"/>
  <c r="IZ3" i="15"/>
  <c r="WM32" i="15"/>
  <c r="KB61" i="15" l="1"/>
  <c r="JA3" i="15"/>
  <c r="WN32" i="15"/>
  <c r="KC61" i="15" l="1"/>
  <c r="JB3" i="15"/>
  <c r="WO32" i="15"/>
  <c r="KD61" i="15" l="1"/>
  <c r="JC3" i="15"/>
  <c r="WP32" i="15"/>
  <c r="KE61" i="15" l="1"/>
  <c r="JD3" i="15"/>
  <c r="WQ32" i="15"/>
  <c r="KF61" i="15" l="1"/>
  <c r="JE3" i="15"/>
  <c r="WR32" i="15"/>
  <c r="KG61" i="15" l="1"/>
  <c r="JF3" i="15"/>
  <c r="WS32" i="15"/>
  <c r="KH61" i="15" l="1"/>
  <c r="JG3" i="15"/>
  <c r="WT32" i="15"/>
  <c r="KI61" i="15" l="1"/>
  <c r="JH3" i="15"/>
  <c r="WU32" i="15"/>
  <c r="KJ61" i="15" l="1"/>
  <c r="JI3" i="15"/>
  <c r="WV32" i="15"/>
  <c r="KK61" i="15" l="1"/>
  <c r="JJ3" i="15"/>
  <c r="WW32" i="15"/>
  <c r="KL61" i="15" l="1"/>
  <c r="JK3" i="15"/>
  <c r="WX32" i="15"/>
  <c r="KM61" i="15" l="1"/>
  <c r="JL3" i="15"/>
  <c r="WY32" i="15"/>
  <c r="KN61" i="15" l="1"/>
  <c r="JM3" i="15"/>
  <c r="WZ32" i="15"/>
  <c r="KO61" i="15" l="1"/>
  <c r="JN3" i="15"/>
  <c r="XA32" i="15"/>
  <c r="KP61" i="15" l="1"/>
  <c r="JO3" i="15"/>
  <c r="XB32" i="15"/>
  <c r="KQ61" i="15" l="1"/>
  <c r="JP3" i="15"/>
  <c r="XC32" i="15"/>
  <c r="KR61" i="15" l="1"/>
  <c r="JQ3" i="15"/>
  <c r="XD32" i="15"/>
  <c r="KS61" i="15" l="1"/>
  <c r="JR3" i="15"/>
  <c r="XE32" i="15"/>
  <c r="KT61" i="15" l="1"/>
  <c r="JS3" i="15"/>
  <c r="XF32" i="15"/>
  <c r="KU61" i="15" l="1"/>
  <c r="JT3" i="15"/>
  <c r="XG32" i="15"/>
  <c r="KV61" i="15" l="1"/>
  <c r="JU3" i="15"/>
  <c r="XH32" i="15"/>
  <c r="KW61" i="15" l="1"/>
  <c r="JV3" i="15"/>
  <c r="XI32" i="15"/>
  <c r="KX61" i="15" l="1"/>
  <c r="JW3" i="15"/>
  <c r="XJ32" i="15"/>
  <c r="KY61" i="15" l="1"/>
  <c r="JX3" i="15"/>
  <c r="XK32" i="15"/>
  <c r="KZ61" i="15" l="1"/>
  <c r="JY3" i="15"/>
  <c r="XL32" i="15"/>
  <c r="LA61" i="15" l="1"/>
  <c r="JZ3" i="15"/>
  <c r="XM32" i="15"/>
  <c r="LB61" i="15" l="1"/>
  <c r="KA3" i="15"/>
  <c r="XN32" i="15"/>
  <c r="LC61" i="15" l="1"/>
  <c r="KB3" i="15"/>
  <c r="XO32" i="15"/>
  <c r="LD61" i="15" l="1"/>
  <c r="KC3" i="15"/>
  <c r="XP32" i="15"/>
  <c r="LE61" i="15" l="1"/>
  <c r="KD3" i="15"/>
  <c r="XQ32" i="15"/>
  <c r="LF61" i="15" l="1"/>
  <c r="KE3" i="15"/>
  <c r="XR32" i="15"/>
  <c r="LG61" i="15" l="1"/>
  <c r="KF3" i="15"/>
  <c r="XS32" i="15"/>
  <c r="LH61" i="15" l="1"/>
  <c r="KG3" i="15"/>
  <c r="XT32" i="15"/>
  <c r="LI61" i="15" l="1"/>
  <c r="KH3" i="15"/>
  <c r="XU32" i="15"/>
  <c r="LJ61" i="15" l="1"/>
  <c r="KI3" i="15"/>
  <c r="XV32" i="15"/>
  <c r="LK61" i="15" l="1"/>
  <c r="KJ3" i="15"/>
  <c r="XW32" i="15"/>
  <c r="LL61" i="15" l="1"/>
  <c r="KK3" i="15"/>
  <c r="XX32" i="15"/>
  <c r="LM61" i="15" l="1"/>
  <c r="KL3" i="15"/>
  <c r="XY32" i="15"/>
  <c r="LN61" i="15" l="1"/>
  <c r="KM3" i="15"/>
  <c r="XZ32" i="15"/>
  <c r="LO61" i="15" l="1"/>
  <c r="KN3" i="15"/>
  <c r="YA32" i="15"/>
  <c r="LP61" i="15" l="1"/>
  <c r="KO3" i="15"/>
  <c r="YB32" i="15"/>
  <c r="LQ61" i="15" l="1"/>
  <c r="KP3" i="15"/>
  <c r="YC32" i="15"/>
  <c r="LR61" i="15" l="1"/>
  <c r="KQ3" i="15"/>
  <c r="YD32" i="15"/>
  <c r="LS61" i="15" l="1"/>
  <c r="KR3" i="15"/>
  <c r="YE32" i="15"/>
  <c r="LT61" i="15" l="1"/>
  <c r="KS3" i="15"/>
  <c r="YF32" i="15"/>
  <c r="LU61" i="15" l="1"/>
  <c r="KT3" i="15"/>
  <c r="YG32" i="15"/>
  <c r="LV61" i="15" l="1"/>
  <c r="KU3" i="15"/>
  <c r="YH32" i="15"/>
  <c r="LW61" i="15" l="1"/>
  <c r="KV3" i="15"/>
  <c r="YI32" i="15"/>
  <c r="LX61" i="15" l="1"/>
  <c r="KW3" i="15"/>
  <c r="YJ32" i="15"/>
  <c r="LY61" i="15" l="1"/>
  <c r="KX3" i="15"/>
  <c r="YK32" i="15"/>
  <c r="LZ61" i="15" l="1"/>
  <c r="KY3" i="15"/>
  <c r="YL32" i="15"/>
  <c r="MA61" i="15" l="1"/>
  <c r="KZ3" i="15"/>
  <c r="YM32" i="15"/>
  <c r="MB61" i="15" l="1"/>
  <c r="LA3" i="15"/>
  <c r="YN32" i="15"/>
  <c r="MC61" i="15" l="1"/>
  <c r="LB3" i="15"/>
  <c r="YO32" i="15"/>
  <c r="MD61" i="15" l="1"/>
  <c r="LC3" i="15"/>
  <c r="YP32" i="15"/>
  <c r="ME61" i="15" l="1"/>
  <c r="LD3" i="15"/>
  <c r="YQ32" i="15"/>
  <c r="MF61" i="15" l="1"/>
  <c r="LE3" i="15"/>
  <c r="YR32" i="15"/>
  <c r="MG61" i="15" l="1"/>
  <c r="LF3" i="15"/>
  <c r="YS32" i="15"/>
  <c r="MH61" i="15" l="1"/>
  <c r="LG3" i="15"/>
  <c r="YT32" i="15"/>
  <c r="MI61" i="15" l="1"/>
  <c r="LH3" i="15"/>
  <c r="YU32" i="15"/>
  <c r="MJ61" i="15" l="1"/>
  <c r="LI3" i="15"/>
  <c r="YV32" i="15"/>
  <c r="MK61" i="15" l="1"/>
  <c r="LJ3" i="15"/>
  <c r="YW32" i="15"/>
  <c r="ML61" i="15" l="1"/>
  <c r="LK3" i="15"/>
  <c r="YX32" i="15"/>
  <c r="MM61" i="15" l="1"/>
  <c r="LL3" i="15"/>
  <c r="YY32" i="15"/>
  <c r="MN61" i="15" l="1"/>
  <c r="LM3" i="15"/>
  <c r="YZ32" i="15"/>
  <c r="MO61" i="15" l="1"/>
  <c r="LN3" i="15"/>
  <c r="ZA32" i="15"/>
  <c r="MP61" i="15" l="1"/>
  <c r="LO3" i="15"/>
  <c r="ZB32" i="15"/>
  <c r="MQ61" i="15" l="1"/>
  <c r="LP3" i="15"/>
  <c r="ZC32" i="15"/>
  <c r="MR61" i="15" l="1"/>
  <c r="LQ3" i="15"/>
  <c r="ZD32" i="15"/>
  <c r="MS61" i="15" l="1"/>
  <c r="LR3" i="15"/>
  <c r="ZE32" i="15"/>
  <c r="MT61" i="15" l="1"/>
  <c r="LS3" i="15"/>
  <c r="ZF32" i="15"/>
  <c r="MU61" i="15" l="1"/>
  <c r="LT3" i="15"/>
  <c r="ZG32" i="15"/>
  <c r="MV61" i="15" l="1"/>
  <c r="LU3" i="15"/>
  <c r="ZH32" i="15"/>
  <c r="MW61" i="15" l="1"/>
  <c r="LV3" i="15"/>
  <c r="ZI32" i="15"/>
  <c r="MX61" i="15" l="1"/>
  <c r="LW3" i="15"/>
  <c r="ZJ32" i="15"/>
  <c r="MY61" i="15" l="1"/>
  <c r="LX3" i="15"/>
  <c r="ZK32" i="15"/>
  <c r="MZ61" i="15" l="1"/>
  <c r="LY3" i="15"/>
  <c r="ZL32" i="15"/>
  <c r="NA61" i="15" l="1"/>
  <c r="LZ3" i="15"/>
  <c r="ZM32" i="15"/>
  <c r="NB61" i="15" l="1"/>
  <c r="MA3" i="15"/>
  <c r="ZN32" i="15"/>
  <c r="NC61" i="15" l="1"/>
  <c r="MB3" i="15"/>
  <c r="ZO32" i="15"/>
  <c r="ND61" i="15" l="1"/>
  <c r="MC3" i="15"/>
  <c r="ZP32" i="15"/>
  <c r="NE61" i="15" l="1"/>
  <c r="MD3" i="15"/>
  <c r="ZQ32" i="15"/>
  <c r="NF61" i="15" l="1"/>
  <c r="ME3" i="15"/>
  <c r="ZR32" i="15"/>
  <c r="NG61" i="15" l="1"/>
  <c r="MF3" i="15"/>
  <c r="ZS32" i="15"/>
  <c r="NH61" i="15" l="1"/>
  <c r="MG3" i="15"/>
  <c r="ZT32" i="15"/>
  <c r="NI61" i="15" l="1"/>
  <c r="MH3" i="15"/>
  <c r="ZU32" i="15"/>
  <c r="NJ61" i="15" l="1"/>
  <c r="MI3" i="15"/>
  <c r="ZV32" i="15"/>
  <c r="NK61" i="15" l="1"/>
  <c r="MJ3" i="15"/>
  <c r="ZW32" i="15"/>
  <c r="NL61" i="15" l="1"/>
  <c r="MK3" i="15"/>
  <c r="ZX32" i="15"/>
  <c r="NM61" i="15" l="1"/>
  <c r="ML3" i="15"/>
  <c r="ZY32" i="15"/>
  <c r="NN61" i="15" l="1"/>
  <c r="MM3" i="15"/>
  <c r="ZZ32" i="15"/>
  <c r="NO61" i="15" l="1"/>
  <c r="MN3" i="15"/>
  <c r="AAA32" i="15"/>
  <c r="NP61" i="15" l="1"/>
  <c r="MO3" i="15"/>
  <c r="AAB32" i="15"/>
  <c r="NQ61" i="15" l="1"/>
  <c r="MP3" i="15"/>
  <c r="AAC32" i="15"/>
  <c r="NR61" i="15" l="1"/>
  <c r="MQ3" i="15"/>
  <c r="AAD32" i="15"/>
  <c r="NS61" i="15" l="1"/>
  <c r="MR3" i="15"/>
  <c r="AAE32" i="15"/>
  <c r="NT61" i="15" l="1"/>
  <c r="MS3" i="15"/>
  <c r="AAF32" i="15"/>
  <c r="NU61" i="15" l="1"/>
  <c r="MT3" i="15"/>
  <c r="AAG32" i="15"/>
  <c r="NV61" i="15" l="1"/>
  <c r="MU3" i="15"/>
  <c r="AAH32" i="15"/>
  <c r="NW61" i="15" l="1"/>
  <c r="MV3" i="15"/>
  <c r="AAI32" i="15"/>
  <c r="NX61" i="15" l="1"/>
  <c r="MW3" i="15"/>
  <c r="AAJ32" i="15"/>
  <c r="NY61" i="15" l="1"/>
  <c r="MX3" i="15"/>
  <c r="AAK32" i="15"/>
  <c r="NZ61" i="15" l="1"/>
  <c r="MY3" i="15"/>
  <c r="AAL32" i="15"/>
  <c r="OA61" i="15" l="1"/>
  <c r="MZ3" i="15"/>
  <c r="AAM32" i="15"/>
  <c r="OB61" i="15" l="1"/>
  <c r="NA3" i="15"/>
  <c r="AAN32" i="15"/>
  <c r="OC61" i="15" l="1"/>
  <c r="NB3" i="15"/>
  <c r="AAO32" i="15"/>
  <c r="OD61" i="15" l="1"/>
  <c r="NC3" i="15"/>
  <c r="AAP32" i="15"/>
  <c r="OE61" i="15" l="1"/>
  <c r="ND3" i="15"/>
  <c r="AAQ32" i="15"/>
  <c r="OF61" i="15" l="1"/>
  <c r="NE3" i="15"/>
  <c r="AAR32" i="15"/>
  <c r="OG61" i="15" l="1"/>
  <c r="NF3" i="15"/>
  <c r="AAS32" i="15"/>
  <c r="OH61" i="15" l="1"/>
  <c r="NG3" i="15"/>
  <c r="AAT32" i="15"/>
  <c r="OI61" i="15" l="1"/>
  <c r="NH3" i="15"/>
  <c r="AAU32" i="15"/>
  <c r="OJ61" i="15" l="1"/>
  <c r="NI3" i="15"/>
  <c r="AAV32" i="15"/>
  <c r="OK61" i="15" l="1"/>
  <c r="NJ3" i="15"/>
  <c r="AAW32" i="15"/>
  <c r="OL61" i="15" l="1"/>
  <c r="NK3" i="15"/>
  <c r="AAX32" i="15"/>
  <c r="OM61" i="15" l="1"/>
  <c r="NL3" i="15"/>
  <c r="AAY32" i="15"/>
  <c r="ON61" i="15" l="1"/>
  <c r="NM3" i="15"/>
  <c r="AAZ32" i="15"/>
  <c r="OO61" i="15" l="1"/>
  <c r="NN3" i="15"/>
  <c r="ABA32" i="15"/>
  <c r="OP61" i="15" l="1"/>
  <c r="NO3" i="15"/>
  <c r="ABB32" i="15"/>
  <c r="OQ61" i="15" l="1"/>
  <c r="NP3" i="15"/>
  <c r="ABC32" i="15"/>
  <c r="OR61" i="15" l="1"/>
  <c r="NQ3" i="15"/>
  <c r="ABD32" i="15"/>
  <c r="OS61" i="15" l="1"/>
  <c r="NR3" i="15"/>
  <c r="ABE32" i="15"/>
  <c r="OT61" i="15" l="1"/>
  <c r="NS3" i="15"/>
  <c r="ABF32" i="15"/>
  <c r="OU61" i="15" l="1"/>
  <c r="NT3" i="15"/>
  <c r="ABG32" i="15"/>
  <c r="OV61" i="15" l="1"/>
  <c r="NU3" i="15"/>
  <c r="ABH32" i="15"/>
  <c r="OW61" i="15" l="1"/>
  <c r="NV3" i="15"/>
  <c r="ABI32" i="15"/>
  <c r="OX61" i="15" l="1"/>
  <c r="NW3" i="15"/>
  <c r="ABJ32" i="15"/>
  <c r="OY61" i="15" l="1"/>
  <c r="NX3" i="15"/>
  <c r="ABK32" i="15"/>
  <c r="OZ61" i="15" l="1"/>
  <c r="NY3" i="15"/>
  <c r="ABL32" i="15"/>
  <c r="PA61" i="15" l="1"/>
  <c r="NZ3" i="15"/>
  <c r="ABM32" i="15"/>
  <c r="PB61" i="15" l="1"/>
  <c r="OA3" i="15"/>
  <c r="ABN32" i="15"/>
  <c r="PC61" i="15" l="1"/>
  <c r="OB3" i="15"/>
  <c r="ABO32" i="15"/>
  <c r="PD61" i="15" l="1"/>
  <c r="OC3" i="15"/>
  <c r="ABP32" i="15"/>
  <c r="PE61" i="15" l="1"/>
  <c r="OD3" i="15"/>
  <c r="ABQ32" i="15"/>
  <c r="PF61" i="15" l="1"/>
  <c r="OE3" i="15"/>
  <c r="ABR32" i="15"/>
  <c r="PG61" i="15" l="1"/>
  <c r="OF3" i="15"/>
  <c r="ABS32" i="15"/>
  <c r="PH61" i="15" l="1"/>
  <c r="OG3" i="15"/>
  <c r="ABT32" i="15"/>
  <c r="PI61" i="15" l="1"/>
  <c r="OH3" i="15"/>
  <c r="ABU32" i="15"/>
  <c r="PJ61" i="15" l="1"/>
  <c r="OI3" i="15"/>
  <c r="ABV32" i="15"/>
  <c r="PK61" i="15" l="1"/>
  <c r="OJ3" i="15"/>
  <c r="ABW32" i="15"/>
  <c r="PL61" i="15" l="1"/>
  <c r="OK3" i="15"/>
  <c r="ABX32" i="15"/>
  <c r="PM61" i="15" l="1"/>
  <c r="OL3" i="15"/>
  <c r="ABY32" i="15"/>
  <c r="PN61" i="15" l="1"/>
  <c r="OM3" i="15"/>
  <c r="ABZ32" i="15"/>
  <c r="PO61" i="15" l="1"/>
  <c r="ON3" i="15"/>
  <c r="ACA32" i="15"/>
  <c r="PP61" i="15" l="1"/>
  <c r="OO3" i="15"/>
  <c r="ACB32" i="15"/>
  <c r="PQ61" i="15" l="1"/>
  <c r="OP3" i="15"/>
  <c r="ACC32" i="15"/>
  <c r="PR61" i="15" l="1"/>
  <c r="OQ3" i="15"/>
  <c r="ACD32" i="15"/>
  <c r="PS61" i="15" l="1"/>
  <c r="OR3" i="15"/>
  <c r="ACE32" i="15"/>
  <c r="PT61" i="15" l="1"/>
  <c r="OS3" i="15"/>
  <c r="ACF32" i="15"/>
  <c r="PU61" i="15" l="1"/>
  <c r="OT3" i="15"/>
  <c r="ACG32" i="15"/>
  <c r="PV61" i="15" l="1"/>
  <c r="OU3" i="15"/>
  <c r="ACH32" i="15"/>
  <c r="PW61" i="15" l="1"/>
  <c r="OV3" i="15"/>
  <c r="ACI32" i="15"/>
  <c r="PX61" i="15" l="1"/>
  <c r="OW3" i="15"/>
  <c r="ACJ32" i="15"/>
  <c r="PY61" i="15" l="1"/>
  <c r="OX3" i="15"/>
  <c r="ACK32" i="15"/>
  <c r="PZ61" i="15" l="1"/>
  <c r="OY3" i="15"/>
  <c r="ACL32" i="15"/>
  <c r="QA61" i="15" l="1"/>
  <c r="OZ3" i="15"/>
  <c r="ACM32" i="15"/>
  <c r="QB61" i="15" l="1"/>
  <c r="PA3" i="15"/>
  <c r="ACN32" i="15"/>
  <c r="QC61" i="15" l="1"/>
  <c r="PB3" i="15"/>
  <c r="ACO32" i="15"/>
  <c r="QD61" i="15" l="1"/>
  <c r="PC3" i="15"/>
  <c r="ACP32" i="15"/>
  <c r="QE61" i="15" l="1"/>
  <c r="PD3" i="15"/>
  <c r="ACQ32" i="15"/>
  <c r="QF61" i="15" l="1"/>
  <c r="PE3" i="15"/>
  <c r="ACR32" i="15"/>
  <c r="QG61" i="15" l="1"/>
  <c r="PF3" i="15"/>
  <c r="ACS32" i="15"/>
  <c r="QH61" i="15" l="1"/>
  <c r="PG3" i="15"/>
  <c r="ACT32" i="15"/>
  <c r="QI61" i="15" l="1"/>
  <c r="PH3" i="15"/>
  <c r="ACU32" i="15"/>
  <c r="QJ61" i="15" l="1"/>
  <c r="PI3" i="15"/>
  <c r="ACV32" i="15"/>
  <c r="QK61" i="15" l="1"/>
  <c r="PJ3" i="15"/>
  <c r="ACW32" i="15"/>
  <c r="QL61" i="15" l="1"/>
  <c r="PK3" i="15"/>
  <c r="ACX32" i="15"/>
  <c r="QM61" i="15" l="1"/>
  <c r="PL3" i="15"/>
  <c r="ACY32" i="15"/>
  <c r="QN61" i="15" l="1"/>
  <c r="PM3" i="15"/>
  <c r="ACZ32" i="15"/>
  <c r="QO61" i="15" l="1"/>
  <c r="PN3" i="15"/>
  <c r="ADA32" i="15"/>
  <c r="QP61" i="15" l="1"/>
  <c r="PO3" i="15"/>
  <c r="ADB32" i="15"/>
  <c r="QQ61" i="15" l="1"/>
  <c r="PP3" i="15"/>
  <c r="ADC32" i="15"/>
  <c r="QR61" i="15" l="1"/>
  <c r="PQ3" i="15"/>
  <c r="ADD32" i="15"/>
  <c r="QS61" i="15" l="1"/>
  <c r="PR3" i="15"/>
  <c r="ADE32" i="15"/>
  <c r="QT61" i="15" l="1"/>
  <c r="PS3" i="15"/>
  <c r="ADF32" i="15"/>
  <c r="QU61" i="15" l="1"/>
  <c r="PT3" i="15"/>
  <c r="ADG32" i="15"/>
  <c r="QV61" i="15" l="1"/>
  <c r="PU3" i="15"/>
  <c r="ADH32" i="15"/>
  <c r="QW61" i="15" l="1"/>
  <c r="PV3" i="15"/>
  <c r="ADI32" i="15"/>
  <c r="QX61" i="15" l="1"/>
  <c r="PW3" i="15"/>
  <c r="ADJ32" i="15"/>
  <c r="QY61" i="15" l="1"/>
  <c r="PX3" i="15"/>
  <c r="ADK32" i="15"/>
  <c r="QZ61" i="15" l="1"/>
  <c r="PY3" i="15"/>
  <c r="ADL32" i="15"/>
  <c r="RA61" i="15" l="1"/>
  <c r="PZ3" i="15"/>
  <c r="ADM32" i="15"/>
  <c r="RB61" i="15" l="1"/>
  <c r="QA3" i="15"/>
  <c r="ADN32" i="15"/>
  <c r="RC61" i="15" l="1"/>
  <c r="QB3" i="15"/>
  <c r="ADO32" i="15"/>
  <c r="RD61" i="15" l="1"/>
  <c r="QC3" i="15"/>
  <c r="ADP32" i="15"/>
  <c r="RE61" i="15" l="1"/>
  <c r="QD3" i="15"/>
  <c r="ADQ32" i="15"/>
  <c r="RF61" i="15" l="1"/>
  <c r="QE3" i="15"/>
  <c r="ADR32" i="15"/>
  <c r="RG61" i="15" l="1"/>
  <c r="QF3" i="15"/>
  <c r="ADS32" i="15"/>
  <c r="RH61" i="15" l="1"/>
  <c r="QG3" i="15"/>
  <c r="ADT32" i="15"/>
  <c r="RI61" i="15" l="1"/>
  <c r="QH3" i="15"/>
  <c r="ADU32" i="15"/>
  <c r="RJ61" i="15" l="1"/>
  <c r="QI3" i="15"/>
  <c r="ADV32" i="15"/>
  <c r="RK61" i="15" l="1"/>
  <c r="QJ3" i="15"/>
  <c r="ADW32" i="15"/>
  <c r="RL61" i="15" l="1"/>
  <c r="QK3" i="15"/>
  <c r="ADX32" i="15"/>
  <c r="RM61" i="15" l="1"/>
  <c r="QL3" i="15"/>
  <c r="ADY32" i="15"/>
  <c r="RN61" i="15" l="1"/>
  <c r="QM3" i="15"/>
  <c r="ADZ32" i="15"/>
  <c r="RO61" i="15" l="1"/>
  <c r="QN3" i="15"/>
  <c r="AEA32" i="15"/>
  <c r="RP61" i="15" l="1"/>
  <c r="QO3" i="15"/>
  <c r="AEB32" i="15"/>
  <c r="RQ61" i="15" l="1"/>
  <c r="QP3" i="15"/>
  <c r="AEC32" i="15"/>
  <c r="RR61" i="15" l="1"/>
  <c r="QQ3" i="15"/>
  <c r="AED32" i="15"/>
  <c r="RS61" i="15" l="1"/>
  <c r="QR3" i="15"/>
  <c r="AEE32" i="15"/>
  <c r="RT61" i="15" l="1"/>
  <c r="QS3" i="15"/>
  <c r="AEF32" i="15"/>
  <c r="RU61" i="15" l="1"/>
  <c r="QT3" i="15"/>
  <c r="AEG32" i="15"/>
  <c r="RV61" i="15" l="1"/>
  <c r="QU3" i="15"/>
  <c r="AEH32" i="15"/>
  <c r="RW61" i="15" l="1"/>
  <c r="QV3" i="15"/>
  <c r="AEI32" i="15"/>
  <c r="RX61" i="15" l="1"/>
  <c r="QW3" i="15"/>
  <c r="AEJ32" i="15"/>
  <c r="RY61" i="15" l="1"/>
  <c r="QX3" i="15"/>
  <c r="AEK32" i="15"/>
  <c r="RZ61" i="15" l="1"/>
  <c r="QY3" i="15"/>
  <c r="AEL32" i="15"/>
  <c r="SA61" i="15" l="1"/>
  <c r="QZ3" i="15"/>
  <c r="AEM32" i="15"/>
  <c r="SB61" i="15" l="1"/>
  <c r="RA3" i="15"/>
  <c r="AEN32" i="15"/>
  <c r="SC61" i="15" l="1"/>
  <c r="RB3" i="15"/>
  <c r="AEO32" i="15"/>
  <c r="SD61" i="15" l="1"/>
  <c r="RC3" i="15"/>
  <c r="AEP32" i="15"/>
  <c r="SE61" i="15" l="1"/>
  <c r="RD3" i="15"/>
  <c r="AEQ32" i="15"/>
  <c r="SF61" i="15" l="1"/>
  <c r="RE3" i="15"/>
  <c r="AER32" i="15"/>
  <c r="SG61" i="15" l="1"/>
  <c r="RF3" i="15"/>
  <c r="AES32" i="15"/>
  <c r="SH61" i="15" l="1"/>
  <c r="RG3" i="15"/>
  <c r="AET32" i="15"/>
  <c r="SI61" i="15" l="1"/>
  <c r="RH3" i="15"/>
  <c r="AEU32" i="15"/>
  <c r="SJ61" i="15" l="1"/>
  <c r="RI3" i="15"/>
  <c r="AEV32" i="15"/>
  <c r="SK61" i="15" l="1"/>
  <c r="RJ3" i="15"/>
  <c r="AEW32" i="15"/>
  <c r="SL61" i="15" l="1"/>
  <c r="RK3" i="15"/>
  <c r="AEX32" i="15"/>
  <c r="SM61" i="15" l="1"/>
  <c r="RL3" i="15"/>
  <c r="AEY32" i="15"/>
  <c r="SN61" i="15" l="1"/>
  <c r="RM3" i="15"/>
  <c r="AEZ32" i="15"/>
  <c r="SO61" i="15" l="1"/>
  <c r="RN3" i="15"/>
  <c r="AFA32" i="15"/>
  <c r="SP61" i="15" l="1"/>
  <c r="RO3" i="15"/>
  <c r="AFB32" i="15"/>
  <c r="SQ61" i="15" l="1"/>
  <c r="RP3" i="15"/>
  <c r="AFC32" i="15"/>
  <c r="SR61" i="15" l="1"/>
  <c r="RQ3" i="15"/>
  <c r="AFD32" i="15"/>
  <c r="SS61" i="15" l="1"/>
  <c r="RR3" i="15"/>
  <c r="AFE32" i="15"/>
  <c r="ST61" i="15" l="1"/>
  <c r="RS3" i="15"/>
  <c r="AFF32" i="15"/>
  <c r="SU61" i="15" l="1"/>
  <c r="RT3" i="15"/>
  <c r="AFG32" i="15"/>
  <c r="SV61" i="15" l="1"/>
  <c r="RU3" i="15"/>
  <c r="AFH32" i="15"/>
  <c r="SW61" i="15" l="1"/>
  <c r="RV3" i="15"/>
  <c r="AFI32" i="15"/>
  <c r="SX61" i="15" l="1"/>
  <c r="RW3" i="15"/>
  <c r="AFJ32" i="15"/>
  <c r="SY61" i="15" l="1"/>
  <c r="RX3" i="15"/>
  <c r="AFK32" i="15"/>
  <c r="SZ61" i="15" l="1"/>
  <c r="RY3" i="15"/>
  <c r="AFL32" i="15"/>
  <c r="TA61" i="15" l="1"/>
  <c r="RZ3" i="15"/>
  <c r="AFM32" i="15"/>
  <c r="TB61" i="15" l="1"/>
  <c r="SA3" i="15"/>
  <c r="AFN32" i="15"/>
  <c r="TC61" i="15" l="1"/>
  <c r="SB3" i="15"/>
  <c r="AFO32" i="15"/>
  <c r="TD61" i="15" l="1"/>
  <c r="SC3" i="15"/>
  <c r="AFP32" i="15"/>
  <c r="TE61" i="15" l="1"/>
  <c r="SD3" i="15"/>
  <c r="AFQ32" i="15"/>
  <c r="TF61" i="15" l="1"/>
  <c r="SE3" i="15"/>
  <c r="AFR32" i="15"/>
  <c r="TG61" i="15" l="1"/>
  <c r="SF3" i="15"/>
  <c r="AFS32" i="15"/>
  <c r="TH61" i="15" l="1"/>
  <c r="SG3" i="15"/>
  <c r="AFT32" i="15"/>
  <c r="TI61" i="15" l="1"/>
  <c r="SH3" i="15"/>
  <c r="AFU32" i="15"/>
  <c r="TJ61" i="15" l="1"/>
  <c r="SI3" i="15"/>
  <c r="AFV32" i="15"/>
  <c r="TK61" i="15" l="1"/>
  <c r="SJ3" i="15"/>
  <c r="AFW32" i="15"/>
  <c r="TL61" i="15" l="1"/>
  <c r="SK3" i="15"/>
  <c r="AFX32" i="15"/>
  <c r="TM61" i="15" l="1"/>
  <c r="SL3" i="15"/>
  <c r="AFY32" i="15"/>
  <c r="TN61" i="15" l="1"/>
  <c r="SM3" i="15"/>
  <c r="AFZ32" i="15"/>
  <c r="TO61" i="15" l="1"/>
  <c r="SN3" i="15"/>
  <c r="AGA32" i="15"/>
  <c r="TP61" i="15" l="1"/>
  <c r="SO3" i="15"/>
  <c r="AGB32" i="15"/>
  <c r="TQ61" i="15" l="1"/>
  <c r="SP3" i="15"/>
  <c r="AGC32" i="15"/>
  <c r="TR61" i="15" l="1"/>
  <c r="SQ3" i="15"/>
  <c r="AGD32" i="15"/>
  <c r="TS61" i="15" l="1"/>
  <c r="SR3" i="15"/>
  <c r="AGE32" i="15"/>
  <c r="TT61" i="15" l="1"/>
  <c r="SS3" i="15"/>
  <c r="AGF32" i="15"/>
  <c r="TU61" i="15" l="1"/>
  <c r="ST3" i="15"/>
  <c r="AGG32" i="15"/>
  <c r="TV61" i="15" l="1"/>
  <c r="SU3" i="15"/>
  <c r="AGH32" i="15"/>
  <c r="TW61" i="15" l="1"/>
  <c r="SV3" i="15"/>
  <c r="AGI32" i="15"/>
  <c r="TX61" i="15" l="1"/>
  <c r="SW3" i="15"/>
  <c r="AGJ32" i="15"/>
  <c r="TY61" i="15" l="1"/>
  <c r="SX3" i="15"/>
  <c r="AGK32" i="15"/>
  <c r="TZ61" i="15" l="1"/>
  <c r="SY3" i="15"/>
  <c r="AGL32" i="15"/>
  <c r="UA61" i="15" l="1"/>
  <c r="SZ3" i="15"/>
  <c r="AGM32" i="15"/>
  <c r="UB61" i="15" l="1"/>
  <c r="TA3" i="15"/>
  <c r="AGN32" i="15"/>
  <c r="UC61" i="15" l="1"/>
  <c r="TB3" i="15"/>
  <c r="AGO32" i="15"/>
  <c r="UD61" i="15" l="1"/>
  <c r="TC3" i="15"/>
  <c r="AGP32" i="15"/>
  <c r="UE61" i="15" l="1"/>
  <c r="TD3" i="15"/>
  <c r="AGQ32" i="15"/>
  <c r="UF61" i="15" l="1"/>
  <c r="TE3" i="15"/>
  <c r="AGR32" i="15"/>
  <c r="UG61" i="15" l="1"/>
  <c r="TF3" i="15"/>
  <c r="AGS32" i="15"/>
  <c r="UH61" i="15" l="1"/>
  <c r="TG3" i="15"/>
  <c r="AGT32" i="15"/>
  <c r="UI61" i="15" l="1"/>
  <c r="TH3" i="15"/>
  <c r="AGU32" i="15"/>
  <c r="UJ61" i="15" l="1"/>
  <c r="TI3" i="15"/>
  <c r="AGV32" i="15"/>
  <c r="UK61" i="15" l="1"/>
  <c r="TJ3" i="15"/>
  <c r="AGW32" i="15"/>
  <c r="UL61" i="15" l="1"/>
  <c r="TK3" i="15"/>
  <c r="AGX32" i="15"/>
  <c r="UM61" i="15" l="1"/>
  <c r="TL3" i="15"/>
  <c r="AGY32" i="15"/>
  <c r="UN61" i="15" l="1"/>
  <c r="TM3" i="15"/>
  <c r="AGZ32" i="15"/>
  <c r="UO61" i="15" l="1"/>
  <c r="TN3" i="15"/>
  <c r="AHA32" i="15"/>
  <c r="UP61" i="15" l="1"/>
  <c r="TO3" i="15"/>
  <c r="AHB32" i="15"/>
  <c r="UQ61" i="15" l="1"/>
  <c r="TP3" i="15"/>
  <c r="AHC32" i="15"/>
  <c r="UR61" i="15" l="1"/>
  <c r="TQ3" i="15"/>
  <c r="AHD32" i="15"/>
  <c r="US61" i="15" l="1"/>
  <c r="TR3" i="15"/>
  <c r="AHE32" i="15"/>
  <c r="UT61" i="15" l="1"/>
  <c r="TS3" i="15"/>
  <c r="AHF32" i="15"/>
  <c r="UU61" i="15" l="1"/>
  <c r="TT3" i="15"/>
  <c r="AHG32" i="15"/>
  <c r="UV61" i="15" l="1"/>
  <c r="TU3" i="15"/>
  <c r="AHH32" i="15"/>
  <c r="UW61" i="15" l="1"/>
  <c r="TV3" i="15"/>
  <c r="AHI32" i="15"/>
  <c r="UX61" i="15" l="1"/>
  <c r="TW3" i="15"/>
  <c r="AHJ32" i="15"/>
  <c r="UY61" i="15" l="1"/>
  <c r="TX3" i="15"/>
  <c r="AHK32" i="15"/>
  <c r="UZ61" i="15" l="1"/>
  <c r="TY3" i="15"/>
  <c r="AHL32" i="15"/>
  <c r="VA61" i="15" l="1"/>
  <c r="TZ3" i="15"/>
  <c r="AHM32" i="15"/>
  <c r="VB61" i="15" l="1"/>
  <c r="UA3" i="15"/>
  <c r="AHN32" i="15"/>
  <c r="VC61" i="15" l="1"/>
  <c r="UB3" i="15"/>
  <c r="AHO32" i="15"/>
  <c r="VD61" i="15" l="1"/>
  <c r="UC3" i="15"/>
  <c r="AHP32" i="15"/>
  <c r="VE61" i="15" l="1"/>
  <c r="UD3" i="15"/>
  <c r="AHQ32" i="15"/>
  <c r="VF61" i="15" l="1"/>
  <c r="UE3" i="15"/>
  <c r="AHR32" i="15"/>
  <c r="VG61" i="15" l="1"/>
  <c r="UF3" i="15"/>
  <c r="AHS32" i="15"/>
  <c r="VH61" i="15" l="1"/>
  <c r="UG3" i="15"/>
  <c r="AHT32" i="15"/>
  <c r="VI61" i="15" l="1"/>
  <c r="UH3" i="15"/>
  <c r="AHU32" i="15"/>
  <c r="VJ61" i="15" l="1"/>
  <c r="UI3" i="15"/>
  <c r="AHV32" i="15"/>
  <c r="VK61" i="15" l="1"/>
  <c r="UJ3" i="15"/>
  <c r="AHW32" i="15"/>
  <c r="VL61" i="15" l="1"/>
  <c r="UK3" i="15"/>
  <c r="AHX32" i="15"/>
  <c r="VM61" i="15" l="1"/>
  <c r="UL3" i="15"/>
  <c r="AHY32" i="15"/>
  <c r="VN61" i="15" l="1"/>
  <c r="UM3" i="15"/>
  <c r="AHZ32" i="15"/>
  <c r="VO61" i="15" l="1"/>
  <c r="UN3" i="15"/>
  <c r="AIA32" i="15"/>
  <c r="VP61" i="15" l="1"/>
  <c r="UO3" i="15"/>
  <c r="AIB32" i="15"/>
  <c r="VQ61" i="15" l="1"/>
  <c r="UP3" i="15"/>
  <c r="AIC32" i="15"/>
  <c r="VR61" i="15" l="1"/>
  <c r="UQ3" i="15"/>
  <c r="AID32" i="15"/>
  <c r="VS61" i="15" l="1"/>
  <c r="UR3" i="15"/>
  <c r="AIE32" i="15"/>
  <c r="VT61" i="15" l="1"/>
  <c r="US3" i="15"/>
  <c r="AIF32" i="15"/>
  <c r="VU61" i="15" l="1"/>
  <c r="UT3" i="15"/>
  <c r="AIG32" i="15"/>
  <c r="VV61" i="15" l="1"/>
  <c r="UU3" i="15"/>
  <c r="AIH32" i="15"/>
  <c r="VW61" i="15" l="1"/>
  <c r="UV3" i="15"/>
  <c r="AII32" i="15"/>
  <c r="VX61" i="15" l="1"/>
  <c r="UW3" i="15"/>
  <c r="AIJ32" i="15"/>
  <c r="VY61" i="15" l="1"/>
  <c r="UX3" i="15"/>
  <c r="AIK32" i="15"/>
  <c r="VZ61" i="15" l="1"/>
  <c r="UY3" i="15"/>
  <c r="AIL32" i="15"/>
  <c r="WA61" i="15" l="1"/>
  <c r="UZ3" i="15"/>
  <c r="AIM32" i="15"/>
  <c r="WB61" i="15" l="1"/>
  <c r="VA3" i="15"/>
  <c r="AIN32" i="15"/>
  <c r="WC61" i="15" l="1"/>
  <c r="VB3" i="15"/>
  <c r="AIO32" i="15"/>
  <c r="WD61" i="15" l="1"/>
  <c r="VC3" i="15"/>
  <c r="AIP32" i="15"/>
  <c r="WE61" i="15" l="1"/>
  <c r="VD3" i="15"/>
  <c r="AIQ32" i="15"/>
  <c r="WF61" i="15" l="1"/>
  <c r="VE3" i="15"/>
  <c r="AIR32" i="15"/>
  <c r="WG61" i="15" l="1"/>
  <c r="VF3" i="15"/>
  <c r="AIS32" i="15"/>
  <c r="WH61" i="15" l="1"/>
  <c r="VG3" i="15"/>
  <c r="AIT32" i="15"/>
  <c r="WI61" i="15" l="1"/>
  <c r="VH3" i="15"/>
  <c r="AIU32" i="15"/>
  <c r="WJ61" i="15" l="1"/>
  <c r="VI3" i="15"/>
  <c r="AIV32" i="15"/>
  <c r="WK61" i="15" l="1"/>
  <c r="VJ3" i="15"/>
  <c r="AIW32" i="15"/>
  <c r="WL61" i="15" l="1"/>
  <c r="VK3" i="15"/>
  <c r="AIX32" i="15"/>
  <c r="WM61" i="15" l="1"/>
  <c r="VL3" i="15"/>
  <c r="AIY32" i="15"/>
  <c r="WN61" i="15" l="1"/>
  <c r="VM3" i="15"/>
  <c r="AIZ32" i="15"/>
  <c r="WO61" i="15" l="1"/>
  <c r="VN3" i="15"/>
  <c r="AJA32" i="15"/>
  <c r="WP61" i="15" l="1"/>
  <c r="VO3" i="15"/>
  <c r="AJB32" i="15"/>
  <c r="WQ61" i="15" l="1"/>
  <c r="VP3" i="15"/>
  <c r="AJC32" i="15"/>
  <c r="WR61" i="15" l="1"/>
  <c r="VQ3" i="15"/>
  <c r="AJD32" i="15"/>
  <c r="WS61" i="15" l="1"/>
  <c r="VR3" i="15"/>
  <c r="AJE32" i="15"/>
  <c r="WT61" i="15" l="1"/>
  <c r="VS3" i="15"/>
  <c r="AJF32" i="15"/>
  <c r="WU61" i="15" l="1"/>
  <c r="VT3" i="15"/>
  <c r="AJG32" i="15"/>
  <c r="WV61" i="15" l="1"/>
  <c r="VU3" i="15"/>
  <c r="AJH32" i="15"/>
  <c r="WW61" i="15" l="1"/>
  <c r="VV3" i="15"/>
  <c r="AJI32" i="15"/>
  <c r="WX61" i="15" l="1"/>
  <c r="VW3" i="15"/>
  <c r="AJJ32" i="15"/>
  <c r="WY61" i="15" l="1"/>
  <c r="VX3" i="15"/>
  <c r="AJK32" i="15"/>
  <c r="WZ61" i="15" l="1"/>
  <c r="VY3" i="15"/>
  <c r="AJL32" i="15"/>
  <c r="XA61" i="15" l="1"/>
  <c r="VZ3" i="15"/>
  <c r="AJM32" i="15"/>
  <c r="XB61" i="15" l="1"/>
  <c r="WA3" i="15"/>
  <c r="AJN32" i="15"/>
  <c r="XC61" i="15" l="1"/>
  <c r="WB3" i="15"/>
  <c r="AJO32" i="15"/>
  <c r="XD61" i="15" l="1"/>
  <c r="WC3" i="15"/>
  <c r="AJP32" i="15"/>
  <c r="XE61" i="15" l="1"/>
  <c r="WD3" i="15"/>
  <c r="AJQ32" i="15"/>
  <c r="XF61" i="15" l="1"/>
  <c r="WE3" i="15"/>
  <c r="AJR32" i="15"/>
  <c r="XG61" i="15" l="1"/>
  <c r="WF3" i="15"/>
  <c r="AJS32" i="15"/>
  <c r="XH61" i="15" l="1"/>
  <c r="WG3" i="15"/>
  <c r="AJT32" i="15"/>
  <c r="XI61" i="15" l="1"/>
  <c r="WH3" i="15"/>
  <c r="AJU32" i="15"/>
  <c r="XJ61" i="15" l="1"/>
  <c r="WI3" i="15"/>
  <c r="AJV32" i="15"/>
  <c r="XK61" i="15" l="1"/>
  <c r="WJ3" i="15"/>
  <c r="AJW32" i="15"/>
  <c r="XL61" i="15" l="1"/>
  <c r="WK3" i="15"/>
  <c r="AJX32" i="15"/>
  <c r="XM61" i="15" l="1"/>
  <c r="WL3" i="15"/>
  <c r="AJY32" i="15"/>
  <c r="XN61" i="15" l="1"/>
  <c r="WM3" i="15"/>
  <c r="AJZ32" i="15"/>
  <c r="XO61" i="15" l="1"/>
  <c r="WN3" i="15"/>
  <c r="AKA32" i="15"/>
  <c r="XP61" i="15" l="1"/>
  <c r="WO3" i="15"/>
  <c r="AKB32" i="15"/>
  <c r="XQ61" i="15" l="1"/>
  <c r="WP3" i="15"/>
  <c r="AKC32" i="15"/>
  <c r="XR61" i="15" l="1"/>
  <c r="WQ3" i="15"/>
  <c r="AKD32" i="15"/>
  <c r="XS61" i="15" l="1"/>
  <c r="WR3" i="15"/>
  <c r="AKE32" i="15"/>
  <c r="XT61" i="15" l="1"/>
  <c r="WS3" i="15"/>
  <c r="AKF32" i="15"/>
  <c r="XU61" i="15" l="1"/>
  <c r="WT3" i="15"/>
  <c r="AKG32" i="15"/>
  <c r="XV61" i="15" l="1"/>
  <c r="WU3" i="15"/>
  <c r="AKH32" i="15"/>
  <c r="XW61" i="15" l="1"/>
  <c r="WV3" i="15"/>
  <c r="AKI32" i="15"/>
  <c r="XX61" i="15" l="1"/>
  <c r="WW3" i="15"/>
  <c r="AKJ32" i="15"/>
  <c r="XY61" i="15" l="1"/>
  <c r="WX3" i="15"/>
  <c r="AKK32" i="15"/>
  <c r="XZ61" i="15" l="1"/>
  <c r="WY3" i="15"/>
  <c r="AKL32" i="15"/>
  <c r="YA61" i="15" l="1"/>
  <c r="WZ3" i="15"/>
  <c r="AKM32" i="15"/>
  <c r="YB61" i="15" l="1"/>
  <c r="XA3" i="15"/>
  <c r="AKN32" i="15"/>
  <c r="YC61" i="15" l="1"/>
  <c r="XB3" i="15"/>
  <c r="AKO32" i="15"/>
  <c r="YD61" i="15" l="1"/>
  <c r="XC3" i="15"/>
  <c r="AKP32" i="15"/>
  <c r="YE61" i="15" l="1"/>
  <c r="XD3" i="15"/>
  <c r="AKQ32" i="15"/>
  <c r="YF61" i="15" l="1"/>
  <c r="XE3" i="15"/>
  <c r="AKR32" i="15"/>
  <c r="YG61" i="15" l="1"/>
  <c r="XF3" i="15"/>
  <c r="AKS32" i="15"/>
  <c r="YH61" i="15" l="1"/>
  <c r="XG3" i="15"/>
  <c r="AKT32" i="15"/>
  <c r="YI61" i="15" l="1"/>
  <c r="XH3" i="15"/>
  <c r="AKU32" i="15"/>
  <c r="YJ61" i="15" l="1"/>
  <c r="XI3" i="15"/>
  <c r="AKV32" i="15"/>
  <c r="YK61" i="15" l="1"/>
  <c r="XJ3" i="15"/>
  <c r="AKW32" i="15"/>
  <c r="YL61" i="15" l="1"/>
  <c r="XK3" i="15"/>
  <c r="AKX32" i="15"/>
  <c r="YM61" i="15" l="1"/>
  <c r="XL3" i="15"/>
  <c r="AKY32" i="15"/>
  <c r="YN61" i="15" l="1"/>
  <c r="XM3" i="15"/>
  <c r="AKZ32" i="15"/>
  <c r="YO61" i="15" l="1"/>
  <c r="XN3" i="15"/>
  <c r="ALA32" i="15"/>
  <c r="YP61" i="15" l="1"/>
  <c r="XO3" i="15"/>
  <c r="ALB32" i="15"/>
  <c r="YQ61" i="15" l="1"/>
  <c r="XP3" i="15"/>
  <c r="ALC32" i="15"/>
  <c r="YR61" i="15" l="1"/>
  <c r="XQ3" i="15"/>
  <c r="ALD32" i="15"/>
  <c r="YS61" i="15" l="1"/>
  <c r="XR3" i="15"/>
  <c r="ALE32" i="15"/>
  <c r="YT61" i="15" l="1"/>
  <c r="XS3" i="15"/>
  <c r="ALF32" i="15"/>
  <c r="YU61" i="15" l="1"/>
  <c r="XT3" i="15"/>
  <c r="ALG32" i="15"/>
  <c r="YV61" i="15" l="1"/>
  <c r="XU3" i="15"/>
  <c r="ALH32" i="15"/>
  <c r="YW61" i="15" l="1"/>
  <c r="XV3" i="15"/>
  <c r="ALI32" i="15"/>
  <c r="YX61" i="15" l="1"/>
  <c r="XW3" i="15"/>
  <c r="ALJ32" i="15"/>
  <c r="YY61" i="15" l="1"/>
  <c r="XX3" i="15"/>
  <c r="ALK32" i="15"/>
  <c r="YZ61" i="15" l="1"/>
  <c r="XY3" i="15"/>
  <c r="ALL32" i="15"/>
  <c r="ZA61" i="15" l="1"/>
  <c r="XZ3" i="15"/>
  <c r="ALM32" i="15"/>
  <c r="ZB61" i="15" l="1"/>
  <c r="YA3" i="15"/>
  <c r="ALN32" i="15"/>
  <c r="ZC61" i="15" l="1"/>
  <c r="YB3" i="15"/>
  <c r="ALO32" i="15"/>
  <c r="ZD61" i="15" l="1"/>
  <c r="YC3" i="15"/>
  <c r="ALP32" i="15"/>
  <c r="ZE61" i="15" l="1"/>
  <c r="YD3" i="15"/>
  <c r="ZF61" i="15" l="1"/>
  <c r="YE3" i="15"/>
  <c r="ZG61" i="15" l="1"/>
  <c r="YF3" i="15"/>
  <c r="ZH61" i="15" l="1"/>
  <c r="YG3" i="15"/>
  <c r="ZI61" i="15" l="1"/>
  <c r="YH3" i="15"/>
  <c r="ZJ61" i="15" l="1"/>
  <c r="YI3" i="15"/>
  <c r="ZK61" i="15" l="1"/>
  <c r="YJ3" i="15"/>
  <c r="ZL61" i="15" l="1"/>
  <c r="YK3" i="15"/>
  <c r="ZM61" i="15" l="1"/>
  <c r="YL3" i="15"/>
  <c r="ZN61" i="15" l="1"/>
  <c r="YM3" i="15"/>
  <c r="ZO61" i="15" l="1"/>
  <c r="YN3" i="15"/>
  <c r="ZP61" i="15" l="1"/>
  <c r="YO3" i="15"/>
  <c r="ZQ61" i="15" l="1"/>
  <c r="YP3" i="15"/>
  <c r="ZR61" i="15" l="1"/>
  <c r="YQ3" i="15"/>
  <c r="ZS61" i="15" l="1"/>
  <c r="YR3" i="15"/>
  <c r="ZT61" i="15" l="1"/>
  <c r="YS3" i="15"/>
  <c r="ZU61" i="15" l="1"/>
  <c r="YT3" i="15"/>
  <c r="ZV61" i="15" l="1"/>
  <c r="YU3" i="15"/>
  <c r="ZW61" i="15" l="1"/>
  <c r="YV3" i="15"/>
  <c r="ZX61" i="15" l="1"/>
  <c r="YW3" i="15"/>
  <c r="ZY61" i="15" l="1"/>
  <c r="YX3" i="15"/>
  <c r="ZZ61" i="15" l="1"/>
  <c r="YY3" i="15"/>
  <c r="AAA61" i="15" l="1"/>
  <c r="YZ3" i="15"/>
  <c r="AAB61" i="15" l="1"/>
  <c r="ZA3" i="15"/>
  <c r="AAC61" i="15" l="1"/>
  <c r="ZB3" i="15"/>
  <c r="AAD61" i="15" l="1"/>
  <c r="ZC3" i="15"/>
  <c r="AAE61" i="15" l="1"/>
  <c r="ZD3" i="15"/>
  <c r="AAF61" i="15" l="1"/>
  <c r="ZE3" i="15"/>
  <c r="AAG61" i="15" l="1"/>
  <c r="ZF3" i="15"/>
  <c r="AAH61" i="15" l="1"/>
  <c r="ZG3" i="15"/>
  <c r="AAI61" i="15" l="1"/>
  <c r="ZH3" i="15"/>
  <c r="AAJ61" i="15" l="1"/>
  <c r="ZI3" i="15"/>
  <c r="AAK61" i="15" l="1"/>
  <c r="ZJ3" i="15"/>
  <c r="AAL61" i="15" l="1"/>
  <c r="ZK3" i="15"/>
  <c r="AAM61" i="15" l="1"/>
  <c r="ZL3" i="15"/>
  <c r="AAN61" i="15" l="1"/>
  <c r="ZM3" i="15"/>
  <c r="AAO61" i="15" l="1"/>
  <c r="ZN3" i="15"/>
  <c r="AAP61" i="15" l="1"/>
  <c r="ZO3" i="15"/>
  <c r="AAQ61" i="15" l="1"/>
  <c r="ZP3" i="15"/>
  <c r="AAR61" i="15" l="1"/>
  <c r="ZQ3" i="15"/>
  <c r="AAS61" i="15" l="1"/>
  <c r="ZR3" i="15"/>
  <c r="AAT61" i="15" l="1"/>
  <c r="ZS3" i="15"/>
  <c r="AAU61" i="15" l="1"/>
  <c r="ZT3" i="15"/>
  <c r="AAV61" i="15" l="1"/>
  <c r="ZU3" i="15"/>
  <c r="AAW61" i="15" l="1"/>
  <c r="ZV3" i="15"/>
  <c r="AAX61" i="15" l="1"/>
  <c r="ZW3" i="15"/>
  <c r="AAY61" i="15" l="1"/>
  <c r="ZX3" i="15"/>
  <c r="AAZ61" i="15" l="1"/>
  <c r="ZY3" i="15"/>
  <c r="ABA61" i="15" l="1"/>
  <c r="ZZ3" i="15"/>
  <c r="ABB61" i="15" l="1"/>
  <c r="AAA3" i="15"/>
  <c r="ABC61" i="15" l="1"/>
  <c r="AAB3" i="15"/>
  <c r="ABD61" i="15" l="1"/>
  <c r="AAC3" i="15"/>
  <c r="ABE61" i="15" l="1"/>
  <c r="AAD3" i="15"/>
  <c r="ABF61" i="15" l="1"/>
  <c r="AAE3" i="15"/>
  <c r="ABG61" i="15" l="1"/>
  <c r="AAF3" i="15"/>
  <c r="ABH61" i="15" l="1"/>
  <c r="AAG3" i="15"/>
  <c r="ABI61" i="15" l="1"/>
  <c r="AAH3" i="15"/>
  <c r="ABJ61" i="15" l="1"/>
  <c r="AAI3" i="15"/>
  <c r="ABK61" i="15" l="1"/>
  <c r="AAJ3" i="15"/>
  <c r="ABL61" i="15" l="1"/>
  <c r="AAK3" i="15"/>
  <c r="ABM61" i="15" l="1"/>
  <c r="AAL3" i="15"/>
  <c r="ABN61" i="15" l="1"/>
  <c r="AAM3" i="15"/>
  <c r="ABO61" i="15" l="1"/>
  <c r="AAN3" i="15"/>
  <c r="ABP61" i="15" l="1"/>
  <c r="AAO3" i="15"/>
  <c r="ABQ61" i="15" l="1"/>
  <c r="AAP3" i="15"/>
  <c r="ABR61" i="15" l="1"/>
  <c r="AAQ3" i="15"/>
  <c r="ABS61" i="15" l="1"/>
  <c r="AAR3" i="15"/>
  <c r="ABT61" i="15" l="1"/>
  <c r="AAS3" i="15"/>
  <c r="ABU61" i="15" l="1"/>
  <c r="AAT3" i="15"/>
  <c r="ABV61" i="15" l="1"/>
  <c r="AAU3" i="15"/>
  <c r="ABW61" i="15" l="1"/>
  <c r="AAV3" i="15"/>
  <c r="ABX61" i="15" l="1"/>
  <c r="AAW3" i="15"/>
  <c r="ABY61" i="15" l="1"/>
  <c r="AAX3" i="15"/>
  <c r="ABZ61" i="15" l="1"/>
  <c r="AAY3" i="15"/>
  <c r="ACA61" i="15" l="1"/>
  <c r="AAZ3" i="15"/>
  <c r="ACB61" i="15" l="1"/>
  <c r="ABA3" i="15"/>
  <c r="ACC61" i="15" l="1"/>
  <c r="ABB3" i="15"/>
  <c r="ACD61" i="15" l="1"/>
  <c r="ABC3" i="15"/>
  <c r="ACE61" i="15" l="1"/>
  <c r="ABD3" i="15"/>
  <c r="ACF61" i="15" l="1"/>
  <c r="ABE3" i="15"/>
  <c r="ACG61" i="15" l="1"/>
  <c r="ABF3" i="15"/>
  <c r="ACH61" i="15" l="1"/>
  <c r="ABG3" i="15"/>
  <c r="ACI61" i="15" l="1"/>
  <c r="ABH3" i="15"/>
  <c r="ACJ61" i="15" l="1"/>
  <c r="ABI3" i="15"/>
  <c r="ACK61" i="15" l="1"/>
  <c r="ABJ3" i="15"/>
  <c r="ACL61" i="15" l="1"/>
  <c r="ABK3" i="15"/>
  <c r="ACM61" i="15" l="1"/>
  <c r="ABL3" i="15"/>
  <c r="ACN61" i="15" l="1"/>
  <c r="ABM3" i="15"/>
  <c r="ACO61" i="15" l="1"/>
  <c r="ABN3" i="15"/>
  <c r="ACP61" i="15" l="1"/>
  <c r="ABO3" i="15"/>
  <c r="ACQ61" i="15" l="1"/>
  <c r="ABP3" i="15"/>
  <c r="ACR61" i="15" l="1"/>
  <c r="ABQ3" i="15"/>
  <c r="ACS61" i="15" l="1"/>
  <c r="ABR3" i="15"/>
  <c r="ACT61" i="15" l="1"/>
  <c r="ABS3" i="15"/>
  <c r="ACU61" i="15" l="1"/>
  <c r="ABT3" i="15"/>
  <c r="ACV61" i="15" l="1"/>
  <c r="ABU3" i="15"/>
  <c r="ACW61" i="15" l="1"/>
  <c r="ABV3" i="15"/>
  <c r="ACX61" i="15" l="1"/>
  <c r="ABW3" i="15"/>
  <c r="ACY61" i="15" l="1"/>
  <c r="ABX3" i="15"/>
  <c r="ACZ61" i="15" l="1"/>
  <c r="ABY3" i="15"/>
  <c r="ADA61" i="15" l="1"/>
  <c r="ABZ3" i="15"/>
  <c r="ADB61" i="15" l="1"/>
  <c r="ACA3" i="15"/>
  <c r="ADC61" i="15" l="1"/>
  <c r="ACB3" i="15"/>
  <c r="ADD61" i="15" l="1"/>
  <c r="ACC3" i="15"/>
  <c r="ADE61" i="15" l="1"/>
  <c r="ACD3" i="15"/>
  <c r="ADF61" i="15" l="1"/>
  <c r="ACE3" i="15"/>
  <c r="ADG61" i="15" l="1"/>
  <c r="ACF3" i="15"/>
  <c r="ADH61" i="15" l="1"/>
  <c r="ACG3" i="15"/>
  <c r="ADI61" i="15" l="1"/>
  <c r="ACH3" i="15"/>
  <c r="ADJ61" i="15" l="1"/>
  <c r="ACI3" i="15"/>
  <c r="ADK61" i="15" l="1"/>
  <c r="ACJ3" i="15"/>
  <c r="ADL61" i="15" l="1"/>
  <c r="ACK3" i="15"/>
  <c r="ADM61" i="15" l="1"/>
  <c r="ACL3" i="15"/>
  <c r="ADN61" i="15" l="1"/>
  <c r="ACM3" i="15"/>
  <c r="ADO61" i="15" l="1"/>
  <c r="ACN3" i="15"/>
  <c r="ADP61" i="15" l="1"/>
  <c r="ACO3" i="15"/>
  <c r="ADQ61" i="15" l="1"/>
  <c r="ACP3" i="15"/>
  <c r="ADR61" i="15" l="1"/>
  <c r="ACQ3" i="15"/>
  <c r="ADS61" i="15" l="1"/>
  <c r="ACR3" i="15"/>
  <c r="ADT61" i="15" l="1"/>
  <c r="ACS3" i="15"/>
  <c r="ADU61" i="15" l="1"/>
  <c r="ACT3" i="15"/>
  <c r="ADV61" i="15" l="1"/>
  <c r="ACU3" i="15"/>
  <c r="ADW61" i="15" l="1"/>
  <c r="ACV3" i="15"/>
  <c r="ADX61" i="15" l="1"/>
  <c r="ACW3" i="15"/>
  <c r="ADY61" i="15" l="1"/>
  <c r="ACX3" i="15"/>
  <c r="ADZ61" i="15" l="1"/>
  <c r="ACY3" i="15"/>
  <c r="AEA61" i="15" l="1"/>
  <c r="ACZ3" i="15"/>
  <c r="AEB61" i="15" l="1"/>
  <c r="ADA3" i="15"/>
  <c r="AEC61" i="15" l="1"/>
  <c r="ADB3" i="15"/>
  <c r="AED61" i="15" l="1"/>
  <c r="ADC3" i="15"/>
  <c r="AEE61" i="15" l="1"/>
  <c r="ADD3" i="15"/>
  <c r="AEF61" i="15" l="1"/>
  <c r="ADE3" i="15"/>
  <c r="AEG61" i="15" l="1"/>
  <c r="ADF3" i="15"/>
  <c r="AEH61" i="15" l="1"/>
  <c r="ADG3" i="15"/>
  <c r="AEI61" i="15" l="1"/>
  <c r="ADH3" i="15"/>
  <c r="AEJ61" i="15" l="1"/>
  <c r="ADI3" i="15"/>
  <c r="AEK61" i="15" l="1"/>
  <c r="ADJ3" i="15"/>
  <c r="AEL61" i="15" l="1"/>
  <c r="ADK3" i="15"/>
  <c r="AEM61" i="15" l="1"/>
  <c r="ADL3" i="15"/>
  <c r="AEN61" i="15" l="1"/>
  <c r="ADM3" i="15"/>
  <c r="AEO61" i="15" l="1"/>
  <c r="ADN3" i="15"/>
  <c r="AEP61" i="15" l="1"/>
  <c r="ADO3" i="15"/>
  <c r="AEQ61" i="15" l="1"/>
  <c r="ADP3" i="15"/>
  <c r="AER61" i="15" l="1"/>
  <c r="ADQ3" i="15"/>
  <c r="AES61" i="15" l="1"/>
  <c r="ADR3" i="15"/>
  <c r="AET61" i="15" l="1"/>
  <c r="ADS3" i="15"/>
  <c r="AEU61" i="15" l="1"/>
  <c r="ADT3" i="15"/>
  <c r="AEV61" i="15" l="1"/>
  <c r="ADU3" i="15"/>
  <c r="AEW61" i="15" l="1"/>
  <c r="ADV3" i="15"/>
  <c r="AEX61" i="15" l="1"/>
  <c r="ADW3" i="15"/>
  <c r="AEY61" i="15" l="1"/>
  <c r="ADX3" i="15"/>
  <c r="AEZ61" i="15" l="1"/>
  <c r="ADY3" i="15"/>
  <c r="AFA61" i="15" l="1"/>
  <c r="ADZ3" i="15"/>
  <c r="AFB61" i="15" l="1"/>
  <c r="AEA3" i="15"/>
  <c r="AFC61" i="15" l="1"/>
  <c r="AEB3" i="15"/>
  <c r="AFD61" i="15" l="1"/>
  <c r="AEC3" i="15"/>
  <c r="AFE61" i="15" l="1"/>
  <c r="AED3" i="15"/>
  <c r="AFF61" i="15" l="1"/>
  <c r="AEE3" i="15"/>
  <c r="AFG61" i="15" l="1"/>
  <c r="AEF3" i="15"/>
  <c r="AFH61" i="15" l="1"/>
  <c r="AEG3" i="15"/>
  <c r="AFI61" i="15" l="1"/>
  <c r="AEH3" i="15"/>
  <c r="AFJ61" i="15" l="1"/>
  <c r="AEI3" i="15"/>
  <c r="AFK61" i="15" l="1"/>
  <c r="AEJ3" i="15"/>
  <c r="AFL61" i="15" l="1"/>
  <c r="AEK3" i="15"/>
  <c r="AFM61" i="15" l="1"/>
  <c r="AEL3" i="15"/>
  <c r="AFN61" i="15" l="1"/>
  <c r="AEM3" i="15"/>
  <c r="AFO61" i="15" l="1"/>
  <c r="AEN3" i="15"/>
  <c r="AFP61" i="15" l="1"/>
  <c r="AEO3" i="15"/>
  <c r="AFQ61" i="15" l="1"/>
  <c r="AEP3" i="15"/>
  <c r="AFR61" i="15" l="1"/>
  <c r="AEQ3" i="15"/>
  <c r="AFS61" i="15" l="1"/>
  <c r="AER3" i="15"/>
  <c r="AFT61" i="15" l="1"/>
  <c r="AES3" i="15"/>
  <c r="AFU61" i="15" l="1"/>
  <c r="AET3" i="15"/>
  <c r="AFV61" i="15" l="1"/>
  <c r="AEU3" i="15"/>
  <c r="AFW61" i="15" l="1"/>
  <c r="AEV3" i="15"/>
  <c r="AFX61" i="15" l="1"/>
  <c r="AEW3" i="15"/>
  <c r="AFY61" i="15" l="1"/>
  <c r="AEX3" i="15"/>
  <c r="AFZ61" i="15" l="1"/>
  <c r="AEY3" i="15"/>
  <c r="AGA61" i="15" l="1"/>
  <c r="AEZ3" i="15"/>
  <c r="AGB61" i="15" l="1"/>
  <c r="AFA3" i="15"/>
  <c r="AGC61" i="15" l="1"/>
  <c r="AFB3" i="15"/>
  <c r="AGD61" i="15" l="1"/>
  <c r="AFC3" i="15"/>
  <c r="AGE61" i="15" l="1"/>
  <c r="AFD3" i="15"/>
  <c r="AGF61" i="15" l="1"/>
  <c r="AFE3" i="15"/>
  <c r="AGG61" i="15" l="1"/>
  <c r="AFF3" i="15"/>
  <c r="AGH61" i="15" l="1"/>
  <c r="AFG3" i="15"/>
  <c r="AGI61" i="15" l="1"/>
  <c r="AFH3" i="15"/>
  <c r="AGJ61" i="15" l="1"/>
  <c r="AFI3" i="15"/>
  <c r="AGK61" i="15" l="1"/>
  <c r="AFJ3" i="15"/>
  <c r="AGL61" i="15" l="1"/>
  <c r="AFK3" i="15"/>
  <c r="AGM61" i="15" l="1"/>
  <c r="AFL3" i="15"/>
  <c r="AGN61" i="15" l="1"/>
  <c r="AFM3" i="15"/>
  <c r="AGO61" i="15" l="1"/>
  <c r="AFN3" i="15"/>
  <c r="AGP61" i="15" l="1"/>
  <c r="AFO3" i="15"/>
  <c r="AGQ61" i="15" l="1"/>
  <c r="AFP3" i="15"/>
  <c r="AGR61" i="15" l="1"/>
  <c r="AFQ3" i="15"/>
  <c r="AGS61" i="15" l="1"/>
  <c r="AFR3" i="15"/>
  <c r="AGT61" i="15" l="1"/>
  <c r="AFS3" i="15"/>
  <c r="AGU61" i="15" l="1"/>
  <c r="AFT3" i="15"/>
  <c r="AGV61" i="15" l="1"/>
  <c r="AFU3" i="15"/>
  <c r="AGW61" i="15" l="1"/>
  <c r="AFV3" i="15"/>
  <c r="AGX61" i="15" l="1"/>
  <c r="AFW3" i="15"/>
  <c r="AGY61" i="15" l="1"/>
  <c r="AFX3" i="15"/>
  <c r="AGZ61" i="15" l="1"/>
  <c r="AFY3" i="15"/>
  <c r="AHA61" i="15" l="1"/>
  <c r="AFZ3" i="15"/>
  <c r="AHB61" i="15" l="1"/>
  <c r="AGA3" i="15"/>
  <c r="AHC61" i="15" l="1"/>
  <c r="AGB3" i="15"/>
  <c r="AHD61" i="15" l="1"/>
  <c r="AGC3" i="15"/>
  <c r="AHE61" i="15" l="1"/>
  <c r="AGD3" i="15"/>
  <c r="AHF61" i="15" l="1"/>
  <c r="AGE3" i="15"/>
  <c r="AHG61" i="15" l="1"/>
  <c r="AGF3" i="15"/>
  <c r="AHH61" i="15" l="1"/>
  <c r="AGG3" i="15"/>
  <c r="AHI61" i="15" l="1"/>
  <c r="AGH3" i="15"/>
  <c r="AHJ61" i="15" l="1"/>
  <c r="AGI3" i="15"/>
  <c r="AHK61" i="15" l="1"/>
  <c r="AGJ3" i="15"/>
  <c r="AHL61" i="15" l="1"/>
  <c r="AGK3" i="15"/>
  <c r="AHM61" i="15" l="1"/>
  <c r="AGL3" i="15"/>
  <c r="AHN61" i="15" l="1"/>
  <c r="AGM3" i="15"/>
  <c r="AHO61" i="15" l="1"/>
  <c r="AGN3" i="15"/>
  <c r="AHP61" i="15" l="1"/>
  <c r="AGO3" i="15"/>
  <c r="AHQ61" i="15" l="1"/>
  <c r="AGP3" i="15"/>
  <c r="AHR61" i="15" l="1"/>
  <c r="AGQ3" i="15"/>
  <c r="AHS61" i="15" l="1"/>
  <c r="AGR3" i="15"/>
  <c r="AHT61" i="15" l="1"/>
  <c r="AGS3" i="15"/>
  <c r="AHU61" i="15" l="1"/>
  <c r="AGT3" i="15"/>
  <c r="AHV61" i="15" l="1"/>
  <c r="AGU3" i="15"/>
  <c r="AHW61" i="15" l="1"/>
  <c r="AGV3" i="15"/>
  <c r="AHX61" i="15" l="1"/>
  <c r="AGW3" i="15"/>
  <c r="AHY61" i="15" l="1"/>
  <c r="AGX3" i="15"/>
  <c r="AHZ61" i="15" l="1"/>
  <c r="AGY3" i="15"/>
  <c r="AIA61" i="15" l="1"/>
  <c r="AGZ3" i="15"/>
  <c r="AIB61" i="15" l="1"/>
  <c r="AHA3" i="15"/>
  <c r="AIC61" i="15" l="1"/>
  <c r="AHB3" i="15"/>
  <c r="AID61" i="15" l="1"/>
  <c r="AHC3" i="15"/>
  <c r="AIE61" i="15" l="1"/>
  <c r="AHD3" i="15"/>
  <c r="AIF61" i="15" l="1"/>
  <c r="AHE3" i="15"/>
  <c r="AIG61" i="15" l="1"/>
  <c r="AHF3" i="15"/>
  <c r="AIH61" i="15" l="1"/>
  <c r="AHG3" i="15"/>
  <c r="AII61" i="15" l="1"/>
  <c r="AHH3" i="15"/>
  <c r="AIJ61" i="15" l="1"/>
  <c r="AHI3" i="15"/>
  <c r="AIK61" i="15" l="1"/>
  <c r="AHJ3" i="15"/>
  <c r="AIL61" i="15" l="1"/>
  <c r="AHK3" i="15"/>
  <c r="AIM61" i="15" l="1"/>
  <c r="AHL3" i="15"/>
  <c r="AIN61" i="15" l="1"/>
  <c r="AHM3" i="15"/>
  <c r="AIO61" i="15" l="1"/>
  <c r="AHN3" i="15"/>
  <c r="AIP61" i="15" l="1"/>
  <c r="AHO3" i="15"/>
  <c r="AIQ61" i="15" l="1"/>
  <c r="AHP3" i="15"/>
  <c r="AIR61" i="15" l="1"/>
  <c r="AHQ3" i="15"/>
  <c r="AIS61" i="15" l="1"/>
  <c r="AHR3" i="15"/>
  <c r="AIT61" i="15" l="1"/>
  <c r="AHS3" i="15"/>
  <c r="AIU61" i="15" l="1"/>
  <c r="AHT3" i="15"/>
  <c r="AIV61" i="15" l="1"/>
  <c r="AHU3" i="15"/>
  <c r="AIW61" i="15" l="1"/>
  <c r="AHV3" i="15"/>
  <c r="AIX61" i="15" l="1"/>
  <c r="AHW3" i="15"/>
  <c r="AIY61" i="15" l="1"/>
  <c r="AHX3" i="15"/>
  <c r="AIZ61" i="15" l="1"/>
  <c r="AHY3" i="15"/>
  <c r="AJA61" i="15" l="1"/>
  <c r="AHZ3" i="15"/>
  <c r="AJB61" i="15" l="1"/>
  <c r="AIA3" i="15"/>
  <c r="AJC61" i="15" l="1"/>
  <c r="AIB3" i="15"/>
  <c r="AJD61" i="15" l="1"/>
  <c r="AIC3" i="15"/>
  <c r="AJE61" i="15" l="1"/>
  <c r="AID3" i="15"/>
  <c r="AJF61" i="15" l="1"/>
  <c r="AIE3" i="15"/>
  <c r="AJG61" i="15" l="1"/>
  <c r="AIF3" i="15"/>
  <c r="AJH61" i="15" l="1"/>
  <c r="AIG3" i="15"/>
  <c r="AJI61" i="15" l="1"/>
  <c r="AIH3" i="15"/>
  <c r="AJJ61" i="15" l="1"/>
  <c r="AII3" i="15"/>
  <c r="AJK61" i="15" l="1"/>
  <c r="AIJ3" i="15"/>
  <c r="AJL61" i="15" l="1"/>
  <c r="AIK3" i="15"/>
  <c r="AJM61" i="15" l="1"/>
  <c r="AIL3" i="15"/>
  <c r="AJN61" i="15" l="1"/>
  <c r="AIM3" i="15"/>
  <c r="AJO61" i="15" l="1"/>
  <c r="AIN3" i="15"/>
  <c r="AJP61" i="15" l="1"/>
  <c r="AIO3" i="15"/>
  <c r="AJQ61" i="15" l="1"/>
  <c r="AIP3" i="15"/>
  <c r="AJR61" i="15" l="1"/>
  <c r="AIQ3" i="15"/>
  <c r="AJS61" i="15" l="1"/>
  <c r="AIR3" i="15"/>
  <c r="AJT61" i="15" l="1"/>
  <c r="AIS3" i="15"/>
  <c r="AJU61" i="15" l="1"/>
  <c r="AIT3" i="15"/>
  <c r="AJV61" i="15" l="1"/>
  <c r="AIU3" i="15"/>
  <c r="AJW61" i="15" l="1"/>
  <c r="AIV3" i="15"/>
  <c r="AJX61" i="15" l="1"/>
  <c r="AIW3" i="15"/>
  <c r="AJY61" i="15" l="1"/>
  <c r="AIX3" i="15"/>
  <c r="AJZ61" i="15" l="1"/>
  <c r="AIY3" i="15"/>
  <c r="AKA61" i="15" l="1"/>
  <c r="AIZ3" i="15"/>
  <c r="AKB61" i="15" l="1"/>
  <c r="AJA3" i="15"/>
  <c r="AKC61" i="15" l="1"/>
  <c r="AJB3" i="15"/>
  <c r="AKD61" i="15" l="1"/>
  <c r="AJC3" i="15"/>
  <c r="AKE61" i="15" l="1"/>
  <c r="AJD3" i="15"/>
  <c r="AKF61" i="15" l="1"/>
  <c r="AJE3" i="15"/>
  <c r="AKG61" i="15" l="1"/>
  <c r="AJF3" i="15"/>
  <c r="AKH61" i="15" l="1"/>
  <c r="AJG3" i="15"/>
  <c r="AKI61" i="15" l="1"/>
  <c r="AJH3" i="15"/>
  <c r="AKJ61" i="15" l="1"/>
  <c r="AJI3" i="15"/>
  <c r="AKK61" i="15" l="1"/>
  <c r="AJJ3" i="15"/>
  <c r="AKL61" i="15" l="1"/>
  <c r="AJK3" i="15"/>
  <c r="AKM61" i="15" l="1"/>
  <c r="AJL3" i="15"/>
  <c r="AKN61" i="15" l="1"/>
  <c r="AJM3" i="15"/>
  <c r="AKO61" i="15" l="1"/>
  <c r="AJN3" i="15"/>
  <c r="AKP61" i="15" l="1"/>
  <c r="AJO3" i="15"/>
  <c r="AKQ61" i="15" l="1"/>
  <c r="AJP3" i="15"/>
  <c r="AKR61" i="15" l="1"/>
  <c r="AJQ3" i="15"/>
  <c r="AKS61" i="15" l="1"/>
  <c r="AJR3" i="15"/>
  <c r="AKT61" i="15" l="1"/>
  <c r="AJS3" i="15"/>
  <c r="AKU61" i="15" l="1"/>
  <c r="AJT3" i="15"/>
  <c r="AKV61" i="15" l="1"/>
  <c r="AJU3" i="15"/>
  <c r="AKW61" i="15" l="1"/>
  <c r="AJV3" i="15"/>
  <c r="AKX61" i="15" l="1"/>
  <c r="AJW3" i="15"/>
  <c r="AKY61" i="15" l="1"/>
  <c r="AJX3" i="15"/>
  <c r="AKZ61" i="15" l="1"/>
  <c r="AJY3" i="15"/>
  <c r="ALA61" i="15" l="1"/>
  <c r="AJZ3" i="15"/>
  <c r="ALB61" i="15" l="1"/>
  <c r="AKA3" i="15"/>
  <c r="ALC61" i="15" l="1"/>
  <c r="AKB3" i="15"/>
  <c r="ALD61" i="15" l="1"/>
  <c r="AKC3" i="15"/>
  <c r="ALE61" i="15" l="1"/>
  <c r="AKD3" i="15"/>
  <c r="ALF61" i="15" l="1"/>
  <c r="AKE3" i="15"/>
  <c r="ALG61" i="15" l="1"/>
  <c r="AKF3" i="15"/>
  <c r="ALH61" i="15" l="1"/>
  <c r="AKG3" i="15"/>
  <c r="ALI61" i="15" l="1"/>
  <c r="AKH3" i="15"/>
  <c r="ALJ61" i="15" l="1"/>
  <c r="AKI3" i="15"/>
  <c r="ALK61" i="15" l="1"/>
  <c r="AKJ3" i="15"/>
  <c r="ALL61" i="15" l="1"/>
  <c r="AKK3" i="15"/>
  <c r="ALM61" i="15" l="1"/>
  <c r="AKL3" i="15"/>
  <c r="ALN61" i="15" l="1"/>
  <c r="AKM3" i="15"/>
  <c r="ALO61" i="15" l="1"/>
  <c r="AKN3" i="15"/>
  <c r="ALP61" i="15" l="1"/>
  <c r="AKO3" i="15"/>
  <c r="AKP3" i="15" l="1"/>
  <c r="AKQ3" i="15" l="1"/>
  <c r="AKR3" i="15" l="1"/>
  <c r="AKS3" i="15" l="1"/>
  <c r="AKT3" i="15" l="1"/>
  <c r="AKU3" i="15" l="1"/>
  <c r="AKV3" i="15" l="1"/>
  <c r="AKW3" i="15" l="1"/>
  <c r="AKX3" i="15" l="1"/>
  <c r="AKY3" i="15" l="1"/>
  <c r="AKZ3" i="15" l="1"/>
  <c r="ALA3" i="15" l="1"/>
  <c r="ALB3" i="15" l="1"/>
  <c r="ALC3" i="15" l="1"/>
  <c r="ALD3" i="15" l="1"/>
  <c r="ALE3" i="15" l="1"/>
  <c r="ALF3" i="15" l="1"/>
  <c r="ALG3" i="15" l="1"/>
  <c r="ALH3" i="15" l="1"/>
  <c r="ALI3" i="15" l="1"/>
  <c r="ALJ3" i="15" l="1"/>
  <c r="ALK3" i="15" l="1"/>
  <c r="ALL3" i="15" l="1"/>
  <c r="ALM3" i="15" l="1"/>
  <c r="ALN3" i="15" l="1"/>
  <c r="ALO3" i="15" l="1"/>
  <c r="ALP3" i="15" l="1"/>
  <c r="G32" i="1" l="1"/>
  <c r="D22" i="15"/>
  <c r="D20" i="4" l="1"/>
  <c r="AC21" i="25"/>
  <c r="D29" i="15"/>
  <c r="E22" i="15"/>
  <c r="E29" i="15" l="1"/>
  <c r="F22" i="15"/>
  <c r="F29" i="15" l="1"/>
  <c r="G22" i="15"/>
  <c r="H22" i="15" l="1"/>
  <c r="G29" i="15"/>
  <c r="I22" i="15" l="1"/>
  <c r="H29" i="15"/>
  <c r="I29" i="15" l="1"/>
  <c r="J22" i="15"/>
  <c r="J29" i="15" l="1"/>
  <c r="K22" i="15"/>
  <c r="L22" i="15" l="1"/>
  <c r="K29" i="15"/>
  <c r="M22" i="15" l="1"/>
  <c r="L29" i="15"/>
  <c r="N22" i="15" l="1"/>
  <c r="M29" i="15"/>
  <c r="N29" i="15" l="1"/>
  <c r="O22" i="15"/>
  <c r="O29" i="15" l="1"/>
  <c r="P22" i="15"/>
  <c r="P29" i="15" l="1"/>
  <c r="Q22" i="15"/>
  <c r="Q29" i="15" l="1"/>
  <c r="R22" i="15"/>
  <c r="R29" i="15" l="1"/>
  <c r="S22" i="15"/>
  <c r="S29" i="15" l="1"/>
  <c r="T22" i="15"/>
  <c r="T29" i="15" l="1"/>
  <c r="U22" i="15"/>
  <c r="U29" i="15" l="1"/>
  <c r="V22" i="15"/>
  <c r="V29" i="15" l="1"/>
  <c r="W22" i="15"/>
  <c r="X22" i="15" l="1"/>
  <c r="W29" i="15"/>
  <c r="X29" i="15" l="1"/>
  <c r="Y22" i="15"/>
  <c r="Y29" i="15" l="1"/>
  <c r="Z22" i="15"/>
  <c r="Z29" i="15" l="1"/>
  <c r="AA22" i="15"/>
  <c r="AA29" i="15" l="1"/>
  <c r="AB22" i="15"/>
  <c r="AC22" i="15" l="1"/>
  <c r="AB29" i="15"/>
  <c r="AC29" i="15" l="1"/>
  <c r="AD22" i="15"/>
  <c r="AD29" i="15" l="1"/>
  <c r="AE22" i="15"/>
  <c r="AE29" i="15" l="1"/>
  <c r="AF22" i="15"/>
  <c r="AF29" i="15" l="1"/>
  <c r="AG22" i="15"/>
  <c r="AH22" i="15" l="1"/>
  <c r="AG29" i="15"/>
  <c r="AI22" i="15" l="1"/>
  <c r="AH29" i="15"/>
  <c r="AJ22" i="15" l="1"/>
  <c r="AI29" i="15"/>
  <c r="AJ29" i="15" l="1"/>
  <c r="AK22" i="15"/>
  <c r="AK29" i="15" l="1"/>
  <c r="AL22" i="15"/>
  <c r="AL29" i="15" l="1"/>
  <c r="AM22" i="15"/>
  <c r="AM29" i="15" l="1"/>
  <c r="AN22" i="15"/>
  <c r="AO22" i="15" l="1"/>
  <c r="AN29" i="15"/>
  <c r="AO29" i="15" l="1"/>
  <c r="AP22" i="15"/>
  <c r="AP29" i="15" l="1"/>
  <c r="AQ22" i="15"/>
  <c r="AQ29" i="15" l="1"/>
  <c r="AR22" i="15"/>
  <c r="AS22" i="15" l="1"/>
  <c r="AR29" i="15"/>
  <c r="AS29" i="15" l="1"/>
  <c r="AT22" i="15"/>
  <c r="AT29" i="15" l="1"/>
  <c r="AU22" i="15"/>
  <c r="AV22" i="15" l="1"/>
  <c r="AU29" i="15"/>
  <c r="AV29" i="15" l="1"/>
  <c r="AW22" i="15"/>
  <c r="AW29" i="15" l="1"/>
  <c r="AX22" i="15"/>
  <c r="AX29" i="15" l="1"/>
  <c r="AY22" i="15"/>
  <c r="AY29" i="15" l="1"/>
  <c r="AZ22" i="15"/>
  <c r="BA22" i="15" l="1"/>
  <c r="AZ29" i="15"/>
  <c r="BB22" i="15" l="1"/>
  <c r="BA29" i="15"/>
  <c r="BB29" i="15" l="1"/>
  <c r="BC22" i="15"/>
  <c r="BD22" i="15" l="1"/>
  <c r="BC29" i="15"/>
  <c r="BD29" i="15" l="1"/>
  <c r="BE22" i="15"/>
  <c r="BE29" i="15" l="1"/>
  <c r="BF22" i="15"/>
  <c r="BF29" i="15" l="1"/>
  <c r="BG22" i="15"/>
  <c r="BG29" i="15" l="1"/>
  <c r="BH22" i="15"/>
  <c r="BH29" i="15" l="1"/>
  <c r="BI22" i="15"/>
  <c r="BI29" i="15" l="1"/>
  <c r="BJ22" i="15"/>
  <c r="BJ29" i="15" l="1"/>
  <c r="BK22" i="15"/>
  <c r="BK29" i="15" l="1"/>
  <c r="BL22" i="15"/>
  <c r="BL29" i="15" l="1"/>
  <c r="BM22" i="15"/>
  <c r="BN22" i="15" l="1"/>
  <c r="BM29" i="15"/>
  <c r="BN29" i="15" l="1"/>
  <c r="BO22" i="15"/>
  <c r="BP22" i="15" l="1"/>
  <c r="BO29" i="15"/>
  <c r="BP29" i="15" l="1"/>
  <c r="BQ22" i="15"/>
  <c r="BR22" i="15" l="1"/>
  <c r="BQ29" i="15"/>
  <c r="BS22" i="15" l="1"/>
  <c r="BR29" i="15"/>
  <c r="BT22" i="15" l="1"/>
  <c r="BS29" i="15"/>
  <c r="BT29" i="15" l="1"/>
  <c r="BU22" i="15"/>
  <c r="BV22" i="15" l="1"/>
  <c r="BU29" i="15"/>
  <c r="BW22" i="15" l="1"/>
  <c r="BV29" i="15"/>
  <c r="BW29" i="15" l="1"/>
  <c r="BX22" i="15"/>
  <c r="BX29" i="15" l="1"/>
  <c r="BY22" i="15"/>
  <c r="BY29" i="15" l="1"/>
  <c r="BZ22" i="15"/>
  <c r="BZ29" i="15" l="1"/>
  <c r="CA22" i="15"/>
  <c r="CA29" i="15" l="1"/>
  <c r="CB22" i="15"/>
  <c r="CB29" i="15" l="1"/>
  <c r="CC22" i="15"/>
  <c r="CC29" i="15" l="1"/>
  <c r="CD22" i="15"/>
  <c r="CE22" i="15" l="1"/>
  <c r="CD29" i="15"/>
  <c r="CF22" i="15" l="1"/>
  <c r="CE29" i="15"/>
  <c r="CG22" i="15" l="1"/>
  <c r="CF29" i="15"/>
  <c r="CG29" i="15" l="1"/>
  <c r="CH22" i="15"/>
  <c r="CH29" i="15" l="1"/>
  <c r="CI22" i="15"/>
  <c r="CI29" i="15" l="1"/>
  <c r="CJ22" i="15"/>
  <c r="CK22" i="15" l="1"/>
  <c r="CJ29" i="15"/>
  <c r="CK29" i="15" l="1"/>
  <c r="CL22" i="15"/>
  <c r="CL29" i="15" l="1"/>
  <c r="CM22" i="15"/>
  <c r="CM29" i="15" l="1"/>
  <c r="CN22" i="15"/>
  <c r="CN29" i="15" l="1"/>
  <c r="CO22" i="15"/>
  <c r="CO29" i="15" l="1"/>
  <c r="CP22" i="15"/>
  <c r="CP29" i="15" l="1"/>
  <c r="CQ22" i="15"/>
  <c r="CQ29" i="15" l="1"/>
  <c r="CR22" i="15"/>
  <c r="CR29" i="15" l="1"/>
  <c r="CS22" i="15"/>
  <c r="CS29" i="15" l="1"/>
  <c r="CT22" i="15"/>
  <c r="CT29" i="15" l="1"/>
  <c r="CU22" i="15"/>
  <c r="CV22" i="15" l="1"/>
  <c r="CU29" i="15"/>
  <c r="CW22" i="15" l="1"/>
  <c r="CV29" i="15"/>
  <c r="CW29" i="15" l="1"/>
  <c r="CX22" i="15"/>
  <c r="CX29" i="15" l="1"/>
  <c r="CY22" i="15"/>
  <c r="CY29" i="15" l="1"/>
  <c r="CZ22" i="15"/>
  <c r="CZ29" i="15" l="1"/>
  <c r="DA22" i="15"/>
  <c r="DA29" i="15" l="1"/>
  <c r="DB22" i="15"/>
  <c r="DB29" i="15" l="1"/>
  <c r="DC22" i="15"/>
  <c r="DD22" i="15" l="1"/>
  <c r="DC29" i="15"/>
  <c r="DD29" i="15" l="1"/>
  <c r="DE22" i="15"/>
  <c r="DF22" i="15" l="1"/>
  <c r="DE29" i="15"/>
  <c r="DF29" i="15" l="1"/>
  <c r="DG22" i="15"/>
  <c r="DG29" i="15" l="1"/>
  <c r="DH22" i="15"/>
  <c r="DI22" i="15" l="1"/>
  <c r="DH29" i="15"/>
  <c r="DI29" i="15" l="1"/>
  <c r="DJ22" i="15"/>
  <c r="DK22" i="15" l="1"/>
  <c r="DJ29" i="15"/>
  <c r="DK29" i="15" l="1"/>
  <c r="DL22" i="15"/>
  <c r="DM22" i="15" l="1"/>
  <c r="DL29" i="15"/>
  <c r="DM29" i="15" l="1"/>
  <c r="DN22" i="15"/>
  <c r="DN29" i="15" l="1"/>
  <c r="DO22" i="15"/>
  <c r="DO29" i="15" l="1"/>
  <c r="DP22" i="15"/>
  <c r="DP29" i="15" l="1"/>
  <c r="DQ22" i="15"/>
  <c r="DQ29" i="15" l="1"/>
  <c r="DR22" i="15"/>
  <c r="DS22" i="15" l="1"/>
  <c r="DR29" i="15"/>
  <c r="DS29" i="15" l="1"/>
  <c r="DT22" i="15"/>
  <c r="DT29" i="15" l="1"/>
  <c r="DU22" i="15"/>
  <c r="DU29" i="15" l="1"/>
  <c r="DV22" i="15"/>
  <c r="DW22" i="15" l="1"/>
  <c r="DV29" i="15"/>
  <c r="DW29" i="15" l="1"/>
  <c r="DX22" i="15"/>
  <c r="DY22" i="15" l="1"/>
  <c r="DX29" i="15"/>
  <c r="DY29" i="15" l="1"/>
  <c r="DZ22" i="15"/>
  <c r="DZ29" i="15" l="1"/>
  <c r="EA22" i="15"/>
  <c r="EA29" i="15" l="1"/>
  <c r="EB22" i="15"/>
  <c r="EC22" i="15" l="1"/>
  <c r="EB29" i="15"/>
  <c r="EC29" i="15" l="1"/>
  <c r="ED22" i="15"/>
  <c r="EE22" i="15" l="1"/>
  <c r="ED29" i="15"/>
  <c r="EE29" i="15" l="1"/>
  <c r="EF22" i="15"/>
  <c r="EF29" i="15" l="1"/>
  <c r="EG22" i="15"/>
  <c r="EH22" i="15" l="1"/>
  <c r="EG29" i="15"/>
  <c r="EH29" i="15" l="1"/>
  <c r="EI22" i="15"/>
  <c r="EI29" i="15" l="1"/>
  <c r="EJ22" i="15"/>
  <c r="EJ29" i="15" l="1"/>
  <c r="EK22" i="15"/>
  <c r="EK29" i="15" l="1"/>
  <c r="EL22" i="15"/>
  <c r="EM22" i="15" l="1"/>
  <c r="EL29" i="15"/>
  <c r="EN22" i="15" l="1"/>
  <c r="EM29" i="15"/>
  <c r="EN29" i="15" l="1"/>
  <c r="EO22" i="15"/>
  <c r="EO29" i="15" l="1"/>
  <c r="EP22" i="15"/>
  <c r="EQ22" i="15" l="1"/>
  <c r="EP29" i="15"/>
  <c r="EQ29" i="15" l="1"/>
  <c r="ER22" i="15"/>
  <c r="ER29" i="15" l="1"/>
  <c r="ES22" i="15"/>
  <c r="ES29" i="15" l="1"/>
  <c r="ET22" i="15"/>
  <c r="ET29" i="15" l="1"/>
  <c r="EU22" i="15"/>
  <c r="EU29" i="15" l="1"/>
  <c r="EV22" i="15"/>
  <c r="EV29" i="15" l="1"/>
  <c r="EW22" i="15"/>
  <c r="EW29" i="15" l="1"/>
  <c r="EX22" i="15"/>
  <c r="EY22" i="15" l="1"/>
  <c r="EX29" i="15"/>
  <c r="EY29" i="15" l="1"/>
  <c r="EZ22" i="15"/>
  <c r="EZ29" i="15" l="1"/>
  <c r="FA22" i="15"/>
  <c r="FB22" i="15" l="1"/>
  <c r="FA29" i="15"/>
  <c r="FB29" i="15" l="1"/>
  <c r="FC22" i="15"/>
  <c r="FD22" i="15" l="1"/>
  <c r="FC29" i="15"/>
  <c r="FD29" i="15" l="1"/>
  <c r="FE22" i="15"/>
  <c r="FE29" i="15" l="1"/>
  <c r="FF22" i="15"/>
  <c r="FF29" i="15" l="1"/>
  <c r="FG22" i="15"/>
  <c r="FH22" i="15" l="1"/>
  <c r="FG29" i="15"/>
  <c r="FH29" i="15" l="1"/>
  <c r="FI22" i="15"/>
  <c r="FI29" i="15" l="1"/>
  <c r="FJ22" i="15"/>
  <c r="FJ29" i="15" l="1"/>
  <c r="FK22" i="15"/>
  <c r="FK29" i="15" l="1"/>
  <c r="FL22" i="15"/>
  <c r="FM22" i="15" l="1"/>
  <c r="FL29" i="15"/>
  <c r="FN22" i="15" l="1"/>
  <c r="FM29" i="15"/>
  <c r="FO22" i="15" l="1"/>
  <c r="FN29" i="15"/>
  <c r="FP22" i="15" l="1"/>
  <c r="FO29" i="15"/>
  <c r="FQ22" i="15" l="1"/>
  <c r="FP29" i="15"/>
  <c r="FQ29" i="15" l="1"/>
  <c r="FR22" i="15"/>
  <c r="FR29" i="15" l="1"/>
  <c r="FS22" i="15"/>
  <c r="FS29" i="15" l="1"/>
  <c r="FT22" i="15"/>
  <c r="FT29" i="15" l="1"/>
  <c r="FU22" i="15"/>
  <c r="FU29" i="15" l="1"/>
  <c r="FV22" i="15"/>
  <c r="FV29" i="15" l="1"/>
  <c r="FW22" i="15"/>
  <c r="FX22" i="15" l="1"/>
  <c r="FW29" i="15"/>
  <c r="FX29" i="15" l="1"/>
  <c r="FY22" i="15"/>
  <c r="FY29" i="15" l="1"/>
  <c r="FZ22" i="15"/>
  <c r="FZ29" i="15" l="1"/>
  <c r="GA22" i="15"/>
  <c r="GA29" i="15" l="1"/>
  <c r="GB22" i="15"/>
  <c r="GC22" i="15" l="1"/>
  <c r="GB29" i="15"/>
  <c r="GC29" i="15" l="1"/>
  <c r="GD22" i="15"/>
  <c r="GD29" i="15" l="1"/>
  <c r="GE22" i="15"/>
  <c r="GE29" i="15" l="1"/>
  <c r="GF22" i="15"/>
  <c r="GF29" i="15" l="1"/>
  <c r="GG22" i="15"/>
  <c r="GH22" i="15" l="1"/>
  <c r="GG29" i="15"/>
  <c r="GI22" i="15" l="1"/>
  <c r="GH29" i="15"/>
  <c r="GI29" i="15" l="1"/>
  <c r="GJ22" i="15"/>
  <c r="GJ29" i="15" l="1"/>
  <c r="GK22" i="15"/>
  <c r="GL22" i="15" l="1"/>
  <c r="GK29" i="15"/>
  <c r="GL29" i="15" l="1"/>
  <c r="GM22" i="15"/>
  <c r="GN22" i="15" l="1"/>
  <c r="GM29" i="15"/>
  <c r="GN29" i="15" l="1"/>
  <c r="GO22" i="15"/>
  <c r="GP22" i="15" l="1"/>
  <c r="GO29" i="15"/>
  <c r="GP29" i="15" l="1"/>
  <c r="GQ22" i="15"/>
  <c r="GQ29" i="15" l="1"/>
  <c r="GR22" i="15"/>
  <c r="GR29" i="15" l="1"/>
  <c r="GS22" i="15"/>
  <c r="GS29" i="15" l="1"/>
  <c r="GT22" i="15"/>
  <c r="GT29" i="15" l="1"/>
  <c r="GU22" i="15"/>
  <c r="GU29" i="15" l="1"/>
  <c r="GV22" i="15"/>
  <c r="GW22" i="15" l="1"/>
  <c r="GV29" i="15"/>
  <c r="GX22" i="15" l="1"/>
  <c r="GW29" i="15"/>
  <c r="GX29" i="15" l="1"/>
  <c r="GY22" i="15"/>
  <c r="GZ22" i="15" l="1"/>
  <c r="GY29" i="15"/>
  <c r="HA22" i="15" l="1"/>
  <c r="GZ29" i="15"/>
  <c r="HA29" i="15" l="1"/>
  <c r="HB22" i="15"/>
  <c r="HC22" i="15" l="1"/>
  <c r="HB29" i="15"/>
  <c r="HC29" i="15" l="1"/>
  <c r="HD22" i="15"/>
  <c r="HD29" i="15" l="1"/>
  <c r="HE22" i="15"/>
  <c r="HE29" i="15" l="1"/>
  <c r="HF22" i="15"/>
  <c r="HF29" i="15" l="1"/>
  <c r="HG22" i="15"/>
  <c r="HG29" i="15" l="1"/>
  <c r="HH22" i="15"/>
  <c r="HH29" i="15" l="1"/>
  <c r="HI22" i="15"/>
  <c r="HI29" i="15" l="1"/>
  <c r="HJ22" i="15"/>
  <c r="HK22" i="15" l="1"/>
  <c r="HJ29" i="15"/>
  <c r="HL22" i="15" l="1"/>
  <c r="HK29" i="15"/>
  <c r="HM22" i="15" l="1"/>
  <c r="HL29" i="15"/>
  <c r="HM29" i="15" l="1"/>
  <c r="HN22" i="15"/>
  <c r="HO22" i="15" l="1"/>
  <c r="HN29" i="15"/>
  <c r="HO29" i="15" l="1"/>
  <c r="HP22" i="15"/>
  <c r="HP29" i="15" l="1"/>
  <c r="HQ22" i="15"/>
  <c r="HQ29" i="15" l="1"/>
  <c r="HR22" i="15"/>
  <c r="HR29" i="15" l="1"/>
  <c r="HS22" i="15"/>
  <c r="HS29" i="15" l="1"/>
  <c r="HT22" i="15"/>
  <c r="HU22" i="15" l="1"/>
  <c r="HT29" i="15"/>
  <c r="HV22" i="15" l="1"/>
  <c r="HU29" i="15"/>
  <c r="HV29" i="15" l="1"/>
  <c r="HW22" i="15"/>
  <c r="HW29" i="15" l="1"/>
  <c r="HX22" i="15"/>
  <c r="HX29" i="15" l="1"/>
  <c r="HY22" i="15"/>
  <c r="HY29" i="15" l="1"/>
  <c r="HZ22" i="15"/>
  <c r="HZ29" i="15" l="1"/>
  <c r="IA22" i="15"/>
  <c r="IA29" i="15" l="1"/>
  <c r="IB22" i="15"/>
  <c r="IB29" i="15" l="1"/>
  <c r="IC22" i="15"/>
  <c r="IC29" i="15" l="1"/>
  <c r="ID22" i="15"/>
  <c r="ID29" i="15" l="1"/>
  <c r="IE22" i="15"/>
  <c r="IE29" i="15" l="1"/>
  <c r="IF22" i="15"/>
  <c r="IF29" i="15" l="1"/>
  <c r="IG22" i="15"/>
  <c r="IG29" i="15" l="1"/>
  <c r="IH22" i="15"/>
  <c r="IH29" i="15" l="1"/>
  <c r="II22" i="15"/>
  <c r="II29" i="15" l="1"/>
  <c r="IJ22" i="15"/>
  <c r="IJ29" i="15" l="1"/>
  <c r="IK22" i="15"/>
  <c r="IL22" i="15" l="1"/>
  <c r="IK29" i="15"/>
  <c r="IL29" i="15" l="1"/>
  <c r="IM22" i="15"/>
  <c r="IN22" i="15" l="1"/>
  <c r="IM29" i="15"/>
  <c r="IN29" i="15" l="1"/>
  <c r="IO22" i="15"/>
  <c r="IO29" i="15" l="1"/>
  <c r="IP22" i="15"/>
  <c r="IP29" i="15" l="1"/>
  <c r="IQ22" i="15"/>
  <c r="IQ29" i="15" l="1"/>
  <c r="IR22" i="15"/>
  <c r="IR29" i="15" l="1"/>
  <c r="IS22" i="15"/>
  <c r="IS29" i="15" l="1"/>
  <c r="IT22" i="15"/>
  <c r="IU22" i="15" l="1"/>
  <c r="IT29" i="15"/>
  <c r="IU29" i="15" l="1"/>
  <c r="IV22" i="15"/>
  <c r="IV29" i="15" l="1"/>
  <c r="IW22" i="15"/>
  <c r="IX22" i="15" l="1"/>
  <c r="IW29" i="15"/>
  <c r="IX29" i="15" l="1"/>
  <c r="IY22" i="15"/>
  <c r="IZ22" i="15" l="1"/>
  <c r="IY29" i="15"/>
  <c r="IZ29" i="15" l="1"/>
  <c r="JA22" i="15"/>
  <c r="JB22" i="15" l="1"/>
  <c r="JA29" i="15"/>
  <c r="JB29" i="15" l="1"/>
  <c r="JC22" i="15"/>
  <c r="JD22" i="15" l="1"/>
  <c r="JC29" i="15"/>
  <c r="JE22" i="15" l="1"/>
  <c r="JD29" i="15"/>
  <c r="JE29" i="15" l="1"/>
  <c r="JF22" i="15"/>
  <c r="JF29" i="15" l="1"/>
  <c r="JG22" i="15"/>
  <c r="JG29" i="15" l="1"/>
  <c r="JH22" i="15"/>
  <c r="JI22" i="15" l="1"/>
  <c r="JH29" i="15"/>
  <c r="JI29" i="15" l="1"/>
  <c r="JJ22" i="15"/>
  <c r="JK22" i="15" l="1"/>
  <c r="JJ29" i="15"/>
  <c r="JK29" i="15" l="1"/>
  <c r="JL22" i="15"/>
  <c r="JM22" i="15" l="1"/>
  <c r="JL29" i="15"/>
  <c r="JN22" i="15" l="1"/>
  <c r="JM29" i="15"/>
  <c r="JN29" i="15" l="1"/>
  <c r="JO22" i="15"/>
  <c r="JO29" i="15" l="1"/>
  <c r="JP22" i="15"/>
  <c r="JP29" i="15" l="1"/>
  <c r="JQ22" i="15"/>
  <c r="JR22" i="15" l="1"/>
  <c r="JQ29" i="15"/>
  <c r="JS22" i="15" l="1"/>
  <c r="JR29" i="15"/>
  <c r="JS29" i="15" l="1"/>
  <c r="JT22" i="15"/>
  <c r="JU22" i="15" l="1"/>
  <c r="JT29" i="15"/>
  <c r="JV22" i="15" l="1"/>
  <c r="JU29" i="15"/>
  <c r="JV29" i="15" l="1"/>
  <c r="JW22" i="15"/>
  <c r="JW29" i="15" l="1"/>
  <c r="JX22" i="15"/>
  <c r="JX29" i="15" l="1"/>
  <c r="JY22" i="15"/>
  <c r="JY29" i="15" l="1"/>
  <c r="JZ22" i="15"/>
  <c r="KA22" i="15" l="1"/>
  <c r="JZ29" i="15"/>
  <c r="KB22" i="15" l="1"/>
  <c r="KA29" i="15"/>
  <c r="KC22" i="15" l="1"/>
  <c r="KB29" i="15"/>
  <c r="KD22" i="15" l="1"/>
  <c r="KC29" i="15"/>
  <c r="KD29" i="15" l="1"/>
  <c r="KE22" i="15"/>
  <c r="KE29" i="15" l="1"/>
  <c r="KF22" i="15"/>
  <c r="KG22" i="15" l="1"/>
  <c r="KF29" i="15"/>
  <c r="KH22" i="15" l="1"/>
  <c r="KG29" i="15"/>
  <c r="KI22" i="15" l="1"/>
  <c r="KH29" i="15"/>
  <c r="KI29" i="15" l="1"/>
  <c r="KJ22" i="15"/>
  <c r="KJ29" i="15" l="1"/>
  <c r="KK22" i="15"/>
  <c r="KK29" i="15" l="1"/>
  <c r="KL22" i="15"/>
  <c r="KL29" i="15" l="1"/>
  <c r="KM22" i="15"/>
  <c r="KN22" i="15" l="1"/>
  <c r="KM29" i="15"/>
  <c r="KO22" i="15" l="1"/>
  <c r="KN29" i="15"/>
  <c r="KO29" i="15" l="1"/>
  <c r="KP22" i="15"/>
  <c r="KQ22" i="15" l="1"/>
  <c r="KP29" i="15"/>
  <c r="KQ29" i="15" l="1"/>
  <c r="KR22" i="15"/>
  <c r="KS22" i="15" l="1"/>
  <c r="KR29" i="15"/>
  <c r="KS29" i="15" l="1"/>
  <c r="KT22" i="15"/>
  <c r="KT29" i="15" l="1"/>
  <c r="KU22" i="15"/>
  <c r="KV22" i="15" l="1"/>
  <c r="KU29" i="15"/>
  <c r="KV29" i="15" l="1"/>
  <c r="KW22" i="15"/>
  <c r="KX22" i="15" l="1"/>
  <c r="KW29" i="15"/>
  <c r="KX29" i="15" l="1"/>
  <c r="KY22" i="15"/>
  <c r="KZ22" i="15" l="1"/>
  <c r="KY29" i="15"/>
  <c r="KZ29" i="15" l="1"/>
  <c r="LA22" i="15"/>
  <c r="LA29" i="15" l="1"/>
  <c r="LB22" i="15"/>
  <c r="LB29" i="15" l="1"/>
  <c r="LC22" i="15"/>
  <c r="LD22" i="15" l="1"/>
  <c r="LC29" i="15"/>
  <c r="LD29" i="15" l="1"/>
  <c r="LE22" i="15"/>
  <c r="LE29" i="15" l="1"/>
  <c r="LF22" i="15"/>
  <c r="LG22" i="15" l="1"/>
  <c r="LF29" i="15"/>
  <c r="LG29" i="15" l="1"/>
  <c r="LH22" i="15"/>
  <c r="LH29" i="15" l="1"/>
  <c r="LI22" i="15"/>
  <c r="LI29" i="15" l="1"/>
  <c r="LJ22" i="15"/>
  <c r="LJ29" i="15" l="1"/>
  <c r="LK22" i="15"/>
  <c r="LK29" i="15" l="1"/>
  <c r="LL22" i="15"/>
  <c r="LL29" i="15" l="1"/>
  <c r="LM22" i="15"/>
  <c r="LM29" i="15" l="1"/>
  <c r="LN22" i="15"/>
  <c r="LN29" i="15" l="1"/>
  <c r="LO22" i="15"/>
  <c r="LP22" i="15" l="1"/>
  <c r="LO29" i="15"/>
  <c r="LP29" i="15" l="1"/>
  <c r="LQ22" i="15"/>
  <c r="LQ29" i="15" l="1"/>
  <c r="LR22" i="15"/>
  <c r="LR29" i="15" l="1"/>
  <c r="LS22" i="15"/>
  <c r="LS29" i="15" l="1"/>
  <c r="LT22" i="15"/>
  <c r="LU22" i="15" l="1"/>
  <c r="LT29" i="15"/>
  <c r="LU29" i="15" l="1"/>
  <c r="LV22" i="15"/>
  <c r="LV29" i="15" l="1"/>
  <c r="LW22" i="15"/>
  <c r="LX22" i="15" l="1"/>
  <c r="LW29" i="15"/>
  <c r="LY22" i="15" l="1"/>
  <c r="LX29" i="15"/>
  <c r="LY29" i="15" l="1"/>
  <c r="LZ22" i="15"/>
  <c r="MA22" i="15" l="1"/>
  <c r="LZ29" i="15"/>
  <c r="MB22" i="15" l="1"/>
  <c r="MA29" i="15"/>
  <c r="MC22" i="15" l="1"/>
  <c r="MB29" i="15"/>
  <c r="MD22" i="15" l="1"/>
  <c r="MC29" i="15"/>
  <c r="MD29" i="15" l="1"/>
  <c r="ME22" i="15"/>
  <c r="MF22" i="15" l="1"/>
  <c r="ME29" i="15"/>
  <c r="MG22" i="15" l="1"/>
  <c r="MF29" i="15"/>
  <c r="MH22" i="15" l="1"/>
  <c r="MG29" i="15"/>
  <c r="MI22" i="15" l="1"/>
  <c r="MH29" i="15"/>
  <c r="MI29" i="15" l="1"/>
  <c r="MJ22" i="15"/>
  <c r="MK22" i="15" l="1"/>
  <c r="MJ29" i="15"/>
  <c r="MK29" i="15" l="1"/>
  <c r="ML22" i="15"/>
  <c r="MM22" i="15" l="1"/>
  <c r="ML29" i="15"/>
  <c r="MN22" i="15" l="1"/>
  <c r="MM29" i="15"/>
  <c r="MN29" i="15" l="1"/>
  <c r="MO22" i="15"/>
  <c r="MO29" i="15" l="1"/>
  <c r="MP22" i="15"/>
  <c r="MQ22" i="15" l="1"/>
  <c r="MP29" i="15"/>
  <c r="MR22" i="15" l="1"/>
  <c r="MQ29" i="15"/>
  <c r="MR29" i="15" l="1"/>
  <c r="MS22" i="15"/>
  <c r="MS29" i="15" l="1"/>
  <c r="MT22" i="15"/>
  <c r="MT29" i="15" l="1"/>
  <c r="MU22" i="15"/>
  <c r="MV22" i="15" l="1"/>
  <c r="MU29" i="15"/>
  <c r="MW22" i="15" l="1"/>
  <c r="MV29" i="15"/>
  <c r="MX22" i="15" l="1"/>
  <c r="MW29" i="15"/>
  <c r="MX29" i="15" l="1"/>
  <c r="MY22" i="15"/>
  <c r="MY29" i="15" l="1"/>
  <c r="MZ22" i="15"/>
  <c r="MZ29" i="15" l="1"/>
  <c r="NA22" i="15"/>
  <c r="NA29" i="15" l="1"/>
  <c r="NB22" i="15"/>
  <c r="NB29" i="15" l="1"/>
  <c r="NC22" i="15"/>
  <c r="ND22" i="15" l="1"/>
  <c r="NC29" i="15"/>
  <c r="ND29" i="15" l="1"/>
  <c r="NE22" i="15"/>
  <c r="NE29" i="15" l="1"/>
  <c r="NF22" i="15"/>
  <c r="NF29" i="15" l="1"/>
  <c r="NG22" i="15"/>
  <c r="NG29" i="15" l="1"/>
  <c r="NH22" i="15"/>
  <c r="NH29" i="15" l="1"/>
  <c r="NI22" i="15"/>
  <c r="NI29" i="15" l="1"/>
  <c r="NJ22" i="15"/>
  <c r="NJ29" i="15" l="1"/>
  <c r="NK22" i="15"/>
  <c r="NK29" i="15" l="1"/>
  <c r="NL22" i="15"/>
  <c r="NL29" i="15" l="1"/>
  <c r="NM22" i="15"/>
  <c r="NM29" i="15" l="1"/>
  <c r="NN22" i="15"/>
  <c r="NN29" i="15" l="1"/>
  <c r="NO22" i="15"/>
  <c r="NO29" i="15" l="1"/>
  <c r="NP22" i="15"/>
  <c r="NQ22" i="15" l="1"/>
  <c r="NP29" i="15"/>
  <c r="NR22" i="15" l="1"/>
  <c r="NQ29" i="15"/>
  <c r="NR29" i="15" l="1"/>
  <c r="NS22" i="15"/>
  <c r="NS29" i="15" l="1"/>
  <c r="NT22" i="15"/>
  <c r="NT29" i="15" l="1"/>
  <c r="NU22" i="15"/>
  <c r="NU29" i="15" l="1"/>
  <c r="NV22" i="15"/>
  <c r="NV29" i="15" l="1"/>
  <c r="NW22" i="15"/>
  <c r="NW29" i="15" l="1"/>
  <c r="NX22" i="15"/>
  <c r="NX29" i="15" l="1"/>
  <c r="NY22" i="15"/>
  <c r="NY29" i="15" l="1"/>
  <c r="NZ22" i="15"/>
  <c r="OA22" i="15" l="1"/>
  <c r="NZ29" i="15"/>
  <c r="OA29" i="15" l="1"/>
  <c r="OB22" i="15"/>
  <c r="OC22" i="15" l="1"/>
  <c r="OB29" i="15"/>
  <c r="OC29" i="15" l="1"/>
  <c r="OD22" i="15"/>
  <c r="OD29" i="15" l="1"/>
  <c r="OE22" i="15"/>
  <c r="OF22" i="15" l="1"/>
  <c r="OE29" i="15"/>
  <c r="OF29" i="15" l="1"/>
  <c r="OG22" i="15"/>
  <c r="OG29" i="15" l="1"/>
  <c r="OH22" i="15"/>
  <c r="OI22" i="15" l="1"/>
  <c r="OH29" i="15"/>
  <c r="OJ22" i="15" l="1"/>
  <c r="OI29" i="15"/>
  <c r="OJ29" i="15" l="1"/>
  <c r="OK22" i="15"/>
  <c r="OL22" i="15" l="1"/>
  <c r="OK29" i="15"/>
  <c r="OM22" i="15" l="1"/>
  <c r="OL29" i="15"/>
  <c r="OM29" i="15" l="1"/>
  <c r="ON22" i="15"/>
  <c r="ON29" i="15" l="1"/>
  <c r="OO22" i="15"/>
  <c r="OP22" i="15" l="1"/>
  <c r="OO29" i="15"/>
  <c r="OP29" i="15" l="1"/>
  <c r="OQ22" i="15"/>
  <c r="OQ29" i="15" l="1"/>
  <c r="OR22" i="15"/>
  <c r="OR29" i="15" l="1"/>
  <c r="OS22" i="15"/>
  <c r="OT22" i="15" l="1"/>
  <c r="OS29" i="15"/>
  <c r="OT29" i="15" l="1"/>
  <c r="OU22" i="15"/>
  <c r="OU29" i="15" l="1"/>
  <c r="OV22" i="15"/>
  <c r="OV29" i="15" l="1"/>
  <c r="OW22" i="15"/>
  <c r="OW29" i="15" l="1"/>
  <c r="OX22" i="15"/>
  <c r="OX29" i="15" l="1"/>
  <c r="OY22" i="15"/>
  <c r="OY29" i="15" l="1"/>
  <c r="OZ22" i="15"/>
  <c r="OZ29" i="15" l="1"/>
  <c r="PA22" i="15"/>
  <c r="PA29" i="15" l="1"/>
  <c r="PB22" i="15"/>
  <c r="PC22" i="15" l="1"/>
  <c r="PB29" i="15"/>
  <c r="PC29" i="15" l="1"/>
  <c r="PD22" i="15"/>
  <c r="PE22" i="15" l="1"/>
  <c r="PD29" i="15"/>
  <c r="PE29" i="15" l="1"/>
  <c r="PF22" i="15"/>
  <c r="PF29" i="15" l="1"/>
  <c r="PG22" i="15"/>
  <c r="PG29" i="15" l="1"/>
  <c r="PH22" i="15"/>
  <c r="PI22" i="15" l="1"/>
  <c r="PH29" i="15"/>
  <c r="PI29" i="15" l="1"/>
  <c r="PJ22" i="15"/>
  <c r="PJ29" i="15" l="1"/>
  <c r="PK22" i="15"/>
  <c r="PL22" i="15" l="1"/>
  <c r="PK29" i="15"/>
  <c r="PM22" i="15" l="1"/>
  <c r="PL29" i="15"/>
  <c r="PM29" i="15" l="1"/>
  <c r="PN22" i="15"/>
  <c r="PN29" i="15" l="1"/>
  <c r="PO22" i="15"/>
  <c r="PP22" i="15" l="1"/>
  <c r="PO29" i="15"/>
  <c r="PP29" i="15" l="1"/>
  <c r="PQ22" i="15"/>
  <c r="PQ29" i="15" l="1"/>
  <c r="PR22" i="15"/>
  <c r="PS22" i="15" l="1"/>
  <c r="PR29" i="15"/>
  <c r="PS29" i="15" l="1"/>
  <c r="PT22" i="15"/>
  <c r="PU22" i="15" l="1"/>
  <c r="PT29" i="15"/>
  <c r="PV22" i="15" l="1"/>
  <c r="PU29" i="15"/>
  <c r="PW22" i="15" l="1"/>
  <c r="PV29" i="15"/>
  <c r="PX22" i="15" l="1"/>
  <c r="PW29" i="15"/>
  <c r="PY22" i="15" l="1"/>
  <c r="PX29" i="15"/>
  <c r="PY29" i="15" l="1"/>
  <c r="PZ22" i="15"/>
  <c r="PZ29" i="15" l="1"/>
  <c r="QA22" i="15"/>
  <c r="QA29" i="15" l="1"/>
  <c r="QB22" i="15"/>
  <c r="QB29" i="15" l="1"/>
  <c r="QC22" i="15"/>
  <c r="QC29" i="15" l="1"/>
  <c r="QD22" i="15"/>
  <c r="QD29" i="15" l="1"/>
  <c r="QE22" i="15"/>
  <c r="QE29" i="15" l="1"/>
  <c r="QF22" i="15"/>
  <c r="QG22" i="15" l="1"/>
  <c r="QF29" i="15"/>
  <c r="QG29" i="15" l="1"/>
  <c r="QH22" i="15"/>
  <c r="QH29" i="15" l="1"/>
  <c r="QI22" i="15"/>
  <c r="QI29" i="15" l="1"/>
  <c r="QJ22" i="15"/>
  <c r="QK22" i="15" l="1"/>
  <c r="QJ29" i="15"/>
  <c r="QL22" i="15" l="1"/>
  <c r="QK29" i="15"/>
  <c r="QL29" i="15" l="1"/>
  <c r="QM22" i="15"/>
  <c r="QN22" i="15" l="1"/>
  <c r="QM29" i="15"/>
  <c r="QN29" i="15" l="1"/>
  <c r="QO22" i="15"/>
  <c r="QP22" i="15" l="1"/>
  <c r="QO29" i="15"/>
  <c r="QQ22" i="15" l="1"/>
  <c r="QP29" i="15"/>
  <c r="QR22" i="15" l="1"/>
  <c r="QQ29" i="15"/>
  <c r="QS22" i="15" l="1"/>
  <c r="QR29" i="15"/>
  <c r="QS29" i="15" l="1"/>
  <c r="QT22" i="15"/>
  <c r="QT29" i="15" l="1"/>
  <c r="QU22" i="15"/>
  <c r="QV22" i="15" l="1"/>
  <c r="QU29" i="15"/>
  <c r="QW22" i="15" l="1"/>
  <c r="QV29" i="15"/>
  <c r="QX22" i="15" l="1"/>
  <c r="QW29" i="15"/>
  <c r="QX29" i="15" l="1"/>
  <c r="QY22" i="15"/>
  <c r="QY29" i="15" l="1"/>
  <c r="QZ22" i="15"/>
  <c r="QZ29" i="15" l="1"/>
  <c r="RA22" i="15"/>
  <c r="RA29" i="15" l="1"/>
  <c r="RB22" i="15"/>
  <c r="RB29" i="15" l="1"/>
  <c r="RC22" i="15"/>
  <c r="RC29" i="15" l="1"/>
  <c r="RD22" i="15"/>
  <c r="RE22" i="15" l="1"/>
  <c r="RD29" i="15"/>
  <c r="RE29" i="15" l="1"/>
  <c r="RF22" i="15"/>
  <c r="RF29" i="15" l="1"/>
  <c r="RG22" i="15"/>
  <c r="RG29" i="15" l="1"/>
  <c r="RH22" i="15"/>
  <c r="RH29" i="15" l="1"/>
  <c r="RI22" i="15"/>
  <c r="RI29" i="15" l="1"/>
  <c r="RJ22" i="15"/>
  <c r="RJ29" i="15" l="1"/>
  <c r="RK22" i="15"/>
  <c r="RK29" i="15" l="1"/>
  <c r="RL22" i="15"/>
  <c r="RL29" i="15" l="1"/>
  <c r="RM22" i="15"/>
  <c r="RN22" i="15" l="1"/>
  <c r="RM29" i="15"/>
  <c r="RN29" i="15" l="1"/>
  <c r="RO22" i="15"/>
  <c r="RO29" i="15" l="1"/>
  <c r="RP22" i="15"/>
  <c r="RP29" i="15" l="1"/>
  <c r="RQ22" i="15"/>
  <c r="RR22" i="15" l="1"/>
  <c r="RQ29" i="15"/>
  <c r="RR29" i="15" l="1"/>
  <c r="RS22" i="15"/>
  <c r="RS29" i="15" l="1"/>
  <c r="RT22" i="15"/>
  <c r="RT29" i="15" l="1"/>
  <c r="RU22" i="15"/>
  <c r="RU29" i="15" l="1"/>
  <c r="RV22" i="15"/>
  <c r="RV29" i="15" l="1"/>
  <c r="RW22" i="15"/>
  <c r="RX22" i="15" l="1"/>
  <c r="RW29" i="15"/>
  <c r="RX29" i="15" l="1"/>
  <c r="RY22" i="15"/>
  <c r="RZ22" i="15" l="1"/>
  <c r="RY29" i="15"/>
  <c r="SA22" i="15" l="1"/>
  <c r="RZ29" i="15"/>
  <c r="SA29" i="15" l="1"/>
  <c r="SB22" i="15"/>
  <c r="SC22" i="15" l="1"/>
  <c r="SB29" i="15"/>
  <c r="SC29" i="15" l="1"/>
  <c r="SD22" i="15"/>
  <c r="SE22" i="15" l="1"/>
  <c r="SD29" i="15"/>
  <c r="SE29" i="15" l="1"/>
  <c r="SF22" i="15"/>
  <c r="SF29" i="15" l="1"/>
  <c r="SG22" i="15"/>
  <c r="SG29" i="15" l="1"/>
  <c r="SH22" i="15"/>
  <c r="SI22" i="15" l="1"/>
  <c r="SH29" i="15"/>
  <c r="SJ22" i="15" l="1"/>
  <c r="SI29" i="15"/>
  <c r="SJ29" i="15" l="1"/>
  <c r="SK22" i="15"/>
  <c r="SK29" i="15" l="1"/>
  <c r="SL22" i="15"/>
  <c r="SL29" i="15" l="1"/>
  <c r="SM22" i="15"/>
  <c r="SM29" i="15" l="1"/>
  <c r="SN22" i="15"/>
  <c r="SN29" i="15" l="1"/>
  <c r="SO22" i="15"/>
  <c r="SO29" i="15" l="1"/>
  <c r="SP22" i="15"/>
  <c r="SP29" i="15" l="1"/>
  <c r="SQ22" i="15"/>
  <c r="SQ29" i="15" l="1"/>
  <c r="SR22" i="15"/>
  <c r="SR29" i="15" l="1"/>
  <c r="SS22" i="15"/>
  <c r="SS29" i="15" l="1"/>
  <c r="ST22" i="15"/>
  <c r="SU22" i="15" l="1"/>
  <c r="ST29" i="15"/>
  <c r="SV22" i="15" l="1"/>
  <c r="SU29" i="15"/>
  <c r="SV29" i="15" l="1"/>
  <c r="SW22" i="15"/>
  <c r="SW29" i="15" l="1"/>
  <c r="SX22" i="15"/>
  <c r="SX29" i="15" l="1"/>
  <c r="SY22" i="15"/>
  <c r="SZ22" i="15" l="1"/>
  <c r="SY29" i="15"/>
  <c r="SZ29" i="15" l="1"/>
  <c r="TA22" i="15"/>
  <c r="TB22" i="15" l="1"/>
  <c r="TA29" i="15"/>
  <c r="TC22" i="15" l="1"/>
  <c r="TB29" i="15"/>
  <c r="TC29" i="15" l="1"/>
  <c r="TD22" i="15"/>
  <c r="TD29" i="15" l="1"/>
  <c r="TE22" i="15"/>
  <c r="TE29" i="15" l="1"/>
  <c r="TF22" i="15"/>
  <c r="TF29" i="15" l="1"/>
  <c r="TG22" i="15"/>
  <c r="TG29" i="15" l="1"/>
  <c r="TH22" i="15"/>
  <c r="TI22" i="15" l="1"/>
  <c r="TH29" i="15"/>
  <c r="TI29" i="15" l="1"/>
  <c r="TJ22" i="15"/>
  <c r="TJ29" i="15" l="1"/>
  <c r="TK22" i="15"/>
  <c r="TL22" i="15" l="1"/>
  <c r="TK29" i="15"/>
  <c r="TL29" i="15" l="1"/>
  <c r="TM22" i="15"/>
  <c r="TM29" i="15" l="1"/>
  <c r="TN22" i="15"/>
  <c r="TN29" i="15" l="1"/>
  <c r="TO22" i="15"/>
  <c r="TP22" i="15" l="1"/>
  <c r="TO29" i="15"/>
  <c r="TP29" i="15" l="1"/>
  <c r="TQ22" i="15"/>
  <c r="TQ29" i="15" l="1"/>
  <c r="TR22" i="15"/>
  <c r="TR29" i="15" l="1"/>
  <c r="TS22" i="15"/>
  <c r="TT22" i="15" l="1"/>
  <c r="TS29" i="15"/>
  <c r="TT29" i="15" l="1"/>
  <c r="TU22" i="15"/>
  <c r="TU29" i="15" l="1"/>
  <c r="TV22" i="15"/>
  <c r="TV29" i="15" l="1"/>
  <c r="TW22" i="15"/>
  <c r="TW29" i="15" l="1"/>
  <c r="TX22" i="15"/>
  <c r="TY22" i="15" l="1"/>
  <c r="TX29" i="15"/>
  <c r="TY29" i="15" l="1"/>
  <c r="TZ22" i="15"/>
  <c r="TZ29" i="15" l="1"/>
  <c r="UA22" i="15"/>
  <c r="UB22" i="15" l="1"/>
  <c r="UA29" i="15"/>
  <c r="UB29" i="15" l="1"/>
  <c r="UC22" i="15"/>
  <c r="UD22" i="15" l="1"/>
  <c r="UC29" i="15"/>
  <c r="UD29" i="15" l="1"/>
  <c r="UE22" i="15"/>
  <c r="UE29" i="15" l="1"/>
  <c r="UF22" i="15"/>
  <c r="UG22" i="15" l="1"/>
  <c r="UF29" i="15"/>
  <c r="UH22" i="15" l="1"/>
  <c r="UG29" i="15"/>
  <c r="UI22" i="15" l="1"/>
  <c r="UH29" i="15"/>
  <c r="UJ22" i="15" l="1"/>
  <c r="UI29" i="15"/>
  <c r="UJ29" i="15" l="1"/>
  <c r="UK22" i="15"/>
  <c r="UL22" i="15" l="1"/>
  <c r="UK29" i="15"/>
  <c r="UL29" i="15" l="1"/>
  <c r="UM22" i="15"/>
  <c r="UN22" i="15" l="1"/>
  <c r="UM29" i="15"/>
  <c r="UN29" i="15" l="1"/>
  <c r="UO22" i="15"/>
  <c r="UO29" i="15" l="1"/>
  <c r="UP22" i="15"/>
  <c r="UP29" i="15" l="1"/>
  <c r="UQ22" i="15"/>
  <c r="UR22" i="15" l="1"/>
  <c r="UQ29" i="15"/>
  <c r="US22" i="15" l="1"/>
  <c r="UR29" i="15"/>
  <c r="US29" i="15" l="1"/>
  <c r="UT22" i="15"/>
  <c r="UU22" i="15" l="1"/>
  <c r="UT29" i="15"/>
  <c r="UV22" i="15" l="1"/>
  <c r="UU29" i="15"/>
  <c r="UV29" i="15" l="1"/>
  <c r="UW22" i="15"/>
  <c r="UW29" i="15" l="1"/>
  <c r="UX22" i="15"/>
  <c r="UY22" i="15" l="1"/>
  <c r="UX29" i="15"/>
  <c r="UY29" i="15" l="1"/>
  <c r="UZ22" i="15"/>
  <c r="UZ29" i="15" l="1"/>
  <c r="VA22" i="15"/>
  <c r="VB22" i="15" l="1"/>
  <c r="VA29" i="15"/>
  <c r="VB29" i="15" l="1"/>
  <c r="VC22" i="15"/>
  <c r="VD22" i="15" l="1"/>
  <c r="VC29" i="15"/>
  <c r="VD29" i="15" l="1"/>
  <c r="VE22" i="15"/>
  <c r="VE29" i="15" l="1"/>
  <c r="VF22" i="15"/>
  <c r="VF29" i="15" l="1"/>
  <c r="VG22" i="15"/>
  <c r="VG29" i="15" l="1"/>
  <c r="VH22" i="15"/>
  <c r="VH29" i="15" l="1"/>
  <c r="VI22" i="15"/>
  <c r="VI29" i="15" l="1"/>
  <c r="VJ22" i="15"/>
  <c r="VK22" i="15" l="1"/>
  <c r="VJ29" i="15"/>
  <c r="VK29" i="15" l="1"/>
  <c r="VL22" i="15"/>
  <c r="VL29" i="15" l="1"/>
  <c r="VM22" i="15"/>
  <c r="VN22" i="15" l="1"/>
  <c r="VM29" i="15"/>
  <c r="VN29" i="15" l="1"/>
  <c r="VO22" i="15"/>
  <c r="VP22" i="15" l="1"/>
  <c r="VO29" i="15"/>
  <c r="VQ22" i="15" l="1"/>
  <c r="VP29" i="15"/>
  <c r="VQ29" i="15" l="1"/>
  <c r="VR22" i="15"/>
  <c r="VR29" i="15" l="1"/>
  <c r="VS22" i="15"/>
  <c r="VS29" i="15" l="1"/>
  <c r="VT22" i="15"/>
  <c r="VT29" i="15" l="1"/>
  <c r="VU22" i="15"/>
  <c r="VU29" i="15" l="1"/>
  <c r="VV22" i="15"/>
  <c r="VV29" i="15" l="1"/>
  <c r="VW22" i="15"/>
  <c r="VX22" i="15" l="1"/>
  <c r="VW29" i="15"/>
  <c r="VX29" i="15" l="1"/>
  <c r="VY22" i="15"/>
  <c r="VZ22" i="15" l="1"/>
  <c r="VY29" i="15"/>
  <c r="VZ29" i="15" l="1"/>
  <c r="WA22" i="15"/>
  <c r="WB22" i="15" l="1"/>
  <c r="WA29" i="15"/>
  <c r="WB29" i="15" l="1"/>
  <c r="WC22" i="15"/>
  <c r="WD22" i="15" l="1"/>
  <c r="WC29" i="15"/>
  <c r="WD29" i="15" l="1"/>
  <c r="WE22" i="15"/>
  <c r="WE29" i="15" l="1"/>
  <c r="WF22" i="15"/>
  <c r="WF29" i="15" l="1"/>
  <c r="WG22" i="15"/>
  <c r="WG29" i="15" l="1"/>
  <c r="WH22" i="15"/>
  <c r="WH29" i="15" l="1"/>
  <c r="WI22" i="15"/>
  <c r="WJ22" i="15" l="1"/>
  <c r="WI29" i="15"/>
  <c r="WJ29" i="15" l="1"/>
  <c r="WK22" i="15"/>
  <c r="WL22" i="15" l="1"/>
  <c r="WK29" i="15"/>
  <c r="WL29" i="15" l="1"/>
  <c r="WM22" i="15"/>
  <c r="WM29" i="15" l="1"/>
  <c r="WN22" i="15"/>
  <c r="WN29" i="15" l="1"/>
  <c r="WO22" i="15"/>
  <c r="WO29" i="15" l="1"/>
  <c r="WP22" i="15"/>
  <c r="WP29" i="15" l="1"/>
  <c r="WQ22" i="15"/>
  <c r="WQ29" i="15" l="1"/>
  <c r="WR22" i="15"/>
  <c r="WR29" i="15" l="1"/>
  <c r="WS22" i="15"/>
  <c r="WT22" i="15" l="1"/>
  <c r="WS29" i="15"/>
  <c r="WT29" i="15" l="1"/>
  <c r="WU22" i="15"/>
  <c r="WV22" i="15" l="1"/>
  <c r="WU29" i="15"/>
  <c r="WV29" i="15" l="1"/>
  <c r="WW22" i="15"/>
  <c r="WX22" i="15" l="1"/>
  <c r="WW29" i="15"/>
  <c r="WX29" i="15" l="1"/>
  <c r="WY22" i="15"/>
  <c r="WZ22" i="15" l="1"/>
  <c r="WY29" i="15"/>
  <c r="XA22" i="15" l="1"/>
  <c r="WZ29" i="15"/>
  <c r="XA29" i="15" l="1"/>
  <c r="XB22" i="15"/>
  <c r="XB29" i="15" l="1"/>
  <c r="XC22" i="15"/>
  <c r="XC29" i="15" l="1"/>
  <c r="XD22" i="15"/>
  <c r="XE22" i="15" l="1"/>
  <c r="XD29" i="15"/>
  <c r="XE29" i="15" l="1"/>
  <c r="XF22" i="15"/>
  <c r="XG22" i="15" l="1"/>
  <c r="XF29" i="15"/>
  <c r="XG29" i="15" l="1"/>
  <c r="XH22" i="15"/>
  <c r="XH29" i="15" l="1"/>
  <c r="XI22" i="15"/>
  <c r="XI29" i="15" l="1"/>
  <c r="XJ22" i="15"/>
  <c r="XJ29" i="15" l="1"/>
  <c r="XK22" i="15"/>
  <c r="XK29" i="15" l="1"/>
  <c r="XL22" i="15"/>
  <c r="XL29" i="15" l="1"/>
  <c r="XM22" i="15"/>
  <c r="XN22" i="15" l="1"/>
  <c r="XM29" i="15"/>
  <c r="XO22" i="15" l="1"/>
  <c r="XN29" i="15"/>
  <c r="XO29" i="15" l="1"/>
  <c r="XP22" i="15"/>
  <c r="XP29" i="15" l="1"/>
  <c r="XQ22" i="15"/>
  <c r="XQ29" i="15" l="1"/>
  <c r="XR22" i="15"/>
  <c r="XR29" i="15" l="1"/>
  <c r="XS22" i="15"/>
  <c r="XT22" i="15" l="1"/>
  <c r="XS29" i="15"/>
  <c r="XU22" i="15" l="1"/>
  <c r="XT29" i="15"/>
  <c r="XU29" i="15" l="1"/>
  <c r="XV22" i="15"/>
  <c r="XV29" i="15" l="1"/>
  <c r="XW22" i="15"/>
  <c r="XX22" i="15" l="1"/>
  <c r="XW29" i="15"/>
  <c r="XX29" i="15" l="1"/>
  <c r="XY22" i="15"/>
  <c r="XZ22" i="15" l="1"/>
  <c r="XY29" i="15"/>
  <c r="YA22" i="15" l="1"/>
  <c r="XZ29" i="15"/>
  <c r="YB22" i="15" l="1"/>
  <c r="YA29" i="15"/>
  <c r="YB29" i="15" l="1"/>
  <c r="YC22" i="15"/>
  <c r="YC29" i="15" l="1"/>
  <c r="YD22" i="15"/>
  <c r="YD29" i="15" l="1"/>
  <c r="YE22" i="15"/>
  <c r="YE29" i="15" l="1"/>
  <c r="YF22" i="15"/>
  <c r="YF29" i="15" l="1"/>
  <c r="YG22" i="15"/>
  <c r="YG29" i="15" l="1"/>
  <c r="YH22" i="15"/>
  <c r="YH29" i="15" l="1"/>
  <c r="YI22" i="15"/>
  <c r="YI29" i="15" l="1"/>
  <c r="YJ22" i="15"/>
  <c r="YJ29" i="15" l="1"/>
  <c r="YK22" i="15"/>
  <c r="YL22" i="15" l="1"/>
  <c r="YK29" i="15"/>
  <c r="YL29" i="15" l="1"/>
  <c r="YM22" i="15"/>
  <c r="YM29" i="15" l="1"/>
  <c r="YN22" i="15"/>
  <c r="YO22" i="15" l="1"/>
  <c r="YN29" i="15"/>
  <c r="YO29" i="15" l="1"/>
  <c r="YP22" i="15"/>
  <c r="YQ22" i="15" l="1"/>
  <c r="YP29" i="15"/>
  <c r="YR22" i="15" l="1"/>
  <c r="YQ29" i="15"/>
  <c r="YR29" i="15" l="1"/>
  <c r="YS22" i="15"/>
  <c r="YS29" i="15" l="1"/>
  <c r="YT22" i="15"/>
  <c r="YU22" i="15" l="1"/>
  <c r="YT29" i="15"/>
  <c r="YV22" i="15" l="1"/>
  <c r="YU29" i="15"/>
  <c r="YW22" i="15" l="1"/>
  <c r="YV29" i="15"/>
  <c r="YW29" i="15" l="1"/>
  <c r="YX22" i="15"/>
  <c r="YY22" i="15" l="1"/>
  <c r="YX29" i="15"/>
  <c r="YZ22" i="15" l="1"/>
  <c r="YY29" i="15"/>
  <c r="YZ29" i="15" l="1"/>
  <c r="ZA22" i="15"/>
  <c r="ZA29" i="15" l="1"/>
  <c r="ZB22" i="15"/>
  <c r="ZB29" i="15" l="1"/>
  <c r="ZC22" i="15"/>
  <c r="ZD22" i="15" l="1"/>
  <c r="ZC29" i="15"/>
  <c r="ZD29" i="15" l="1"/>
  <c r="ZE22" i="15"/>
  <c r="ZF22" i="15" l="1"/>
  <c r="ZE29" i="15"/>
  <c r="ZG22" i="15" l="1"/>
  <c r="ZF29" i="15"/>
  <c r="ZH22" i="15" l="1"/>
  <c r="ZG29" i="15"/>
  <c r="ZI22" i="15" l="1"/>
  <c r="ZH29" i="15"/>
  <c r="ZI29" i="15" l="1"/>
  <c r="ZJ22" i="15"/>
  <c r="ZJ29" i="15" l="1"/>
  <c r="ZK22" i="15"/>
  <c r="ZL22" i="15" l="1"/>
  <c r="ZK29" i="15"/>
  <c r="ZM22" i="15" l="1"/>
  <c r="ZL29" i="15"/>
  <c r="ZN22" i="15" l="1"/>
  <c r="ZM29" i="15"/>
  <c r="ZO22" i="15" l="1"/>
  <c r="ZN29" i="15"/>
  <c r="ZO29" i="15" l="1"/>
  <c r="ZP22" i="15"/>
  <c r="ZQ22" i="15" l="1"/>
  <c r="ZP29" i="15"/>
  <c r="ZR22" i="15" l="1"/>
  <c r="ZQ29" i="15"/>
  <c r="ZS22" i="15" l="1"/>
  <c r="ZR29" i="15"/>
  <c r="ZS29" i="15" l="1"/>
  <c r="ZT22" i="15"/>
  <c r="ZT29" i="15" l="1"/>
  <c r="ZU22" i="15"/>
  <c r="ZU29" i="15" l="1"/>
  <c r="ZV22" i="15"/>
  <c r="ZV29" i="15" l="1"/>
  <c r="ZW22" i="15"/>
  <c r="ZW29" i="15" l="1"/>
  <c r="ZX22" i="15"/>
  <c r="ZY22" i="15" l="1"/>
  <c r="ZX29" i="15"/>
  <c r="ZY29" i="15" l="1"/>
  <c r="ZZ22" i="15"/>
  <c r="ZZ29" i="15" l="1"/>
  <c r="AAA22" i="15"/>
  <c r="AAB22" i="15" l="1"/>
  <c r="AAA29" i="15"/>
  <c r="AAB29" i="15" l="1"/>
  <c r="AAC22" i="15"/>
  <c r="AAC29" i="15" l="1"/>
  <c r="AAD22" i="15"/>
  <c r="AAE22" i="15" l="1"/>
  <c r="AAD29" i="15"/>
  <c r="AAF22" i="15" l="1"/>
  <c r="AAE29" i="15"/>
  <c r="AAF29" i="15" l="1"/>
  <c r="AAG22" i="15"/>
  <c r="AAG29" i="15" l="1"/>
  <c r="AAH22" i="15"/>
  <c r="AAI22" i="15" l="1"/>
  <c r="AAH29" i="15"/>
  <c r="AAI29" i="15" l="1"/>
  <c r="AAJ22" i="15"/>
  <c r="AAJ29" i="15" l="1"/>
  <c r="AAK22" i="15"/>
  <c r="AAL22" i="15" l="1"/>
  <c r="AAK29" i="15"/>
  <c r="AAL29" i="15" l="1"/>
  <c r="AAM22" i="15"/>
  <c r="AAN22" i="15" l="1"/>
  <c r="AAM29" i="15"/>
  <c r="AAN29" i="15" l="1"/>
  <c r="AAO22" i="15"/>
  <c r="AAO29" i="15" l="1"/>
  <c r="AAP22" i="15"/>
  <c r="AAP29" i="15" l="1"/>
  <c r="AAQ22" i="15"/>
  <c r="AAR22" i="15" l="1"/>
  <c r="AAQ29" i="15"/>
  <c r="AAR29" i="15" l="1"/>
  <c r="AAS22" i="15"/>
  <c r="AAT22" i="15" l="1"/>
  <c r="AAS29" i="15"/>
  <c r="AAT29" i="15" l="1"/>
  <c r="AAU22" i="15"/>
  <c r="AAU29" i="15" l="1"/>
  <c r="AAV22" i="15"/>
  <c r="AAV29" i="15" l="1"/>
  <c r="AAW22" i="15"/>
  <c r="AAW29" i="15" l="1"/>
  <c r="AAX22" i="15"/>
  <c r="AAX29" i="15" l="1"/>
  <c r="AAY22" i="15"/>
  <c r="AAY29" i="15" l="1"/>
  <c r="AAZ22" i="15"/>
  <c r="AAZ29" i="15" l="1"/>
  <c r="ABA22" i="15"/>
  <c r="ABA29" i="15" l="1"/>
  <c r="ABB22" i="15"/>
  <c r="ABB29" i="15" l="1"/>
  <c r="ABC22" i="15"/>
  <c r="ABC29" i="15" l="1"/>
  <c r="ABD22" i="15"/>
  <c r="ABD29" i="15" l="1"/>
  <c r="ABE22" i="15"/>
  <c r="ABE29" i="15" l="1"/>
  <c r="ABF22" i="15"/>
  <c r="ABF29" i="15" l="1"/>
  <c r="ABG22" i="15"/>
  <c r="ABH22" i="15" l="1"/>
  <c r="ABG29" i="15"/>
  <c r="ABH29" i="15" l="1"/>
  <c r="ABI22" i="15"/>
  <c r="ABJ22" i="15" l="1"/>
  <c r="ABI29" i="15"/>
  <c r="ABK22" i="15" l="1"/>
  <c r="ABJ29" i="15"/>
  <c r="ABL22" i="15" l="1"/>
  <c r="ABK29" i="15"/>
  <c r="ABL29" i="15" l="1"/>
  <c r="ABM22" i="15"/>
  <c r="ABM29" i="15" l="1"/>
  <c r="ABN22" i="15"/>
  <c r="ABO22" i="15" l="1"/>
  <c r="ABN29" i="15"/>
  <c r="ABO29" i="15" l="1"/>
  <c r="ABP22" i="15"/>
  <c r="ABP29" i="15" l="1"/>
  <c r="ABQ22" i="15"/>
  <c r="ABQ29" i="15" l="1"/>
  <c r="ABR22" i="15"/>
  <c r="ABR29" i="15" l="1"/>
  <c r="ABS22" i="15"/>
  <c r="ABS29" i="15" l="1"/>
  <c r="ABT22" i="15"/>
  <c r="ABT29" i="15" l="1"/>
  <c r="ABU22" i="15"/>
  <c r="ABU29" i="15" l="1"/>
  <c r="ABV22" i="15"/>
  <c r="ABV29" i="15" l="1"/>
  <c r="ABW22" i="15"/>
  <c r="ABW29" i="15" l="1"/>
  <c r="ABX22" i="15"/>
  <c r="ABX29" i="15" l="1"/>
  <c r="ABY22" i="15"/>
  <c r="ABY29" i="15" l="1"/>
  <c r="ABZ22" i="15"/>
  <c r="ABZ29" i="15" l="1"/>
  <c r="ACA22" i="15"/>
  <c r="ACB22" i="15" l="1"/>
  <c r="ACA29" i="15"/>
  <c r="ACB29" i="15" l="1"/>
  <c r="ACC22" i="15"/>
  <c r="ACC29" i="15" l="1"/>
  <c r="ACD22" i="15"/>
  <c r="ACD29" i="15" l="1"/>
  <c r="ACE22" i="15"/>
  <c r="ACE29" i="15" l="1"/>
  <c r="ACF22" i="15"/>
  <c r="ACG22" i="15" l="1"/>
  <c r="ACF29" i="15"/>
  <c r="ACG29" i="15" l="1"/>
  <c r="ACH22" i="15"/>
  <c r="ACH29" i="15" l="1"/>
  <c r="ACI22" i="15"/>
  <c r="ACI29" i="15" l="1"/>
  <c r="ACJ22" i="15"/>
  <c r="ACJ29" i="15" l="1"/>
  <c r="ACK22" i="15"/>
  <c r="ACK29" i="15" l="1"/>
  <c r="ACL22" i="15"/>
  <c r="ACL29" i="15" l="1"/>
  <c r="ACM22" i="15"/>
  <c r="ACM29" i="15" l="1"/>
  <c r="ACN22" i="15"/>
  <c r="ACN29" i="15" l="1"/>
  <c r="ACO22" i="15"/>
  <c r="ACP22" i="15" l="1"/>
  <c r="ACO29" i="15"/>
  <c r="ACP29" i="15" l="1"/>
  <c r="ACQ22" i="15"/>
  <c r="ACQ29" i="15" l="1"/>
  <c r="ACR22" i="15"/>
  <c r="ACR29" i="15" l="1"/>
  <c r="ACS22" i="15"/>
  <c r="ACT22" i="15" l="1"/>
  <c r="ACS29" i="15"/>
  <c r="ACT29" i="15" l="1"/>
  <c r="ACU22" i="15"/>
  <c r="ACV22" i="15" l="1"/>
  <c r="ACU29" i="15"/>
  <c r="ACV29" i="15" l="1"/>
  <c r="ACW22" i="15"/>
  <c r="ACW29" i="15" l="1"/>
  <c r="ACX22" i="15"/>
  <c r="ACX29" i="15" l="1"/>
  <c r="ACY22" i="15"/>
  <c r="ACY29" i="15" l="1"/>
  <c r="ACZ22" i="15"/>
  <c r="ACZ29" i="15" l="1"/>
  <c r="ADA22" i="15"/>
  <c r="ADB22" i="15" l="1"/>
  <c r="ADA29" i="15"/>
  <c r="ADC22" i="15" l="1"/>
  <c r="ADB29" i="15"/>
  <c r="ADC29" i="15" l="1"/>
  <c r="ADD22" i="15"/>
  <c r="ADE22" i="15" l="1"/>
  <c r="ADD29" i="15"/>
  <c r="ADE29" i="15" l="1"/>
  <c r="ADF22" i="15"/>
  <c r="ADF29" i="15" l="1"/>
  <c r="ADG22" i="15"/>
  <c r="ADG29" i="15" l="1"/>
  <c r="ADH22" i="15"/>
  <c r="ADI22" i="15" l="1"/>
  <c r="ADH29" i="15"/>
  <c r="ADJ22" i="15" l="1"/>
  <c r="ADI29" i="15"/>
  <c r="ADK22" i="15" l="1"/>
  <c r="ADJ29" i="15"/>
  <c r="ADK29" i="15" l="1"/>
  <c r="ADL22" i="15"/>
  <c r="ADL29" i="15" l="1"/>
  <c r="ADM22" i="15"/>
  <c r="ADM29" i="15" l="1"/>
  <c r="ADN22" i="15"/>
  <c r="ADN29" i="15" l="1"/>
  <c r="ADO22" i="15"/>
  <c r="ADO29" i="15" l="1"/>
  <c r="ADP22" i="15"/>
  <c r="ADP29" i="15" l="1"/>
  <c r="ADQ22" i="15"/>
  <c r="ADR22" i="15" l="1"/>
  <c r="ADQ29" i="15"/>
  <c r="ADR29" i="15" l="1"/>
  <c r="ADS22" i="15"/>
  <c r="ADS29" i="15" l="1"/>
  <c r="ADT22" i="15"/>
  <c r="ADT29" i="15" l="1"/>
  <c r="ADU22" i="15"/>
  <c r="ADU29" i="15" l="1"/>
  <c r="ADV22" i="15"/>
  <c r="ADV29" i="15" l="1"/>
  <c r="ADW22" i="15"/>
  <c r="ADX22" i="15" l="1"/>
  <c r="ADW29" i="15"/>
  <c r="ADY22" i="15" l="1"/>
  <c r="ADX29" i="15"/>
  <c r="ADY29" i="15" l="1"/>
  <c r="ADZ22" i="15"/>
  <c r="ADZ29" i="15" l="1"/>
  <c r="AEA22" i="15"/>
  <c r="AEA29" i="15" l="1"/>
  <c r="AEB22" i="15"/>
  <c r="AEB29" i="15" l="1"/>
  <c r="AEC22" i="15"/>
  <c r="AEC29" i="15" l="1"/>
  <c r="AED22" i="15"/>
  <c r="AEE22" i="15" l="1"/>
  <c r="AED29" i="15"/>
  <c r="AEE29" i="15" l="1"/>
  <c r="AEF22" i="15"/>
  <c r="AEF29" i="15" l="1"/>
  <c r="AEG22" i="15"/>
  <c r="AEG29" i="15" l="1"/>
  <c r="AEH22" i="15"/>
  <c r="AEI22" i="15" l="1"/>
  <c r="AEH29" i="15"/>
  <c r="AEJ22" i="15" l="1"/>
  <c r="AEI29" i="15"/>
  <c r="AEK22" i="15" l="1"/>
  <c r="AEJ29" i="15"/>
  <c r="AEL22" i="15" l="1"/>
  <c r="AEK29" i="15"/>
  <c r="AEL29" i="15" l="1"/>
  <c r="AEM22" i="15"/>
  <c r="AEN22" i="15" l="1"/>
  <c r="AEM29" i="15"/>
  <c r="AEN29" i="15" l="1"/>
  <c r="AEO22" i="15"/>
  <c r="AEO29" i="15" l="1"/>
  <c r="AEP22" i="15"/>
  <c r="AEQ22" i="15" l="1"/>
  <c r="AEP29" i="15"/>
  <c r="AEQ29" i="15" l="1"/>
  <c r="AER22" i="15"/>
  <c r="AER29" i="15" l="1"/>
  <c r="AES22" i="15"/>
  <c r="AES29" i="15" l="1"/>
  <c r="AET22" i="15"/>
  <c r="AET29" i="15" l="1"/>
  <c r="AEU22" i="15"/>
  <c r="AEU29" i="15" l="1"/>
  <c r="AEV22" i="15"/>
  <c r="AEV29" i="15" l="1"/>
  <c r="AEW22" i="15"/>
  <c r="AEW29" i="15" l="1"/>
  <c r="AEX22" i="15"/>
  <c r="AEY22" i="15" l="1"/>
  <c r="AEX29" i="15"/>
  <c r="AEY29" i="15" l="1"/>
  <c r="AEZ22" i="15"/>
  <c r="AEZ29" i="15" l="1"/>
  <c r="AFA22" i="15"/>
  <c r="AFA29" i="15" l="1"/>
  <c r="AFB22" i="15"/>
  <c r="AFB29" i="15" l="1"/>
  <c r="AFC22" i="15"/>
  <c r="AFC29" i="15" l="1"/>
  <c r="AFD22" i="15"/>
  <c r="AFE22" i="15" l="1"/>
  <c r="AFD29" i="15"/>
  <c r="AFF22" i="15" l="1"/>
  <c r="AFE29" i="15"/>
  <c r="AFG22" i="15" l="1"/>
  <c r="AFF29" i="15"/>
  <c r="AFG29" i="15" l="1"/>
  <c r="AFH22" i="15"/>
  <c r="AFI22" i="15" l="1"/>
  <c r="AFH29" i="15"/>
  <c r="AFI29" i="15" l="1"/>
  <c r="AFJ22" i="15"/>
  <c r="AFJ29" i="15" l="1"/>
  <c r="AFK22" i="15"/>
  <c r="AFL22" i="15" l="1"/>
  <c r="AFK29" i="15"/>
  <c r="AFL29" i="15" l="1"/>
  <c r="AFM22" i="15"/>
  <c r="AFM29" i="15" l="1"/>
  <c r="AFN22" i="15"/>
  <c r="AFN29" i="15" l="1"/>
  <c r="AFO22" i="15"/>
  <c r="AFO29" i="15" l="1"/>
  <c r="AFP22" i="15"/>
  <c r="AFP29" i="15" l="1"/>
  <c r="AFQ22" i="15"/>
  <c r="AFQ29" i="15" l="1"/>
  <c r="AFR22" i="15"/>
  <c r="AFR29" i="15" l="1"/>
  <c r="AFS22" i="15"/>
  <c r="AFS29" i="15" l="1"/>
  <c r="AFT22" i="15"/>
  <c r="AFU22" i="15" l="1"/>
  <c r="AFT29" i="15"/>
  <c r="AFU29" i="15" l="1"/>
  <c r="AFV22" i="15"/>
  <c r="AFV29" i="15" l="1"/>
  <c r="AFW22" i="15"/>
  <c r="AFX22" i="15" l="1"/>
  <c r="AFW29" i="15"/>
  <c r="AFX29" i="15" l="1"/>
  <c r="AFY22" i="15"/>
  <c r="AFY29" i="15" l="1"/>
  <c r="AFZ22" i="15"/>
  <c r="AFZ29" i="15" l="1"/>
  <c r="AGA22" i="15"/>
  <c r="AGA29" i="15" l="1"/>
  <c r="AGB22" i="15"/>
  <c r="AGB29" i="15" l="1"/>
  <c r="AGC22" i="15"/>
  <c r="AGD22" i="15" l="1"/>
  <c r="AGC29" i="15"/>
  <c r="AGD29" i="15" l="1"/>
  <c r="AGE22" i="15"/>
  <c r="AGE29" i="15" l="1"/>
  <c r="AGF22" i="15"/>
  <c r="AGF29" i="15" l="1"/>
  <c r="AGG22" i="15"/>
  <c r="AGH22" i="15" l="1"/>
  <c r="AGG29" i="15"/>
  <c r="AGH29" i="15" l="1"/>
  <c r="AGI22" i="15"/>
  <c r="AGJ22" i="15" l="1"/>
  <c r="AGI29" i="15"/>
  <c r="AGJ29" i="15" l="1"/>
  <c r="AGK22" i="15"/>
  <c r="AGL22" i="15" l="1"/>
  <c r="AGK29" i="15"/>
  <c r="AGM22" i="15" l="1"/>
  <c r="AGL29" i="15"/>
  <c r="AGM29" i="15" l="1"/>
  <c r="AGN22" i="15"/>
  <c r="AGO22" i="15" l="1"/>
  <c r="AGN29" i="15"/>
  <c r="AGO29" i="15" l="1"/>
  <c r="AGP22" i="15"/>
  <c r="AGQ22" i="15" l="1"/>
  <c r="AGP29" i="15"/>
  <c r="AGR22" i="15" l="1"/>
  <c r="AGQ29" i="15"/>
  <c r="AGR29" i="15" l="1"/>
  <c r="AGS22" i="15"/>
  <c r="AGT22" i="15" l="1"/>
  <c r="AGS29" i="15"/>
  <c r="AGT29" i="15" l="1"/>
  <c r="AGU22" i="15"/>
  <c r="AGU29" i="15" l="1"/>
  <c r="AGV22" i="15"/>
  <c r="AGW22" i="15" l="1"/>
  <c r="AGV29" i="15"/>
  <c r="AGW29" i="15" l="1"/>
  <c r="AGX22" i="15"/>
  <c r="AGY22" i="15" l="1"/>
  <c r="AGX29" i="15"/>
  <c r="AGY29" i="15" l="1"/>
  <c r="AGZ22" i="15"/>
  <c r="AGZ29" i="15" l="1"/>
  <c r="AHA22" i="15"/>
  <c r="AHA29" i="15" l="1"/>
  <c r="AHB22" i="15"/>
  <c r="AHB29" i="15" l="1"/>
  <c r="AHC22" i="15"/>
  <c r="AHC29" i="15" l="1"/>
  <c r="AHD22" i="15"/>
  <c r="AHE22" i="15" l="1"/>
  <c r="AHD29" i="15"/>
  <c r="AHF22" i="15" l="1"/>
  <c r="AHE29" i="15"/>
  <c r="AHF29" i="15" l="1"/>
  <c r="AHG22" i="15"/>
  <c r="AHG29" i="15" l="1"/>
  <c r="AHH22" i="15"/>
  <c r="AHI22" i="15" l="1"/>
  <c r="AHH29" i="15"/>
  <c r="AHI29" i="15" l="1"/>
  <c r="AHJ22" i="15"/>
  <c r="AHK22" i="15" l="1"/>
  <c r="AHJ29" i="15"/>
  <c r="AHK29" i="15" l="1"/>
  <c r="AHL22" i="15"/>
  <c r="AHM22" i="15" l="1"/>
  <c r="AHL29" i="15"/>
  <c r="AHN22" i="15" l="1"/>
  <c r="AHM29" i="15"/>
  <c r="AHO22" i="15" l="1"/>
  <c r="AHN29" i="15"/>
  <c r="AHO29" i="15" l="1"/>
  <c r="AHP22" i="15"/>
  <c r="AHP29" i="15" l="1"/>
  <c r="AHQ22" i="15"/>
  <c r="AHQ29" i="15" l="1"/>
  <c r="AHR22" i="15"/>
  <c r="AHR29" i="15" l="1"/>
  <c r="AHS22" i="15"/>
  <c r="AHT22" i="15" l="1"/>
  <c r="AHS29" i="15"/>
  <c r="AHU22" i="15" l="1"/>
  <c r="AHT29" i="15"/>
  <c r="AHU29" i="15" l="1"/>
  <c r="AHV22" i="15"/>
  <c r="AHV29" i="15" l="1"/>
  <c r="AHW22" i="15"/>
  <c r="AHX22" i="15" l="1"/>
  <c r="AHW29" i="15"/>
  <c r="AHX29" i="15" l="1"/>
  <c r="AHY22" i="15"/>
  <c r="AHZ22" i="15" l="1"/>
  <c r="AHY29" i="15"/>
  <c r="AHZ29" i="15" l="1"/>
  <c r="AIA22" i="15"/>
  <c r="AIA29" i="15" l="1"/>
  <c r="AIB22" i="15"/>
  <c r="AIB29" i="15" l="1"/>
  <c r="AIC22" i="15"/>
  <c r="AIC29" i="15" l="1"/>
  <c r="AID22" i="15"/>
  <c r="AID29" i="15" l="1"/>
  <c r="AIE22" i="15"/>
  <c r="AIE29" i="15" l="1"/>
  <c r="AIF22" i="15"/>
  <c r="AIF29" i="15" l="1"/>
  <c r="AIG22" i="15"/>
  <c r="AIG29" i="15" l="1"/>
  <c r="AIH22" i="15"/>
  <c r="AIH29" i="15" l="1"/>
  <c r="AII22" i="15"/>
  <c r="AII29" i="15" l="1"/>
  <c r="AIJ22" i="15"/>
  <c r="AIJ29" i="15" l="1"/>
  <c r="AIK22" i="15"/>
  <c r="AIK29" i="15" l="1"/>
  <c r="AIL22" i="15"/>
  <c r="AIL29" i="15" l="1"/>
  <c r="AIM22" i="15"/>
  <c r="AIN22" i="15" l="1"/>
  <c r="AIM29" i="15"/>
  <c r="AIO22" i="15" l="1"/>
  <c r="AIN29" i="15"/>
  <c r="AIP22" i="15" l="1"/>
  <c r="AIO29" i="15"/>
  <c r="AIP29" i="15" l="1"/>
  <c r="AIQ22" i="15"/>
  <c r="AIR22" i="15" l="1"/>
  <c r="AIQ29" i="15"/>
  <c r="AIR29" i="15" l="1"/>
  <c r="AIS22" i="15"/>
  <c r="AIT22" i="15" l="1"/>
  <c r="AIS29" i="15"/>
  <c r="AIU22" i="15" l="1"/>
  <c r="AIT29" i="15"/>
  <c r="AIV22" i="15" l="1"/>
  <c r="AIU29" i="15"/>
  <c r="AIV29" i="15" l="1"/>
  <c r="AIW22" i="15"/>
  <c r="AIW29" i="15" l="1"/>
  <c r="AIX22" i="15"/>
  <c r="AIX29" i="15" l="1"/>
  <c r="AIY22" i="15"/>
  <c r="AIY29" i="15" l="1"/>
  <c r="AIZ22" i="15"/>
  <c r="AIZ29" i="15" l="1"/>
  <c r="AJA22" i="15"/>
  <c r="AJA29" i="15" l="1"/>
  <c r="AJB22" i="15"/>
  <c r="AJC22" i="15" l="1"/>
  <c r="AJB29" i="15"/>
  <c r="AJD22" i="15" l="1"/>
  <c r="AJC29" i="15"/>
  <c r="AJD29" i="15" l="1"/>
  <c r="AJE22" i="15"/>
  <c r="AJE29" i="15" l="1"/>
  <c r="AJF22" i="15"/>
  <c r="AJF29" i="15" l="1"/>
  <c r="AJG22" i="15"/>
  <c r="AJG29" i="15" l="1"/>
  <c r="AJH22" i="15"/>
  <c r="AJI22" i="15" l="1"/>
  <c r="AJH29" i="15"/>
  <c r="AJI29" i="15" l="1"/>
  <c r="AJJ22" i="15"/>
  <c r="AJK22" i="15" l="1"/>
  <c r="AJJ29" i="15"/>
  <c r="AJK29" i="15" l="1"/>
  <c r="AJL22" i="15"/>
  <c r="AJM22" i="15" l="1"/>
  <c r="AJL29" i="15"/>
  <c r="AJN22" i="15" l="1"/>
  <c r="AJM29" i="15"/>
  <c r="AJO22" i="15" l="1"/>
  <c r="AJN29" i="15"/>
  <c r="AJO29" i="15" l="1"/>
  <c r="AJP22" i="15"/>
  <c r="AJQ22" i="15" l="1"/>
  <c r="AJP29" i="15"/>
  <c r="AJR22" i="15" l="1"/>
  <c r="AJQ29" i="15"/>
  <c r="AJS22" i="15" l="1"/>
  <c r="AJR29" i="15"/>
  <c r="AJS29" i="15" l="1"/>
  <c r="AJT22" i="15"/>
  <c r="AJU22" i="15" l="1"/>
  <c r="AJT29" i="15"/>
  <c r="AJU29" i="15" l="1"/>
  <c r="AJV22" i="15"/>
  <c r="AJV29" i="15" l="1"/>
  <c r="AJW22" i="15"/>
  <c r="AJX22" i="15" l="1"/>
  <c r="AJW29" i="15"/>
  <c r="AJY22" i="15" l="1"/>
  <c r="AJX29" i="15"/>
  <c r="AJY29" i="15" l="1"/>
  <c r="AJZ22" i="15"/>
  <c r="AJZ29" i="15" l="1"/>
  <c r="AKA22" i="15"/>
  <c r="AKA29" i="15" l="1"/>
  <c r="AKB22" i="15"/>
  <c r="AKC22" i="15" l="1"/>
  <c r="AKB29" i="15"/>
  <c r="AKD22" i="15" l="1"/>
  <c r="AKC29" i="15"/>
  <c r="AKD29" i="15" l="1"/>
  <c r="AKE22" i="15"/>
  <c r="AKE29" i="15" l="1"/>
  <c r="AKF22" i="15"/>
  <c r="AKF29" i="15" l="1"/>
  <c r="AKG22" i="15"/>
  <c r="AKG29" i="15" l="1"/>
  <c r="AKH22" i="15"/>
  <c r="AKH29" i="15" l="1"/>
  <c r="AKI22" i="15"/>
  <c r="AKJ22" i="15" l="1"/>
  <c r="AKI29" i="15"/>
  <c r="AKJ29" i="15" l="1"/>
  <c r="AKK22" i="15"/>
  <c r="AKL22" i="15" l="1"/>
  <c r="AKK29" i="15"/>
  <c r="AKM22" i="15" l="1"/>
  <c r="AKL29" i="15"/>
  <c r="AKN22" i="15" l="1"/>
  <c r="AKM29" i="15"/>
  <c r="AKN29" i="15" l="1"/>
  <c r="AKO22" i="15"/>
  <c r="AKO29" i="15" l="1"/>
  <c r="AKP22" i="15"/>
  <c r="AKQ22" i="15" l="1"/>
  <c r="AKP29" i="15"/>
  <c r="AKR22" i="15" l="1"/>
  <c r="AKQ29" i="15"/>
  <c r="AKR29" i="15" l="1"/>
  <c r="AKS22" i="15"/>
  <c r="AKS29" i="15" l="1"/>
  <c r="AKT22" i="15"/>
  <c r="AKT29" i="15" l="1"/>
  <c r="AKU22" i="15"/>
  <c r="AKU29" i="15" l="1"/>
  <c r="AKV22" i="15"/>
  <c r="AKV29" i="15" l="1"/>
  <c r="AKW22" i="15"/>
  <c r="AKW29" i="15" l="1"/>
  <c r="AKX22" i="15"/>
  <c r="AKX29" i="15" l="1"/>
  <c r="AKY22" i="15"/>
  <c r="AKZ22" i="15" l="1"/>
  <c r="AKY29" i="15"/>
  <c r="AKZ29" i="15" l="1"/>
  <c r="ALA22" i="15"/>
  <c r="ALA29" i="15" l="1"/>
  <c r="ALB22" i="15"/>
  <c r="ALB29" i="15" l="1"/>
  <c r="ALC22" i="15"/>
  <c r="ALC29" i="15" l="1"/>
  <c r="ALD22" i="15"/>
  <c r="ALD29" i="15" l="1"/>
  <c r="ALE22" i="15"/>
  <c r="ALE29" i="15" l="1"/>
  <c r="ALF22" i="15"/>
  <c r="ALG22" i="15" l="1"/>
  <c r="ALF29" i="15"/>
  <c r="ALG29" i="15" l="1"/>
  <c r="ALH22" i="15"/>
  <c r="ALH29" i="15" l="1"/>
  <c r="ALI22" i="15"/>
  <c r="ALJ22" i="15" l="1"/>
  <c r="ALI29" i="15"/>
  <c r="ALJ29" i="15" l="1"/>
  <c r="ALK22" i="15"/>
  <c r="ALL22" i="15" l="1"/>
  <c r="ALK29" i="15"/>
  <c r="ALL29" i="15" l="1"/>
  <c r="ALM22" i="15"/>
  <c r="ALM29" i="15" l="1"/>
  <c r="ALN22" i="15"/>
  <c r="ALN29" i="15" l="1"/>
  <c r="ALO22" i="15"/>
  <c r="ALO29" i="15" l="1"/>
  <c r="ALP22" i="15"/>
  <c r="ALP29" i="15" s="1"/>
  <c r="A29" i="15" s="1"/>
  <c r="B29" i="15" s="1"/>
  <c r="E7" i="1" l="1"/>
  <c r="D6" i="15"/>
  <c r="E6" i="15" s="1"/>
  <c r="F6" i="15" s="1"/>
  <c r="G6" i="15" s="1"/>
  <c r="H6" i="15" s="1"/>
  <c r="I6" i="15" s="1"/>
  <c r="J6" i="15" s="1"/>
  <c r="K6" i="15" s="1"/>
  <c r="L6" i="15" s="1"/>
  <c r="M6" i="15" s="1"/>
  <c r="N6" i="15" s="1"/>
  <c r="O6" i="15" s="1"/>
  <c r="P6" i="15" s="1"/>
  <c r="Q6" i="15" s="1"/>
  <c r="R6" i="15" s="1"/>
  <c r="S6" i="15" s="1"/>
  <c r="T6" i="15" s="1"/>
  <c r="U6" i="15" s="1"/>
  <c r="V6" i="15" s="1"/>
  <c r="W6" i="15" s="1"/>
  <c r="X6" i="15" s="1"/>
  <c r="Y6" i="15" s="1"/>
  <c r="Z6" i="15" s="1"/>
  <c r="AA6" i="15" s="1"/>
  <c r="AB6" i="15" s="1"/>
  <c r="AC6" i="15" s="1"/>
  <c r="AD6" i="15" s="1"/>
  <c r="AE6" i="15" s="1"/>
  <c r="AF6" i="15" s="1"/>
  <c r="AG6" i="15" s="1"/>
  <c r="AH6" i="15" s="1"/>
  <c r="AI6" i="15" s="1"/>
  <c r="AJ6" i="15" s="1"/>
  <c r="AK6" i="15" s="1"/>
  <c r="AL6" i="15" s="1"/>
  <c r="AM6" i="15" s="1"/>
  <c r="AN6" i="15" s="1"/>
  <c r="AO6" i="15" s="1"/>
  <c r="AP6" i="15" s="1"/>
  <c r="AQ6" i="15" s="1"/>
  <c r="AR6" i="15" s="1"/>
  <c r="AS6" i="15" s="1"/>
  <c r="AT6" i="15" s="1"/>
  <c r="AU6" i="15" s="1"/>
  <c r="AV6" i="15" s="1"/>
  <c r="AW6" i="15" s="1"/>
  <c r="AX6" i="15" s="1"/>
  <c r="AY6" i="15" s="1"/>
  <c r="AZ6" i="15" s="1"/>
  <c r="BA6" i="15" s="1"/>
  <c r="BB6" i="15" s="1"/>
  <c r="BC6" i="15" s="1"/>
  <c r="BD6" i="15" s="1"/>
  <c r="BE6" i="15" s="1"/>
  <c r="BF6" i="15" s="1"/>
  <c r="BG6" i="15" s="1"/>
  <c r="BH6" i="15" s="1"/>
  <c r="BI6" i="15" s="1"/>
  <c r="BJ6" i="15" s="1"/>
  <c r="BK6" i="15" s="1"/>
  <c r="BL6" i="15" s="1"/>
  <c r="BM6" i="15" s="1"/>
  <c r="BN6" i="15" s="1"/>
  <c r="BO6" i="15" s="1"/>
  <c r="BP6" i="15" s="1"/>
  <c r="BQ6" i="15" s="1"/>
  <c r="BR6" i="15" s="1"/>
  <c r="BS6" i="15" s="1"/>
  <c r="BT6" i="15" s="1"/>
  <c r="BU6" i="15" s="1"/>
  <c r="BV6" i="15" s="1"/>
  <c r="BW6" i="15" s="1"/>
  <c r="BX6" i="15" s="1"/>
  <c r="BY6" i="15" s="1"/>
  <c r="BZ6" i="15" s="1"/>
  <c r="CA6" i="15" s="1"/>
  <c r="CB6" i="15" s="1"/>
  <c r="CC6" i="15" s="1"/>
  <c r="CD6" i="15" s="1"/>
  <c r="CE6" i="15" s="1"/>
  <c r="CF6" i="15" s="1"/>
  <c r="CG6" i="15" s="1"/>
  <c r="CH6" i="15" s="1"/>
  <c r="CI6" i="15" s="1"/>
  <c r="CJ6" i="15" s="1"/>
  <c r="CK6" i="15" s="1"/>
  <c r="CL6" i="15" s="1"/>
  <c r="CM6" i="15" s="1"/>
  <c r="CN6" i="15" s="1"/>
  <c r="CO6" i="15" s="1"/>
  <c r="CP6" i="15" s="1"/>
  <c r="CQ6" i="15" s="1"/>
  <c r="CR6" i="15" s="1"/>
  <c r="CS6" i="15" s="1"/>
  <c r="CT6" i="15" s="1"/>
  <c r="CU6" i="15" s="1"/>
  <c r="CV6" i="15" s="1"/>
  <c r="CW6" i="15" s="1"/>
  <c r="CX6" i="15" s="1"/>
  <c r="CY6" i="15" s="1"/>
  <c r="CZ6" i="15" s="1"/>
  <c r="DA6" i="15" s="1"/>
  <c r="DB6" i="15" s="1"/>
  <c r="DC6" i="15" s="1"/>
  <c r="DD6" i="15" s="1"/>
  <c r="DE6" i="15" s="1"/>
  <c r="DF6" i="15" s="1"/>
  <c r="DG6" i="15" s="1"/>
  <c r="DH6" i="15" s="1"/>
  <c r="DI6" i="15" s="1"/>
  <c r="DJ6" i="15" s="1"/>
  <c r="DK6" i="15" s="1"/>
  <c r="DL6" i="15" s="1"/>
  <c r="DM6" i="15" s="1"/>
  <c r="DN6" i="15" s="1"/>
  <c r="DO6" i="15" s="1"/>
  <c r="DP6" i="15" s="1"/>
  <c r="DQ6" i="15" s="1"/>
  <c r="DR6" i="15" s="1"/>
  <c r="DS6" i="15" s="1"/>
  <c r="DT6" i="15" s="1"/>
  <c r="DU6" i="15" s="1"/>
  <c r="DV6" i="15" s="1"/>
  <c r="DW6" i="15" s="1"/>
  <c r="DX6" i="15" s="1"/>
  <c r="DY6" i="15" s="1"/>
  <c r="DZ6" i="15" s="1"/>
  <c r="EA6" i="15" s="1"/>
  <c r="EB6" i="15" s="1"/>
  <c r="EC6" i="15" s="1"/>
  <c r="ED6" i="15" s="1"/>
  <c r="EE6" i="15" s="1"/>
  <c r="EF6" i="15" s="1"/>
  <c r="EG6" i="15" s="1"/>
  <c r="EH6" i="15" s="1"/>
  <c r="EI6" i="15" s="1"/>
  <c r="EJ6" i="15" s="1"/>
  <c r="EK6" i="15" s="1"/>
  <c r="EL6" i="15" s="1"/>
  <c r="EM6" i="15" s="1"/>
  <c r="EN6" i="15" s="1"/>
  <c r="EO6" i="15" s="1"/>
  <c r="EP6" i="15" s="1"/>
  <c r="EQ6" i="15" s="1"/>
  <c r="ER6" i="15" s="1"/>
  <c r="ES6" i="15" s="1"/>
  <c r="ET6" i="15" s="1"/>
  <c r="EU6" i="15" s="1"/>
  <c r="EV6" i="15" s="1"/>
  <c r="EW6" i="15" s="1"/>
  <c r="EX6" i="15" s="1"/>
  <c r="EY6" i="15" s="1"/>
  <c r="EZ6" i="15" s="1"/>
  <c r="FA6" i="15" s="1"/>
  <c r="FB6" i="15" s="1"/>
  <c r="FC6" i="15" s="1"/>
  <c r="FD6" i="15" s="1"/>
  <c r="FE6" i="15" s="1"/>
  <c r="FF6" i="15" s="1"/>
  <c r="FG6" i="15" s="1"/>
  <c r="FH6" i="15" s="1"/>
  <c r="FI6" i="15" s="1"/>
  <c r="FJ6" i="15" s="1"/>
  <c r="FK6" i="15" s="1"/>
  <c r="FL6" i="15" s="1"/>
  <c r="FM6" i="15" s="1"/>
  <c r="FN6" i="15" s="1"/>
  <c r="FO6" i="15" s="1"/>
  <c r="FP6" i="15" s="1"/>
  <c r="FQ6" i="15" s="1"/>
  <c r="FR6" i="15" s="1"/>
  <c r="FS6" i="15" s="1"/>
  <c r="FT6" i="15" s="1"/>
  <c r="FU6" i="15" s="1"/>
  <c r="FV6" i="15" s="1"/>
  <c r="FW6" i="15" s="1"/>
  <c r="FX6" i="15" s="1"/>
  <c r="FY6" i="15" s="1"/>
  <c r="FZ6" i="15" s="1"/>
  <c r="GA6" i="15" s="1"/>
  <c r="GB6" i="15" s="1"/>
  <c r="GC6" i="15" s="1"/>
  <c r="GD6" i="15" s="1"/>
  <c r="GE6" i="15" s="1"/>
  <c r="GF6" i="15" s="1"/>
  <c r="GG6" i="15" s="1"/>
  <c r="GH6" i="15" s="1"/>
  <c r="GI6" i="15" s="1"/>
  <c r="GJ6" i="15" s="1"/>
  <c r="GK6" i="15" s="1"/>
  <c r="GL6" i="15" s="1"/>
  <c r="GM6" i="15" s="1"/>
  <c r="GN6" i="15" s="1"/>
  <c r="GO6" i="15" s="1"/>
  <c r="GP6" i="15" s="1"/>
  <c r="GQ6" i="15" s="1"/>
  <c r="GR6" i="15" s="1"/>
  <c r="GS6" i="15" s="1"/>
  <c r="GT6" i="15" s="1"/>
  <c r="GU6" i="15" s="1"/>
  <c r="GV6" i="15" s="1"/>
  <c r="GW6" i="15" s="1"/>
  <c r="GX6" i="15" s="1"/>
  <c r="GY6" i="15" s="1"/>
  <c r="GZ6" i="15" s="1"/>
  <c r="HA6" i="15" s="1"/>
  <c r="HB6" i="15" s="1"/>
  <c r="HC6" i="15" s="1"/>
  <c r="HD6" i="15" s="1"/>
  <c r="HE6" i="15" s="1"/>
  <c r="HF6" i="15" s="1"/>
  <c r="HG6" i="15" s="1"/>
  <c r="HH6" i="15" s="1"/>
  <c r="HI6" i="15" s="1"/>
  <c r="HJ6" i="15" s="1"/>
  <c r="HK6" i="15" s="1"/>
  <c r="HL6" i="15" s="1"/>
  <c r="HM6" i="15" s="1"/>
  <c r="HN6" i="15" s="1"/>
  <c r="HO6" i="15" s="1"/>
  <c r="HP6" i="15" s="1"/>
  <c r="HQ6" i="15" s="1"/>
  <c r="HR6" i="15" s="1"/>
  <c r="HS6" i="15" s="1"/>
  <c r="HT6" i="15" s="1"/>
  <c r="HU6" i="15" s="1"/>
  <c r="HV6" i="15" s="1"/>
  <c r="HW6" i="15" s="1"/>
  <c r="HX6" i="15" s="1"/>
  <c r="HY6" i="15" s="1"/>
  <c r="HZ6" i="15" s="1"/>
  <c r="IA6" i="15" s="1"/>
  <c r="IB6" i="15" s="1"/>
  <c r="IC6" i="15" s="1"/>
  <c r="ID6" i="15" s="1"/>
  <c r="IE6" i="15" s="1"/>
  <c r="IF6" i="15" s="1"/>
  <c r="IG6" i="15" s="1"/>
  <c r="IH6" i="15" s="1"/>
  <c r="II6" i="15" s="1"/>
  <c r="IJ6" i="15" s="1"/>
  <c r="IK6" i="15" s="1"/>
  <c r="IL6" i="15" s="1"/>
  <c r="IM6" i="15" s="1"/>
  <c r="IN6" i="15" s="1"/>
  <c r="IO6" i="15" s="1"/>
  <c r="IP6" i="15" s="1"/>
  <c r="IQ6" i="15" s="1"/>
  <c r="IR6" i="15" s="1"/>
  <c r="IS6" i="15" s="1"/>
  <c r="IT6" i="15" s="1"/>
  <c r="IU6" i="15" s="1"/>
  <c r="IV6" i="15" s="1"/>
  <c r="IW6" i="15" s="1"/>
  <c r="IX6" i="15" s="1"/>
  <c r="IY6" i="15" s="1"/>
  <c r="IZ6" i="15" s="1"/>
  <c r="JA6" i="15" s="1"/>
  <c r="JB6" i="15" s="1"/>
  <c r="JC6" i="15" s="1"/>
  <c r="JD6" i="15" s="1"/>
  <c r="JE6" i="15" s="1"/>
  <c r="JF6" i="15" s="1"/>
  <c r="JG6" i="15" s="1"/>
  <c r="JH6" i="15" s="1"/>
  <c r="JI6" i="15" s="1"/>
  <c r="JJ6" i="15" s="1"/>
  <c r="JK6" i="15" s="1"/>
  <c r="JL6" i="15" s="1"/>
  <c r="JM6" i="15" s="1"/>
  <c r="JN6" i="15" s="1"/>
  <c r="JO6" i="15" s="1"/>
  <c r="JP6" i="15" s="1"/>
  <c r="JQ6" i="15" s="1"/>
  <c r="JR6" i="15" s="1"/>
  <c r="JS6" i="15" s="1"/>
  <c r="JT6" i="15" s="1"/>
  <c r="JU6" i="15" s="1"/>
  <c r="JV6" i="15" s="1"/>
  <c r="JW6" i="15" s="1"/>
  <c r="JX6" i="15" s="1"/>
  <c r="JY6" i="15" s="1"/>
  <c r="JZ6" i="15" s="1"/>
  <c r="KA6" i="15" s="1"/>
  <c r="KB6" i="15" s="1"/>
  <c r="KC6" i="15" s="1"/>
  <c r="KD6" i="15" s="1"/>
  <c r="KE6" i="15" s="1"/>
  <c r="KF6" i="15" s="1"/>
  <c r="KG6" i="15" s="1"/>
  <c r="KH6" i="15" s="1"/>
  <c r="KI6" i="15" s="1"/>
  <c r="KJ6" i="15" s="1"/>
  <c r="KK6" i="15" s="1"/>
  <c r="KL6" i="15" s="1"/>
  <c r="KM6" i="15" s="1"/>
  <c r="KN6" i="15" s="1"/>
  <c r="KO6" i="15" s="1"/>
  <c r="KP6" i="15" s="1"/>
  <c r="KQ6" i="15" s="1"/>
  <c r="KR6" i="15" s="1"/>
  <c r="KS6" i="15" s="1"/>
  <c r="KT6" i="15" s="1"/>
  <c r="KU6" i="15" s="1"/>
  <c r="KV6" i="15" s="1"/>
  <c r="KW6" i="15" s="1"/>
  <c r="KX6" i="15" s="1"/>
  <c r="KY6" i="15" s="1"/>
  <c r="KZ6" i="15" s="1"/>
  <c r="LA6" i="15" s="1"/>
  <c r="LB6" i="15" s="1"/>
  <c r="LC6" i="15" s="1"/>
  <c r="LD6" i="15" s="1"/>
  <c r="LE6" i="15" s="1"/>
  <c r="LF6" i="15" s="1"/>
  <c r="LG6" i="15" s="1"/>
  <c r="LH6" i="15" s="1"/>
  <c r="LI6" i="15" s="1"/>
  <c r="LJ6" i="15" s="1"/>
  <c r="LK6" i="15" s="1"/>
  <c r="LL6" i="15" s="1"/>
  <c r="LM6" i="15" s="1"/>
  <c r="LN6" i="15" s="1"/>
  <c r="LO6" i="15" s="1"/>
  <c r="LP6" i="15" s="1"/>
  <c r="LQ6" i="15" s="1"/>
  <c r="LR6" i="15" s="1"/>
  <c r="LS6" i="15" s="1"/>
  <c r="LT6" i="15" s="1"/>
  <c r="LU6" i="15" s="1"/>
  <c r="LV6" i="15" s="1"/>
  <c r="LW6" i="15" s="1"/>
  <c r="LX6" i="15" s="1"/>
  <c r="LY6" i="15" s="1"/>
  <c r="LZ6" i="15" s="1"/>
  <c r="MA6" i="15" s="1"/>
  <c r="MB6" i="15" s="1"/>
  <c r="MC6" i="15" s="1"/>
  <c r="MD6" i="15" s="1"/>
  <c r="ME6" i="15" s="1"/>
  <c r="MF6" i="15" s="1"/>
  <c r="MG6" i="15" s="1"/>
  <c r="MH6" i="15" s="1"/>
  <c r="MI6" i="15" s="1"/>
  <c r="MJ6" i="15" s="1"/>
  <c r="MK6" i="15" s="1"/>
  <c r="ML6" i="15" s="1"/>
  <c r="MM6" i="15" s="1"/>
  <c r="MN6" i="15" s="1"/>
  <c r="MO6" i="15" s="1"/>
  <c r="MP6" i="15" s="1"/>
  <c r="MQ6" i="15" s="1"/>
  <c r="MR6" i="15" s="1"/>
  <c r="MS6" i="15" s="1"/>
  <c r="MT6" i="15" s="1"/>
  <c r="MU6" i="15" s="1"/>
  <c r="MV6" i="15" s="1"/>
  <c r="MW6" i="15" s="1"/>
  <c r="MX6" i="15" s="1"/>
  <c r="MY6" i="15" s="1"/>
  <c r="MZ6" i="15" s="1"/>
  <c r="NA6" i="15" s="1"/>
  <c r="NB6" i="15" s="1"/>
  <c r="NC6" i="15" s="1"/>
  <c r="ND6" i="15" s="1"/>
  <c r="NE6" i="15" s="1"/>
  <c r="NF6" i="15" s="1"/>
  <c r="NG6" i="15" s="1"/>
  <c r="NH6" i="15" s="1"/>
  <c r="NI6" i="15" s="1"/>
  <c r="NJ6" i="15" s="1"/>
  <c r="NK6" i="15" s="1"/>
  <c r="NL6" i="15" s="1"/>
  <c r="NM6" i="15" s="1"/>
  <c r="NN6" i="15" s="1"/>
  <c r="NO6" i="15" s="1"/>
  <c r="NP6" i="15" s="1"/>
  <c r="NQ6" i="15" s="1"/>
  <c r="NR6" i="15" s="1"/>
  <c r="NS6" i="15" s="1"/>
  <c r="NT6" i="15" s="1"/>
  <c r="NU6" i="15" s="1"/>
  <c r="NV6" i="15" s="1"/>
  <c r="NW6" i="15" s="1"/>
  <c r="NX6" i="15" s="1"/>
  <c r="NY6" i="15" s="1"/>
  <c r="NZ6" i="15" s="1"/>
  <c r="OA6" i="15" s="1"/>
  <c r="OB6" i="15" s="1"/>
  <c r="OC6" i="15" s="1"/>
  <c r="OD6" i="15" s="1"/>
  <c r="OE6" i="15" s="1"/>
  <c r="OF6" i="15" s="1"/>
  <c r="OG6" i="15" s="1"/>
  <c r="OH6" i="15" s="1"/>
  <c r="OI6" i="15" s="1"/>
  <c r="OJ6" i="15" s="1"/>
  <c r="OK6" i="15" s="1"/>
  <c r="OL6" i="15" s="1"/>
  <c r="OM6" i="15" s="1"/>
  <c r="ON6" i="15" s="1"/>
  <c r="OO6" i="15" s="1"/>
  <c r="OP6" i="15" s="1"/>
  <c r="OQ6" i="15" s="1"/>
  <c r="OR6" i="15" s="1"/>
  <c r="OS6" i="15" s="1"/>
  <c r="OT6" i="15" s="1"/>
  <c r="OU6" i="15" s="1"/>
  <c r="OV6" i="15" s="1"/>
  <c r="OW6" i="15" s="1"/>
  <c r="OX6" i="15" s="1"/>
  <c r="OY6" i="15" s="1"/>
  <c r="OZ6" i="15" s="1"/>
  <c r="PA6" i="15" s="1"/>
  <c r="PB6" i="15" s="1"/>
  <c r="PC6" i="15" s="1"/>
  <c r="PD6" i="15" s="1"/>
  <c r="PE6" i="15" s="1"/>
  <c r="PF6" i="15" s="1"/>
  <c r="PG6" i="15" s="1"/>
  <c r="PH6" i="15" s="1"/>
  <c r="PI6" i="15" s="1"/>
  <c r="PJ6" i="15" s="1"/>
  <c r="PK6" i="15" s="1"/>
  <c r="PL6" i="15" s="1"/>
  <c r="PM6" i="15" s="1"/>
  <c r="PN6" i="15" s="1"/>
  <c r="PO6" i="15" s="1"/>
  <c r="PP6" i="15" s="1"/>
  <c r="PQ6" i="15" s="1"/>
  <c r="PR6" i="15" s="1"/>
  <c r="PS6" i="15" s="1"/>
  <c r="PT6" i="15" s="1"/>
  <c r="PU6" i="15" s="1"/>
  <c r="PV6" i="15" s="1"/>
  <c r="PW6" i="15" s="1"/>
  <c r="PX6" i="15" s="1"/>
  <c r="PY6" i="15" s="1"/>
  <c r="PZ6" i="15" s="1"/>
  <c r="QA6" i="15" s="1"/>
  <c r="QB6" i="15" s="1"/>
  <c r="QC6" i="15" s="1"/>
  <c r="QD6" i="15" s="1"/>
  <c r="QE6" i="15" s="1"/>
  <c r="QF6" i="15" s="1"/>
  <c r="QG6" i="15" s="1"/>
  <c r="QH6" i="15" s="1"/>
  <c r="QI6" i="15" s="1"/>
  <c r="QJ6" i="15" s="1"/>
  <c r="QK6" i="15" s="1"/>
  <c r="QL6" i="15" s="1"/>
  <c r="QM6" i="15" s="1"/>
  <c r="QN6" i="15" s="1"/>
  <c r="QO6" i="15" s="1"/>
  <c r="QP6" i="15" s="1"/>
  <c r="QQ6" i="15" s="1"/>
  <c r="QR6" i="15" s="1"/>
  <c r="QS6" i="15" s="1"/>
  <c r="QT6" i="15" s="1"/>
  <c r="QU6" i="15" s="1"/>
  <c r="QV6" i="15" s="1"/>
  <c r="QW6" i="15" s="1"/>
  <c r="QX6" i="15" s="1"/>
  <c r="QY6" i="15" s="1"/>
  <c r="QZ6" i="15" s="1"/>
  <c r="RA6" i="15" s="1"/>
  <c r="RB6" i="15" s="1"/>
  <c r="RC6" i="15" s="1"/>
  <c r="RD6" i="15" s="1"/>
  <c r="RE6" i="15" s="1"/>
  <c r="RF6" i="15" s="1"/>
  <c r="RG6" i="15" s="1"/>
  <c r="RH6" i="15" s="1"/>
  <c r="RI6" i="15" s="1"/>
  <c r="RJ6" i="15" s="1"/>
  <c r="RK6" i="15" s="1"/>
  <c r="RL6" i="15" s="1"/>
  <c r="RM6" i="15" s="1"/>
  <c r="RN6" i="15" s="1"/>
  <c r="RO6" i="15" s="1"/>
  <c r="RP6" i="15" s="1"/>
  <c r="RQ6" i="15" s="1"/>
  <c r="RR6" i="15" s="1"/>
  <c r="RS6" i="15" s="1"/>
  <c r="RT6" i="15" s="1"/>
  <c r="RU6" i="15" s="1"/>
  <c r="RV6" i="15" s="1"/>
  <c r="RW6" i="15" s="1"/>
  <c r="RX6" i="15" s="1"/>
  <c r="RY6" i="15" s="1"/>
  <c r="RZ6" i="15" s="1"/>
  <c r="SA6" i="15" s="1"/>
  <c r="SB6" i="15" s="1"/>
  <c r="SC6" i="15" s="1"/>
  <c r="SD6" i="15" s="1"/>
  <c r="SE6" i="15" s="1"/>
  <c r="SF6" i="15" s="1"/>
  <c r="SG6" i="15" s="1"/>
  <c r="SH6" i="15" s="1"/>
  <c r="SI6" i="15" s="1"/>
  <c r="SJ6" i="15" s="1"/>
  <c r="SK6" i="15" s="1"/>
  <c r="SL6" i="15" s="1"/>
  <c r="SM6" i="15" s="1"/>
  <c r="SN6" i="15" s="1"/>
  <c r="SO6" i="15" s="1"/>
  <c r="SP6" i="15" s="1"/>
  <c r="SQ6" i="15" s="1"/>
  <c r="SR6" i="15" s="1"/>
  <c r="SS6" i="15" s="1"/>
  <c r="ST6" i="15" s="1"/>
  <c r="SU6" i="15" s="1"/>
  <c r="SV6" i="15" s="1"/>
  <c r="SW6" i="15" s="1"/>
  <c r="SX6" i="15" s="1"/>
  <c r="SY6" i="15" s="1"/>
  <c r="SZ6" i="15" s="1"/>
  <c r="TA6" i="15" s="1"/>
  <c r="TB6" i="15" s="1"/>
  <c r="TC6" i="15" s="1"/>
  <c r="TD6" i="15" s="1"/>
  <c r="TE6" i="15" s="1"/>
  <c r="TF6" i="15" s="1"/>
  <c r="TG6" i="15" s="1"/>
  <c r="TH6" i="15" s="1"/>
  <c r="TI6" i="15" s="1"/>
  <c r="TJ6" i="15" s="1"/>
  <c r="TK6" i="15" s="1"/>
  <c r="TL6" i="15" s="1"/>
  <c r="TM6" i="15" s="1"/>
  <c r="TN6" i="15" s="1"/>
  <c r="TO6" i="15" s="1"/>
  <c r="TP6" i="15" s="1"/>
  <c r="TQ6" i="15" s="1"/>
  <c r="TR6" i="15" s="1"/>
  <c r="TS6" i="15" s="1"/>
  <c r="TT6" i="15" s="1"/>
  <c r="TU6" i="15" s="1"/>
  <c r="TV6" i="15" s="1"/>
  <c r="TW6" i="15" s="1"/>
  <c r="TX6" i="15" s="1"/>
  <c r="TY6" i="15" s="1"/>
  <c r="TZ6" i="15" s="1"/>
  <c r="UA6" i="15" s="1"/>
  <c r="UB6" i="15" s="1"/>
  <c r="UC6" i="15" s="1"/>
  <c r="UD6" i="15" s="1"/>
  <c r="UE6" i="15" s="1"/>
  <c r="UF6" i="15" s="1"/>
  <c r="UG6" i="15" s="1"/>
  <c r="UH6" i="15" s="1"/>
  <c r="UI6" i="15" s="1"/>
  <c r="UJ6" i="15" s="1"/>
  <c r="UK6" i="15" s="1"/>
  <c r="UL6" i="15" s="1"/>
  <c r="UM6" i="15" s="1"/>
  <c r="UN6" i="15" s="1"/>
  <c r="UO6" i="15" s="1"/>
  <c r="UP6" i="15" s="1"/>
  <c r="UQ6" i="15" s="1"/>
  <c r="UR6" i="15" s="1"/>
  <c r="US6" i="15" s="1"/>
  <c r="UT6" i="15" s="1"/>
  <c r="UU6" i="15" s="1"/>
  <c r="UV6" i="15" s="1"/>
  <c r="UW6" i="15" s="1"/>
  <c r="UX6" i="15" s="1"/>
  <c r="UY6" i="15" s="1"/>
  <c r="UZ6" i="15" s="1"/>
  <c r="VA6" i="15" s="1"/>
  <c r="VB6" i="15" s="1"/>
  <c r="VC6" i="15" s="1"/>
  <c r="VD6" i="15" s="1"/>
  <c r="VE6" i="15" s="1"/>
  <c r="VF6" i="15" s="1"/>
  <c r="VG6" i="15" s="1"/>
  <c r="VH6" i="15" s="1"/>
  <c r="VI6" i="15" s="1"/>
  <c r="VJ6" i="15" s="1"/>
  <c r="VK6" i="15" s="1"/>
  <c r="VL6" i="15" s="1"/>
  <c r="VM6" i="15" s="1"/>
  <c r="VN6" i="15" s="1"/>
  <c r="VO6" i="15" s="1"/>
  <c r="VP6" i="15" s="1"/>
  <c r="VQ6" i="15" s="1"/>
  <c r="VR6" i="15" s="1"/>
  <c r="VS6" i="15" s="1"/>
  <c r="VT6" i="15" s="1"/>
  <c r="VU6" i="15" s="1"/>
  <c r="VV6" i="15" s="1"/>
  <c r="VW6" i="15" s="1"/>
  <c r="VX6" i="15" s="1"/>
  <c r="VY6" i="15" s="1"/>
  <c r="VZ6" i="15" s="1"/>
  <c r="WA6" i="15" s="1"/>
  <c r="WB6" i="15" s="1"/>
  <c r="WC6" i="15" s="1"/>
  <c r="WD6" i="15" s="1"/>
  <c r="WE6" i="15" s="1"/>
  <c r="WF6" i="15" s="1"/>
  <c r="WG6" i="15" s="1"/>
  <c r="WH6" i="15" s="1"/>
  <c r="WI6" i="15" s="1"/>
  <c r="WJ6" i="15" s="1"/>
  <c r="WK6" i="15" s="1"/>
  <c r="WL6" i="15" s="1"/>
  <c r="WM6" i="15" s="1"/>
  <c r="WN6" i="15" s="1"/>
  <c r="WO6" i="15" s="1"/>
  <c r="WP6" i="15" s="1"/>
  <c r="WQ6" i="15" s="1"/>
  <c r="WR6" i="15" s="1"/>
  <c r="WS6" i="15" s="1"/>
  <c r="WT6" i="15" s="1"/>
  <c r="WU6" i="15" s="1"/>
  <c r="WV6" i="15" s="1"/>
  <c r="WW6" i="15" s="1"/>
  <c r="WX6" i="15" s="1"/>
  <c r="WY6" i="15" s="1"/>
  <c r="WZ6" i="15" s="1"/>
  <c r="XA6" i="15" s="1"/>
  <c r="XB6" i="15" s="1"/>
  <c r="XC6" i="15" s="1"/>
  <c r="XD6" i="15" s="1"/>
  <c r="XE6" i="15" s="1"/>
  <c r="XF6" i="15" s="1"/>
  <c r="XG6" i="15" s="1"/>
  <c r="XH6" i="15" s="1"/>
  <c r="XI6" i="15" s="1"/>
  <c r="XJ6" i="15" s="1"/>
  <c r="XK6" i="15" s="1"/>
  <c r="XL6" i="15" s="1"/>
  <c r="XM6" i="15" s="1"/>
  <c r="XN6" i="15" s="1"/>
  <c r="XO6" i="15" s="1"/>
  <c r="XP6" i="15" s="1"/>
  <c r="XQ6" i="15" s="1"/>
  <c r="XR6" i="15" s="1"/>
  <c r="XS6" i="15" s="1"/>
  <c r="XT6" i="15" s="1"/>
  <c r="XU6" i="15" s="1"/>
  <c r="XV6" i="15" s="1"/>
  <c r="XW6" i="15" s="1"/>
  <c r="XX6" i="15" s="1"/>
  <c r="XY6" i="15" s="1"/>
  <c r="XZ6" i="15" s="1"/>
  <c r="YA6" i="15" s="1"/>
  <c r="YB6" i="15" s="1"/>
  <c r="YC6" i="15" s="1"/>
  <c r="YD6" i="15" s="1"/>
  <c r="YE6" i="15" s="1"/>
  <c r="YF6" i="15" s="1"/>
  <c r="YG6" i="15" s="1"/>
  <c r="YH6" i="15" s="1"/>
  <c r="YI6" i="15" s="1"/>
  <c r="YJ6" i="15" s="1"/>
  <c r="YK6" i="15" s="1"/>
  <c r="YL6" i="15" s="1"/>
  <c r="YM6" i="15" s="1"/>
  <c r="YN6" i="15" s="1"/>
  <c r="YO6" i="15" s="1"/>
  <c r="YP6" i="15" s="1"/>
  <c r="YQ6" i="15" s="1"/>
  <c r="YR6" i="15" s="1"/>
  <c r="YS6" i="15" s="1"/>
  <c r="YT6" i="15" s="1"/>
  <c r="YU6" i="15" s="1"/>
  <c r="YV6" i="15" s="1"/>
  <c r="YW6" i="15" s="1"/>
  <c r="YX6" i="15" s="1"/>
  <c r="YY6" i="15" s="1"/>
  <c r="YZ6" i="15" s="1"/>
  <c r="ZA6" i="15" s="1"/>
  <c r="ZB6" i="15" s="1"/>
  <c r="ZC6" i="15" s="1"/>
  <c r="ZD6" i="15" s="1"/>
  <c r="ZE6" i="15" s="1"/>
  <c r="ZF6" i="15" s="1"/>
  <c r="ZG6" i="15" s="1"/>
  <c r="ZH6" i="15" s="1"/>
  <c r="ZI6" i="15" s="1"/>
  <c r="ZJ6" i="15" s="1"/>
  <c r="ZK6" i="15" s="1"/>
  <c r="ZL6" i="15" s="1"/>
  <c r="ZM6" i="15" s="1"/>
  <c r="ZN6" i="15" s="1"/>
  <c r="ZO6" i="15" s="1"/>
  <c r="ZP6" i="15" s="1"/>
  <c r="ZQ6" i="15" s="1"/>
  <c r="ZR6" i="15" s="1"/>
  <c r="ZS6" i="15" s="1"/>
  <c r="ZT6" i="15" s="1"/>
  <c r="ZU6" i="15" s="1"/>
  <c r="ZV6" i="15" s="1"/>
  <c r="ZW6" i="15" s="1"/>
  <c r="ZX6" i="15" s="1"/>
  <c r="ZY6" i="15" s="1"/>
  <c r="ZZ6" i="15" s="1"/>
  <c r="AAA6" i="15" s="1"/>
  <c r="AAB6" i="15" s="1"/>
  <c r="AAC6" i="15" s="1"/>
  <c r="AAD6" i="15" s="1"/>
  <c r="AAE6" i="15" s="1"/>
  <c r="AAF6" i="15" s="1"/>
  <c r="AAG6" i="15" s="1"/>
  <c r="AAH6" i="15" s="1"/>
  <c r="AAI6" i="15" s="1"/>
  <c r="AAJ6" i="15" s="1"/>
  <c r="AAK6" i="15" s="1"/>
  <c r="AAL6" i="15" s="1"/>
  <c r="AAM6" i="15" s="1"/>
  <c r="AAN6" i="15" s="1"/>
  <c r="AAO6" i="15" s="1"/>
  <c r="AAP6" i="15" s="1"/>
  <c r="AAQ6" i="15" s="1"/>
  <c r="AAR6" i="15" s="1"/>
  <c r="AAS6" i="15" s="1"/>
  <c r="AAT6" i="15" s="1"/>
  <c r="AAU6" i="15" s="1"/>
  <c r="AAV6" i="15" s="1"/>
  <c r="AAW6" i="15" s="1"/>
  <c r="AAX6" i="15" s="1"/>
  <c r="AAY6" i="15" s="1"/>
  <c r="AAZ6" i="15" s="1"/>
  <c r="ABA6" i="15" s="1"/>
  <c r="ABB6" i="15" s="1"/>
  <c r="ABC6" i="15" s="1"/>
  <c r="ABD6" i="15" s="1"/>
  <c r="ABE6" i="15" s="1"/>
  <c r="ABF6" i="15" s="1"/>
  <c r="ABG6" i="15" s="1"/>
  <c r="ABH6" i="15" s="1"/>
  <c r="ABI6" i="15" s="1"/>
  <c r="ABJ6" i="15" s="1"/>
  <c r="ABK6" i="15" s="1"/>
  <c r="ABL6" i="15" s="1"/>
  <c r="ABM6" i="15" s="1"/>
  <c r="ABN6" i="15" s="1"/>
  <c r="ABO6" i="15" s="1"/>
  <c r="ABP6" i="15" s="1"/>
  <c r="ABQ6" i="15" s="1"/>
  <c r="ABR6" i="15" s="1"/>
  <c r="ABS6" i="15" s="1"/>
  <c r="ABT6" i="15" s="1"/>
  <c r="ABU6" i="15" s="1"/>
  <c r="ABV6" i="15" s="1"/>
  <c r="ABW6" i="15" s="1"/>
  <c r="ABX6" i="15" s="1"/>
  <c r="ABY6" i="15" s="1"/>
  <c r="ABZ6" i="15" s="1"/>
  <c r="ACA6" i="15" s="1"/>
  <c r="ACB6" i="15" s="1"/>
  <c r="ACC6" i="15" s="1"/>
  <c r="ACD6" i="15" s="1"/>
  <c r="ACE6" i="15" s="1"/>
  <c r="ACF6" i="15" s="1"/>
  <c r="ACG6" i="15" s="1"/>
  <c r="ACH6" i="15" s="1"/>
  <c r="ACI6" i="15" s="1"/>
  <c r="ACJ6" i="15" s="1"/>
  <c r="ACK6" i="15" s="1"/>
  <c r="ACL6" i="15" s="1"/>
  <c r="ACM6" i="15" s="1"/>
  <c r="ACN6" i="15" s="1"/>
  <c r="ACO6" i="15" s="1"/>
  <c r="ACP6" i="15" s="1"/>
  <c r="ACQ6" i="15" s="1"/>
  <c r="ACR6" i="15" s="1"/>
  <c r="ACS6" i="15" s="1"/>
  <c r="ACT6" i="15" s="1"/>
  <c r="ACU6" i="15" s="1"/>
  <c r="ACV6" i="15" s="1"/>
  <c r="ACW6" i="15" s="1"/>
  <c r="ACX6" i="15" s="1"/>
  <c r="ACY6" i="15" s="1"/>
  <c r="ACZ6" i="15" s="1"/>
  <c r="ADA6" i="15" s="1"/>
  <c r="ADB6" i="15" s="1"/>
  <c r="ADC6" i="15" s="1"/>
  <c r="ADD6" i="15" s="1"/>
  <c r="ADE6" i="15" s="1"/>
  <c r="ADF6" i="15" s="1"/>
  <c r="ADG6" i="15" s="1"/>
  <c r="ADH6" i="15" s="1"/>
  <c r="ADI6" i="15" s="1"/>
  <c r="ADJ6" i="15" s="1"/>
  <c r="ADK6" i="15" s="1"/>
  <c r="ADL6" i="15" s="1"/>
  <c r="ADM6" i="15" s="1"/>
  <c r="ADN6" i="15" s="1"/>
  <c r="ADO6" i="15" s="1"/>
  <c r="ADP6" i="15" s="1"/>
  <c r="ADQ6" i="15" s="1"/>
  <c r="ADR6" i="15" s="1"/>
  <c r="ADS6" i="15" s="1"/>
  <c r="ADT6" i="15" s="1"/>
  <c r="ADU6" i="15" s="1"/>
  <c r="ADV6" i="15" s="1"/>
  <c r="ADW6" i="15" s="1"/>
  <c r="ADX6" i="15" s="1"/>
  <c r="ADY6" i="15" s="1"/>
  <c r="ADZ6" i="15" s="1"/>
  <c r="AEA6" i="15" s="1"/>
  <c r="AEB6" i="15" s="1"/>
  <c r="AEC6" i="15" s="1"/>
  <c r="AED6" i="15" s="1"/>
  <c r="AEE6" i="15" s="1"/>
  <c r="AEF6" i="15" s="1"/>
  <c r="AEG6" i="15" s="1"/>
  <c r="AEH6" i="15" s="1"/>
  <c r="AEI6" i="15" s="1"/>
  <c r="AEJ6" i="15" s="1"/>
  <c r="AEK6" i="15" s="1"/>
  <c r="AEL6" i="15" s="1"/>
  <c r="AEM6" i="15" s="1"/>
  <c r="AEN6" i="15" s="1"/>
  <c r="AEO6" i="15" s="1"/>
  <c r="AEP6" i="15" s="1"/>
  <c r="AEQ6" i="15" s="1"/>
  <c r="AER6" i="15" s="1"/>
  <c r="AES6" i="15" s="1"/>
  <c r="AET6" i="15" s="1"/>
  <c r="AEU6" i="15" s="1"/>
  <c r="AEV6" i="15" s="1"/>
  <c r="AEW6" i="15" s="1"/>
  <c r="AEX6" i="15" s="1"/>
  <c r="AEY6" i="15" s="1"/>
  <c r="AEZ6" i="15" s="1"/>
  <c r="AFA6" i="15" s="1"/>
  <c r="AFB6" i="15" s="1"/>
  <c r="AFC6" i="15" s="1"/>
  <c r="AFD6" i="15" s="1"/>
  <c r="AFE6" i="15" s="1"/>
  <c r="AFF6" i="15" s="1"/>
  <c r="AFG6" i="15" s="1"/>
  <c r="AFH6" i="15" s="1"/>
  <c r="AFI6" i="15" s="1"/>
  <c r="AFJ6" i="15" s="1"/>
  <c r="AFK6" i="15" s="1"/>
  <c r="AFL6" i="15" s="1"/>
  <c r="AFM6" i="15" s="1"/>
  <c r="AFN6" i="15" s="1"/>
  <c r="AFO6" i="15" s="1"/>
  <c r="AFP6" i="15" s="1"/>
  <c r="AFQ6" i="15" s="1"/>
  <c r="AFR6" i="15" s="1"/>
  <c r="AFS6" i="15" s="1"/>
  <c r="AFT6" i="15" s="1"/>
  <c r="AFU6" i="15" s="1"/>
  <c r="AFV6" i="15" s="1"/>
  <c r="AFW6" i="15" s="1"/>
  <c r="AFX6" i="15" s="1"/>
  <c r="AFY6" i="15" s="1"/>
  <c r="AFZ6" i="15" s="1"/>
  <c r="AGA6" i="15" s="1"/>
  <c r="AGB6" i="15" s="1"/>
  <c r="AGC6" i="15" s="1"/>
  <c r="AGD6" i="15" s="1"/>
  <c r="AGE6" i="15" s="1"/>
  <c r="AGF6" i="15" s="1"/>
  <c r="AGG6" i="15" s="1"/>
  <c r="AGH6" i="15" s="1"/>
  <c r="AGI6" i="15" s="1"/>
  <c r="AGJ6" i="15" s="1"/>
  <c r="AGK6" i="15" s="1"/>
  <c r="AGL6" i="15" s="1"/>
  <c r="AGM6" i="15" s="1"/>
  <c r="AGN6" i="15" s="1"/>
  <c r="AGO6" i="15" s="1"/>
  <c r="AGP6" i="15" s="1"/>
  <c r="AGQ6" i="15" s="1"/>
  <c r="AGR6" i="15" s="1"/>
  <c r="AGS6" i="15" s="1"/>
  <c r="AGT6" i="15" s="1"/>
  <c r="AGU6" i="15" s="1"/>
  <c r="AGV6" i="15" s="1"/>
  <c r="AGW6" i="15" s="1"/>
  <c r="AGX6" i="15" s="1"/>
  <c r="AGY6" i="15" s="1"/>
  <c r="AGZ6" i="15" s="1"/>
  <c r="AHA6" i="15" s="1"/>
  <c r="AHB6" i="15" s="1"/>
  <c r="AHC6" i="15" s="1"/>
  <c r="AHD6" i="15" s="1"/>
  <c r="AHE6" i="15" s="1"/>
  <c r="AHF6" i="15" s="1"/>
  <c r="AHG6" i="15" s="1"/>
  <c r="AHH6" i="15" s="1"/>
  <c r="AHI6" i="15" s="1"/>
  <c r="AHJ6" i="15" s="1"/>
  <c r="AHK6" i="15" s="1"/>
  <c r="AHL6" i="15" s="1"/>
  <c r="AHM6" i="15" s="1"/>
  <c r="AHN6" i="15" s="1"/>
  <c r="AHO6" i="15" s="1"/>
  <c r="AHP6" i="15" s="1"/>
  <c r="AHQ6" i="15" s="1"/>
  <c r="AHR6" i="15" s="1"/>
  <c r="AHS6" i="15" s="1"/>
  <c r="AHT6" i="15" s="1"/>
  <c r="AHU6" i="15" s="1"/>
  <c r="AHV6" i="15" s="1"/>
  <c r="AHW6" i="15" s="1"/>
  <c r="AHX6" i="15" s="1"/>
  <c r="AHY6" i="15" s="1"/>
  <c r="AHZ6" i="15" s="1"/>
  <c r="AIA6" i="15" s="1"/>
  <c r="AIB6" i="15" s="1"/>
  <c r="AIC6" i="15" s="1"/>
  <c r="AID6" i="15" s="1"/>
  <c r="AIE6" i="15" s="1"/>
  <c r="AIF6" i="15" s="1"/>
  <c r="AIG6" i="15" s="1"/>
  <c r="AIH6" i="15" s="1"/>
  <c r="AII6" i="15" s="1"/>
  <c r="AIJ6" i="15" s="1"/>
  <c r="AIK6" i="15" s="1"/>
  <c r="AIL6" i="15" s="1"/>
  <c r="AIM6" i="15" s="1"/>
  <c r="AIN6" i="15" s="1"/>
  <c r="AIO6" i="15" s="1"/>
  <c r="AIP6" i="15" s="1"/>
  <c r="AIQ6" i="15" s="1"/>
  <c r="AIR6" i="15" s="1"/>
  <c r="AIS6" i="15" s="1"/>
  <c r="AIT6" i="15" s="1"/>
  <c r="AIU6" i="15" s="1"/>
  <c r="AIV6" i="15" s="1"/>
  <c r="AIW6" i="15" s="1"/>
  <c r="AIX6" i="15" s="1"/>
  <c r="AIY6" i="15" s="1"/>
  <c r="AIZ6" i="15" s="1"/>
  <c r="AJA6" i="15" s="1"/>
  <c r="AJB6" i="15" s="1"/>
  <c r="AJC6" i="15" s="1"/>
  <c r="AJD6" i="15" s="1"/>
  <c r="AJE6" i="15" s="1"/>
  <c r="AJF6" i="15" s="1"/>
  <c r="AJG6" i="15" s="1"/>
  <c r="AJH6" i="15" s="1"/>
  <c r="AJI6" i="15" s="1"/>
  <c r="AJJ6" i="15" s="1"/>
  <c r="AJK6" i="15" s="1"/>
  <c r="AJL6" i="15" s="1"/>
  <c r="AJM6" i="15" s="1"/>
  <c r="AJN6" i="15" s="1"/>
  <c r="AJO6" i="15" s="1"/>
  <c r="AJP6" i="15" s="1"/>
  <c r="AJQ6" i="15" s="1"/>
  <c r="AJR6" i="15" s="1"/>
  <c r="AJS6" i="15" s="1"/>
  <c r="AJT6" i="15" s="1"/>
  <c r="AJU6" i="15" s="1"/>
  <c r="AJV6" i="15" s="1"/>
  <c r="AJW6" i="15" s="1"/>
  <c r="AJX6" i="15" s="1"/>
  <c r="AJY6" i="15" s="1"/>
  <c r="AJZ6" i="15" s="1"/>
  <c r="AKA6" i="15" s="1"/>
  <c r="AKB6" i="15" s="1"/>
  <c r="AKC6" i="15" s="1"/>
  <c r="AKD6" i="15" s="1"/>
  <c r="AKE6" i="15" s="1"/>
  <c r="AKF6" i="15" s="1"/>
  <c r="AKG6" i="15" s="1"/>
  <c r="AKH6" i="15" s="1"/>
  <c r="AKI6" i="15" s="1"/>
  <c r="AKJ6" i="15" s="1"/>
  <c r="AKK6" i="15" s="1"/>
  <c r="AKL6" i="15" s="1"/>
  <c r="AKM6" i="15" s="1"/>
  <c r="AKN6" i="15" s="1"/>
  <c r="AKO6" i="15" s="1"/>
  <c r="AKP6" i="15" s="1"/>
  <c r="AKQ6" i="15" s="1"/>
  <c r="AKR6" i="15" s="1"/>
  <c r="AKS6" i="15" s="1"/>
  <c r="AKT6" i="15" s="1"/>
  <c r="AKU6" i="15" s="1"/>
  <c r="AKV6" i="15" s="1"/>
  <c r="AKW6" i="15" s="1"/>
  <c r="AKX6" i="15" s="1"/>
  <c r="AKY6" i="15" s="1"/>
  <c r="AKZ6" i="15" s="1"/>
  <c r="ALA6" i="15" s="1"/>
  <c r="ALB6" i="15" s="1"/>
  <c r="ALC6" i="15" s="1"/>
  <c r="ALD6" i="15" s="1"/>
  <c r="ALE6" i="15" s="1"/>
  <c r="ALF6" i="15" s="1"/>
  <c r="ALG6" i="15" s="1"/>
  <c r="ALH6" i="15" s="1"/>
  <c r="ALI6" i="15" s="1"/>
  <c r="ALJ6" i="15" s="1"/>
  <c r="ALK6" i="15" s="1"/>
  <c r="ALL6" i="15" s="1"/>
  <c r="ALM6" i="15" s="1"/>
  <c r="ALN6" i="15" s="1"/>
  <c r="ALO6" i="15" s="1"/>
  <c r="ALP6" i="15" s="1"/>
  <c r="E16" i="1" l="1"/>
  <c r="D16" i="1" s="1"/>
  <c r="E45" i="1"/>
  <c r="G45" i="1" s="1"/>
  <c r="C46" i="25" s="1"/>
  <c r="D4" i="15"/>
  <c r="A104" i="1"/>
  <c r="AB46" i="25" l="1"/>
  <c r="C45" i="25"/>
  <c r="E8" i="1"/>
  <c r="E4" i="15"/>
  <c r="D7" i="15"/>
  <c r="E13" i="1" l="1"/>
  <c r="E30" i="1" s="1"/>
  <c r="E12" i="1"/>
  <c r="E29" i="1" s="1"/>
  <c r="AA4" i="25" s="1"/>
  <c r="E11" i="1"/>
  <c r="E28" i="1" s="1"/>
  <c r="E9" i="1"/>
  <c r="D46" i="15"/>
  <c r="E46" i="15" s="1"/>
  <c r="F46" i="15" s="1"/>
  <c r="G46" i="15" s="1"/>
  <c r="H46" i="15" s="1"/>
  <c r="I46" i="15" s="1"/>
  <c r="J46" i="15" s="1"/>
  <c r="K46" i="15" s="1"/>
  <c r="L46" i="15" s="1"/>
  <c r="M46" i="15" s="1"/>
  <c r="N46" i="15" s="1"/>
  <c r="O46" i="15" s="1"/>
  <c r="P46" i="15" s="1"/>
  <c r="Q46" i="15" s="1"/>
  <c r="R46" i="15" s="1"/>
  <c r="S46" i="15" s="1"/>
  <c r="T46" i="15" s="1"/>
  <c r="U46" i="15" s="1"/>
  <c r="V46" i="15" s="1"/>
  <c r="W46" i="15" s="1"/>
  <c r="X46" i="15" s="1"/>
  <c r="Y46" i="15" s="1"/>
  <c r="Z46" i="15" s="1"/>
  <c r="AA46" i="15" s="1"/>
  <c r="AB46" i="15" s="1"/>
  <c r="AC46" i="15" s="1"/>
  <c r="AD46" i="15" s="1"/>
  <c r="AE46" i="15" s="1"/>
  <c r="AF46" i="15" s="1"/>
  <c r="AG46" i="15" s="1"/>
  <c r="AH46" i="15" s="1"/>
  <c r="AI46" i="15" s="1"/>
  <c r="AJ46" i="15" s="1"/>
  <c r="AK46" i="15" s="1"/>
  <c r="AL46" i="15" s="1"/>
  <c r="AM46" i="15" s="1"/>
  <c r="AN46" i="15" s="1"/>
  <c r="AO46" i="15" s="1"/>
  <c r="AP46" i="15" s="1"/>
  <c r="AQ46" i="15" s="1"/>
  <c r="AR46" i="15" s="1"/>
  <c r="AS46" i="15" s="1"/>
  <c r="AT46" i="15" s="1"/>
  <c r="AU46" i="15" s="1"/>
  <c r="AV46" i="15" s="1"/>
  <c r="AW46" i="15" s="1"/>
  <c r="AX46" i="15" s="1"/>
  <c r="AY46" i="15" s="1"/>
  <c r="AZ46" i="15" s="1"/>
  <c r="BA46" i="15" s="1"/>
  <c r="BB46" i="15" s="1"/>
  <c r="BC46" i="15" s="1"/>
  <c r="BD46" i="15" s="1"/>
  <c r="BE46" i="15" s="1"/>
  <c r="BF46" i="15" s="1"/>
  <c r="BG46" i="15" s="1"/>
  <c r="BH46" i="15" s="1"/>
  <c r="BI46" i="15" s="1"/>
  <c r="BJ46" i="15" s="1"/>
  <c r="BK46" i="15" s="1"/>
  <c r="BL46" i="15" s="1"/>
  <c r="BM46" i="15" s="1"/>
  <c r="BN46" i="15" s="1"/>
  <c r="BO46" i="15" s="1"/>
  <c r="BP46" i="15" s="1"/>
  <c r="BQ46" i="15" s="1"/>
  <c r="BR46" i="15" s="1"/>
  <c r="BS46" i="15" s="1"/>
  <c r="BT46" i="15" s="1"/>
  <c r="BU46" i="15" s="1"/>
  <c r="BV46" i="15" s="1"/>
  <c r="BW46" i="15" s="1"/>
  <c r="BX46" i="15" s="1"/>
  <c r="BY46" i="15" s="1"/>
  <c r="BZ46" i="15" s="1"/>
  <c r="CA46" i="15" s="1"/>
  <c r="CB46" i="15" s="1"/>
  <c r="CC46" i="15" s="1"/>
  <c r="CD46" i="15" s="1"/>
  <c r="CE46" i="15" s="1"/>
  <c r="CF46" i="15" s="1"/>
  <c r="CG46" i="15" s="1"/>
  <c r="CH46" i="15" s="1"/>
  <c r="CI46" i="15" s="1"/>
  <c r="CJ46" i="15" s="1"/>
  <c r="CK46" i="15" s="1"/>
  <c r="CL46" i="15" s="1"/>
  <c r="CM46" i="15" s="1"/>
  <c r="CN46" i="15" s="1"/>
  <c r="CO46" i="15" s="1"/>
  <c r="CP46" i="15" s="1"/>
  <c r="CQ46" i="15" s="1"/>
  <c r="CR46" i="15" s="1"/>
  <c r="CS46" i="15" s="1"/>
  <c r="CT46" i="15" s="1"/>
  <c r="CU46" i="15" s="1"/>
  <c r="CV46" i="15" s="1"/>
  <c r="CW46" i="15" s="1"/>
  <c r="CX46" i="15" s="1"/>
  <c r="CY46" i="15" s="1"/>
  <c r="CZ46" i="15" s="1"/>
  <c r="DA46" i="15" s="1"/>
  <c r="DB46" i="15" s="1"/>
  <c r="DC46" i="15" s="1"/>
  <c r="DD46" i="15" s="1"/>
  <c r="DE46" i="15" s="1"/>
  <c r="DF46" i="15" s="1"/>
  <c r="DG46" i="15" s="1"/>
  <c r="DH46" i="15" s="1"/>
  <c r="DI46" i="15" s="1"/>
  <c r="DJ46" i="15" s="1"/>
  <c r="DK46" i="15" s="1"/>
  <c r="DL46" i="15" s="1"/>
  <c r="DM46" i="15" s="1"/>
  <c r="DN46" i="15" s="1"/>
  <c r="DO46" i="15" s="1"/>
  <c r="DP46" i="15" s="1"/>
  <c r="DQ46" i="15" s="1"/>
  <c r="DR46" i="15" s="1"/>
  <c r="DS46" i="15" s="1"/>
  <c r="DT46" i="15" s="1"/>
  <c r="DU46" i="15" s="1"/>
  <c r="DV46" i="15" s="1"/>
  <c r="DW46" i="15" s="1"/>
  <c r="DX46" i="15" s="1"/>
  <c r="DY46" i="15" s="1"/>
  <c r="DZ46" i="15" s="1"/>
  <c r="EA46" i="15" s="1"/>
  <c r="EB46" i="15" s="1"/>
  <c r="EC46" i="15" s="1"/>
  <c r="ED46" i="15" s="1"/>
  <c r="EE46" i="15" s="1"/>
  <c r="EF46" i="15" s="1"/>
  <c r="EG46" i="15" s="1"/>
  <c r="EH46" i="15" s="1"/>
  <c r="EI46" i="15" s="1"/>
  <c r="EJ46" i="15" s="1"/>
  <c r="EK46" i="15" s="1"/>
  <c r="EL46" i="15" s="1"/>
  <c r="EM46" i="15" s="1"/>
  <c r="EN46" i="15" s="1"/>
  <c r="EO46" i="15" s="1"/>
  <c r="EP46" i="15" s="1"/>
  <c r="EQ46" i="15" s="1"/>
  <c r="ER46" i="15" s="1"/>
  <c r="ES46" i="15" s="1"/>
  <c r="ET46" i="15" s="1"/>
  <c r="EU46" i="15" s="1"/>
  <c r="EV46" i="15" s="1"/>
  <c r="EW46" i="15" s="1"/>
  <c r="EX46" i="15" s="1"/>
  <c r="EY46" i="15" s="1"/>
  <c r="EZ46" i="15" s="1"/>
  <c r="FA46" i="15" s="1"/>
  <c r="FB46" i="15" s="1"/>
  <c r="FC46" i="15" s="1"/>
  <c r="FD46" i="15" s="1"/>
  <c r="FE46" i="15" s="1"/>
  <c r="FF46" i="15" s="1"/>
  <c r="FG46" i="15" s="1"/>
  <c r="FH46" i="15" s="1"/>
  <c r="FI46" i="15" s="1"/>
  <c r="FJ46" i="15" s="1"/>
  <c r="FK46" i="15" s="1"/>
  <c r="FL46" i="15" s="1"/>
  <c r="FM46" i="15" s="1"/>
  <c r="FN46" i="15" s="1"/>
  <c r="FO46" i="15" s="1"/>
  <c r="FP46" i="15" s="1"/>
  <c r="FQ46" i="15" s="1"/>
  <c r="FR46" i="15" s="1"/>
  <c r="FS46" i="15" s="1"/>
  <c r="FT46" i="15" s="1"/>
  <c r="FU46" i="15" s="1"/>
  <c r="FV46" i="15" s="1"/>
  <c r="FW46" i="15" s="1"/>
  <c r="FX46" i="15" s="1"/>
  <c r="FY46" i="15" s="1"/>
  <c r="FZ46" i="15" s="1"/>
  <c r="GA46" i="15" s="1"/>
  <c r="GB46" i="15" s="1"/>
  <c r="GC46" i="15" s="1"/>
  <c r="GD46" i="15" s="1"/>
  <c r="GE46" i="15" s="1"/>
  <c r="GF46" i="15" s="1"/>
  <c r="GG46" i="15" s="1"/>
  <c r="GH46" i="15" s="1"/>
  <c r="GI46" i="15" s="1"/>
  <c r="GJ46" i="15" s="1"/>
  <c r="GK46" i="15" s="1"/>
  <c r="GL46" i="15" s="1"/>
  <c r="GM46" i="15" s="1"/>
  <c r="GN46" i="15" s="1"/>
  <c r="GO46" i="15" s="1"/>
  <c r="GP46" i="15" s="1"/>
  <c r="GQ46" i="15" s="1"/>
  <c r="GR46" i="15" s="1"/>
  <c r="GS46" i="15" s="1"/>
  <c r="GT46" i="15" s="1"/>
  <c r="GU46" i="15" s="1"/>
  <c r="GV46" i="15" s="1"/>
  <c r="GW46" i="15" s="1"/>
  <c r="GX46" i="15" s="1"/>
  <c r="GY46" i="15" s="1"/>
  <c r="GZ46" i="15" s="1"/>
  <c r="HA46" i="15" s="1"/>
  <c r="HB46" i="15" s="1"/>
  <c r="HC46" i="15" s="1"/>
  <c r="HD46" i="15" s="1"/>
  <c r="HE46" i="15" s="1"/>
  <c r="HF46" i="15" s="1"/>
  <c r="HG46" i="15" s="1"/>
  <c r="HH46" i="15" s="1"/>
  <c r="HI46" i="15" s="1"/>
  <c r="HJ46" i="15" s="1"/>
  <c r="HK46" i="15" s="1"/>
  <c r="HL46" i="15" s="1"/>
  <c r="HM46" i="15" s="1"/>
  <c r="HN46" i="15" s="1"/>
  <c r="HO46" i="15" s="1"/>
  <c r="HP46" i="15" s="1"/>
  <c r="HQ46" i="15" s="1"/>
  <c r="HR46" i="15" s="1"/>
  <c r="HS46" i="15" s="1"/>
  <c r="HT46" i="15" s="1"/>
  <c r="HU46" i="15" s="1"/>
  <c r="HV46" i="15" s="1"/>
  <c r="HW46" i="15" s="1"/>
  <c r="HX46" i="15" s="1"/>
  <c r="HY46" i="15" s="1"/>
  <c r="HZ46" i="15" s="1"/>
  <c r="IA46" i="15" s="1"/>
  <c r="IB46" i="15" s="1"/>
  <c r="IC46" i="15" s="1"/>
  <c r="ID46" i="15" s="1"/>
  <c r="IE46" i="15" s="1"/>
  <c r="IF46" i="15" s="1"/>
  <c r="IG46" i="15" s="1"/>
  <c r="IH46" i="15" s="1"/>
  <c r="II46" i="15" s="1"/>
  <c r="IJ46" i="15" s="1"/>
  <c r="IK46" i="15" s="1"/>
  <c r="IL46" i="15" s="1"/>
  <c r="IM46" i="15" s="1"/>
  <c r="IN46" i="15" s="1"/>
  <c r="IO46" i="15" s="1"/>
  <c r="IP46" i="15" s="1"/>
  <c r="IQ46" i="15" s="1"/>
  <c r="IR46" i="15" s="1"/>
  <c r="IS46" i="15" s="1"/>
  <c r="IT46" i="15" s="1"/>
  <c r="IU46" i="15" s="1"/>
  <c r="IV46" i="15" s="1"/>
  <c r="IW46" i="15" s="1"/>
  <c r="IX46" i="15" s="1"/>
  <c r="IY46" i="15" s="1"/>
  <c r="IZ46" i="15" s="1"/>
  <c r="JA46" i="15" s="1"/>
  <c r="JB46" i="15" s="1"/>
  <c r="JC46" i="15" s="1"/>
  <c r="JD46" i="15" s="1"/>
  <c r="JE46" i="15" s="1"/>
  <c r="JF46" i="15" s="1"/>
  <c r="JG46" i="15" s="1"/>
  <c r="JH46" i="15" s="1"/>
  <c r="JI46" i="15" s="1"/>
  <c r="JJ46" i="15" s="1"/>
  <c r="JK46" i="15" s="1"/>
  <c r="JL46" i="15" s="1"/>
  <c r="JM46" i="15" s="1"/>
  <c r="JN46" i="15" s="1"/>
  <c r="JO46" i="15" s="1"/>
  <c r="JP46" i="15" s="1"/>
  <c r="JQ46" i="15" s="1"/>
  <c r="JR46" i="15" s="1"/>
  <c r="JS46" i="15" s="1"/>
  <c r="JT46" i="15" s="1"/>
  <c r="JU46" i="15" s="1"/>
  <c r="JV46" i="15" s="1"/>
  <c r="JW46" i="15" s="1"/>
  <c r="JX46" i="15" s="1"/>
  <c r="JY46" i="15" s="1"/>
  <c r="JZ46" i="15" s="1"/>
  <c r="KA46" i="15" s="1"/>
  <c r="KB46" i="15" s="1"/>
  <c r="KC46" i="15" s="1"/>
  <c r="KD46" i="15" s="1"/>
  <c r="KE46" i="15" s="1"/>
  <c r="KF46" i="15" s="1"/>
  <c r="KG46" i="15" s="1"/>
  <c r="KH46" i="15" s="1"/>
  <c r="KI46" i="15" s="1"/>
  <c r="KJ46" i="15" s="1"/>
  <c r="KK46" i="15" s="1"/>
  <c r="KL46" i="15" s="1"/>
  <c r="KM46" i="15" s="1"/>
  <c r="KN46" i="15" s="1"/>
  <c r="KO46" i="15" s="1"/>
  <c r="KP46" i="15" s="1"/>
  <c r="KQ46" i="15" s="1"/>
  <c r="KR46" i="15" s="1"/>
  <c r="KS46" i="15" s="1"/>
  <c r="KT46" i="15" s="1"/>
  <c r="KU46" i="15" s="1"/>
  <c r="KV46" i="15" s="1"/>
  <c r="KW46" i="15" s="1"/>
  <c r="KX46" i="15" s="1"/>
  <c r="KY46" i="15" s="1"/>
  <c r="KZ46" i="15" s="1"/>
  <c r="LA46" i="15" s="1"/>
  <c r="LB46" i="15" s="1"/>
  <c r="LC46" i="15" s="1"/>
  <c r="LD46" i="15" s="1"/>
  <c r="LE46" i="15" s="1"/>
  <c r="LF46" i="15" s="1"/>
  <c r="LG46" i="15" s="1"/>
  <c r="LH46" i="15" s="1"/>
  <c r="LI46" i="15" s="1"/>
  <c r="LJ46" i="15" s="1"/>
  <c r="LK46" i="15" s="1"/>
  <c r="LL46" i="15" s="1"/>
  <c r="LM46" i="15" s="1"/>
  <c r="LN46" i="15" s="1"/>
  <c r="LO46" i="15" s="1"/>
  <c r="LP46" i="15" s="1"/>
  <c r="LQ46" i="15" s="1"/>
  <c r="LR46" i="15" s="1"/>
  <c r="LS46" i="15" s="1"/>
  <c r="LT46" i="15" s="1"/>
  <c r="LU46" i="15" s="1"/>
  <c r="LV46" i="15" s="1"/>
  <c r="LW46" i="15" s="1"/>
  <c r="LX46" i="15" s="1"/>
  <c r="LY46" i="15" s="1"/>
  <c r="LZ46" i="15" s="1"/>
  <c r="MA46" i="15" s="1"/>
  <c r="MB46" i="15" s="1"/>
  <c r="MC46" i="15" s="1"/>
  <c r="MD46" i="15" s="1"/>
  <c r="ME46" i="15" s="1"/>
  <c r="MF46" i="15" s="1"/>
  <c r="MG46" i="15" s="1"/>
  <c r="MH46" i="15" s="1"/>
  <c r="MI46" i="15" s="1"/>
  <c r="MJ46" i="15" s="1"/>
  <c r="MK46" i="15" s="1"/>
  <c r="ML46" i="15" s="1"/>
  <c r="MM46" i="15" s="1"/>
  <c r="MN46" i="15" s="1"/>
  <c r="MO46" i="15" s="1"/>
  <c r="MP46" i="15" s="1"/>
  <c r="MQ46" i="15" s="1"/>
  <c r="MR46" i="15" s="1"/>
  <c r="MS46" i="15" s="1"/>
  <c r="MT46" i="15" s="1"/>
  <c r="MU46" i="15" s="1"/>
  <c r="MV46" i="15" s="1"/>
  <c r="MW46" i="15" s="1"/>
  <c r="MX46" i="15" s="1"/>
  <c r="MY46" i="15" s="1"/>
  <c r="MZ46" i="15" s="1"/>
  <c r="NA46" i="15" s="1"/>
  <c r="NB46" i="15" s="1"/>
  <c r="NC46" i="15" s="1"/>
  <c r="ND46" i="15" s="1"/>
  <c r="NE46" i="15" s="1"/>
  <c r="NF46" i="15" s="1"/>
  <c r="NG46" i="15" s="1"/>
  <c r="NH46" i="15" s="1"/>
  <c r="NI46" i="15" s="1"/>
  <c r="NJ46" i="15" s="1"/>
  <c r="NK46" i="15" s="1"/>
  <c r="NL46" i="15" s="1"/>
  <c r="NM46" i="15" s="1"/>
  <c r="NN46" i="15" s="1"/>
  <c r="NO46" i="15" s="1"/>
  <c r="NP46" i="15" s="1"/>
  <c r="NQ46" i="15" s="1"/>
  <c r="NR46" i="15" s="1"/>
  <c r="NS46" i="15" s="1"/>
  <c r="NT46" i="15" s="1"/>
  <c r="NU46" i="15" s="1"/>
  <c r="NV46" i="15" s="1"/>
  <c r="NW46" i="15" s="1"/>
  <c r="NX46" i="15" s="1"/>
  <c r="NY46" i="15" s="1"/>
  <c r="NZ46" i="15" s="1"/>
  <c r="OA46" i="15" s="1"/>
  <c r="OB46" i="15" s="1"/>
  <c r="OC46" i="15" s="1"/>
  <c r="OD46" i="15" s="1"/>
  <c r="OE46" i="15" s="1"/>
  <c r="OF46" i="15" s="1"/>
  <c r="OG46" i="15" s="1"/>
  <c r="OH46" i="15" s="1"/>
  <c r="OI46" i="15" s="1"/>
  <c r="OJ46" i="15" s="1"/>
  <c r="OK46" i="15" s="1"/>
  <c r="OL46" i="15" s="1"/>
  <c r="OM46" i="15" s="1"/>
  <c r="ON46" i="15" s="1"/>
  <c r="OO46" i="15" s="1"/>
  <c r="OP46" i="15" s="1"/>
  <c r="OQ46" i="15" s="1"/>
  <c r="OR46" i="15" s="1"/>
  <c r="OS46" i="15" s="1"/>
  <c r="OT46" i="15" s="1"/>
  <c r="OU46" i="15" s="1"/>
  <c r="OV46" i="15" s="1"/>
  <c r="OW46" i="15" s="1"/>
  <c r="OX46" i="15" s="1"/>
  <c r="OY46" i="15" s="1"/>
  <c r="OZ46" i="15" s="1"/>
  <c r="PA46" i="15" s="1"/>
  <c r="PB46" i="15" s="1"/>
  <c r="PC46" i="15" s="1"/>
  <c r="PD46" i="15" s="1"/>
  <c r="PE46" i="15" s="1"/>
  <c r="PF46" i="15" s="1"/>
  <c r="PG46" i="15" s="1"/>
  <c r="PH46" i="15" s="1"/>
  <c r="PI46" i="15" s="1"/>
  <c r="PJ46" i="15" s="1"/>
  <c r="PK46" i="15" s="1"/>
  <c r="PL46" i="15" s="1"/>
  <c r="PM46" i="15" s="1"/>
  <c r="PN46" i="15" s="1"/>
  <c r="PO46" i="15" s="1"/>
  <c r="PP46" i="15" s="1"/>
  <c r="PQ46" i="15" s="1"/>
  <c r="PR46" i="15" s="1"/>
  <c r="PS46" i="15" s="1"/>
  <c r="PT46" i="15" s="1"/>
  <c r="PU46" i="15" s="1"/>
  <c r="PV46" i="15" s="1"/>
  <c r="PW46" i="15" s="1"/>
  <c r="PX46" i="15" s="1"/>
  <c r="PY46" i="15" s="1"/>
  <c r="PZ46" i="15" s="1"/>
  <c r="QA46" i="15" s="1"/>
  <c r="QB46" i="15" s="1"/>
  <c r="QC46" i="15" s="1"/>
  <c r="QD46" i="15" s="1"/>
  <c r="QE46" i="15" s="1"/>
  <c r="QF46" i="15" s="1"/>
  <c r="QG46" i="15" s="1"/>
  <c r="QH46" i="15" s="1"/>
  <c r="QI46" i="15" s="1"/>
  <c r="QJ46" i="15" s="1"/>
  <c r="QK46" i="15" s="1"/>
  <c r="QL46" i="15" s="1"/>
  <c r="QM46" i="15" s="1"/>
  <c r="QN46" i="15" s="1"/>
  <c r="QO46" i="15" s="1"/>
  <c r="QP46" i="15" s="1"/>
  <c r="QQ46" i="15" s="1"/>
  <c r="QR46" i="15" s="1"/>
  <c r="QS46" i="15" s="1"/>
  <c r="QT46" i="15" s="1"/>
  <c r="QU46" i="15" s="1"/>
  <c r="QV46" i="15" s="1"/>
  <c r="QW46" i="15" s="1"/>
  <c r="QX46" i="15" s="1"/>
  <c r="QY46" i="15" s="1"/>
  <c r="QZ46" i="15" s="1"/>
  <c r="RA46" i="15" s="1"/>
  <c r="RB46" i="15" s="1"/>
  <c r="RC46" i="15" s="1"/>
  <c r="RD46" i="15" s="1"/>
  <c r="RE46" i="15" s="1"/>
  <c r="RF46" i="15" s="1"/>
  <c r="RG46" i="15" s="1"/>
  <c r="RH46" i="15" s="1"/>
  <c r="RI46" i="15" s="1"/>
  <c r="RJ46" i="15" s="1"/>
  <c r="RK46" i="15" s="1"/>
  <c r="RL46" i="15" s="1"/>
  <c r="RM46" i="15" s="1"/>
  <c r="RN46" i="15" s="1"/>
  <c r="RO46" i="15" s="1"/>
  <c r="RP46" i="15" s="1"/>
  <c r="RQ46" i="15" s="1"/>
  <c r="RR46" i="15" s="1"/>
  <c r="RS46" i="15" s="1"/>
  <c r="RT46" i="15" s="1"/>
  <c r="RU46" i="15" s="1"/>
  <c r="RV46" i="15" s="1"/>
  <c r="RW46" i="15" s="1"/>
  <c r="RX46" i="15" s="1"/>
  <c r="RY46" i="15" s="1"/>
  <c r="RZ46" i="15" s="1"/>
  <c r="SA46" i="15" s="1"/>
  <c r="SB46" i="15" s="1"/>
  <c r="SC46" i="15" s="1"/>
  <c r="SD46" i="15" s="1"/>
  <c r="SE46" i="15" s="1"/>
  <c r="SF46" i="15" s="1"/>
  <c r="SG46" i="15" s="1"/>
  <c r="SH46" i="15" s="1"/>
  <c r="SI46" i="15" s="1"/>
  <c r="SJ46" i="15" s="1"/>
  <c r="SK46" i="15" s="1"/>
  <c r="SL46" i="15" s="1"/>
  <c r="SM46" i="15" s="1"/>
  <c r="SN46" i="15" s="1"/>
  <c r="SO46" i="15" s="1"/>
  <c r="SP46" i="15" s="1"/>
  <c r="SQ46" i="15" s="1"/>
  <c r="SR46" i="15" s="1"/>
  <c r="SS46" i="15" s="1"/>
  <c r="ST46" i="15" s="1"/>
  <c r="SU46" i="15" s="1"/>
  <c r="SV46" i="15" s="1"/>
  <c r="SW46" i="15" s="1"/>
  <c r="SX46" i="15" s="1"/>
  <c r="SY46" i="15" s="1"/>
  <c r="SZ46" i="15" s="1"/>
  <c r="TA46" i="15" s="1"/>
  <c r="TB46" i="15" s="1"/>
  <c r="TC46" i="15" s="1"/>
  <c r="TD46" i="15" s="1"/>
  <c r="TE46" i="15" s="1"/>
  <c r="TF46" i="15" s="1"/>
  <c r="TG46" i="15" s="1"/>
  <c r="TH46" i="15" s="1"/>
  <c r="TI46" i="15" s="1"/>
  <c r="TJ46" i="15" s="1"/>
  <c r="TK46" i="15" s="1"/>
  <c r="TL46" i="15" s="1"/>
  <c r="TM46" i="15" s="1"/>
  <c r="TN46" i="15" s="1"/>
  <c r="TO46" i="15" s="1"/>
  <c r="TP46" i="15" s="1"/>
  <c r="TQ46" i="15" s="1"/>
  <c r="TR46" i="15" s="1"/>
  <c r="TS46" i="15" s="1"/>
  <c r="TT46" i="15" s="1"/>
  <c r="TU46" i="15" s="1"/>
  <c r="TV46" i="15" s="1"/>
  <c r="TW46" i="15" s="1"/>
  <c r="TX46" i="15" s="1"/>
  <c r="TY46" i="15" s="1"/>
  <c r="TZ46" i="15" s="1"/>
  <c r="UA46" i="15" s="1"/>
  <c r="UB46" i="15" s="1"/>
  <c r="UC46" i="15" s="1"/>
  <c r="UD46" i="15" s="1"/>
  <c r="UE46" i="15" s="1"/>
  <c r="UF46" i="15" s="1"/>
  <c r="UG46" i="15" s="1"/>
  <c r="UH46" i="15" s="1"/>
  <c r="UI46" i="15" s="1"/>
  <c r="UJ46" i="15" s="1"/>
  <c r="UK46" i="15" s="1"/>
  <c r="UL46" i="15" s="1"/>
  <c r="UM46" i="15" s="1"/>
  <c r="UN46" i="15" s="1"/>
  <c r="UO46" i="15" s="1"/>
  <c r="UP46" i="15" s="1"/>
  <c r="UQ46" i="15" s="1"/>
  <c r="UR46" i="15" s="1"/>
  <c r="US46" i="15" s="1"/>
  <c r="UT46" i="15" s="1"/>
  <c r="UU46" i="15" s="1"/>
  <c r="UV46" i="15" s="1"/>
  <c r="UW46" i="15" s="1"/>
  <c r="UX46" i="15" s="1"/>
  <c r="UY46" i="15" s="1"/>
  <c r="UZ46" i="15" s="1"/>
  <c r="VA46" i="15" s="1"/>
  <c r="VB46" i="15" s="1"/>
  <c r="VC46" i="15" s="1"/>
  <c r="VD46" i="15" s="1"/>
  <c r="VE46" i="15" s="1"/>
  <c r="VF46" i="15" s="1"/>
  <c r="VG46" i="15" s="1"/>
  <c r="VH46" i="15" s="1"/>
  <c r="VI46" i="15" s="1"/>
  <c r="VJ46" i="15" s="1"/>
  <c r="VK46" i="15" s="1"/>
  <c r="VL46" i="15" s="1"/>
  <c r="VM46" i="15" s="1"/>
  <c r="VN46" i="15" s="1"/>
  <c r="VO46" i="15" s="1"/>
  <c r="VP46" i="15" s="1"/>
  <c r="VQ46" i="15" s="1"/>
  <c r="VR46" i="15" s="1"/>
  <c r="VS46" i="15" s="1"/>
  <c r="VT46" i="15" s="1"/>
  <c r="VU46" i="15" s="1"/>
  <c r="VV46" i="15" s="1"/>
  <c r="VW46" i="15" s="1"/>
  <c r="VX46" i="15" s="1"/>
  <c r="VY46" i="15" s="1"/>
  <c r="VZ46" i="15" s="1"/>
  <c r="WA46" i="15" s="1"/>
  <c r="WB46" i="15" s="1"/>
  <c r="WC46" i="15" s="1"/>
  <c r="WD46" i="15" s="1"/>
  <c r="WE46" i="15" s="1"/>
  <c r="WF46" i="15" s="1"/>
  <c r="WG46" i="15" s="1"/>
  <c r="WH46" i="15" s="1"/>
  <c r="WI46" i="15" s="1"/>
  <c r="WJ46" i="15" s="1"/>
  <c r="WK46" i="15" s="1"/>
  <c r="WL46" i="15" s="1"/>
  <c r="WM46" i="15" s="1"/>
  <c r="WN46" i="15" s="1"/>
  <c r="WO46" i="15" s="1"/>
  <c r="WP46" i="15" s="1"/>
  <c r="WQ46" i="15" s="1"/>
  <c r="WR46" i="15" s="1"/>
  <c r="WS46" i="15" s="1"/>
  <c r="WT46" i="15" s="1"/>
  <c r="WU46" i="15" s="1"/>
  <c r="WV46" i="15" s="1"/>
  <c r="WW46" i="15" s="1"/>
  <c r="WX46" i="15" s="1"/>
  <c r="WY46" i="15" s="1"/>
  <c r="WZ46" i="15" s="1"/>
  <c r="XA46" i="15" s="1"/>
  <c r="XB46" i="15" s="1"/>
  <c r="XC46" i="15" s="1"/>
  <c r="XD46" i="15" s="1"/>
  <c r="XE46" i="15" s="1"/>
  <c r="XF46" i="15" s="1"/>
  <c r="XG46" i="15" s="1"/>
  <c r="XH46" i="15" s="1"/>
  <c r="XI46" i="15" s="1"/>
  <c r="XJ46" i="15" s="1"/>
  <c r="XK46" i="15" s="1"/>
  <c r="XL46" i="15" s="1"/>
  <c r="XM46" i="15" s="1"/>
  <c r="XN46" i="15" s="1"/>
  <c r="XO46" i="15" s="1"/>
  <c r="XP46" i="15" s="1"/>
  <c r="XQ46" i="15" s="1"/>
  <c r="XR46" i="15" s="1"/>
  <c r="XS46" i="15" s="1"/>
  <c r="XT46" i="15" s="1"/>
  <c r="XU46" i="15" s="1"/>
  <c r="XV46" i="15" s="1"/>
  <c r="XW46" i="15" s="1"/>
  <c r="XX46" i="15" s="1"/>
  <c r="XY46" i="15" s="1"/>
  <c r="XZ46" i="15" s="1"/>
  <c r="YA46" i="15" s="1"/>
  <c r="YB46" i="15" s="1"/>
  <c r="YC46" i="15" s="1"/>
  <c r="YD46" i="15" s="1"/>
  <c r="YE46" i="15" s="1"/>
  <c r="YF46" i="15" s="1"/>
  <c r="YG46" i="15" s="1"/>
  <c r="YH46" i="15" s="1"/>
  <c r="YI46" i="15" s="1"/>
  <c r="YJ46" i="15" s="1"/>
  <c r="YK46" i="15" s="1"/>
  <c r="YL46" i="15" s="1"/>
  <c r="YM46" i="15" s="1"/>
  <c r="YN46" i="15" s="1"/>
  <c r="YO46" i="15" s="1"/>
  <c r="YP46" i="15" s="1"/>
  <c r="YQ46" i="15" s="1"/>
  <c r="YR46" i="15" s="1"/>
  <c r="YS46" i="15" s="1"/>
  <c r="YT46" i="15" s="1"/>
  <c r="YU46" i="15" s="1"/>
  <c r="YV46" i="15" s="1"/>
  <c r="YW46" i="15" s="1"/>
  <c r="YX46" i="15" s="1"/>
  <c r="YY46" i="15" s="1"/>
  <c r="YZ46" i="15" s="1"/>
  <c r="ZA46" i="15" s="1"/>
  <c r="ZB46" i="15" s="1"/>
  <c r="ZC46" i="15" s="1"/>
  <c r="ZD46" i="15" s="1"/>
  <c r="ZE46" i="15" s="1"/>
  <c r="ZF46" i="15" s="1"/>
  <c r="ZG46" i="15" s="1"/>
  <c r="ZH46" i="15" s="1"/>
  <c r="ZI46" i="15" s="1"/>
  <c r="ZJ46" i="15" s="1"/>
  <c r="ZK46" i="15" s="1"/>
  <c r="ZL46" i="15" s="1"/>
  <c r="ZM46" i="15" s="1"/>
  <c r="ZN46" i="15" s="1"/>
  <c r="ZO46" i="15" s="1"/>
  <c r="ZP46" i="15" s="1"/>
  <c r="ZQ46" i="15" s="1"/>
  <c r="ZR46" i="15" s="1"/>
  <c r="ZS46" i="15" s="1"/>
  <c r="ZT46" i="15" s="1"/>
  <c r="ZU46" i="15" s="1"/>
  <c r="ZV46" i="15" s="1"/>
  <c r="ZW46" i="15" s="1"/>
  <c r="ZX46" i="15" s="1"/>
  <c r="ZY46" i="15" s="1"/>
  <c r="ZZ46" i="15" s="1"/>
  <c r="AAA46" i="15" s="1"/>
  <c r="AAB46" i="15" s="1"/>
  <c r="AAC46" i="15" s="1"/>
  <c r="AAD46" i="15" s="1"/>
  <c r="AAE46" i="15" s="1"/>
  <c r="AAF46" i="15" s="1"/>
  <c r="AAG46" i="15" s="1"/>
  <c r="AAH46" i="15" s="1"/>
  <c r="AAI46" i="15" s="1"/>
  <c r="AAJ46" i="15" s="1"/>
  <c r="AAK46" i="15" s="1"/>
  <c r="AAL46" i="15" s="1"/>
  <c r="AAM46" i="15" s="1"/>
  <c r="AAN46" i="15" s="1"/>
  <c r="AAO46" i="15" s="1"/>
  <c r="AAP46" i="15" s="1"/>
  <c r="AAQ46" i="15" s="1"/>
  <c r="AAR46" i="15" s="1"/>
  <c r="AAS46" i="15" s="1"/>
  <c r="AAT46" i="15" s="1"/>
  <c r="AAU46" i="15" s="1"/>
  <c r="AAV46" i="15" s="1"/>
  <c r="AAW46" i="15" s="1"/>
  <c r="AAX46" i="15" s="1"/>
  <c r="AAY46" i="15" s="1"/>
  <c r="AAZ46" i="15" s="1"/>
  <c r="ABA46" i="15" s="1"/>
  <c r="ABB46" i="15" s="1"/>
  <c r="ABC46" i="15" s="1"/>
  <c r="ABD46" i="15" s="1"/>
  <c r="ABE46" i="15" s="1"/>
  <c r="ABF46" i="15" s="1"/>
  <c r="ABG46" i="15" s="1"/>
  <c r="ABH46" i="15" s="1"/>
  <c r="ABI46" i="15" s="1"/>
  <c r="ABJ46" i="15" s="1"/>
  <c r="ABK46" i="15" s="1"/>
  <c r="ABL46" i="15" s="1"/>
  <c r="ABM46" i="15" s="1"/>
  <c r="ABN46" i="15" s="1"/>
  <c r="ABO46" i="15" s="1"/>
  <c r="ABP46" i="15" s="1"/>
  <c r="ABQ46" i="15" s="1"/>
  <c r="ABR46" i="15" s="1"/>
  <c r="ABS46" i="15" s="1"/>
  <c r="ABT46" i="15" s="1"/>
  <c r="ABU46" i="15" s="1"/>
  <c r="ABV46" i="15" s="1"/>
  <c r="ABW46" i="15" s="1"/>
  <c r="ABX46" i="15" s="1"/>
  <c r="ABY46" i="15" s="1"/>
  <c r="ABZ46" i="15" s="1"/>
  <c r="ACA46" i="15" s="1"/>
  <c r="ACB46" i="15" s="1"/>
  <c r="ACC46" i="15" s="1"/>
  <c r="ACD46" i="15" s="1"/>
  <c r="ACE46" i="15" s="1"/>
  <c r="ACF46" i="15" s="1"/>
  <c r="ACG46" i="15" s="1"/>
  <c r="ACH46" i="15" s="1"/>
  <c r="ACI46" i="15" s="1"/>
  <c r="ACJ46" i="15" s="1"/>
  <c r="ACK46" i="15" s="1"/>
  <c r="ACL46" i="15" s="1"/>
  <c r="ACM46" i="15" s="1"/>
  <c r="ACN46" i="15" s="1"/>
  <c r="ACO46" i="15" s="1"/>
  <c r="ACP46" i="15" s="1"/>
  <c r="ACQ46" i="15" s="1"/>
  <c r="ACR46" i="15" s="1"/>
  <c r="ACS46" i="15" s="1"/>
  <c r="ACT46" i="15" s="1"/>
  <c r="ACU46" i="15" s="1"/>
  <c r="ACV46" i="15" s="1"/>
  <c r="ACW46" i="15" s="1"/>
  <c r="ACX46" i="15" s="1"/>
  <c r="ACY46" i="15" s="1"/>
  <c r="ACZ46" i="15" s="1"/>
  <c r="ADA46" i="15" s="1"/>
  <c r="ADB46" i="15" s="1"/>
  <c r="ADC46" i="15" s="1"/>
  <c r="ADD46" i="15" s="1"/>
  <c r="ADE46" i="15" s="1"/>
  <c r="ADF46" i="15" s="1"/>
  <c r="ADG46" i="15" s="1"/>
  <c r="ADH46" i="15" s="1"/>
  <c r="ADI46" i="15" s="1"/>
  <c r="ADJ46" i="15" s="1"/>
  <c r="ADK46" i="15" s="1"/>
  <c r="ADL46" i="15" s="1"/>
  <c r="ADM46" i="15" s="1"/>
  <c r="ADN46" i="15" s="1"/>
  <c r="ADO46" i="15" s="1"/>
  <c r="ADP46" i="15" s="1"/>
  <c r="ADQ46" i="15" s="1"/>
  <c r="ADR46" i="15" s="1"/>
  <c r="ADS46" i="15" s="1"/>
  <c r="ADT46" i="15" s="1"/>
  <c r="ADU46" i="15" s="1"/>
  <c r="ADV46" i="15" s="1"/>
  <c r="ADW46" i="15" s="1"/>
  <c r="ADX46" i="15" s="1"/>
  <c r="ADY46" i="15" s="1"/>
  <c r="ADZ46" i="15" s="1"/>
  <c r="AEA46" i="15" s="1"/>
  <c r="AEB46" i="15" s="1"/>
  <c r="AEC46" i="15" s="1"/>
  <c r="AED46" i="15" s="1"/>
  <c r="AEE46" i="15" s="1"/>
  <c r="AEF46" i="15" s="1"/>
  <c r="AEG46" i="15" s="1"/>
  <c r="AEH46" i="15" s="1"/>
  <c r="AEI46" i="15" s="1"/>
  <c r="AEJ46" i="15" s="1"/>
  <c r="AEK46" i="15" s="1"/>
  <c r="AEL46" i="15" s="1"/>
  <c r="AEM46" i="15" s="1"/>
  <c r="AEN46" i="15" s="1"/>
  <c r="AEO46" i="15" s="1"/>
  <c r="AEP46" i="15" s="1"/>
  <c r="AEQ46" i="15" s="1"/>
  <c r="AER46" i="15" s="1"/>
  <c r="AES46" i="15" s="1"/>
  <c r="AET46" i="15" s="1"/>
  <c r="AEU46" i="15" s="1"/>
  <c r="AEV46" i="15" s="1"/>
  <c r="AEW46" i="15" s="1"/>
  <c r="AEX46" i="15" s="1"/>
  <c r="AEY46" i="15" s="1"/>
  <c r="AEZ46" i="15" s="1"/>
  <c r="AFA46" i="15" s="1"/>
  <c r="AFB46" i="15" s="1"/>
  <c r="AFC46" i="15" s="1"/>
  <c r="AFD46" i="15" s="1"/>
  <c r="AFE46" i="15" s="1"/>
  <c r="AFF46" i="15" s="1"/>
  <c r="AFG46" i="15" s="1"/>
  <c r="AFH46" i="15" s="1"/>
  <c r="AFI46" i="15" s="1"/>
  <c r="AFJ46" i="15" s="1"/>
  <c r="AFK46" i="15" s="1"/>
  <c r="AFL46" i="15" s="1"/>
  <c r="AFM46" i="15" s="1"/>
  <c r="AFN46" i="15" s="1"/>
  <c r="AFO46" i="15" s="1"/>
  <c r="AFP46" i="15" s="1"/>
  <c r="AFQ46" i="15" s="1"/>
  <c r="AFR46" i="15" s="1"/>
  <c r="AFS46" i="15" s="1"/>
  <c r="AFT46" i="15" s="1"/>
  <c r="AFU46" i="15" s="1"/>
  <c r="AFV46" i="15" s="1"/>
  <c r="AFW46" i="15" s="1"/>
  <c r="AFX46" i="15" s="1"/>
  <c r="AFY46" i="15" s="1"/>
  <c r="AFZ46" i="15" s="1"/>
  <c r="AGA46" i="15" s="1"/>
  <c r="AGB46" i="15" s="1"/>
  <c r="AGC46" i="15" s="1"/>
  <c r="AGD46" i="15" s="1"/>
  <c r="AGE46" i="15" s="1"/>
  <c r="AGF46" i="15" s="1"/>
  <c r="AGG46" i="15" s="1"/>
  <c r="AGH46" i="15" s="1"/>
  <c r="AGI46" i="15" s="1"/>
  <c r="AGJ46" i="15" s="1"/>
  <c r="AGK46" i="15" s="1"/>
  <c r="AGL46" i="15" s="1"/>
  <c r="AGM46" i="15" s="1"/>
  <c r="AGN46" i="15" s="1"/>
  <c r="AGO46" i="15" s="1"/>
  <c r="AGP46" i="15" s="1"/>
  <c r="AGQ46" i="15" s="1"/>
  <c r="AGR46" i="15" s="1"/>
  <c r="AGS46" i="15" s="1"/>
  <c r="AGT46" i="15" s="1"/>
  <c r="AGU46" i="15" s="1"/>
  <c r="AGV46" i="15" s="1"/>
  <c r="AGW46" i="15" s="1"/>
  <c r="AGX46" i="15" s="1"/>
  <c r="AGY46" i="15" s="1"/>
  <c r="AGZ46" i="15" s="1"/>
  <c r="AHA46" i="15" s="1"/>
  <c r="AHB46" i="15" s="1"/>
  <c r="AHC46" i="15" s="1"/>
  <c r="AHD46" i="15" s="1"/>
  <c r="AHE46" i="15" s="1"/>
  <c r="AHF46" i="15" s="1"/>
  <c r="AHG46" i="15" s="1"/>
  <c r="AHH46" i="15" s="1"/>
  <c r="AHI46" i="15" s="1"/>
  <c r="AHJ46" i="15" s="1"/>
  <c r="AHK46" i="15" s="1"/>
  <c r="AHL46" i="15" s="1"/>
  <c r="AHM46" i="15" s="1"/>
  <c r="AHN46" i="15" s="1"/>
  <c r="AHO46" i="15" s="1"/>
  <c r="AHP46" i="15" s="1"/>
  <c r="AHQ46" i="15" s="1"/>
  <c r="AHR46" i="15" s="1"/>
  <c r="AHS46" i="15" s="1"/>
  <c r="AHT46" i="15" s="1"/>
  <c r="AHU46" i="15" s="1"/>
  <c r="AHV46" i="15" s="1"/>
  <c r="AHW46" i="15" s="1"/>
  <c r="AHX46" i="15" s="1"/>
  <c r="AHY46" i="15" s="1"/>
  <c r="AHZ46" i="15" s="1"/>
  <c r="AIA46" i="15" s="1"/>
  <c r="AIB46" i="15" s="1"/>
  <c r="AIC46" i="15" s="1"/>
  <c r="AID46" i="15" s="1"/>
  <c r="AIE46" i="15" s="1"/>
  <c r="AIF46" i="15" s="1"/>
  <c r="AIG46" i="15" s="1"/>
  <c r="AIH46" i="15" s="1"/>
  <c r="AII46" i="15" s="1"/>
  <c r="AIJ46" i="15" s="1"/>
  <c r="AIK46" i="15" s="1"/>
  <c r="AIL46" i="15" s="1"/>
  <c r="AIM46" i="15" s="1"/>
  <c r="AIN46" i="15" s="1"/>
  <c r="AIO46" i="15" s="1"/>
  <c r="AIP46" i="15" s="1"/>
  <c r="AIQ46" i="15" s="1"/>
  <c r="AIR46" i="15" s="1"/>
  <c r="AIS46" i="15" s="1"/>
  <c r="AIT46" i="15" s="1"/>
  <c r="AIU46" i="15" s="1"/>
  <c r="AIV46" i="15" s="1"/>
  <c r="AIW46" i="15" s="1"/>
  <c r="AIX46" i="15" s="1"/>
  <c r="AIY46" i="15" s="1"/>
  <c r="AIZ46" i="15" s="1"/>
  <c r="AJA46" i="15" s="1"/>
  <c r="AJB46" i="15" s="1"/>
  <c r="AJC46" i="15" s="1"/>
  <c r="AJD46" i="15" s="1"/>
  <c r="AJE46" i="15" s="1"/>
  <c r="AJF46" i="15" s="1"/>
  <c r="AJG46" i="15" s="1"/>
  <c r="AJH46" i="15" s="1"/>
  <c r="AJI46" i="15" s="1"/>
  <c r="AJJ46" i="15" s="1"/>
  <c r="AJK46" i="15" s="1"/>
  <c r="AJL46" i="15" s="1"/>
  <c r="AJM46" i="15" s="1"/>
  <c r="AJN46" i="15" s="1"/>
  <c r="AJO46" i="15" s="1"/>
  <c r="AJP46" i="15" s="1"/>
  <c r="AJQ46" i="15" s="1"/>
  <c r="AJR46" i="15" s="1"/>
  <c r="AJS46" i="15" s="1"/>
  <c r="AJT46" i="15" s="1"/>
  <c r="AJU46" i="15" s="1"/>
  <c r="AJV46" i="15" s="1"/>
  <c r="AJW46" i="15" s="1"/>
  <c r="AJX46" i="15" s="1"/>
  <c r="AJY46" i="15" s="1"/>
  <c r="AJZ46" i="15" s="1"/>
  <c r="AKA46" i="15" s="1"/>
  <c r="AKB46" i="15" s="1"/>
  <c r="AKC46" i="15" s="1"/>
  <c r="AKD46" i="15" s="1"/>
  <c r="AKE46" i="15" s="1"/>
  <c r="AKF46" i="15" s="1"/>
  <c r="AKG46" i="15" s="1"/>
  <c r="AKH46" i="15" s="1"/>
  <c r="AKI46" i="15" s="1"/>
  <c r="AKJ46" i="15" s="1"/>
  <c r="AKK46" i="15" s="1"/>
  <c r="AKL46" i="15" s="1"/>
  <c r="AKM46" i="15" s="1"/>
  <c r="AKN46" i="15" s="1"/>
  <c r="AKO46" i="15" s="1"/>
  <c r="AKP46" i="15" s="1"/>
  <c r="AKQ46" i="15" s="1"/>
  <c r="AKR46" i="15" s="1"/>
  <c r="AKS46" i="15" s="1"/>
  <c r="AKT46" i="15" s="1"/>
  <c r="AKU46" i="15" s="1"/>
  <c r="AKV46" i="15" s="1"/>
  <c r="AKW46" i="15" s="1"/>
  <c r="AKX46" i="15" s="1"/>
  <c r="AKY46" i="15" s="1"/>
  <c r="AKZ46" i="15" s="1"/>
  <c r="ALA46" i="15" s="1"/>
  <c r="ALB46" i="15" s="1"/>
  <c r="ALC46" i="15" s="1"/>
  <c r="ALD46" i="15" s="1"/>
  <c r="ALE46" i="15" s="1"/>
  <c r="ALF46" i="15" s="1"/>
  <c r="ALG46" i="15" s="1"/>
  <c r="ALH46" i="15" s="1"/>
  <c r="ALI46" i="15" s="1"/>
  <c r="ALJ46" i="15" s="1"/>
  <c r="ALK46" i="15" s="1"/>
  <c r="ALL46" i="15" s="1"/>
  <c r="ALM46" i="15" s="1"/>
  <c r="ALN46" i="15" s="1"/>
  <c r="ALO46" i="15" s="1"/>
  <c r="ALP46" i="15" s="1"/>
  <c r="F4" i="15"/>
  <c r="E7" i="15"/>
  <c r="AA5" i="25"/>
  <c r="AA18" i="25" l="1"/>
  <c r="AB4" i="25"/>
  <c r="D22" i="1"/>
  <c r="D21" i="1"/>
  <c r="G28" i="1"/>
  <c r="D3" i="25" a="1"/>
  <c r="D3" i="25" s="1"/>
  <c r="AB5" i="25"/>
  <c r="A12" i="25" s="1"/>
  <c r="AB12" i="25" s="1"/>
  <c r="AA19" i="25"/>
  <c r="D3" i="4"/>
  <c r="E8" i="4" s="1"/>
  <c r="H39" i="1"/>
  <c r="E31" i="1"/>
  <c r="G4" i="15"/>
  <c r="F7" i="15"/>
  <c r="D18" i="15"/>
  <c r="G30" i="1"/>
  <c r="D20" i="15"/>
  <c r="G29" i="1"/>
  <c r="D19" i="15"/>
  <c r="AB18" i="25" l="1"/>
  <c r="AC18" i="25" s="1"/>
  <c r="AA28" i="25"/>
  <c r="AB28" i="25" s="1"/>
  <c r="D17" i="25"/>
  <c r="D21" i="15"/>
  <c r="E21" i="15" s="1"/>
  <c r="G31" i="1"/>
  <c r="G33" i="1" s="1"/>
  <c r="E46" i="1" s="1"/>
  <c r="G46" i="1" s="1"/>
  <c r="E20" i="4"/>
  <c r="D6" i="25" a="1"/>
  <c r="D6" i="25" s="1"/>
  <c r="D20" i="25" s="1"/>
  <c r="AA29" i="25"/>
  <c r="AB29" i="25" s="1"/>
  <c r="AB19" i="25"/>
  <c r="E3" i="25"/>
  <c r="E21" i="1"/>
  <c r="H4" i="15"/>
  <c r="G7" i="15"/>
  <c r="E18" i="15"/>
  <c r="D25" i="15"/>
  <c r="E20" i="15"/>
  <c r="D27" i="15"/>
  <c r="E19" i="15"/>
  <c r="D26" i="15"/>
  <c r="D28" i="15" l="1"/>
  <c r="AC28" i="25"/>
  <c r="E53" i="1"/>
  <c r="J158" i="1"/>
  <c r="E37" i="1"/>
  <c r="TB39" i="15" s="1"/>
  <c r="E38" i="1"/>
  <c r="GR40" i="15" s="1"/>
  <c r="AC29" i="25"/>
  <c r="F3" i="25"/>
  <c r="E17" i="25"/>
  <c r="D27" i="25"/>
  <c r="E27" i="25" s="1"/>
  <c r="AC19" i="25"/>
  <c r="D30" i="25"/>
  <c r="E30" i="25" s="1"/>
  <c r="F30" i="25" s="1"/>
  <c r="G30" i="25" s="1"/>
  <c r="H30" i="25" s="1"/>
  <c r="I30" i="25" s="1"/>
  <c r="J30" i="25" s="1"/>
  <c r="K30" i="25" s="1"/>
  <c r="L30" i="25" s="1"/>
  <c r="M30" i="25" s="1"/>
  <c r="N30" i="25" s="1"/>
  <c r="O30" i="25" s="1"/>
  <c r="P30" i="25" s="1"/>
  <c r="Q30" i="25" s="1"/>
  <c r="R30" i="25" s="1"/>
  <c r="S30" i="25" s="1"/>
  <c r="T30" i="25" s="1"/>
  <c r="U30" i="25" s="1"/>
  <c r="V30" i="25" s="1"/>
  <c r="W30" i="25" s="1"/>
  <c r="X30" i="25" s="1"/>
  <c r="Y30" i="25" s="1"/>
  <c r="Z30" i="25" s="1"/>
  <c r="AA30" i="25" s="1"/>
  <c r="D16" i="25"/>
  <c r="E6" i="25"/>
  <c r="KB40" i="15"/>
  <c r="HY40" i="15"/>
  <c r="RS40" i="15"/>
  <c r="WN40" i="15"/>
  <c r="QC40" i="15"/>
  <c r="AIP40" i="15"/>
  <c r="AFW40" i="15"/>
  <c r="VQ40" i="15"/>
  <c r="ADY40" i="15"/>
  <c r="AGJ40" i="15"/>
  <c r="TQ40" i="15"/>
  <c r="AJT40" i="15"/>
  <c r="ADE40" i="15"/>
  <c r="ALH40" i="15"/>
  <c r="I4" i="15"/>
  <c r="H7" i="15"/>
  <c r="E26" i="15"/>
  <c r="F19" i="15"/>
  <c r="E27" i="15"/>
  <c r="F20" i="15"/>
  <c r="E28" i="15"/>
  <c r="F21" i="15"/>
  <c r="D24" i="15"/>
  <c r="D42" i="15" s="1"/>
  <c r="E25" i="15"/>
  <c r="F18" i="15"/>
  <c r="D29" i="4"/>
  <c r="G34" i="1"/>
  <c r="AAN40" i="15" l="1"/>
  <c r="BQ40" i="15"/>
  <c r="WC40" i="15"/>
  <c r="Q40" i="15"/>
  <c r="YE40" i="15"/>
  <c r="S40" i="15"/>
  <c r="OQ40" i="15"/>
  <c r="AES40" i="15"/>
  <c r="NO40" i="15"/>
  <c r="AFO40" i="15"/>
  <c r="ACM40" i="15"/>
  <c r="AKR40" i="15"/>
  <c r="JC40" i="15"/>
  <c r="ED40" i="15"/>
  <c r="ABI40" i="15"/>
  <c r="VC40" i="15"/>
  <c r="AHB40" i="15"/>
  <c r="ABD40" i="15"/>
  <c r="TT40" i="15"/>
  <c r="ZA40" i="15"/>
  <c r="RO40" i="15"/>
  <c r="PA40" i="15"/>
  <c r="FD40" i="15"/>
  <c r="SO40" i="15"/>
  <c r="AEU40" i="15"/>
  <c r="OS40" i="15"/>
  <c r="NE40" i="15"/>
  <c r="GZ40" i="15"/>
  <c r="DH40" i="15"/>
  <c r="AKV40" i="15"/>
  <c r="CN40" i="15"/>
  <c r="AJU40" i="15"/>
  <c r="FB40" i="15"/>
  <c r="FP40" i="15"/>
  <c r="LL40" i="15"/>
  <c r="XK40" i="15"/>
  <c r="KR40" i="15"/>
  <c r="FG40" i="15"/>
  <c r="PL40" i="15"/>
  <c r="WX40" i="15"/>
  <c r="NL40" i="15"/>
  <c r="AK40" i="15"/>
  <c r="QG40" i="15"/>
  <c r="OA40" i="15"/>
  <c r="SY40" i="15"/>
  <c r="AIQ40" i="15"/>
  <c r="YO40" i="15"/>
  <c r="AHA40" i="15"/>
  <c r="AKN40" i="15"/>
  <c r="TV40" i="15"/>
  <c r="SH40" i="15"/>
  <c r="BA40" i="15"/>
  <c r="MM40" i="15"/>
  <c r="ALO40" i="15"/>
  <c r="YZ40" i="15"/>
  <c r="DK40" i="15"/>
  <c r="CW40" i="15"/>
  <c r="SC40" i="15"/>
  <c r="ES40" i="15"/>
  <c r="EE40" i="15"/>
  <c r="AAY40" i="15"/>
  <c r="UQ40" i="15"/>
  <c r="MD40" i="15"/>
  <c r="LJ40" i="15"/>
  <c r="BF40" i="15"/>
  <c r="CE40" i="15"/>
  <c r="DQ40" i="15"/>
  <c r="AN40" i="15"/>
  <c r="CF40" i="15"/>
  <c r="NA40" i="15"/>
  <c r="AAD40" i="15"/>
  <c r="CU40" i="15"/>
  <c r="XQ40" i="15"/>
  <c r="MQ40" i="15"/>
  <c r="JA40" i="15"/>
  <c r="JN40" i="15"/>
  <c r="NG40" i="15"/>
  <c r="AIX40" i="15"/>
  <c r="AKL40" i="15"/>
  <c r="IU40" i="15"/>
  <c r="ACH40" i="15"/>
  <c r="UP40" i="15"/>
  <c r="ADW40" i="15"/>
  <c r="DR40" i="15"/>
  <c r="TS40" i="15"/>
  <c r="XS40" i="15"/>
  <c r="KQ40" i="15"/>
  <c r="SA40" i="15"/>
  <c r="ALE40" i="15"/>
  <c r="BR40" i="15"/>
  <c r="ZN40" i="15"/>
  <c r="AGV40" i="15"/>
  <c r="AAK40" i="15"/>
  <c r="ALN40" i="15"/>
  <c r="BD40" i="15"/>
  <c r="AL40" i="15"/>
  <c r="GB40" i="15"/>
  <c r="II40" i="15"/>
  <c r="IN40" i="15"/>
  <c r="ABW40" i="15"/>
  <c r="HI40" i="15"/>
  <c r="AKO40" i="15"/>
  <c r="GC40" i="15"/>
  <c r="AEQ40" i="15"/>
  <c r="WA40" i="15"/>
  <c r="IB40" i="15"/>
  <c r="RC40" i="15"/>
  <c r="YT40" i="15"/>
  <c r="ABR40" i="15"/>
  <c r="FV40" i="15"/>
  <c r="LC40" i="15"/>
  <c r="HM40" i="15"/>
  <c r="AEW40" i="15"/>
  <c r="AGF40" i="15"/>
  <c r="AIE40" i="15"/>
  <c r="ZT40" i="15"/>
  <c r="ADH40" i="15"/>
  <c r="SX40" i="15"/>
  <c r="QQ40" i="15"/>
  <c r="YI40" i="15"/>
  <c r="ACB40" i="15"/>
  <c r="AGE40" i="15"/>
  <c r="SD40" i="15"/>
  <c r="MA40" i="15"/>
  <c r="MX40" i="15"/>
  <c r="VF40" i="15"/>
  <c r="ALK40" i="15"/>
  <c r="JQ40" i="15"/>
  <c r="CP40" i="15"/>
  <c r="BK40" i="15"/>
  <c r="SK40" i="15"/>
  <c r="ABC40" i="15"/>
  <c r="HR40" i="15"/>
  <c r="AGK40" i="15"/>
  <c r="ZD40" i="15"/>
  <c r="AY40" i="15"/>
  <c r="CA40" i="15"/>
  <c r="NM40" i="15"/>
  <c r="DL40" i="15"/>
  <c r="ALL40" i="15"/>
  <c r="QR40" i="15"/>
  <c r="GL40" i="15"/>
  <c r="AFN40" i="15"/>
  <c r="LB40" i="15"/>
  <c r="VB40" i="15"/>
  <c r="AJS40" i="15"/>
  <c r="FW40" i="15"/>
  <c r="ML40" i="15"/>
  <c r="LG40" i="15"/>
  <c r="AJC40" i="15"/>
  <c r="QX40" i="15"/>
  <c r="NJ40" i="15"/>
  <c r="EI40" i="15"/>
  <c r="MO40" i="15"/>
  <c r="VK40" i="15"/>
  <c r="AHX40" i="15"/>
  <c r="IC40" i="15"/>
  <c r="QK40" i="15"/>
  <c r="UH40" i="15"/>
  <c r="PO40" i="15"/>
  <c r="AD40" i="15"/>
  <c r="AEN40" i="15"/>
  <c r="ACR40" i="15"/>
  <c r="AEI40" i="15"/>
  <c r="TC40" i="15"/>
  <c r="K40" i="15"/>
  <c r="QE40" i="15"/>
  <c r="ZV40" i="15"/>
  <c r="KF40" i="15"/>
  <c r="AGQ40" i="15"/>
  <c r="AFY40" i="15"/>
  <c r="VD40" i="15"/>
  <c r="KW40" i="15"/>
  <c r="PJ40" i="15"/>
  <c r="BL40" i="15"/>
  <c r="VT40" i="15"/>
  <c r="LW40" i="15"/>
  <c r="QB40" i="15"/>
  <c r="DT40" i="15"/>
  <c r="WK40" i="15"/>
  <c r="ZM40" i="15"/>
  <c r="AAQ40" i="15"/>
  <c r="AEK40" i="15"/>
  <c r="UU40" i="15"/>
  <c r="EF40" i="15"/>
  <c r="AKP40" i="15"/>
  <c r="GN40" i="15"/>
  <c r="YK40" i="15"/>
  <c r="AGW40" i="15"/>
  <c r="FN40" i="15"/>
  <c r="AGT40" i="15"/>
  <c r="ZS40" i="15"/>
  <c r="XI40" i="15"/>
  <c r="DA40" i="15"/>
  <c r="RU40" i="15"/>
  <c r="NU40" i="15"/>
  <c r="RW40" i="15"/>
  <c r="AX40" i="15"/>
  <c r="AFF40" i="15"/>
  <c r="JE40" i="15"/>
  <c r="DC40" i="15"/>
  <c r="AV40" i="15"/>
  <c r="ABB40" i="15"/>
  <c r="AAW40" i="15"/>
  <c r="QI40" i="15"/>
  <c r="MS40" i="15"/>
  <c r="W40" i="15"/>
  <c r="AKW40" i="15"/>
  <c r="NN40" i="15"/>
  <c r="AAA40" i="15"/>
  <c r="KM40" i="15"/>
  <c r="OC40" i="15"/>
  <c r="EV40" i="15"/>
  <c r="KJ40" i="15"/>
  <c r="AIJ40" i="15"/>
  <c r="IS40" i="15"/>
  <c r="XZ40" i="15"/>
  <c r="ABZ40" i="15"/>
  <c r="XA40" i="15"/>
  <c r="WQ40" i="15"/>
  <c r="NI40" i="15"/>
  <c r="NX40" i="15"/>
  <c r="IF40" i="15"/>
  <c r="XT40" i="15"/>
  <c r="AP40" i="15"/>
  <c r="EY40" i="15"/>
  <c r="AAT40" i="15"/>
  <c r="DZ40" i="15"/>
  <c r="TF40" i="15"/>
  <c r="ACO40" i="15"/>
  <c r="WZ40" i="15"/>
  <c r="AKS40" i="15"/>
  <c r="RG40" i="15"/>
  <c r="ADX40" i="15"/>
  <c r="AKG40" i="15"/>
  <c r="FX40" i="15"/>
  <c r="HX40" i="15"/>
  <c r="ADS40" i="15"/>
  <c r="ZR40" i="15"/>
  <c r="TK40" i="15"/>
  <c r="BE40" i="15"/>
  <c r="ADA40" i="15"/>
  <c r="ALJ40" i="15"/>
  <c r="HF40" i="15"/>
  <c r="LM40" i="15"/>
  <c r="KC40" i="15"/>
  <c r="AIM40" i="15"/>
  <c r="AFJ40" i="15"/>
  <c r="ABY40" i="15"/>
  <c r="ABP40" i="15"/>
  <c r="AFV40" i="15"/>
  <c r="AIV40" i="15"/>
  <c r="GA40" i="15"/>
  <c r="AGL40" i="15"/>
  <c r="AAV40" i="15"/>
  <c r="JV40" i="15"/>
  <c r="ZF40" i="15"/>
  <c r="ABS40" i="15"/>
  <c r="AEO40" i="15"/>
  <c r="ADM40" i="15"/>
  <c r="AJF40" i="15"/>
  <c r="AZ40" i="15"/>
  <c r="KD40" i="15"/>
  <c r="AO40" i="15"/>
  <c r="WJ40" i="15"/>
  <c r="NT40" i="15"/>
  <c r="ACD40" i="15"/>
  <c r="TP40" i="15"/>
  <c r="UE40" i="15"/>
  <c r="IP40" i="15"/>
  <c r="VU40" i="15"/>
  <c r="PZ40" i="15"/>
  <c r="EQ40" i="15"/>
  <c r="VE40" i="15"/>
  <c r="AJZ40" i="15"/>
  <c r="ADV40" i="15"/>
  <c r="US40" i="15"/>
  <c r="TZ40" i="15"/>
  <c r="AKD40" i="15"/>
  <c r="ACF40" i="15"/>
  <c r="DF40" i="15"/>
  <c r="AIK40" i="15"/>
  <c r="BI40" i="15"/>
  <c r="AHM40" i="15"/>
  <c r="MF40" i="15"/>
  <c r="AJQ40" i="15"/>
  <c r="XM40" i="15"/>
  <c r="GF40" i="15"/>
  <c r="YR40" i="15"/>
  <c r="RD40" i="15"/>
  <c r="T40" i="15"/>
  <c r="AJG40" i="15"/>
  <c r="PS40" i="15"/>
  <c r="JF40" i="15"/>
  <c r="IJ40" i="15"/>
  <c r="NW40" i="15"/>
  <c r="JG40" i="15"/>
  <c r="VS40" i="15"/>
  <c r="AAG40" i="15"/>
  <c r="ZH40" i="15"/>
  <c r="DP40" i="15"/>
  <c r="AGA40" i="15"/>
  <c r="PQ40" i="15"/>
  <c r="PI40" i="15"/>
  <c r="WH40" i="15"/>
  <c r="PP40" i="15"/>
  <c r="AHI40" i="15"/>
  <c r="GT40" i="15"/>
  <c r="UD40" i="15"/>
  <c r="ALG40" i="15"/>
  <c r="WV40" i="15"/>
  <c r="JO40" i="15"/>
  <c r="EK40" i="15"/>
  <c r="LS40" i="15"/>
  <c r="XG40" i="15"/>
  <c r="AAZ40" i="15"/>
  <c r="DX40" i="15"/>
  <c r="LP40" i="15"/>
  <c r="TX40" i="15"/>
  <c r="ADZ40" i="15"/>
  <c r="ACS40" i="15"/>
  <c r="DE40" i="15"/>
  <c r="AJX40" i="15"/>
  <c r="AHR40" i="15"/>
  <c r="AHT40" i="15"/>
  <c r="HC40" i="15"/>
  <c r="XP40" i="15"/>
  <c r="AJV40" i="15"/>
  <c r="GS40" i="15"/>
  <c r="VW40" i="15"/>
  <c r="XU40" i="15"/>
  <c r="PW40" i="15"/>
  <c r="IO40" i="15"/>
  <c r="AHK40" i="15"/>
  <c r="PR40" i="15"/>
  <c r="HJ40" i="15"/>
  <c r="AGZ40" i="15"/>
  <c r="BB40" i="15"/>
  <c r="QL40" i="15"/>
  <c r="ABA40" i="15"/>
  <c r="ABN40" i="15"/>
  <c r="AF40" i="15"/>
  <c r="XX40" i="15"/>
  <c r="MT40" i="15"/>
  <c r="H40" i="15"/>
  <c r="LU40" i="15"/>
  <c r="SF40" i="15"/>
  <c r="AAH40" i="15"/>
  <c r="FJ40" i="15"/>
  <c r="MB40" i="15"/>
  <c r="MY40" i="15"/>
  <c r="AHF40" i="15"/>
  <c r="AAB40" i="15"/>
  <c r="IX40" i="15"/>
  <c r="BY40" i="15"/>
  <c r="FZ40" i="15"/>
  <c r="ABF40" i="15"/>
  <c r="FY40" i="15"/>
  <c r="HQ40" i="15"/>
  <c r="AFM40" i="15"/>
  <c r="SQ40" i="15"/>
  <c r="ABE40" i="15"/>
  <c r="HV40" i="15"/>
  <c r="UG40" i="15"/>
  <c r="AKA40" i="15"/>
  <c r="JL40" i="15"/>
  <c r="RT40" i="15"/>
  <c r="WG40" i="15"/>
  <c r="J40" i="15"/>
  <c r="OU40" i="15"/>
  <c r="IG40" i="15"/>
  <c r="YA40" i="15"/>
  <c r="AJR40" i="15"/>
  <c r="JR40" i="15"/>
  <c r="NY40" i="15"/>
  <c r="AGI40" i="15"/>
  <c r="AGP40" i="15"/>
  <c r="VZ40" i="15"/>
  <c r="WS40" i="15"/>
  <c r="HN40" i="15"/>
  <c r="E40" i="15"/>
  <c r="YU40" i="15"/>
  <c r="RL40" i="15"/>
  <c r="ZG40" i="15"/>
  <c r="QM40" i="15"/>
  <c r="RE40" i="15"/>
  <c r="FM40" i="15"/>
  <c r="AFC40" i="15"/>
  <c r="WI40" i="15"/>
  <c r="AFP40" i="15"/>
  <c r="OW40" i="15"/>
  <c r="AEE40" i="15"/>
  <c r="VL40" i="15"/>
  <c r="DI40" i="15"/>
  <c r="DW40" i="15"/>
  <c r="ACG40" i="15"/>
  <c r="ADO40" i="15"/>
  <c r="ZI40" i="15"/>
  <c r="HT40" i="15"/>
  <c r="FO40" i="15"/>
  <c r="ER40" i="15"/>
  <c r="KZ40" i="15"/>
  <c r="UV40" i="15"/>
  <c r="AHY40" i="15"/>
  <c r="AGM40" i="15"/>
  <c r="AAE40" i="15"/>
  <c r="AIC40" i="15"/>
  <c r="RI40" i="15"/>
  <c r="AGC40" i="15"/>
  <c r="UB40" i="15"/>
  <c r="GX40" i="15"/>
  <c r="SJ40" i="15"/>
  <c r="WU40" i="15"/>
  <c r="KG40" i="15"/>
  <c r="YX40" i="15"/>
  <c r="AFZ40" i="15"/>
  <c r="EG40" i="15"/>
  <c r="GP40" i="15"/>
  <c r="L40" i="15"/>
  <c r="QW40" i="15"/>
  <c r="CO40" i="15"/>
  <c r="AFK40" i="15"/>
  <c r="CQ40" i="15"/>
  <c r="AII40" i="15"/>
  <c r="OR40" i="15"/>
  <c r="NB40" i="15"/>
  <c r="AIF40" i="15"/>
  <c r="FH40" i="15"/>
  <c r="ACI40" i="15"/>
  <c r="AGS40" i="15"/>
  <c r="KI40" i="15"/>
  <c r="AKF40" i="15"/>
  <c r="RY40" i="15"/>
  <c r="TN40" i="15"/>
  <c r="JB40" i="15"/>
  <c r="HU40" i="15"/>
  <c r="AQ40" i="15"/>
  <c r="TB40" i="15"/>
  <c r="O40" i="15"/>
  <c r="ADR40" i="15"/>
  <c r="AKM40" i="15"/>
  <c r="AIT40" i="15"/>
  <c r="AKZ40" i="15"/>
  <c r="D40" i="15"/>
  <c r="AHD40" i="15"/>
  <c r="V40" i="15"/>
  <c r="IY40" i="15"/>
  <c r="ABV40" i="15"/>
  <c r="IQ40" i="15"/>
  <c r="VH40" i="15"/>
  <c r="EA40" i="15"/>
  <c r="GW40" i="15"/>
  <c r="AFD40" i="15"/>
  <c r="PM40" i="15"/>
  <c r="KL40" i="15"/>
  <c r="IZ40" i="15"/>
  <c r="UT40" i="15"/>
  <c r="BO40" i="15"/>
  <c r="AKX40" i="15"/>
  <c r="TE40" i="15"/>
  <c r="AB40" i="15"/>
  <c r="AKU40" i="15"/>
  <c r="IV40" i="15"/>
  <c r="AIW40" i="15"/>
  <c r="ALM40" i="15"/>
  <c r="OY40" i="15"/>
  <c r="VM40" i="15"/>
  <c r="KH40" i="15"/>
  <c r="JI40" i="15"/>
  <c r="YV40" i="15"/>
  <c r="GY40" i="15"/>
  <c r="FR40" i="15"/>
  <c r="TU40" i="15"/>
  <c r="SV40" i="15"/>
  <c r="VR40" i="15"/>
  <c r="AIG40" i="15"/>
  <c r="ADB40" i="15"/>
  <c r="WE40" i="15"/>
  <c r="AJO40" i="15"/>
  <c r="ACA40" i="15"/>
  <c r="JY40" i="15"/>
  <c r="AM40" i="15"/>
  <c r="YF40" i="15"/>
  <c r="MK40" i="15"/>
  <c r="ZB40" i="15"/>
  <c r="XR40" i="15"/>
  <c r="ZO40" i="15"/>
  <c r="NF40" i="15"/>
  <c r="ZK40" i="15"/>
  <c r="UL40" i="15"/>
  <c r="AE40" i="15"/>
  <c r="DY40" i="15"/>
  <c r="AW40" i="15"/>
  <c r="NV40" i="15"/>
  <c r="AIA40" i="15"/>
  <c r="XL40" i="15"/>
  <c r="EN40" i="15"/>
  <c r="JH40" i="15"/>
  <c r="SN40" i="15"/>
  <c r="AHV40" i="15"/>
  <c r="SG40" i="15"/>
  <c r="HG40" i="15"/>
  <c r="OV40" i="15"/>
  <c r="ABG40" i="15"/>
  <c r="MW40" i="15"/>
  <c r="AIZ40" i="15"/>
  <c r="AEH40" i="15"/>
  <c r="OF40" i="15"/>
  <c r="YH40" i="15"/>
  <c r="AGB40" i="15"/>
  <c r="LI40" i="15"/>
  <c r="AEX40" i="15"/>
  <c r="YN40" i="15"/>
  <c r="AKQ40" i="15"/>
  <c r="PN40" i="15"/>
  <c r="AEG40" i="15"/>
  <c r="SZ40" i="15"/>
  <c r="QZ40" i="15"/>
  <c r="BC40" i="15"/>
  <c r="AAF40" i="15"/>
  <c r="UX40" i="15"/>
  <c r="YJ40" i="15"/>
  <c r="EM40" i="15"/>
  <c r="OP40" i="15"/>
  <c r="HE40" i="15"/>
  <c r="TA40" i="15"/>
  <c r="CT40" i="15"/>
  <c r="QU40" i="15"/>
  <c r="AGN40" i="15"/>
  <c r="DJ40" i="15"/>
  <c r="AEA40" i="15"/>
  <c r="ADK40" i="15"/>
  <c r="YD40" i="15"/>
  <c r="AAS40" i="15"/>
  <c r="MJ40" i="15"/>
  <c r="XJ40" i="15"/>
  <c r="MG40" i="15"/>
  <c r="AHJ40" i="15"/>
  <c r="AR40" i="15"/>
  <c r="YG40" i="15"/>
  <c r="AKK40" i="15"/>
  <c r="AS40" i="15"/>
  <c r="EX40" i="15"/>
  <c r="XV40" i="15"/>
  <c r="KE40" i="15"/>
  <c r="LE40" i="15"/>
  <c r="DV40" i="15"/>
  <c r="DS40" i="15"/>
  <c r="BS40" i="15"/>
  <c r="XF40" i="15"/>
  <c r="SI40" i="15"/>
  <c r="JD40" i="15"/>
  <c r="RK40" i="15"/>
  <c r="AAJ40" i="15"/>
  <c r="GV40" i="15"/>
  <c r="ADN40" i="15"/>
  <c r="AFA40" i="15"/>
  <c r="EU40" i="15"/>
  <c r="DO40" i="15"/>
  <c r="ABQ40" i="15"/>
  <c r="AFB40" i="15"/>
  <c r="GU40" i="15"/>
  <c r="IH40" i="15"/>
  <c r="GM40" i="15"/>
  <c r="CZ40" i="15"/>
  <c r="TD40" i="15"/>
  <c r="KO40" i="15"/>
  <c r="ACW40" i="15"/>
  <c r="AAC40" i="15"/>
  <c r="FS40" i="15"/>
  <c r="ABM40" i="15"/>
  <c r="DM40" i="15"/>
  <c r="Y40" i="15"/>
  <c r="KV40" i="15"/>
  <c r="AJY40" i="15"/>
  <c r="QV40" i="15"/>
  <c r="HP40" i="15"/>
  <c r="QA40" i="15"/>
  <c r="QH40" i="15"/>
  <c r="VA40" i="15"/>
  <c r="AGX40" i="15"/>
  <c r="BU40" i="15"/>
  <c r="LZ40" i="15"/>
  <c r="ZU40" i="15"/>
  <c r="AIU40" i="15"/>
  <c r="VI40" i="15"/>
  <c r="SL40" i="15"/>
  <c r="KS40" i="15"/>
  <c r="AHG40" i="15"/>
  <c r="R40" i="15"/>
  <c r="NZ40" i="15"/>
  <c r="AH40" i="15"/>
  <c r="MZ40" i="15"/>
  <c r="AJH40" i="15"/>
  <c r="AET40" i="15"/>
  <c r="BW40" i="15"/>
  <c r="FA40" i="15"/>
  <c r="AHS40" i="15"/>
  <c r="AIL40" i="15"/>
  <c r="LK40" i="15"/>
  <c r="U40" i="15"/>
  <c r="BZ40" i="15"/>
  <c r="UF40" i="15"/>
  <c r="ME40" i="15"/>
  <c r="ABX40" i="15"/>
  <c r="JU40" i="15"/>
  <c r="RX40" i="15"/>
  <c r="OL40" i="15"/>
  <c r="OZ40" i="15"/>
  <c r="KN40" i="15"/>
  <c r="BG40" i="15"/>
  <c r="LH40" i="15"/>
  <c r="AKJ40" i="15"/>
  <c r="PF40" i="15"/>
  <c r="AFR40" i="15"/>
  <c r="ABO40" i="15"/>
  <c r="AEM40" i="15"/>
  <c r="AHO40" i="15"/>
  <c r="AFX40" i="15"/>
  <c r="AGH40" i="15"/>
  <c r="GQ40" i="15"/>
  <c r="MP40" i="15"/>
  <c r="I40" i="15"/>
  <c r="AHN40" i="15"/>
  <c r="ZL40" i="15"/>
  <c r="AGD40" i="15"/>
  <c r="PE40" i="15"/>
  <c r="JX40" i="15"/>
  <c r="NR40" i="15"/>
  <c r="SW40" i="15"/>
  <c r="TH40" i="15"/>
  <c r="TG40" i="15"/>
  <c r="CR40" i="15"/>
  <c r="XW40" i="15"/>
  <c r="UM40" i="15"/>
  <c r="AHE40" i="15"/>
  <c r="NQ40" i="15"/>
  <c r="TW40" i="15"/>
  <c r="AGU40" i="15"/>
  <c r="ADG40" i="15"/>
  <c r="RA40" i="15"/>
  <c r="AHP40" i="15"/>
  <c r="AIO40" i="15"/>
  <c r="AKY40" i="15"/>
  <c r="QO40" i="15"/>
  <c r="BM40" i="15"/>
  <c r="AFQ40" i="15"/>
  <c r="TL40" i="15"/>
  <c r="AHL40" i="15"/>
  <c r="ADJ40" i="15"/>
  <c r="EW40" i="15"/>
  <c r="Z40" i="15"/>
  <c r="CK40" i="15"/>
  <c r="AJA40" i="15"/>
  <c r="ADL40" i="15"/>
  <c r="RN40" i="15"/>
  <c r="JP40" i="15"/>
  <c r="AID40" i="15"/>
  <c r="MC40" i="15"/>
  <c r="ID40" i="15"/>
  <c r="UI40" i="15"/>
  <c r="AFI40" i="15"/>
  <c r="AKH40" i="15"/>
  <c r="LO40" i="15"/>
  <c r="AGG40" i="15"/>
  <c r="DN40" i="15"/>
  <c r="ALI40" i="15"/>
  <c r="RB40" i="15"/>
  <c r="OI40" i="15"/>
  <c r="TM40" i="15"/>
  <c r="ZQ40" i="15"/>
  <c r="EZ40" i="15"/>
  <c r="OJ40" i="15"/>
  <c r="AEV40" i="15"/>
  <c r="RF40" i="15"/>
  <c r="CV40" i="15"/>
  <c r="QY40" i="15"/>
  <c r="ZZ40" i="15"/>
  <c r="YP40" i="15"/>
  <c r="JZ40" i="15"/>
  <c r="ZW40" i="15"/>
  <c r="ACU40" i="15"/>
  <c r="ZJ40" i="15"/>
  <c r="AJP40" i="15"/>
  <c r="ABH40" i="15"/>
  <c r="FF40" i="15"/>
  <c r="PG40" i="15"/>
  <c r="ABU40" i="15"/>
  <c r="BV40" i="15"/>
  <c r="RH40" i="15"/>
  <c r="HS40" i="15"/>
  <c r="OE40" i="15"/>
  <c r="VN40" i="15"/>
  <c r="LA40" i="15"/>
  <c r="XE40" i="15"/>
  <c r="AER40" i="15"/>
  <c r="AHW40" i="15"/>
  <c r="HA40" i="15"/>
  <c r="ZC40" i="15"/>
  <c r="AKB40" i="15"/>
  <c r="DU40" i="15"/>
  <c r="AIY40" i="15"/>
  <c r="AFG40" i="15"/>
  <c r="CI40" i="15"/>
  <c r="QD40" i="15"/>
  <c r="GD40" i="15"/>
  <c r="LD40" i="15"/>
  <c r="AEY40" i="15"/>
  <c r="ACK40" i="15"/>
  <c r="OG40" i="15"/>
  <c r="ACQ40" i="15"/>
  <c r="UJ40" i="15"/>
  <c r="ACV40" i="15"/>
  <c r="AHU40" i="15"/>
  <c r="IA40" i="15"/>
  <c r="IT40" i="15"/>
  <c r="RM40" i="15"/>
  <c r="AHZ40" i="15"/>
  <c r="AEZ40" i="15"/>
  <c r="UW40" i="15"/>
  <c r="AJM40" i="15"/>
  <c r="VX40" i="15"/>
  <c r="ADU40" i="15"/>
  <c r="CH40" i="15"/>
  <c r="FU40" i="15"/>
  <c r="VG40" i="15"/>
  <c r="ET40" i="15"/>
  <c r="XY40" i="15"/>
  <c r="PH40" i="15"/>
  <c r="HZ40" i="15"/>
  <c r="YQ40" i="15"/>
  <c r="KK40" i="15"/>
  <c r="G40" i="15"/>
  <c r="DG40" i="15"/>
  <c r="GK40" i="15"/>
  <c r="CC40" i="15"/>
  <c r="AKE40" i="15"/>
  <c r="ALA40" i="15"/>
  <c r="EL40" i="15"/>
  <c r="ZE40" i="15"/>
  <c r="UA40" i="15"/>
  <c r="DD40" i="15"/>
  <c r="M40" i="15"/>
  <c r="AJJ40" i="15"/>
  <c r="UZ40" i="15"/>
  <c r="XN40" i="15"/>
  <c r="LQ40" i="15"/>
  <c r="UY40" i="15"/>
  <c r="AIH40" i="15"/>
  <c r="RP40" i="15"/>
  <c r="AAP40" i="15"/>
  <c r="OK40" i="15"/>
  <c r="ACT40" i="15"/>
  <c r="ACN40" i="15"/>
  <c r="KX40" i="15"/>
  <c r="UC40" i="15"/>
  <c r="SR40" i="15"/>
  <c r="LV40" i="15"/>
  <c r="KY40" i="15"/>
  <c r="IK40" i="15"/>
  <c r="GO40" i="15"/>
  <c r="CY40" i="15"/>
  <c r="SE40" i="15"/>
  <c r="ACJ40" i="15"/>
  <c r="AEC40" i="15"/>
  <c r="LN40" i="15"/>
  <c r="ACE40" i="15"/>
  <c r="AHQ40" i="15"/>
  <c r="AGO40" i="15"/>
  <c r="PD40" i="15"/>
  <c r="PV40" i="15"/>
  <c r="FI40" i="15"/>
  <c r="PK40" i="15"/>
  <c r="AKI40" i="15"/>
  <c r="BH40" i="15"/>
  <c r="ON40" i="15"/>
  <c r="JS40" i="15"/>
  <c r="YS40" i="15"/>
  <c r="GI40" i="15"/>
  <c r="RJ40" i="15"/>
  <c r="AIS40" i="15"/>
  <c r="ND40" i="15"/>
  <c r="IM40" i="15"/>
  <c r="AFH40" i="15"/>
  <c r="AEL40" i="15"/>
  <c r="BP40" i="15"/>
  <c r="ALF40" i="15"/>
  <c r="FT40" i="15"/>
  <c r="SB40" i="15"/>
  <c r="P40" i="15"/>
  <c r="LR40" i="15"/>
  <c r="YC40" i="15"/>
  <c r="WY40" i="15"/>
  <c r="FQ40" i="15"/>
  <c r="KT40" i="15"/>
  <c r="AKT40" i="15"/>
  <c r="ADF40" i="15"/>
  <c r="OH40" i="15"/>
  <c r="GH40" i="15"/>
  <c r="AEF40" i="15"/>
  <c r="ALB40" i="15"/>
  <c r="GJ40" i="15"/>
  <c r="KU40" i="15"/>
  <c r="WF40" i="15"/>
  <c r="EH40" i="15"/>
  <c r="HO40" i="15"/>
  <c r="FC40" i="15"/>
  <c r="X40" i="15"/>
  <c r="NC40" i="15"/>
  <c r="IE40" i="15"/>
  <c r="NH40" i="15"/>
  <c r="ABL40" i="15"/>
  <c r="XO40" i="15"/>
  <c r="UR40" i="15"/>
  <c r="AJD40" i="15"/>
  <c r="CS40" i="15"/>
  <c r="JT40" i="15"/>
  <c r="TI40" i="15"/>
  <c r="AT40" i="15"/>
  <c r="AGY40" i="15"/>
  <c r="AFU40" i="15"/>
  <c r="EP40" i="15"/>
  <c r="MN40" i="15"/>
  <c r="MV40" i="15"/>
  <c r="YL40" i="15"/>
  <c r="ST40" i="15"/>
  <c r="OT40" i="15"/>
  <c r="DB40" i="15"/>
  <c r="AIR40" i="15"/>
  <c r="AEP40" i="15"/>
  <c r="MR40" i="15"/>
  <c r="YB40" i="15"/>
  <c r="AJ40" i="15"/>
  <c r="AAX40" i="15"/>
  <c r="AFL40" i="15"/>
  <c r="VO40" i="15"/>
  <c r="XH40" i="15"/>
  <c r="N40" i="15"/>
  <c r="ABT40" i="15"/>
  <c r="ACL40" i="15"/>
  <c r="FK40" i="15"/>
  <c r="WR40" i="15"/>
  <c r="PC40" i="15"/>
  <c r="ZX40" i="15"/>
  <c r="PX40" i="15"/>
  <c r="RQ40" i="15"/>
  <c r="NP40" i="15"/>
  <c r="HH40" i="15"/>
  <c r="QT40" i="15"/>
  <c r="KA40" i="15"/>
  <c r="VY40" i="15"/>
  <c r="ADD40" i="15"/>
  <c r="BN40" i="15"/>
  <c r="UO40" i="15"/>
  <c r="WO40" i="15"/>
  <c r="IW40" i="15"/>
  <c r="VV40" i="15"/>
  <c r="HL40" i="15"/>
  <c r="AJN40" i="15"/>
  <c r="NS40" i="15"/>
  <c r="AFE40" i="15"/>
  <c r="XB40" i="15"/>
  <c r="ABJ40" i="15"/>
  <c r="XC40" i="15"/>
  <c r="ACP40" i="15"/>
  <c r="EC40" i="15"/>
  <c r="FL40" i="15"/>
  <c r="AAL40" i="15"/>
  <c r="AA40" i="15"/>
  <c r="CD40" i="15"/>
  <c r="TR40" i="15"/>
  <c r="ACZ40" i="15"/>
  <c r="EB40" i="15"/>
  <c r="TJ40" i="15"/>
  <c r="SP40" i="15"/>
  <c r="AHC40" i="15"/>
  <c r="JM40" i="15"/>
  <c r="AJL40" i="15"/>
  <c r="QN40" i="15"/>
  <c r="ALC40" i="15"/>
  <c r="VP40" i="15"/>
  <c r="IR40" i="15"/>
  <c r="MU40" i="15"/>
  <c r="MH40" i="15"/>
  <c r="ADT40" i="15"/>
  <c r="ADI40" i="15"/>
  <c r="OD40" i="15"/>
  <c r="TO40" i="15"/>
  <c r="PB40" i="15"/>
  <c r="UN40" i="15"/>
  <c r="OO40" i="15"/>
  <c r="XD40" i="15"/>
  <c r="HB40" i="15"/>
  <c r="AAR40" i="15"/>
  <c r="PT40" i="15"/>
  <c r="CX40" i="15"/>
  <c r="LX40" i="15"/>
  <c r="ADQ40" i="15"/>
  <c r="WB40" i="15"/>
  <c r="RZ40" i="15"/>
  <c r="QS40" i="15"/>
  <c r="BX40" i="15"/>
  <c r="UK40" i="15"/>
  <c r="ACY40" i="15"/>
  <c r="ALD40" i="15"/>
  <c r="EJ40" i="15"/>
  <c r="AJE40" i="15"/>
  <c r="LT40" i="15"/>
  <c r="AKC40" i="15"/>
  <c r="OM40" i="15"/>
  <c r="AAO40" i="15"/>
  <c r="HK40" i="15"/>
  <c r="OX40" i="15"/>
  <c r="CG40" i="15"/>
  <c r="AJK40" i="15"/>
  <c r="HW40" i="15"/>
  <c r="AAI40" i="15"/>
  <c r="ACC40" i="15"/>
  <c r="AHH40" i="15"/>
  <c r="AAU40" i="15"/>
  <c r="AIB40" i="15"/>
  <c r="AED40" i="15"/>
  <c r="AIN40" i="15"/>
  <c r="RR40" i="15"/>
  <c r="ADC40" i="15"/>
  <c r="LF40" i="15"/>
  <c r="AEJ40" i="15"/>
  <c r="WM40" i="15"/>
  <c r="MI40" i="15"/>
  <c r="QJ40" i="15"/>
  <c r="EO40" i="15"/>
  <c r="CL40" i="15"/>
  <c r="SS40" i="15"/>
  <c r="KP40" i="15"/>
  <c r="IL40" i="15"/>
  <c r="WP40" i="15"/>
  <c r="CM40" i="15"/>
  <c r="QP40" i="15"/>
  <c r="ABK40" i="15"/>
  <c r="OB40" i="15"/>
  <c r="QF40" i="15"/>
  <c r="WD40" i="15"/>
  <c r="PY40" i="15"/>
  <c r="ZP40" i="15"/>
  <c r="JK40" i="15"/>
  <c r="YY40" i="15"/>
  <c r="BT40" i="15"/>
  <c r="YW40" i="15"/>
  <c r="AG40" i="15"/>
  <c r="ACX40" i="15"/>
  <c r="TY40" i="15"/>
  <c r="AFT40" i="15"/>
  <c r="HD40" i="15"/>
  <c r="AAM40" i="15"/>
  <c r="PU40" i="15"/>
  <c r="GG40" i="15"/>
  <c r="YM40" i="15"/>
  <c r="AI40" i="15"/>
  <c r="ZY40" i="15"/>
  <c r="AJW40" i="15"/>
  <c r="WL40" i="15"/>
  <c r="WW40" i="15"/>
  <c r="AU40" i="15"/>
  <c r="AJB40" i="15"/>
  <c r="GE40" i="15"/>
  <c r="AGR40" i="15"/>
  <c r="AJI40" i="15"/>
  <c r="ADP40" i="15"/>
  <c r="VJ40" i="15"/>
  <c r="AFS40" i="15"/>
  <c r="AC40" i="15"/>
  <c r="CJ40" i="15"/>
  <c r="ALP40" i="15"/>
  <c r="AEB40" i="15"/>
  <c r="F40" i="15"/>
  <c r="SM40" i="15"/>
  <c r="JW40" i="15"/>
  <c r="SU40" i="15"/>
  <c r="BJ40" i="15"/>
  <c r="RV40" i="15"/>
  <c r="CB40" i="15"/>
  <c r="JJ40" i="15"/>
  <c r="FE40" i="15"/>
  <c r="NK40" i="15"/>
  <c r="LY40" i="15"/>
  <c r="XD39" i="15"/>
  <c r="EJ39" i="15"/>
  <c r="SP39" i="15"/>
  <c r="AKK39" i="15"/>
  <c r="DZ39" i="15"/>
  <c r="ACT39" i="15"/>
  <c r="DE39" i="15"/>
  <c r="LC39" i="15"/>
  <c r="ACW39" i="15"/>
  <c r="AAH39" i="15"/>
  <c r="SA39" i="15"/>
  <c r="RD39" i="15"/>
  <c r="AGY39" i="15"/>
  <c r="VN39" i="15"/>
  <c r="PJ39" i="15"/>
  <c r="AAX39" i="15"/>
  <c r="KK39" i="15"/>
  <c r="JC39" i="15"/>
  <c r="TJ39" i="15"/>
  <c r="VV39" i="15"/>
  <c r="ALL39" i="15"/>
  <c r="ES39" i="15"/>
  <c r="VT39" i="15"/>
  <c r="DF39" i="15"/>
  <c r="VH39" i="15"/>
  <c r="AJU39" i="15"/>
  <c r="NB39" i="15"/>
  <c r="NF39" i="15"/>
  <c r="AFC39" i="15"/>
  <c r="EX39" i="15"/>
  <c r="MY39" i="15"/>
  <c r="NJ39" i="15"/>
  <c r="ED39" i="15"/>
  <c r="XH39" i="15"/>
  <c r="AFP39" i="15"/>
  <c r="HN39" i="15"/>
  <c r="ALD39" i="15"/>
  <c r="SG39" i="15"/>
  <c r="VR39" i="15"/>
  <c r="KY39" i="15"/>
  <c r="QH39" i="15"/>
  <c r="KZ39" i="15"/>
  <c r="EF39" i="15"/>
  <c r="AGN39" i="15"/>
  <c r="AHS39" i="15"/>
  <c r="EI39" i="15"/>
  <c r="CB39" i="15"/>
  <c r="XK39" i="15"/>
  <c r="AJN39" i="15"/>
  <c r="AIV39" i="15"/>
  <c r="ACI39" i="15"/>
  <c r="WT40" i="15"/>
  <c r="DD39" i="15"/>
  <c r="SL39" i="15"/>
  <c r="PF39" i="15"/>
  <c r="BO39" i="15"/>
  <c r="RX39" i="15"/>
  <c r="ACU39" i="15"/>
  <c r="EY39" i="15"/>
  <c r="AIC39" i="15"/>
  <c r="CJ39" i="15"/>
  <c r="LS39" i="15"/>
  <c r="R39" i="15"/>
  <c r="KL39" i="15"/>
  <c r="AGT39" i="15"/>
  <c r="SK39" i="15"/>
  <c r="ADT39" i="15"/>
  <c r="OS39" i="15"/>
  <c r="PW39" i="15"/>
  <c r="NA39" i="15"/>
  <c r="EC39" i="15"/>
  <c r="XI39" i="15"/>
  <c r="TN39" i="15"/>
  <c r="HE39" i="15"/>
  <c r="OI39" i="15"/>
  <c r="AHR39" i="15"/>
  <c r="WO39" i="15"/>
  <c r="QR39" i="15"/>
  <c r="M39" i="15"/>
  <c r="AZ39" i="15"/>
  <c r="ADE39" i="15"/>
  <c r="SV39" i="15"/>
  <c r="AJF39" i="15"/>
  <c r="ZP39" i="15"/>
  <c r="HH39" i="15"/>
  <c r="CX39" i="15"/>
  <c r="ACZ39" i="15"/>
  <c r="OC39" i="15"/>
  <c r="UM39" i="15"/>
  <c r="ID39" i="15"/>
  <c r="GY39" i="15"/>
  <c r="AEC39" i="15"/>
  <c r="QF39" i="15"/>
  <c r="WZ39" i="15"/>
  <c r="AKS39" i="15"/>
  <c r="IS39" i="15"/>
  <c r="DR39" i="15"/>
  <c r="P39" i="15"/>
  <c r="AJL39" i="15"/>
  <c r="QJ39" i="15"/>
  <c r="SB39" i="15"/>
  <c r="XA39" i="15"/>
  <c r="PA39" i="15"/>
  <c r="AHJ39" i="15"/>
  <c r="IR39" i="15"/>
  <c r="O39" i="15"/>
  <c r="WL39" i="15"/>
  <c r="ND39" i="15"/>
  <c r="ABY39" i="15"/>
  <c r="ADC39" i="15"/>
  <c r="SX39" i="15"/>
  <c r="GL39" i="15"/>
  <c r="TZ39" i="15"/>
  <c r="TS39" i="15"/>
  <c r="TV39" i="15"/>
  <c r="ADW39" i="15"/>
  <c r="TW39" i="15"/>
  <c r="UD39" i="15"/>
  <c r="ADR39" i="15"/>
  <c r="YW39" i="15"/>
  <c r="XJ39" i="15"/>
  <c r="LK39" i="15"/>
  <c r="HJ39" i="15"/>
  <c r="JA39" i="15"/>
  <c r="YS39" i="15"/>
  <c r="ABU39" i="15"/>
  <c r="TQ39" i="15"/>
  <c r="VY39" i="15"/>
  <c r="WA39" i="15"/>
  <c r="AEK39" i="15"/>
  <c r="DJ39" i="15"/>
  <c r="AKA39" i="15"/>
  <c r="OQ39" i="15"/>
  <c r="WW39" i="15"/>
  <c r="XU39" i="15"/>
  <c r="XW39" i="15"/>
  <c r="FZ39" i="15"/>
  <c r="ZR39" i="15"/>
  <c r="CW39" i="15"/>
  <c r="JB39" i="15"/>
  <c r="WM39" i="15"/>
  <c r="NY39" i="15"/>
  <c r="YO39" i="15"/>
  <c r="BU39" i="15"/>
  <c r="AET39" i="15"/>
  <c r="SW39" i="15"/>
  <c r="AJK39" i="15"/>
  <c r="AP39" i="15"/>
  <c r="YM39" i="15"/>
  <c r="TY39" i="15"/>
  <c r="HG39" i="15"/>
  <c r="QT39" i="15"/>
  <c r="ET39" i="15"/>
  <c r="LU39" i="15"/>
  <c r="IC39" i="15"/>
  <c r="KB39" i="15"/>
  <c r="AHD39" i="15"/>
  <c r="ZB39" i="15"/>
  <c r="OY39" i="15"/>
  <c r="AV39" i="15"/>
  <c r="ACM39" i="15"/>
  <c r="CI39" i="15"/>
  <c r="UF39" i="15"/>
  <c r="CS39" i="15"/>
  <c r="WU39" i="15"/>
  <c r="BJ39" i="15"/>
  <c r="BV39" i="15"/>
  <c r="HV39" i="15"/>
  <c r="UI39" i="15"/>
  <c r="JK39" i="15"/>
  <c r="LB39" i="15"/>
  <c r="TA39" i="15"/>
  <c r="AR39" i="15"/>
  <c r="UN39" i="15"/>
  <c r="AFO39" i="15"/>
  <c r="RE39" i="15"/>
  <c r="NO39" i="15"/>
  <c r="F39" i="15"/>
  <c r="HZ39" i="15"/>
  <c r="XX39" i="15"/>
  <c r="ABO39" i="15"/>
  <c r="JD39" i="15"/>
  <c r="WF39" i="15"/>
  <c r="OO39" i="15"/>
  <c r="MM39" i="15"/>
  <c r="ZT39" i="15"/>
  <c r="AGC39" i="15"/>
  <c r="AGO39" i="15"/>
  <c r="EW39" i="15"/>
  <c r="FS39" i="15"/>
  <c r="PV39" i="15"/>
  <c r="ADA39" i="15"/>
  <c r="DM39" i="15"/>
  <c r="AKC39" i="15"/>
  <c r="QU39" i="15"/>
  <c r="ABV39" i="15"/>
  <c r="IG39" i="15"/>
  <c r="BX39" i="15"/>
  <c r="EN39" i="15"/>
  <c r="AC39" i="15"/>
  <c r="AHF39" i="15"/>
  <c r="ADF39" i="15"/>
  <c r="AAE39" i="15"/>
  <c r="OK39" i="15"/>
  <c r="AHT39" i="15"/>
  <c r="AHP39" i="15"/>
  <c r="KV39" i="15"/>
  <c r="YR39" i="15"/>
  <c r="DA39" i="15"/>
  <c r="ABT39" i="15"/>
  <c r="FK39" i="15"/>
  <c r="FM39" i="15"/>
  <c r="NE39" i="15"/>
  <c r="UB39" i="15"/>
  <c r="AIA39" i="15"/>
  <c r="LA39" i="15"/>
  <c r="YK39" i="15"/>
  <c r="YI39" i="15"/>
  <c r="QC39" i="15"/>
  <c r="AKL39" i="15"/>
  <c r="EE39" i="15"/>
  <c r="QX39" i="15"/>
  <c r="AIL39" i="15"/>
  <c r="RM39" i="15"/>
  <c r="V39" i="15"/>
  <c r="WD39" i="15"/>
  <c r="Z39" i="15"/>
  <c r="NW39" i="15"/>
  <c r="ACE39" i="15"/>
  <c r="KP39" i="15"/>
  <c r="ACL39" i="15"/>
  <c r="G39" i="15"/>
  <c r="ADZ39" i="15"/>
  <c r="JP39" i="15"/>
  <c r="UC39" i="15"/>
  <c r="IZ39" i="15"/>
  <c r="AJV39" i="15"/>
  <c r="AFR39" i="15"/>
  <c r="RV39" i="15"/>
  <c r="TM39" i="15"/>
  <c r="LR39" i="15"/>
  <c r="AJW39" i="15"/>
  <c r="FJ39" i="15"/>
  <c r="FW39" i="15"/>
  <c r="AAJ39" i="15"/>
  <c r="RH39" i="15"/>
  <c r="CA39" i="15"/>
  <c r="AEP39" i="15"/>
  <c r="ACY39" i="15"/>
  <c r="HX39" i="15"/>
  <c r="ABF39" i="15"/>
  <c r="RS39" i="15"/>
  <c r="AAW39" i="15"/>
  <c r="UZ39" i="15"/>
  <c r="IF39" i="15"/>
  <c r="KE39" i="15"/>
  <c r="CU39" i="15"/>
  <c r="AHO39" i="15"/>
  <c r="OH39" i="15"/>
  <c r="AFT39" i="15"/>
  <c r="RW39" i="15"/>
  <c r="JI39" i="15"/>
  <c r="TX39" i="15"/>
  <c r="IO39" i="15"/>
  <c r="QY39" i="15"/>
  <c r="CP39" i="15"/>
  <c r="ADP39" i="15"/>
  <c r="BI39" i="15"/>
  <c r="MB39" i="15"/>
  <c r="MU39" i="15"/>
  <c r="ACN39" i="15"/>
  <c r="N39" i="15"/>
  <c r="FX39" i="15"/>
  <c r="WN39" i="15"/>
  <c r="UQ39" i="15"/>
  <c r="OP39" i="15"/>
  <c r="CY39" i="15"/>
  <c r="AH39" i="15"/>
  <c r="AFU39" i="15"/>
  <c r="NP39" i="15"/>
  <c r="CR39" i="15"/>
  <c r="ADU39" i="15"/>
  <c r="XC39" i="15"/>
  <c r="AGZ39" i="15"/>
  <c r="NS39" i="15"/>
  <c r="CH39" i="15"/>
  <c r="ZA39" i="15"/>
  <c r="AJY39" i="15"/>
  <c r="ZY39" i="15"/>
  <c r="LG39" i="15"/>
  <c r="ADS39" i="15"/>
  <c r="DU39" i="15"/>
  <c r="IQ39" i="15"/>
  <c r="AFZ39" i="15"/>
  <c r="AAD39" i="15"/>
  <c r="GW39" i="15"/>
  <c r="XR39" i="15"/>
  <c r="BP39" i="15"/>
  <c r="AFN39" i="15"/>
  <c r="AKM39" i="15"/>
  <c r="AGE39" i="15"/>
  <c r="EL39" i="15"/>
  <c r="JW39" i="15"/>
  <c r="ADN39" i="15"/>
  <c r="LO39" i="15"/>
  <c r="AIH39" i="15"/>
  <c r="ACS39" i="15"/>
  <c r="OD39" i="15"/>
  <c r="BW39" i="15"/>
  <c r="GA39" i="15"/>
  <c r="ACO39" i="15"/>
  <c r="CN39" i="15"/>
  <c r="WP39" i="15"/>
  <c r="JO39" i="15"/>
  <c r="RB39" i="15"/>
  <c r="H39" i="15"/>
  <c r="HP39" i="15"/>
  <c r="CD39" i="15"/>
  <c r="ZO39" i="15"/>
  <c r="GR39" i="15"/>
  <c r="ER39" i="15"/>
  <c r="AIE39" i="15"/>
  <c r="OU39" i="15"/>
  <c r="ADH39" i="15"/>
  <c r="FQ39" i="15"/>
  <c r="DY39" i="15"/>
  <c r="AKF39" i="15"/>
  <c r="IH39" i="15"/>
  <c r="ZL39" i="15"/>
  <c r="NZ39" i="15"/>
  <c r="LN39" i="15"/>
  <c r="AIB39" i="15"/>
  <c r="AHH39" i="15"/>
  <c r="SM39" i="15"/>
  <c r="GE39" i="15"/>
  <c r="DV39" i="15"/>
  <c r="TO39" i="15"/>
  <c r="AFV39" i="15"/>
  <c r="U39" i="15"/>
  <c r="AU39" i="15"/>
  <c r="JS39" i="15"/>
  <c r="ACJ39" i="15"/>
  <c r="AIT39" i="15"/>
  <c r="UU39" i="15"/>
  <c r="AGW39" i="15"/>
  <c r="CF39" i="15"/>
  <c r="XM39" i="15"/>
  <c r="AGA39" i="15"/>
  <c r="OG39" i="15"/>
  <c r="CQ39" i="15"/>
  <c r="AKI39" i="15"/>
  <c r="BA39" i="15"/>
  <c r="BC39" i="15"/>
  <c r="PL39" i="15"/>
  <c r="HC39" i="15"/>
  <c r="WR39" i="15"/>
  <c r="KN39" i="15"/>
  <c r="IE39" i="15"/>
  <c r="ABJ39" i="15"/>
  <c r="DC39" i="15"/>
  <c r="NH39" i="15"/>
  <c r="NC39" i="15"/>
  <c r="NG39" i="15"/>
  <c r="AKD39" i="15"/>
  <c r="IV39" i="15"/>
  <c r="AW39" i="15"/>
  <c r="PT39" i="15"/>
  <c r="HM39" i="15"/>
  <c r="IK39" i="15"/>
  <c r="SQ39" i="15"/>
  <c r="AGK39" i="15"/>
  <c r="YZ39" i="15"/>
  <c r="PH39" i="15"/>
  <c r="SS39" i="15"/>
  <c r="JQ39" i="15"/>
  <c r="FE39" i="15"/>
  <c r="II39" i="15"/>
  <c r="LQ39" i="15"/>
  <c r="ACF39" i="15"/>
  <c r="JR39" i="15"/>
  <c r="MC39" i="15"/>
  <c r="DQ39" i="15"/>
  <c r="AFS39" i="15"/>
  <c r="AFD39" i="15"/>
  <c r="YT39" i="15"/>
  <c r="ABA39" i="15"/>
  <c r="QN39" i="15"/>
  <c r="ABE39" i="15"/>
  <c r="AIR39" i="15"/>
  <c r="GQ39" i="15"/>
  <c r="AGX39" i="15"/>
  <c r="ADB39" i="15"/>
  <c r="AKT39" i="15"/>
  <c r="DG39" i="15"/>
  <c r="LM39" i="15"/>
  <c r="IT39" i="15"/>
  <c r="SO39" i="15"/>
  <c r="ZQ39" i="15"/>
  <c r="T39" i="15"/>
  <c r="ADI39" i="15"/>
  <c r="VA39" i="15"/>
  <c r="AFA39" i="15"/>
  <c r="AFM39" i="15"/>
  <c r="MQ39" i="15"/>
  <c r="AE39" i="15"/>
  <c r="SE39" i="15"/>
  <c r="YB39" i="15"/>
  <c r="QL39" i="15"/>
  <c r="VC39" i="15"/>
  <c r="KS39" i="15"/>
  <c r="VO39" i="15"/>
  <c r="TT39" i="15"/>
  <c r="IJ39" i="15"/>
  <c r="OM39" i="15"/>
  <c r="SZ39" i="15"/>
  <c r="AGB39" i="15"/>
  <c r="GI39" i="15"/>
  <c r="CG39" i="15"/>
  <c r="GX39" i="15"/>
  <c r="NT39" i="15"/>
  <c r="SH39" i="15"/>
  <c r="AY39" i="15"/>
  <c r="KH39" i="15"/>
  <c r="ABN39" i="15"/>
  <c r="CO39" i="15"/>
  <c r="AHE39" i="15"/>
  <c r="QV39" i="15"/>
  <c r="HI39" i="15"/>
  <c r="KQ39" i="15"/>
  <c r="AF39" i="15"/>
  <c r="AEX39" i="15"/>
  <c r="SC39" i="15"/>
  <c r="YL39" i="15"/>
  <c r="ACX39" i="15"/>
  <c r="OR39" i="15"/>
  <c r="AHL39" i="15"/>
  <c r="AL39" i="15"/>
  <c r="LT39" i="15"/>
  <c r="ALM39" i="15"/>
  <c r="AA39" i="15"/>
  <c r="VL39" i="15"/>
  <c r="XB39" i="15"/>
  <c r="LX39" i="15"/>
  <c r="KF39" i="15"/>
  <c r="KR39" i="15"/>
  <c r="AIN39" i="15"/>
  <c r="AGS39" i="15"/>
  <c r="PC39" i="15"/>
  <c r="SF39" i="15"/>
  <c r="OX39" i="15"/>
  <c r="BZ39" i="15"/>
  <c r="LV39" i="15"/>
  <c r="PE39" i="15"/>
  <c r="AHZ39" i="15"/>
  <c r="AN39" i="15"/>
  <c r="MZ39" i="15"/>
  <c r="ZU39" i="15"/>
  <c r="HT39" i="15"/>
  <c r="NN39" i="15"/>
  <c r="AAM39" i="15"/>
  <c r="HA39" i="15"/>
  <c r="AJB39" i="15"/>
  <c r="AGD39" i="15"/>
  <c r="XG39" i="15"/>
  <c r="FV39" i="15"/>
  <c r="TH39" i="15"/>
  <c r="AEZ39" i="15"/>
  <c r="VG39" i="15"/>
  <c r="RO39" i="15"/>
  <c r="AER39" i="15"/>
  <c r="WT39" i="15"/>
  <c r="AJQ39" i="15"/>
  <c r="AKP39" i="15"/>
  <c r="MK39" i="15"/>
  <c r="ALI39" i="15"/>
  <c r="RZ39" i="15"/>
  <c r="RL39" i="15"/>
  <c r="PY39" i="15"/>
  <c r="AX39" i="15"/>
  <c r="ADM39" i="15"/>
  <c r="AAL39" i="15"/>
  <c r="Y39" i="15"/>
  <c r="WX39" i="15"/>
  <c r="AKR39" i="15"/>
  <c r="EB39" i="15"/>
  <c r="CZ39" i="15"/>
  <c r="WB39" i="15"/>
  <c r="TR39" i="15"/>
  <c r="XT39" i="15"/>
  <c r="AIQ39" i="15"/>
  <c r="MD39" i="15"/>
  <c r="HU39" i="15"/>
  <c r="RK39" i="15"/>
  <c r="ZF39" i="15"/>
  <c r="YX39" i="15"/>
  <c r="ACC39" i="15"/>
  <c r="AIK39" i="15"/>
  <c r="AGU39" i="15"/>
  <c r="AJT39" i="15"/>
  <c r="ALA39" i="15"/>
  <c r="PP39" i="15"/>
  <c r="KJ39" i="15"/>
  <c r="AGM39" i="15"/>
  <c r="W39" i="15"/>
  <c r="ABR39" i="15"/>
  <c r="ADX39" i="15"/>
  <c r="AAB39" i="15"/>
  <c r="QI39" i="15"/>
  <c r="ALP39" i="15"/>
  <c r="VX39" i="15"/>
  <c r="TI39" i="15"/>
  <c r="VZ39" i="15"/>
  <c r="IM39" i="15"/>
  <c r="AAK39" i="15"/>
  <c r="FY39" i="15"/>
  <c r="ALN39" i="15"/>
  <c r="RG39" i="15"/>
  <c r="AT39" i="15"/>
  <c r="AAY39" i="15"/>
  <c r="ZI39" i="15"/>
  <c r="EU39" i="15"/>
  <c r="CE39" i="15"/>
  <c r="PO39" i="15"/>
  <c r="AIP39" i="15"/>
  <c r="OW39" i="15"/>
  <c r="KA39" i="15"/>
  <c r="SU39" i="15"/>
  <c r="ADY39" i="15"/>
  <c r="ABS39" i="15"/>
  <c r="LI39" i="15"/>
  <c r="AGI39" i="15"/>
  <c r="CV39" i="15"/>
  <c r="ZZ39" i="15"/>
  <c r="LD39" i="15"/>
  <c r="PS39" i="15"/>
  <c r="GG39" i="15"/>
  <c r="ABZ39" i="15"/>
  <c r="NX39" i="15"/>
  <c r="YJ39" i="15"/>
  <c r="YQ39" i="15"/>
  <c r="BM39" i="15"/>
  <c r="BG39" i="15"/>
  <c r="XE39" i="15"/>
  <c r="TE39" i="15"/>
  <c r="AGV39" i="15"/>
  <c r="AIY39" i="15"/>
  <c r="AFG39" i="15"/>
  <c r="PB39" i="15"/>
  <c r="ZD39" i="15"/>
  <c r="ABM39" i="15"/>
  <c r="AJS39" i="15"/>
  <c r="AEL39" i="15"/>
  <c r="CC39" i="15"/>
  <c r="AEV39" i="15"/>
  <c r="ST39" i="15"/>
  <c r="CM39" i="15"/>
  <c r="MH39" i="15"/>
  <c r="AID39" i="15"/>
  <c r="ACD39" i="15"/>
  <c r="YD39" i="15"/>
  <c r="AFL39" i="15"/>
  <c r="PN39" i="15"/>
  <c r="AJI39" i="15"/>
  <c r="ABQ39" i="15"/>
  <c r="DP39" i="15"/>
  <c r="GO39" i="15"/>
  <c r="AII39" i="15"/>
  <c r="LE39" i="15"/>
  <c r="DO39" i="15"/>
  <c r="ZN39" i="15"/>
  <c r="MS39" i="15"/>
  <c r="AKV39" i="15"/>
  <c r="AHB39" i="15"/>
  <c r="WS39" i="15"/>
  <c r="OT39" i="15"/>
  <c r="XS39" i="15"/>
  <c r="BK39" i="15"/>
  <c r="OZ39" i="15"/>
  <c r="ZJ39" i="15"/>
  <c r="RR39" i="15"/>
  <c r="PR39" i="15"/>
  <c r="ALH39" i="15"/>
  <c r="JG39" i="15"/>
  <c r="HL39" i="15"/>
  <c r="AHI39" i="15"/>
  <c r="VJ39" i="15"/>
  <c r="FD39" i="15"/>
  <c r="OE39" i="15"/>
  <c r="AK39" i="15"/>
  <c r="IL39" i="15"/>
  <c r="EK39" i="15"/>
  <c r="AFB39" i="15"/>
  <c r="TK39" i="15"/>
  <c r="DS39" i="15"/>
  <c r="KT39" i="15"/>
  <c r="UJ39" i="15"/>
  <c r="AFQ39" i="15"/>
  <c r="XL39" i="15"/>
  <c r="AJZ39" i="15"/>
  <c r="GH39" i="15"/>
  <c r="ADQ39" i="15"/>
  <c r="ALF39" i="15"/>
  <c r="AHK39" i="15"/>
  <c r="SD39" i="15"/>
  <c r="NL39" i="15"/>
  <c r="HK39" i="15"/>
  <c r="JN39" i="15"/>
  <c r="D39" i="15"/>
  <c r="SN39" i="15"/>
  <c r="JM39" i="15"/>
  <c r="BH39" i="15"/>
  <c r="WY39" i="15"/>
  <c r="GM39" i="15"/>
  <c r="GP39" i="15"/>
  <c r="ABG39" i="15"/>
  <c r="CL39" i="15"/>
  <c r="AAZ39" i="15"/>
  <c r="AHW39" i="15"/>
  <c r="AHN39" i="15"/>
  <c r="NK39" i="15"/>
  <c r="HB39" i="15"/>
  <c r="XZ39" i="15"/>
  <c r="AAU39" i="15"/>
  <c r="PX39" i="15"/>
  <c r="AGL39" i="15"/>
  <c r="MT39" i="15"/>
  <c r="K39" i="15"/>
  <c r="BT39" i="15"/>
  <c r="EM39" i="15"/>
  <c r="ALJ39" i="15"/>
  <c r="MX39" i="15"/>
  <c r="MP39" i="15"/>
  <c r="AKE39" i="15"/>
  <c r="AKN39" i="15"/>
  <c r="AKJ39" i="15"/>
  <c r="AIU39" i="15"/>
  <c r="YP39" i="15"/>
  <c r="BY39" i="15"/>
  <c r="UY39" i="15"/>
  <c r="AHY39" i="15"/>
  <c r="RQ39" i="15"/>
  <c r="YH39" i="15"/>
  <c r="BF39" i="15"/>
  <c r="GT39" i="15"/>
  <c r="AIM39" i="15"/>
  <c r="AEW39" i="15"/>
  <c r="ZE39" i="15"/>
  <c r="QE39" i="15"/>
  <c r="MG39" i="15"/>
  <c r="AEB39" i="15"/>
  <c r="DB39" i="15"/>
  <c r="AJR39" i="15"/>
  <c r="ZS39" i="15"/>
  <c r="JV39" i="15"/>
  <c r="MW39" i="15"/>
  <c r="GS39" i="15"/>
  <c r="LH39" i="15"/>
  <c r="FB39" i="15"/>
  <c r="VK39" i="15"/>
  <c r="AD39" i="15"/>
  <c r="HQ39" i="15"/>
  <c r="QW39" i="15"/>
  <c r="AAA39" i="15"/>
  <c r="GU39" i="15"/>
  <c r="AGQ39" i="15"/>
  <c r="FN39" i="15"/>
  <c r="AHU39" i="15"/>
  <c r="AFH39" i="15"/>
  <c r="AIS39" i="15"/>
  <c r="AKW39" i="15"/>
  <c r="ADL39" i="15"/>
  <c r="AEI39" i="15"/>
  <c r="OL39" i="15"/>
  <c r="VI39" i="15"/>
  <c r="ABH39" i="15"/>
  <c r="WJ39" i="15"/>
  <c r="EG39" i="15"/>
  <c r="MI39" i="15"/>
  <c r="ALE39" i="15"/>
  <c r="YY39" i="15"/>
  <c r="RA39" i="15"/>
  <c r="UV39" i="15"/>
  <c r="SJ39" i="15"/>
  <c r="ABD39" i="15"/>
  <c r="AB39" i="15"/>
  <c r="UX39" i="15"/>
  <c r="AM39" i="15"/>
  <c r="QS39" i="15"/>
  <c r="VM39" i="15"/>
  <c r="UL39" i="15"/>
  <c r="AIX39" i="15"/>
  <c r="KD39" i="15"/>
  <c r="ZW39" i="15"/>
  <c r="WQ39" i="15"/>
  <c r="FL39" i="15"/>
  <c r="QP39" i="15"/>
  <c r="EV39" i="15"/>
  <c r="NQ39" i="15"/>
  <c r="AAC39" i="15"/>
  <c r="AIO39" i="15"/>
  <c r="HY39" i="15"/>
  <c r="IN39" i="15"/>
  <c r="ALC39" i="15"/>
  <c r="HD39" i="15"/>
  <c r="TU39" i="15"/>
  <c r="HO39" i="15"/>
  <c r="AJC39" i="15"/>
  <c r="UA39" i="15"/>
  <c r="VQ39" i="15"/>
  <c r="DK39" i="15"/>
  <c r="AEQ39" i="15"/>
  <c r="LZ39" i="15"/>
  <c r="AKX39" i="15"/>
  <c r="AHV39" i="15"/>
  <c r="QK39" i="15"/>
  <c r="GB39" i="15"/>
  <c r="ABL39" i="15"/>
  <c r="KX39" i="15"/>
  <c r="AFI39" i="15"/>
  <c r="VS39" i="15"/>
  <c r="JU39" i="15"/>
  <c r="YN39" i="15"/>
  <c r="IX39" i="15"/>
  <c r="AJM39" i="15"/>
  <c r="SI39" i="15"/>
  <c r="MF39" i="15"/>
  <c r="AKG39" i="15"/>
  <c r="WV39" i="15"/>
  <c r="AHQ39" i="15"/>
  <c r="ADG39" i="15"/>
  <c r="FT39" i="15"/>
  <c r="BL39" i="15"/>
  <c r="BB39" i="15"/>
  <c r="PK39" i="15"/>
  <c r="AQ39" i="15"/>
  <c r="KI39" i="15"/>
  <c r="LL39" i="15"/>
  <c r="PD39" i="15"/>
  <c r="ABX39" i="15"/>
  <c r="AJG39" i="15"/>
  <c r="AAI39" i="15"/>
  <c r="Q39" i="15"/>
  <c r="AHG39" i="15"/>
  <c r="FG39" i="15"/>
  <c r="QB39" i="15"/>
  <c r="OB39" i="15"/>
  <c r="NV39" i="15"/>
  <c r="BQ39" i="15"/>
  <c r="AEO39" i="15"/>
  <c r="AG39" i="15"/>
  <c r="ZH39" i="15"/>
  <c r="RT39" i="15"/>
  <c r="AIW39" i="15"/>
  <c r="LW39" i="15"/>
  <c r="AJ39" i="15"/>
  <c r="I39" i="15"/>
  <c r="EP39" i="15"/>
  <c r="AGF39" i="15"/>
  <c r="MR39" i="15"/>
  <c r="VE39" i="15"/>
  <c r="AEM39" i="15"/>
  <c r="AAG39" i="15"/>
  <c r="GF39" i="15"/>
  <c r="WG39" i="15"/>
  <c r="AGH39" i="15"/>
  <c r="UW39" i="15"/>
  <c r="JE39" i="15"/>
  <c r="ALK39" i="15"/>
  <c r="IB39" i="15"/>
  <c r="ZM39" i="15"/>
  <c r="AEG39" i="15"/>
  <c r="AFW39" i="15"/>
  <c r="QQ39" i="15"/>
  <c r="AKB39" i="15"/>
  <c r="GD39" i="15"/>
  <c r="AEJ39" i="15"/>
  <c r="BD39" i="15"/>
  <c r="AKQ39" i="15"/>
  <c r="AED39" i="15"/>
  <c r="AAQ39" i="15"/>
  <c r="DL39" i="15"/>
  <c r="AHM39" i="15"/>
  <c r="UO39" i="15"/>
  <c r="AGG39" i="15"/>
  <c r="AS39" i="15"/>
  <c r="AEN39" i="15"/>
  <c r="ACK39" i="15"/>
  <c r="AFY39" i="15"/>
  <c r="JZ39" i="15"/>
  <c r="EZ39" i="15"/>
  <c r="GC39" i="15"/>
  <c r="FF39" i="15"/>
  <c r="AKY39" i="15"/>
  <c r="WE39" i="15"/>
  <c r="MO39" i="15"/>
  <c r="ADD39" i="15"/>
  <c r="NR39" i="15"/>
  <c r="OJ39" i="15"/>
  <c r="QA39" i="15"/>
  <c r="AIZ39" i="15"/>
  <c r="GJ39" i="15"/>
  <c r="EH39" i="15"/>
  <c r="FP39" i="15"/>
  <c r="AAN39" i="15"/>
  <c r="LJ39" i="15"/>
  <c r="AHA39" i="15"/>
  <c r="AIF39" i="15"/>
  <c r="AJA39" i="15"/>
  <c r="ZV39" i="15"/>
  <c r="NU39" i="15"/>
  <c r="AFK39" i="15"/>
  <c r="XF39" i="15"/>
  <c r="JT39" i="15"/>
  <c r="ACH39" i="15"/>
  <c r="XQ39" i="15"/>
  <c r="AIJ39" i="15"/>
  <c r="XP39" i="15"/>
  <c r="J39" i="15"/>
  <c r="YE39" i="15"/>
  <c r="QZ39" i="15"/>
  <c r="L39" i="15"/>
  <c r="NI39" i="15"/>
  <c r="FH39" i="15"/>
  <c r="FU39" i="15"/>
  <c r="TL39" i="15"/>
  <c r="ADJ39" i="15"/>
  <c r="AO39" i="15"/>
  <c r="HW39" i="15"/>
  <c r="MA39" i="15"/>
  <c r="DX39" i="15"/>
  <c r="JH39" i="15"/>
  <c r="AAS39" i="15"/>
  <c r="AFE39" i="15"/>
  <c r="HS39" i="15"/>
  <c r="G37" i="1"/>
  <c r="KW39" i="15"/>
  <c r="TP39" i="15"/>
  <c r="WC39" i="15"/>
  <c r="QG39" i="15"/>
  <c r="AFX39" i="15"/>
  <c r="JJ39" i="15"/>
  <c r="KU39" i="15"/>
  <c r="PM39" i="15"/>
  <c r="YA39" i="15"/>
  <c r="AKZ39" i="15"/>
  <c r="EO39" i="15"/>
  <c r="XN39" i="15"/>
  <c r="UH39" i="15"/>
  <c r="YV39" i="15"/>
  <c r="HR39" i="15"/>
  <c r="VB39" i="15"/>
  <c r="ABW39" i="15"/>
  <c r="YF39" i="15"/>
  <c r="RF39" i="15"/>
  <c r="YC39" i="15"/>
  <c r="VD39" i="15"/>
  <c r="AEF39" i="15"/>
  <c r="WH39" i="15"/>
  <c r="RU39" i="15"/>
  <c r="ABB39" i="15"/>
  <c r="AJO39" i="15"/>
  <c r="WI39" i="15"/>
  <c r="AGR39" i="15"/>
  <c r="AIG39" i="15"/>
  <c r="RY39" i="15"/>
  <c r="PI39" i="15"/>
  <c r="RN39" i="15"/>
  <c r="AFF39" i="15"/>
  <c r="ACR39" i="15"/>
  <c r="TG39" i="15"/>
  <c r="ME39" i="15"/>
  <c r="LY39" i="15"/>
  <c r="AES39" i="15"/>
  <c r="RP39" i="15"/>
  <c r="US39" i="15"/>
  <c r="AHX39" i="15"/>
  <c r="KO39" i="15"/>
  <c r="JF39" i="15"/>
  <c r="AGJ39" i="15"/>
  <c r="AAT39" i="15"/>
  <c r="AAR39" i="15"/>
  <c r="DW39" i="15"/>
  <c r="AFJ39" i="15"/>
  <c r="DH39" i="15"/>
  <c r="AAO39" i="15"/>
  <c r="ADO39" i="15"/>
  <c r="ALO39" i="15"/>
  <c r="ACB39" i="15"/>
  <c r="AKU39" i="15"/>
  <c r="AEA39" i="15"/>
  <c r="ABK39" i="15"/>
  <c r="QO39" i="15"/>
  <c r="TC39" i="15"/>
  <c r="ACA39" i="15"/>
  <c r="AJX39" i="15"/>
  <c r="ACV39" i="15"/>
  <c r="ZX39" i="15"/>
  <c r="CK39" i="15"/>
  <c r="QD39" i="15"/>
  <c r="HF39" i="15"/>
  <c r="XO39" i="15"/>
  <c r="UE39" i="15"/>
  <c r="FO39" i="15"/>
  <c r="PZ39" i="15"/>
  <c r="IU39" i="15"/>
  <c r="AAV39" i="15"/>
  <c r="ML39" i="15"/>
  <c r="DT39" i="15"/>
  <c r="ADV39" i="15"/>
  <c r="E39" i="15"/>
  <c r="MJ39" i="15"/>
  <c r="AGP39" i="15"/>
  <c r="AJE39" i="15"/>
  <c r="PU39" i="15"/>
  <c r="OF39" i="15"/>
  <c r="WK39" i="15"/>
  <c r="NM39" i="15"/>
  <c r="AAP39" i="15"/>
  <c r="ON39" i="15"/>
  <c r="ADK39" i="15"/>
  <c r="VF39" i="15"/>
  <c r="DN39" i="15"/>
  <c r="ALG39" i="15"/>
  <c r="AI39" i="15"/>
  <c r="AEY39" i="15"/>
  <c r="LP39" i="15"/>
  <c r="GZ39" i="15"/>
  <c r="AHC39" i="15"/>
  <c r="ZC39" i="15"/>
  <c r="JY39" i="15"/>
  <c r="UG39" i="15"/>
  <c r="AEE39" i="15"/>
  <c r="IP39" i="15"/>
  <c r="PQ39" i="15"/>
  <c r="VP39" i="15"/>
  <c r="JL39" i="15"/>
  <c r="VU39" i="15"/>
  <c r="AKH39" i="15"/>
  <c r="RC39" i="15"/>
  <c r="TD39" i="15"/>
  <c r="ACQ39" i="15"/>
  <c r="DI39" i="15"/>
  <c r="OV39" i="15"/>
  <c r="FI39" i="15"/>
  <c r="RI39" i="15"/>
  <c r="S39" i="15"/>
  <c r="GV39" i="15"/>
  <c r="LF39" i="15"/>
  <c r="OA39" i="15"/>
  <c r="KG39" i="15"/>
  <c r="BN39" i="15"/>
  <c r="BR39" i="15"/>
  <c r="ABC39" i="15"/>
  <c r="AJJ39" i="15"/>
  <c r="YG39" i="15"/>
  <c r="IA39" i="15"/>
  <c r="IW39" i="15"/>
  <c r="VW39" i="15"/>
  <c r="FC39" i="15"/>
  <c r="SY39" i="15"/>
  <c r="ZK39" i="15"/>
  <c r="GN39" i="15"/>
  <c r="GK39" i="15"/>
  <c r="ACG39" i="15"/>
  <c r="UK39" i="15"/>
  <c r="ABP39" i="15"/>
  <c r="BE39" i="15"/>
  <c r="MN39" i="15"/>
  <c r="UP39" i="15"/>
  <c r="AJD39" i="15"/>
  <c r="AJP39" i="15"/>
  <c r="UT39" i="15"/>
  <c r="ABI39" i="15"/>
  <c r="YU39" i="15"/>
  <c r="ZG39" i="15"/>
  <c r="FR39" i="15"/>
  <c r="AAF39" i="15"/>
  <c r="EA39" i="15"/>
  <c r="FA39" i="15"/>
  <c r="EQ39" i="15"/>
  <c r="TF39" i="15"/>
  <c r="AKO39" i="15"/>
  <c r="RJ39" i="15"/>
  <c r="XV39" i="15"/>
  <c r="AJH39" i="15"/>
  <c r="XY39" i="15"/>
  <c r="SR39" i="15"/>
  <c r="QM39" i="15"/>
  <c r="IY39" i="15"/>
  <c r="KM39" i="15"/>
  <c r="CT39" i="15"/>
  <c r="MV39" i="15"/>
  <c r="ACP39" i="15"/>
  <c r="AEH39" i="15"/>
  <c r="BS39" i="15"/>
  <c r="ALB39" i="15"/>
  <c r="UR39" i="15"/>
  <c r="X39" i="15"/>
  <c r="PG39" i="15"/>
  <c r="KC39" i="15"/>
  <c r="AEU39" i="15"/>
  <c r="JX39" i="15"/>
  <c r="D26" i="25"/>
  <c r="F27" i="25"/>
  <c r="G27" i="25" s="1"/>
  <c r="H27" i="25" s="1"/>
  <c r="I27" i="25" s="1"/>
  <c r="J27" i="25" s="1"/>
  <c r="K27" i="25" s="1"/>
  <c r="L27" i="25" s="1"/>
  <c r="M27" i="25" s="1"/>
  <c r="N27" i="25" s="1"/>
  <c r="O27" i="25" s="1"/>
  <c r="P27" i="25" s="1"/>
  <c r="Q27" i="25" s="1"/>
  <c r="R27" i="25" s="1"/>
  <c r="S27" i="25" s="1"/>
  <c r="T27" i="25" s="1"/>
  <c r="U27" i="25" s="1"/>
  <c r="V27" i="25" s="1"/>
  <c r="W27" i="25" s="1"/>
  <c r="X27" i="25" s="1"/>
  <c r="Y27" i="25" s="1"/>
  <c r="F17" i="25"/>
  <c r="G3" i="25"/>
  <c r="F6" i="25"/>
  <c r="E20" i="25"/>
  <c r="E16" i="25" s="1"/>
  <c r="D6" i="19"/>
  <c r="J4" i="15"/>
  <c r="I7" i="15"/>
  <c r="F28" i="15"/>
  <c r="G21" i="15"/>
  <c r="E40" i="1"/>
  <c r="G40" i="1" s="1"/>
  <c r="D37" i="25" s="1"/>
  <c r="H34" i="1"/>
  <c r="D33" i="4"/>
  <c r="E33" i="4" s="1"/>
  <c r="F27" i="15"/>
  <c r="G20" i="15"/>
  <c r="D47" i="15"/>
  <c r="E47" i="15" s="1"/>
  <c r="E47" i="1"/>
  <c r="G47" i="1" s="1"/>
  <c r="F25" i="15"/>
  <c r="G18" i="15"/>
  <c r="E24" i="15"/>
  <c r="E42" i="15" s="1"/>
  <c r="F26" i="15"/>
  <c r="G19" i="15"/>
  <c r="D47" i="25" l="1"/>
  <c r="D42" i="25"/>
  <c r="Z27" i="25"/>
  <c r="AA27" i="25" s="1"/>
  <c r="AB27" i="25" s="1"/>
  <c r="D43" i="15"/>
  <c r="D38" i="15" s="1"/>
  <c r="E43" i="15"/>
  <c r="E38" i="15" s="1"/>
  <c r="C34" i="25"/>
  <c r="C41" i="25" s="1"/>
  <c r="D6" i="4"/>
  <c r="E6" i="4" s="1"/>
  <c r="H37" i="1"/>
  <c r="E26" i="25"/>
  <c r="E47" i="25" s="1"/>
  <c r="H3" i="25"/>
  <c r="G17" i="25"/>
  <c r="E37" i="25"/>
  <c r="F37" i="25" s="1"/>
  <c r="G37" i="25" s="1"/>
  <c r="H37" i="25" s="1"/>
  <c r="I37" i="25" s="1"/>
  <c r="J37" i="25" s="1"/>
  <c r="K37" i="25" s="1"/>
  <c r="L37" i="25" s="1"/>
  <c r="M37" i="25" s="1"/>
  <c r="N37" i="25" s="1"/>
  <c r="O37" i="25" s="1"/>
  <c r="P37" i="25" s="1"/>
  <c r="Q37" i="25" s="1"/>
  <c r="R37" i="25" s="1"/>
  <c r="S37" i="25" s="1"/>
  <c r="T37" i="25" s="1"/>
  <c r="U37" i="25" s="1"/>
  <c r="V37" i="25" s="1"/>
  <c r="W37" i="25" s="1"/>
  <c r="X37" i="25" s="1"/>
  <c r="Y37" i="25" s="1"/>
  <c r="Z37" i="25" s="1"/>
  <c r="AA37" i="25" s="1"/>
  <c r="D45" i="25"/>
  <c r="F26" i="25"/>
  <c r="G6" i="25"/>
  <c r="F20" i="25"/>
  <c r="F16" i="25" s="1"/>
  <c r="G48" i="1"/>
  <c r="D31" i="4" s="1"/>
  <c r="K4" i="15"/>
  <c r="J7" i="15"/>
  <c r="H20" i="15"/>
  <c r="G27" i="15"/>
  <c r="G26" i="15"/>
  <c r="H19" i="15"/>
  <c r="H40" i="1"/>
  <c r="D9" i="4"/>
  <c r="E9" i="4" s="1"/>
  <c r="F47" i="15"/>
  <c r="F24" i="15"/>
  <c r="F42" i="15" s="1"/>
  <c r="F43" i="15" s="1"/>
  <c r="F38" i="15" s="1"/>
  <c r="H21" i="15"/>
  <c r="G28" i="15"/>
  <c r="G25" i="15"/>
  <c r="H18" i="15"/>
  <c r="D48" i="15"/>
  <c r="E48" i="15" s="1"/>
  <c r="F48" i="15" s="1"/>
  <c r="G48" i="15" s="1"/>
  <c r="H48" i="15" s="1"/>
  <c r="I48" i="15" s="1"/>
  <c r="J48" i="15" s="1"/>
  <c r="K48" i="15" s="1"/>
  <c r="L48" i="15" s="1"/>
  <c r="M48" i="15" s="1"/>
  <c r="N48" i="15" s="1"/>
  <c r="O48" i="15" s="1"/>
  <c r="P48" i="15" s="1"/>
  <c r="Q48" i="15" s="1"/>
  <c r="R48" i="15" s="1"/>
  <c r="S48" i="15" s="1"/>
  <c r="T48" i="15" s="1"/>
  <c r="U48" i="15" s="1"/>
  <c r="V48" i="15" s="1"/>
  <c r="W48" i="15" s="1"/>
  <c r="X48" i="15" s="1"/>
  <c r="Y48" i="15" s="1"/>
  <c r="Z48" i="15" s="1"/>
  <c r="AA48" i="15" s="1"/>
  <c r="AB48" i="15" s="1"/>
  <c r="AC48" i="15" s="1"/>
  <c r="AD48" i="15" s="1"/>
  <c r="AE48" i="15" s="1"/>
  <c r="AF48" i="15" s="1"/>
  <c r="AG48" i="15" s="1"/>
  <c r="AH48" i="15" s="1"/>
  <c r="AI48" i="15" s="1"/>
  <c r="AJ48" i="15" s="1"/>
  <c r="AK48" i="15" s="1"/>
  <c r="AL48" i="15" s="1"/>
  <c r="AM48" i="15" s="1"/>
  <c r="AN48" i="15" s="1"/>
  <c r="AO48" i="15" s="1"/>
  <c r="AP48" i="15" s="1"/>
  <c r="AQ48" i="15" s="1"/>
  <c r="AR48" i="15" s="1"/>
  <c r="AS48" i="15" s="1"/>
  <c r="AT48" i="15" s="1"/>
  <c r="AU48" i="15" s="1"/>
  <c r="AV48" i="15" s="1"/>
  <c r="AW48" i="15" s="1"/>
  <c r="AX48" i="15" s="1"/>
  <c r="AY48" i="15" s="1"/>
  <c r="AZ48" i="15" s="1"/>
  <c r="BA48" i="15" s="1"/>
  <c r="BB48" i="15" s="1"/>
  <c r="BC48" i="15" s="1"/>
  <c r="BD48" i="15" s="1"/>
  <c r="BE48" i="15" s="1"/>
  <c r="BF48" i="15" s="1"/>
  <c r="BG48" i="15" s="1"/>
  <c r="BH48" i="15" s="1"/>
  <c r="BI48" i="15" s="1"/>
  <c r="BJ48" i="15" s="1"/>
  <c r="BK48" i="15" s="1"/>
  <c r="BL48" i="15" s="1"/>
  <c r="BM48" i="15" s="1"/>
  <c r="BN48" i="15" s="1"/>
  <c r="BO48" i="15" s="1"/>
  <c r="BP48" i="15" s="1"/>
  <c r="BQ48" i="15" s="1"/>
  <c r="BR48" i="15" s="1"/>
  <c r="BS48" i="15" s="1"/>
  <c r="BT48" i="15" s="1"/>
  <c r="BU48" i="15" s="1"/>
  <c r="BV48" i="15" s="1"/>
  <c r="BW48" i="15" s="1"/>
  <c r="BX48" i="15" s="1"/>
  <c r="BY48" i="15" s="1"/>
  <c r="BZ48" i="15" s="1"/>
  <c r="CA48" i="15" s="1"/>
  <c r="CB48" i="15" s="1"/>
  <c r="CC48" i="15" s="1"/>
  <c r="CD48" i="15" s="1"/>
  <c r="CE48" i="15" s="1"/>
  <c r="CF48" i="15" s="1"/>
  <c r="CG48" i="15" s="1"/>
  <c r="CH48" i="15" s="1"/>
  <c r="CI48" i="15" s="1"/>
  <c r="CJ48" i="15" s="1"/>
  <c r="CK48" i="15" s="1"/>
  <c r="CL48" i="15" s="1"/>
  <c r="CM48" i="15" s="1"/>
  <c r="CN48" i="15" s="1"/>
  <c r="CO48" i="15" s="1"/>
  <c r="CP48" i="15" s="1"/>
  <c r="CQ48" i="15" s="1"/>
  <c r="CR48" i="15" s="1"/>
  <c r="CS48" i="15" s="1"/>
  <c r="CT48" i="15" s="1"/>
  <c r="CU48" i="15" s="1"/>
  <c r="CV48" i="15" s="1"/>
  <c r="CW48" i="15" s="1"/>
  <c r="CX48" i="15" s="1"/>
  <c r="CY48" i="15" s="1"/>
  <c r="CZ48" i="15" s="1"/>
  <c r="DA48" i="15" s="1"/>
  <c r="DB48" i="15" s="1"/>
  <c r="DC48" i="15" s="1"/>
  <c r="DD48" i="15" s="1"/>
  <c r="DE48" i="15" s="1"/>
  <c r="DF48" i="15" s="1"/>
  <c r="DG48" i="15" s="1"/>
  <c r="DH48" i="15" s="1"/>
  <c r="DI48" i="15" s="1"/>
  <c r="DJ48" i="15" s="1"/>
  <c r="DK48" i="15" s="1"/>
  <c r="DL48" i="15" s="1"/>
  <c r="DM48" i="15" s="1"/>
  <c r="DN48" i="15" s="1"/>
  <c r="DO48" i="15" s="1"/>
  <c r="DP48" i="15" s="1"/>
  <c r="DQ48" i="15" s="1"/>
  <c r="DR48" i="15" s="1"/>
  <c r="DS48" i="15" s="1"/>
  <c r="DT48" i="15" s="1"/>
  <c r="DU48" i="15" s="1"/>
  <c r="DV48" i="15" s="1"/>
  <c r="DW48" i="15" s="1"/>
  <c r="DX48" i="15" s="1"/>
  <c r="DY48" i="15" s="1"/>
  <c r="DZ48" i="15" s="1"/>
  <c r="EA48" i="15" s="1"/>
  <c r="EB48" i="15" s="1"/>
  <c r="EC48" i="15" s="1"/>
  <c r="ED48" i="15" s="1"/>
  <c r="EE48" i="15" s="1"/>
  <c r="EF48" i="15" s="1"/>
  <c r="EG48" i="15" s="1"/>
  <c r="EH48" i="15" s="1"/>
  <c r="EI48" i="15" s="1"/>
  <c r="EJ48" i="15" s="1"/>
  <c r="EK48" i="15" s="1"/>
  <c r="EL48" i="15" s="1"/>
  <c r="EM48" i="15" s="1"/>
  <c r="EN48" i="15" s="1"/>
  <c r="EO48" i="15" s="1"/>
  <c r="EP48" i="15" s="1"/>
  <c r="EQ48" i="15" s="1"/>
  <c r="ER48" i="15" s="1"/>
  <c r="ES48" i="15" s="1"/>
  <c r="ET48" i="15" s="1"/>
  <c r="EU48" i="15" s="1"/>
  <c r="EV48" i="15" s="1"/>
  <c r="EW48" i="15" s="1"/>
  <c r="EX48" i="15" s="1"/>
  <c r="EY48" i="15" s="1"/>
  <c r="EZ48" i="15" s="1"/>
  <c r="FA48" i="15" s="1"/>
  <c r="FB48" i="15" s="1"/>
  <c r="FC48" i="15" s="1"/>
  <c r="FD48" i="15" s="1"/>
  <c r="FE48" i="15" s="1"/>
  <c r="FF48" i="15" s="1"/>
  <c r="FG48" i="15" s="1"/>
  <c r="FH48" i="15" s="1"/>
  <c r="FI48" i="15" s="1"/>
  <c r="FJ48" i="15" s="1"/>
  <c r="FK48" i="15" s="1"/>
  <c r="FL48" i="15" s="1"/>
  <c r="FM48" i="15" s="1"/>
  <c r="FN48" i="15" s="1"/>
  <c r="FO48" i="15" s="1"/>
  <c r="FP48" i="15" s="1"/>
  <c r="FQ48" i="15" s="1"/>
  <c r="FR48" i="15" s="1"/>
  <c r="FS48" i="15" s="1"/>
  <c r="FT48" i="15" s="1"/>
  <c r="FU48" i="15" s="1"/>
  <c r="FV48" i="15" s="1"/>
  <c r="FW48" i="15" s="1"/>
  <c r="FX48" i="15" s="1"/>
  <c r="FY48" i="15" s="1"/>
  <c r="FZ48" i="15" s="1"/>
  <c r="GA48" i="15" s="1"/>
  <c r="GB48" i="15" s="1"/>
  <c r="GC48" i="15" s="1"/>
  <c r="GD48" i="15" s="1"/>
  <c r="GE48" i="15" s="1"/>
  <c r="GF48" i="15" s="1"/>
  <c r="GG48" i="15" s="1"/>
  <c r="GH48" i="15" s="1"/>
  <c r="GI48" i="15" s="1"/>
  <c r="GJ48" i="15" s="1"/>
  <c r="GK48" i="15" s="1"/>
  <c r="GL48" i="15" s="1"/>
  <c r="GM48" i="15" s="1"/>
  <c r="GN48" i="15" s="1"/>
  <c r="GO48" i="15" s="1"/>
  <c r="GP48" i="15" s="1"/>
  <c r="GQ48" i="15" s="1"/>
  <c r="GR48" i="15" s="1"/>
  <c r="GS48" i="15" s="1"/>
  <c r="GT48" i="15" s="1"/>
  <c r="GU48" i="15" s="1"/>
  <c r="GV48" i="15" s="1"/>
  <c r="GW48" i="15" s="1"/>
  <c r="GX48" i="15" s="1"/>
  <c r="GY48" i="15" s="1"/>
  <c r="GZ48" i="15" s="1"/>
  <c r="HA48" i="15" s="1"/>
  <c r="HB48" i="15" s="1"/>
  <c r="HC48" i="15" s="1"/>
  <c r="HD48" i="15" s="1"/>
  <c r="HE48" i="15" s="1"/>
  <c r="HF48" i="15" s="1"/>
  <c r="HG48" i="15" s="1"/>
  <c r="HH48" i="15" s="1"/>
  <c r="HI48" i="15" s="1"/>
  <c r="HJ48" i="15" s="1"/>
  <c r="HK48" i="15" s="1"/>
  <c r="HL48" i="15" s="1"/>
  <c r="HM48" i="15" s="1"/>
  <c r="HN48" i="15" s="1"/>
  <c r="HO48" i="15" s="1"/>
  <c r="HP48" i="15" s="1"/>
  <c r="HQ48" i="15" s="1"/>
  <c r="HR48" i="15" s="1"/>
  <c r="HS48" i="15" s="1"/>
  <c r="HT48" i="15" s="1"/>
  <c r="HU48" i="15" s="1"/>
  <c r="HV48" i="15" s="1"/>
  <c r="HW48" i="15" s="1"/>
  <c r="HX48" i="15" s="1"/>
  <c r="HY48" i="15" s="1"/>
  <c r="HZ48" i="15" s="1"/>
  <c r="IA48" i="15" s="1"/>
  <c r="IB48" i="15" s="1"/>
  <c r="IC48" i="15" s="1"/>
  <c r="ID48" i="15" s="1"/>
  <c r="IE48" i="15" s="1"/>
  <c r="IF48" i="15" s="1"/>
  <c r="IG48" i="15" s="1"/>
  <c r="IH48" i="15" s="1"/>
  <c r="II48" i="15" s="1"/>
  <c r="IJ48" i="15" s="1"/>
  <c r="IK48" i="15" s="1"/>
  <c r="IL48" i="15" s="1"/>
  <c r="IM48" i="15" s="1"/>
  <c r="IN48" i="15" s="1"/>
  <c r="IO48" i="15" s="1"/>
  <c r="IP48" i="15" s="1"/>
  <c r="IQ48" i="15" s="1"/>
  <c r="IR48" i="15" s="1"/>
  <c r="IS48" i="15" s="1"/>
  <c r="IT48" i="15" s="1"/>
  <c r="IU48" i="15" s="1"/>
  <c r="IV48" i="15" s="1"/>
  <c r="IW48" i="15" s="1"/>
  <c r="IX48" i="15" s="1"/>
  <c r="IY48" i="15" s="1"/>
  <c r="IZ48" i="15" s="1"/>
  <c r="JA48" i="15" s="1"/>
  <c r="JB48" i="15" s="1"/>
  <c r="JC48" i="15" s="1"/>
  <c r="JD48" i="15" s="1"/>
  <c r="JE48" i="15" s="1"/>
  <c r="JF48" i="15" s="1"/>
  <c r="JG48" i="15" s="1"/>
  <c r="JH48" i="15" s="1"/>
  <c r="JI48" i="15" s="1"/>
  <c r="JJ48" i="15" s="1"/>
  <c r="JK48" i="15" s="1"/>
  <c r="JL48" i="15" s="1"/>
  <c r="JM48" i="15" s="1"/>
  <c r="JN48" i="15" s="1"/>
  <c r="JO48" i="15" s="1"/>
  <c r="JP48" i="15" s="1"/>
  <c r="JQ48" i="15" s="1"/>
  <c r="JR48" i="15" s="1"/>
  <c r="JS48" i="15" s="1"/>
  <c r="JT48" i="15" s="1"/>
  <c r="JU48" i="15" s="1"/>
  <c r="JV48" i="15" s="1"/>
  <c r="JW48" i="15" s="1"/>
  <c r="JX48" i="15" s="1"/>
  <c r="JY48" i="15" s="1"/>
  <c r="JZ48" i="15" s="1"/>
  <c r="KA48" i="15" s="1"/>
  <c r="KB48" i="15" s="1"/>
  <c r="KC48" i="15" s="1"/>
  <c r="KD48" i="15" s="1"/>
  <c r="KE48" i="15" s="1"/>
  <c r="KF48" i="15" s="1"/>
  <c r="KG48" i="15" s="1"/>
  <c r="KH48" i="15" s="1"/>
  <c r="KI48" i="15" s="1"/>
  <c r="KJ48" i="15" s="1"/>
  <c r="KK48" i="15" s="1"/>
  <c r="KL48" i="15" s="1"/>
  <c r="KM48" i="15" s="1"/>
  <c r="KN48" i="15" s="1"/>
  <c r="KO48" i="15" s="1"/>
  <c r="KP48" i="15" s="1"/>
  <c r="KQ48" i="15" s="1"/>
  <c r="KR48" i="15" s="1"/>
  <c r="KS48" i="15" s="1"/>
  <c r="KT48" i="15" s="1"/>
  <c r="KU48" i="15" s="1"/>
  <c r="KV48" i="15" s="1"/>
  <c r="KW48" i="15" s="1"/>
  <c r="KX48" i="15" s="1"/>
  <c r="KY48" i="15" s="1"/>
  <c r="KZ48" i="15" s="1"/>
  <c r="LA48" i="15" s="1"/>
  <c r="LB48" i="15" s="1"/>
  <c r="LC48" i="15" s="1"/>
  <c r="LD48" i="15" s="1"/>
  <c r="LE48" i="15" s="1"/>
  <c r="LF48" i="15" s="1"/>
  <c r="LG48" i="15" s="1"/>
  <c r="LH48" i="15" s="1"/>
  <c r="LI48" i="15" s="1"/>
  <c r="LJ48" i="15" s="1"/>
  <c r="LK48" i="15" s="1"/>
  <c r="LL48" i="15" s="1"/>
  <c r="LM48" i="15" s="1"/>
  <c r="LN48" i="15" s="1"/>
  <c r="LO48" i="15" s="1"/>
  <c r="LP48" i="15" s="1"/>
  <c r="LQ48" i="15" s="1"/>
  <c r="LR48" i="15" s="1"/>
  <c r="LS48" i="15" s="1"/>
  <c r="LT48" i="15" s="1"/>
  <c r="LU48" i="15" s="1"/>
  <c r="LV48" i="15" s="1"/>
  <c r="LW48" i="15" s="1"/>
  <c r="LX48" i="15" s="1"/>
  <c r="LY48" i="15" s="1"/>
  <c r="LZ48" i="15" s="1"/>
  <c r="MA48" i="15" s="1"/>
  <c r="MB48" i="15" s="1"/>
  <c r="MC48" i="15" s="1"/>
  <c r="MD48" i="15" s="1"/>
  <c r="ME48" i="15" s="1"/>
  <c r="MF48" i="15" s="1"/>
  <c r="MG48" i="15" s="1"/>
  <c r="MH48" i="15" s="1"/>
  <c r="MI48" i="15" s="1"/>
  <c r="MJ48" i="15" s="1"/>
  <c r="MK48" i="15" s="1"/>
  <c r="ML48" i="15" s="1"/>
  <c r="MM48" i="15" s="1"/>
  <c r="MN48" i="15" s="1"/>
  <c r="MO48" i="15" s="1"/>
  <c r="MP48" i="15" s="1"/>
  <c r="MQ48" i="15" s="1"/>
  <c r="MR48" i="15" s="1"/>
  <c r="MS48" i="15" s="1"/>
  <c r="MT48" i="15" s="1"/>
  <c r="MU48" i="15" s="1"/>
  <c r="MV48" i="15" s="1"/>
  <c r="MW48" i="15" s="1"/>
  <c r="MX48" i="15" s="1"/>
  <c r="MY48" i="15" s="1"/>
  <c r="MZ48" i="15" s="1"/>
  <c r="NA48" i="15" s="1"/>
  <c r="NB48" i="15" s="1"/>
  <c r="NC48" i="15" s="1"/>
  <c r="ND48" i="15" s="1"/>
  <c r="NE48" i="15" s="1"/>
  <c r="NF48" i="15" s="1"/>
  <c r="NG48" i="15" s="1"/>
  <c r="NH48" i="15" s="1"/>
  <c r="NI48" i="15" s="1"/>
  <c r="NJ48" i="15" s="1"/>
  <c r="NK48" i="15" s="1"/>
  <c r="NL48" i="15" s="1"/>
  <c r="NM48" i="15" s="1"/>
  <c r="NN48" i="15" s="1"/>
  <c r="NO48" i="15" s="1"/>
  <c r="NP48" i="15" s="1"/>
  <c r="NQ48" i="15" s="1"/>
  <c r="NR48" i="15" s="1"/>
  <c r="NS48" i="15" s="1"/>
  <c r="NT48" i="15" s="1"/>
  <c r="NU48" i="15" s="1"/>
  <c r="NV48" i="15" s="1"/>
  <c r="NW48" i="15" s="1"/>
  <c r="NX48" i="15" s="1"/>
  <c r="NY48" i="15" s="1"/>
  <c r="NZ48" i="15" s="1"/>
  <c r="OA48" i="15" s="1"/>
  <c r="OB48" i="15" s="1"/>
  <c r="OC48" i="15" s="1"/>
  <c r="OD48" i="15" s="1"/>
  <c r="OE48" i="15" s="1"/>
  <c r="OF48" i="15" s="1"/>
  <c r="OG48" i="15" s="1"/>
  <c r="OH48" i="15" s="1"/>
  <c r="OI48" i="15" s="1"/>
  <c r="OJ48" i="15" s="1"/>
  <c r="OK48" i="15" s="1"/>
  <c r="OL48" i="15" s="1"/>
  <c r="OM48" i="15" s="1"/>
  <c r="ON48" i="15" s="1"/>
  <c r="OO48" i="15" s="1"/>
  <c r="OP48" i="15" s="1"/>
  <c r="OQ48" i="15" s="1"/>
  <c r="OR48" i="15" s="1"/>
  <c r="OS48" i="15" s="1"/>
  <c r="OT48" i="15" s="1"/>
  <c r="OU48" i="15" s="1"/>
  <c r="OV48" i="15" s="1"/>
  <c r="OW48" i="15" s="1"/>
  <c r="OX48" i="15" s="1"/>
  <c r="OY48" i="15" s="1"/>
  <c r="OZ48" i="15" s="1"/>
  <c r="PA48" i="15" s="1"/>
  <c r="PB48" i="15" s="1"/>
  <c r="PC48" i="15" s="1"/>
  <c r="PD48" i="15" s="1"/>
  <c r="PE48" i="15" s="1"/>
  <c r="PF48" i="15" s="1"/>
  <c r="PG48" i="15" s="1"/>
  <c r="PH48" i="15" s="1"/>
  <c r="PI48" i="15" s="1"/>
  <c r="PJ48" i="15" s="1"/>
  <c r="PK48" i="15" s="1"/>
  <c r="PL48" i="15" s="1"/>
  <c r="PM48" i="15" s="1"/>
  <c r="PN48" i="15" s="1"/>
  <c r="PO48" i="15" s="1"/>
  <c r="PP48" i="15" s="1"/>
  <c r="PQ48" i="15" s="1"/>
  <c r="PR48" i="15" s="1"/>
  <c r="PS48" i="15" s="1"/>
  <c r="PT48" i="15" s="1"/>
  <c r="PU48" i="15" s="1"/>
  <c r="PV48" i="15" s="1"/>
  <c r="PW48" i="15" s="1"/>
  <c r="PX48" i="15" s="1"/>
  <c r="PY48" i="15" s="1"/>
  <c r="PZ48" i="15" s="1"/>
  <c r="QA48" i="15" s="1"/>
  <c r="QB48" i="15" s="1"/>
  <c r="QC48" i="15" s="1"/>
  <c r="QD48" i="15" s="1"/>
  <c r="QE48" i="15" s="1"/>
  <c r="QF48" i="15" s="1"/>
  <c r="QG48" i="15" s="1"/>
  <c r="QH48" i="15" s="1"/>
  <c r="QI48" i="15" s="1"/>
  <c r="QJ48" i="15" s="1"/>
  <c r="QK48" i="15" s="1"/>
  <c r="QL48" i="15" s="1"/>
  <c r="QM48" i="15" s="1"/>
  <c r="QN48" i="15" s="1"/>
  <c r="QO48" i="15" s="1"/>
  <c r="QP48" i="15" s="1"/>
  <c r="QQ48" i="15" s="1"/>
  <c r="QR48" i="15" s="1"/>
  <c r="QS48" i="15" s="1"/>
  <c r="QT48" i="15" s="1"/>
  <c r="QU48" i="15" s="1"/>
  <c r="QV48" i="15" s="1"/>
  <c r="QW48" i="15" s="1"/>
  <c r="QX48" i="15" s="1"/>
  <c r="QY48" i="15" s="1"/>
  <c r="QZ48" i="15" s="1"/>
  <c r="RA48" i="15" s="1"/>
  <c r="RB48" i="15" s="1"/>
  <c r="RC48" i="15" s="1"/>
  <c r="RD48" i="15" s="1"/>
  <c r="RE48" i="15" s="1"/>
  <c r="RF48" i="15" s="1"/>
  <c r="RG48" i="15" s="1"/>
  <c r="RH48" i="15" s="1"/>
  <c r="RI48" i="15" s="1"/>
  <c r="RJ48" i="15" s="1"/>
  <c r="RK48" i="15" s="1"/>
  <c r="RL48" i="15" s="1"/>
  <c r="RM48" i="15" s="1"/>
  <c r="RN48" i="15" s="1"/>
  <c r="RO48" i="15" s="1"/>
  <c r="RP48" i="15" s="1"/>
  <c r="RQ48" i="15" s="1"/>
  <c r="RR48" i="15" s="1"/>
  <c r="RS48" i="15" s="1"/>
  <c r="RT48" i="15" s="1"/>
  <c r="RU48" i="15" s="1"/>
  <c r="RV48" i="15" s="1"/>
  <c r="RW48" i="15" s="1"/>
  <c r="RX48" i="15" s="1"/>
  <c r="RY48" i="15" s="1"/>
  <c r="RZ48" i="15" s="1"/>
  <c r="SA48" i="15" s="1"/>
  <c r="SB48" i="15" s="1"/>
  <c r="SC48" i="15" s="1"/>
  <c r="SD48" i="15" s="1"/>
  <c r="SE48" i="15" s="1"/>
  <c r="SF48" i="15" s="1"/>
  <c r="SG48" i="15" s="1"/>
  <c r="SH48" i="15" s="1"/>
  <c r="SI48" i="15" s="1"/>
  <c r="SJ48" i="15" s="1"/>
  <c r="SK48" i="15" s="1"/>
  <c r="SL48" i="15" s="1"/>
  <c r="SM48" i="15" s="1"/>
  <c r="SN48" i="15" s="1"/>
  <c r="SO48" i="15" s="1"/>
  <c r="SP48" i="15" s="1"/>
  <c r="SQ48" i="15" s="1"/>
  <c r="SR48" i="15" s="1"/>
  <c r="SS48" i="15" s="1"/>
  <c r="ST48" i="15" s="1"/>
  <c r="SU48" i="15" s="1"/>
  <c r="SV48" i="15" s="1"/>
  <c r="SW48" i="15" s="1"/>
  <c r="SX48" i="15" s="1"/>
  <c r="SY48" i="15" s="1"/>
  <c r="SZ48" i="15" s="1"/>
  <c r="TA48" i="15" s="1"/>
  <c r="TB48" i="15" s="1"/>
  <c r="TC48" i="15" s="1"/>
  <c r="TD48" i="15" s="1"/>
  <c r="TE48" i="15" s="1"/>
  <c r="TF48" i="15" s="1"/>
  <c r="TG48" i="15" s="1"/>
  <c r="TH48" i="15" s="1"/>
  <c r="TI48" i="15" s="1"/>
  <c r="TJ48" i="15" s="1"/>
  <c r="TK48" i="15" s="1"/>
  <c r="TL48" i="15" s="1"/>
  <c r="TM48" i="15" s="1"/>
  <c r="TN48" i="15" s="1"/>
  <c r="TO48" i="15" s="1"/>
  <c r="TP48" i="15" s="1"/>
  <c r="TQ48" i="15" s="1"/>
  <c r="TR48" i="15" s="1"/>
  <c r="TS48" i="15" s="1"/>
  <c r="TT48" i="15" s="1"/>
  <c r="TU48" i="15" s="1"/>
  <c r="TV48" i="15" s="1"/>
  <c r="TW48" i="15" s="1"/>
  <c r="TX48" i="15" s="1"/>
  <c r="TY48" i="15" s="1"/>
  <c r="TZ48" i="15" s="1"/>
  <c r="UA48" i="15" s="1"/>
  <c r="UB48" i="15" s="1"/>
  <c r="UC48" i="15" s="1"/>
  <c r="UD48" i="15" s="1"/>
  <c r="UE48" i="15" s="1"/>
  <c r="UF48" i="15" s="1"/>
  <c r="UG48" i="15" s="1"/>
  <c r="UH48" i="15" s="1"/>
  <c r="UI48" i="15" s="1"/>
  <c r="UJ48" i="15" s="1"/>
  <c r="UK48" i="15" s="1"/>
  <c r="UL48" i="15" s="1"/>
  <c r="UM48" i="15" s="1"/>
  <c r="UN48" i="15" s="1"/>
  <c r="UO48" i="15" s="1"/>
  <c r="UP48" i="15" s="1"/>
  <c r="UQ48" i="15" s="1"/>
  <c r="UR48" i="15" s="1"/>
  <c r="US48" i="15" s="1"/>
  <c r="UT48" i="15" s="1"/>
  <c r="UU48" i="15" s="1"/>
  <c r="UV48" i="15" s="1"/>
  <c r="UW48" i="15" s="1"/>
  <c r="UX48" i="15" s="1"/>
  <c r="UY48" i="15" s="1"/>
  <c r="UZ48" i="15" s="1"/>
  <c r="VA48" i="15" s="1"/>
  <c r="VB48" i="15" s="1"/>
  <c r="VC48" i="15" s="1"/>
  <c r="VD48" i="15" s="1"/>
  <c r="VE48" i="15" s="1"/>
  <c r="VF48" i="15" s="1"/>
  <c r="VG48" i="15" s="1"/>
  <c r="VH48" i="15" s="1"/>
  <c r="VI48" i="15" s="1"/>
  <c r="VJ48" i="15" s="1"/>
  <c r="VK48" i="15" s="1"/>
  <c r="VL48" i="15" s="1"/>
  <c r="VM48" i="15" s="1"/>
  <c r="VN48" i="15" s="1"/>
  <c r="VO48" i="15" s="1"/>
  <c r="VP48" i="15" s="1"/>
  <c r="VQ48" i="15" s="1"/>
  <c r="VR48" i="15" s="1"/>
  <c r="VS48" i="15" s="1"/>
  <c r="VT48" i="15" s="1"/>
  <c r="VU48" i="15" s="1"/>
  <c r="VV48" i="15" s="1"/>
  <c r="VW48" i="15" s="1"/>
  <c r="VX48" i="15" s="1"/>
  <c r="VY48" i="15" s="1"/>
  <c r="VZ48" i="15" s="1"/>
  <c r="WA48" i="15" s="1"/>
  <c r="WB48" i="15" s="1"/>
  <c r="WC48" i="15" s="1"/>
  <c r="WD48" i="15" s="1"/>
  <c r="WE48" i="15" s="1"/>
  <c r="WF48" i="15" s="1"/>
  <c r="WG48" i="15" s="1"/>
  <c r="WH48" i="15" s="1"/>
  <c r="WI48" i="15" s="1"/>
  <c r="WJ48" i="15" s="1"/>
  <c r="WK48" i="15" s="1"/>
  <c r="WL48" i="15" s="1"/>
  <c r="WM48" i="15" s="1"/>
  <c r="WN48" i="15" s="1"/>
  <c r="WO48" i="15" s="1"/>
  <c r="WP48" i="15" s="1"/>
  <c r="WQ48" i="15" s="1"/>
  <c r="WR48" i="15" s="1"/>
  <c r="WS48" i="15" s="1"/>
  <c r="WT48" i="15" s="1"/>
  <c r="WU48" i="15" s="1"/>
  <c r="WV48" i="15" s="1"/>
  <c r="WW48" i="15" s="1"/>
  <c r="WX48" i="15" s="1"/>
  <c r="WY48" i="15" s="1"/>
  <c r="WZ48" i="15" s="1"/>
  <c r="XA48" i="15" s="1"/>
  <c r="XB48" i="15" s="1"/>
  <c r="XC48" i="15" s="1"/>
  <c r="XD48" i="15" s="1"/>
  <c r="XE48" i="15" s="1"/>
  <c r="XF48" i="15" s="1"/>
  <c r="XG48" i="15" s="1"/>
  <c r="XH48" i="15" s="1"/>
  <c r="XI48" i="15" s="1"/>
  <c r="XJ48" i="15" s="1"/>
  <c r="XK48" i="15" s="1"/>
  <c r="XL48" i="15" s="1"/>
  <c r="XM48" i="15" s="1"/>
  <c r="XN48" i="15" s="1"/>
  <c r="XO48" i="15" s="1"/>
  <c r="XP48" i="15" s="1"/>
  <c r="XQ48" i="15" s="1"/>
  <c r="XR48" i="15" s="1"/>
  <c r="XS48" i="15" s="1"/>
  <c r="XT48" i="15" s="1"/>
  <c r="XU48" i="15" s="1"/>
  <c r="XV48" i="15" s="1"/>
  <c r="XW48" i="15" s="1"/>
  <c r="XX48" i="15" s="1"/>
  <c r="XY48" i="15" s="1"/>
  <c r="XZ48" i="15" s="1"/>
  <c r="YA48" i="15" s="1"/>
  <c r="YB48" i="15" s="1"/>
  <c r="YC48" i="15" s="1"/>
  <c r="YD48" i="15" s="1"/>
  <c r="YE48" i="15" s="1"/>
  <c r="YF48" i="15" s="1"/>
  <c r="YG48" i="15" s="1"/>
  <c r="YH48" i="15" s="1"/>
  <c r="YI48" i="15" s="1"/>
  <c r="YJ48" i="15" s="1"/>
  <c r="YK48" i="15" s="1"/>
  <c r="YL48" i="15" s="1"/>
  <c r="YM48" i="15" s="1"/>
  <c r="YN48" i="15" s="1"/>
  <c r="YO48" i="15" s="1"/>
  <c r="YP48" i="15" s="1"/>
  <c r="YQ48" i="15" s="1"/>
  <c r="YR48" i="15" s="1"/>
  <c r="YS48" i="15" s="1"/>
  <c r="YT48" i="15" s="1"/>
  <c r="YU48" i="15" s="1"/>
  <c r="YV48" i="15" s="1"/>
  <c r="YW48" i="15" s="1"/>
  <c r="YX48" i="15" s="1"/>
  <c r="YY48" i="15" s="1"/>
  <c r="YZ48" i="15" s="1"/>
  <c r="ZA48" i="15" s="1"/>
  <c r="ZB48" i="15" s="1"/>
  <c r="ZC48" i="15" s="1"/>
  <c r="ZD48" i="15" s="1"/>
  <c r="ZE48" i="15" s="1"/>
  <c r="ZF48" i="15" s="1"/>
  <c r="ZG48" i="15" s="1"/>
  <c r="ZH48" i="15" s="1"/>
  <c r="ZI48" i="15" s="1"/>
  <c r="ZJ48" i="15" s="1"/>
  <c r="ZK48" i="15" s="1"/>
  <c r="ZL48" i="15" s="1"/>
  <c r="ZM48" i="15" s="1"/>
  <c r="ZN48" i="15" s="1"/>
  <c r="ZO48" i="15" s="1"/>
  <c r="ZP48" i="15" s="1"/>
  <c r="ZQ48" i="15" s="1"/>
  <c r="ZR48" i="15" s="1"/>
  <c r="ZS48" i="15" s="1"/>
  <c r="ZT48" i="15" s="1"/>
  <c r="ZU48" i="15" s="1"/>
  <c r="ZV48" i="15" s="1"/>
  <c r="ZW48" i="15" s="1"/>
  <c r="ZX48" i="15" s="1"/>
  <c r="ZY48" i="15" s="1"/>
  <c r="ZZ48" i="15" s="1"/>
  <c r="AAA48" i="15" s="1"/>
  <c r="AAB48" i="15" s="1"/>
  <c r="AAC48" i="15" s="1"/>
  <c r="AAD48" i="15" s="1"/>
  <c r="AAE48" i="15" s="1"/>
  <c r="AAF48" i="15" s="1"/>
  <c r="AAG48" i="15" s="1"/>
  <c r="AAH48" i="15" s="1"/>
  <c r="AAI48" i="15" s="1"/>
  <c r="AAJ48" i="15" s="1"/>
  <c r="AAK48" i="15" s="1"/>
  <c r="AAL48" i="15" s="1"/>
  <c r="AAM48" i="15" s="1"/>
  <c r="AAN48" i="15" s="1"/>
  <c r="AAO48" i="15" s="1"/>
  <c r="AAP48" i="15" s="1"/>
  <c r="AAQ48" i="15" s="1"/>
  <c r="AAR48" i="15" s="1"/>
  <c r="AAS48" i="15" s="1"/>
  <c r="AAT48" i="15" s="1"/>
  <c r="AAU48" i="15" s="1"/>
  <c r="AAV48" i="15" s="1"/>
  <c r="AAW48" i="15" s="1"/>
  <c r="AAX48" i="15" s="1"/>
  <c r="AAY48" i="15" s="1"/>
  <c r="AAZ48" i="15" s="1"/>
  <c r="ABA48" i="15" s="1"/>
  <c r="ABB48" i="15" s="1"/>
  <c r="ABC48" i="15" s="1"/>
  <c r="ABD48" i="15" s="1"/>
  <c r="ABE48" i="15" s="1"/>
  <c r="ABF48" i="15" s="1"/>
  <c r="ABG48" i="15" s="1"/>
  <c r="ABH48" i="15" s="1"/>
  <c r="ABI48" i="15" s="1"/>
  <c r="ABJ48" i="15" s="1"/>
  <c r="ABK48" i="15" s="1"/>
  <c r="ABL48" i="15" s="1"/>
  <c r="ABM48" i="15" s="1"/>
  <c r="ABN48" i="15" s="1"/>
  <c r="ABO48" i="15" s="1"/>
  <c r="ABP48" i="15" s="1"/>
  <c r="ABQ48" i="15" s="1"/>
  <c r="ABR48" i="15" s="1"/>
  <c r="ABS48" i="15" s="1"/>
  <c r="ABT48" i="15" s="1"/>
  <c r="ABU48" i="15" s="1"/>
  <c r="ABV48" i="15" s="1"/>
  <c r="ABW48" i="15" s="1"/>
  <c r="ABX48" i="15" s="1"/>
  <c r="ABY48" i="15" s="1"/>
  <c r="ABZ48" i="15" s="1"/>
  <c r="ACA48" i="15" s="1"/>
  <c r="ACB48" i="15" s="1"/>
  <c r="ACC48" i="15" s="1"/>
  <c r="ACD48" i="15" s="1"/>
  <c r="ACE48" i="15" s="1"/>
  <c r="ACF48" i="15" s="1"/>
  <c r="ACG48" i="15" s="1"/>
  <c r="ACH48" i="15" s="1"/>
  <c r="ACI48" i="15" s="1"/>
  <c r="ACJ48" i="15" s="1"/>
  <c r="ACK48" i="15" s="1"/>
  <c r="ACL48" i="15" s="1"/>
  <c r="ACM48" i="15" s="1"/>
  <c r="ACN48" i="15" s="1"/>
  <c r="ACO48" i="15" s="1"/>
  <c r="ACP48" i="15" s="1"/>
  <c r="ACQ48" i="15" s="1"/>
  <c r="ACR48" i="15" s="1"/>
  <c r="ACS48" i="15" s="1"/>
  <c r="ACT48" i="15" s="1"/>
  <c r="ACU48" i="15" s="1"/>
  <c r="ACV48" i="15" s="1"/>
  <c r="ACW48" i="15" s="1"/>
  <c r="ACX48" i="15" s="1"/>
  <c r="ACY48" i="15" s="1"/>
  <c r="ACZ48" i="15" s="1"/>
  <c r="ADA48" i="15" s="1"/>
  <c r="ADB48" i="15" s="1"/>
  <c r="ADC48" i="15" s="1"/>
  <c r="ADD48" i="15" s="1"/>
  <c r="ADE48" i="15" s="1"/>
  <c r="ADF48" i="15" s="1"/>
  <c r="ADG48" i="15" s="1"/>
  <c r="ADH48" i="15" s="1"/>
  <c r="ADI48" i="15" s="1"/>
  <c r="ADJ48" i="15" s="1"/>
  <c r="ADK48" i="15" s="1"/>
  <c r="ADL48" i="15" s="1"/>
  <c r="ADM48" i="15" s="1"/>
  <c r="ADN48" i="15" s="1"/>
  <c r="ADO48" i="15" s="1"/>
  <c r="ADP48" i="15" s="1"/>
  <c r="ADQ48" i="15" s="1"/>
  <c r="ADR48" i="15" s="1"/>
  <c r="ADS48" i="15" s="1"/>
  <c r="ADT48" i="15" s="1"/>
  <c r="ADU48" i="15" s="1"/>
  <c r="ADV48" i="15" s="1"/>
  <c r="ADW48" i="15" s="1"/>
  <c r="ADX48" i="15" s="1"/>
  <c r="ADY48" i="15" s="1"/>
  <c r="ADZ48" i="15" s="1"/>
  <c r="AEA48" i="15" s="1"/>
  <c r="AEB48" i="15" s="1"/>
  <c r="AEC48" i="15" s="1"/>
  <c r="AED48" i="15" s="1"/>
  <c r="AEE48" i="15" s="1"/>
  <c r="AEF48" i="15" s="1"/>
  <c r="AEG48" i="15" s="1"/>
  <c r="AEH48" i="15" s="1"/>
  <c r="AEI48" i="15" s="1"/>
  <c r="AEJ48" i="15" s="1"/>
  <c r="AEK48" i="15" s="1"/>
  <c r="AEL48" i="15" s="1"/>
  <c r="AEM48" i="15" s="1"/>
  <c r="AEN48" i="15" s="1"/>
  <c r="AEO48" i="15" s="1"/>
  <c r="AEP48" i="15" s="1"/>
  <c r="AEQ48" i="15" s="1"/>
  <c r="AER48" i="15" s="1"/>
  <c r="AES48" i="15" s="1"/>
  <c r="AET48" i="15" s="1"/>
  <c r="AEU48" i="15" s="1"/>
  <c r="AEV48" i="15" s="1"/>
  <c r="AEW48" i="15" s="1"/>
  <c r="AEX48" i="15" s="1"/>
  <c r="AEY48" i="15" s="1"/>
  <c r="AEZ48" i="15" s="1"/>
  <c r="AFA48" i="15" s="1"/>
  <c r="AFB48" i="15" s="1"/>
  <c r="AFC48" i="15" s="1"/>
  <c r="AFD48" i="15" s="1"/>
  <c r="AFE48" i="15" s="1"/>
  <c r="AFF48" i="15" s="1"/>
  <c r="AFG48" i="15" s="1"/>
  <c r="AFH48" i="15" s="1"/>
  <c r="AFI48" i="15" s="1"/>
  <c r="AFJ48" i="15" s="1"/>
  <c r="AFK48" i="15" s="1"/>
  <c r="AFL48" i="15" s="1"/>
  <c r="AFM48" i="15" s="1"/>
  <c r="AFN48" i="15" s="1"/>
  <c r="AFO48" i="15" s="1"/>
  <c r="AFP48" i="15" s="1"/>
  <c r="AFQ48" i="15" s="1"/>
  <c r="AFR48" i="15" s="1"/>
  <c r="AFS48" i="15" s="1"/>
  <c r="AFT48" i="15" s="1"/>
  <c r="AFU48" i="15" s="1"/>
  <c r="AFV48" i="15" s="1"/>
  <c r="AFW48" i="15" s="1"/>
  <c r="AFX48" i="15" s="1"/>
  <c r="AFY48" i="15" s="1"/>
  <c r="AFZ48" i="15" s="1"/>
  <c r="AGA48" i="15" s="1"/>
  <c r="AGB48" i="15" s="1"/>
  <c r="AGC48" i="15" s="1"/>
  <c r="AGD48" i="15" s="1"/>
  <c r="AGE48" i="15" s="1"/>
  <c r="AGF48" i="15" s="1"/>
  <c r="AGG48" i="15" s="1"/>
  <c r="AGH48" i="15" s="1"/>
  <c r="AGI48" i="15" s="1"/>
  <c r="AGJ48" i="15" s="1"/>
  <c r="AGK48" i="15" s="1"/>
  <c r="AGL48" i="15" s="1"/>
  <c r="AGM48" i="15" s="1"/>
  <c r="AGN48" i="15" s="1"/>
  <c r="AGO48" i="15" s="1"/>
  <c r="AGP48" i="15" s="1"/>
  <c r="AGQ48" i="15" s="1"/>
  <c r="AGR48" i="15" s="1"/>
  <c r="AGS48" i="15" s="1"/>
  <c r="AGT48" i="15" s="1"/>
  <c r="AGU48" i="15" s="1"/>
  <c r="AGV48" i="15" s="1"/>
  <c r="AGW48" i="15" s="1"/>
  <c r="AGX48" i="15" s="1"/>
  <c r="AGY48" i="15" s="1"/>
  <c r="AGZ48" i="15" s="1"/>
  <c r="AHA48" i="15" s="1"/>
  <c r="AHB48" i="15" s="1"/>
  <c r="AHC48" i="15" s="1"/>
  <c r="AHD48" i="15" s="1"/>
  <c r="AHE48" i="15" s="1"/>
  <c r="AHF48" i="15" s="1"/>
  <c r="AHG48" i="15" s="1"/>
  <c r="AHH48" i="15" s="1"/>
  <c r="AHI48" i="15" s="1"/>
  <c r="AHJ48" i="15" s="1"/>
  <c r="AHK48" i="15" s="1"/>
  <c r="AHL48" i="15" s="1"/>
  <c r="AHM48" i="15" s="1"/>
  <c r="AHN48" i="15" s="1"/>
  <c r="AHO48" i="15" s="1"/>
  <c r="AHP48" i="15" s="1"/>
  <c r="AHQ48" i="15" s="1"/>
  <c r="AHR48" i="15" s="1"/>
  <c r="AHS48" i="15" s="1"/>
  <c r="AHT48" i="15" s="1"/>
  <c r="AHU48" i="15" s="1"/>
  <c r="AHV48" i="15" s="1"/>
  <c r="AHW48" i="15" s="1"/>
  <c r="AHX48" i="15" s="1"/>
  <c r="AHY48" i="15" s="1"/>
  <c r="AHZ48" i="15" s="1"/>
  <c r="AIA48" i="15" s="1"/>
  <c r="AIB48" i="15" s="1"/>
  <c r="AIC48" i="15" s="1"/>
  <c r="AID48" i="15" s="1"/>
  <c r="AIE48" i="15" s="1"/>
  <c r="AIF48" i="15" s="1"/>
  <c r="AIG48" i="15" s="1"/>
  <c r="AIH48" i="15" s="1"/>
  <c r="AII48" i="15" s="1"/>
  <c r="AIJ48" i="15" s="1"/>
  <c r="AIK48" i="15" s="1"/>
  <c r="AIL48" i="15" s="1"/>
  <c r="AIM48" i="15" s="1"/>
  <c r="AIN48" i="15" s="1"/>
  <c r="AIO48" i="15" s="1"/>
  <c r="AIP48" i="15" s="1"/>
  <c r="AIQ48" i="15" s="1"/>
  <c r="AIR48" i="15" s="1"/>
  <c r="AIS48" i="15" s="1"/>
  <c r="AIT48" i="15" s="1"/>
  <c r="AIU48" i="15" s="1"/>
  <c r="AIV48" i="15" s="1"/>
  <c r="AIW48" i="15" s="1"/>
  <c r="AIX48" i="15" s="1"/>
  <c r="AIY48" i="15" s="1"/>
  <c r="AIZ48" i="15" s="1"/>
  <c r="AJA48" i="15" s="1"/>
  <c r="AJB48" i="15" s="1"/>
  <c r="AJC48" i="15" s="1"/>
  <c r="AJD48" i="15" s="1"/>
  <c r="AJE48" i="15" s="1"/>
  <c r="AJF48" i="15" s="1"/>
  <c r="AJG48" i="15" s="1"/>
  <c r="AJH48" i="15" s="1"/>
  <c r="AJI48" i="15" s="1"/>
  <c r="AJJ48" i="15" s="1"/>
  <c r="AJK48" i="15" s="1"/>
  <c r="AJL48" i="15" s="1"/>
  <c r="AJM48" i="15" s="1"/>
  <c r="AJN48" i="15" s="1"/>
  <c r="AJO48" i="15" s="1"/>
  <c r="AJP48" i="15" s="1"/>
  <c r="AJQ48" i="15" s="1"/>
  <c r="AJR48" i="15" s="1"/>
  <c r="AJS48" i="15" s="1"/>
  <c r="AJT48" i="15" s="1"/>
  <c r="AJU48" i="15" s="1"/>
  <c r="AJV48" i="15" s="1"/>
  <c r="AJW48" i="15" s="1"/>
  <c r="AJX48" i="15" s="1"/>
  <c r="AJY48" i="15" s="1"/>
  <c r="AJZ48" i="15" s="1"/>
  <c r="AKA48" i="15" s="1"/>
  <c r="AKB48" i="15" s="1"/>
  <c r="AKC48" i="15" s="1"/>
  <c r="AKD48" i="15" s="1"/>
  <c r="AKE48" i="15" s="1"/>
  <c r="AKF48" i="15" s="1"/>
  <c r="AKG48" i="15" s="1"/>
  <c r="AKH48" i="15" s="1"/>
  <c r="AKI48" i="15" s="1"/>
  <c r="AKJ48" i="15" s="1"/>
  <c r="AKK48" i="15" s="1"/>
  <c r="AKL48" i="15" s="1"/>
  <c r="AKM48" i="15" s="1"/>
  <c r="AKN48" i="15" s="1"/>
  <c r="AKO48" i="15" s="1"/>
  <c r="AKP48" i="15" s="1"/>
  <c r="AKQ48" i="15" s="1"/>
  <c r="AKR48" i="15" s="1"/>
  <c r="AKS48" i="15" s="1"/>
  <c r="AKT48" i="15" s="1"/>
  <c r="AKU48" i="15" s="1"/>
  <c r="AKV48" i="15" s="1"/>
  <c r="AKW48" i="15" s="1"/>
  <c r="AKX48" i="15" s="1"/>
  <c r="AKY48" i="15" s="1"/>
  <c r="AKZ48" i="15" s="1"/>
  <c r="ALA48" i="15" s="1"/>
  <c r="ALB48" i="15" s="1"/>
  <c r="ALC48" i="15" s="1"/>
  <c r="ALD48" i="15" s="1"/>
  <c r="ALE48" i="15" s="1"/>
  <c r="ALF48" i="15" s="1"/>
  <c r="ALG48" i="15" s="1"/>
  <c r="ALH48" i="15" s="1"/>
  <c r="ALI48" i="15" s="1"/>
  <c r="ALJ48" i="15" s="1"/>
  <c r="ALK48" i="15" s="1"/>
  <c r="ALL48" i="15" s="1"/>
  <c r="ALM48" i="15" s="1"/>
  <c r="ALN48" i="15" s="1"/>
  <c r="ALO48" i="15" s="1"/>
  <c r="ALP48" i="15" s="1"/>
  <c r="AB34" i="25" l="1"/>
  <c r="AC34" i="25" s="1"/>
  <c r="C33" i="25"/>
  <c r="E42" i="25"/>
  <c r="I3" i="25"/>
  <c r="H17" i="25"/>
  <c r="E45" i="25"/>
  <c r="AB37" i="25"/>
  <c r="AC37" i="25" s="1"/>
  <c r="F42" i="25"/>
  <c r="F47" i="25"/>
  <c r="G26" i="25"/>
  <c r="H6" i="25"/>
  <c r="G20" i="25"/>
  <c r="G16" i="25" s="1"/>
  <c r="L4" i="15"/>
  <c r="K7" i="15"/>
  <c r="F45" i="15"/>
  <c r="G24" i="15"/>
  <c r="G42" i="15" s="1"/>
  <c r="G43" i="15" s="1"/>
  <c r="G38" i="15" s="1"/>
  <c r="G47" i="15"/>
  <c r="G45" i="15" s="1"/>
  <c r="H26" i="15"/>
  <c r="I19" i="15"/>
  <c r="E12" i="4"/>
  <c r="H48" i="1"/>
  <c r="E48" i="1"/>
  <c r="I18" i="15"/>
  <c r="H25" i="15"/>
  <c r="H28" i="15"/>
  <c r="I21" i="15"/>
  <c r="H27" i="15"/>
  <c r="I20" i="15"/>
  <c r="D45" i="15"/>
  <c r="E45" i="15"/>
  <c r="C43" i="25" l="1"/>
  <c r="C40" i="25"/>
  <c r="C50" i="25" s="1"/>
  <c r="J3" i="25"/>
  <c r="I17" i="25"/>
  <c r="G42" i="25"/>
  <c r="G47" i="25"/>
  <c r="G45" i="25" s="1"/>
  <c r="F45" i="25"/>
  <c r="H26" i="25"/>
  <c r="I6" i="25"/>
  <c r="H20" i="25"/>
  <c r="H16" i="25" s="1"/>
  <c r="E31" i="4"/>
  <c r="M4" i="15"/>
  <c r="L7" i="15"/>
  <c r="H47" i="15"/>
  <c r="I47" i="15" s="1"/>
  <c r="I27" i="15"/>
  <c r="J20" i="15"/>
  <c r="I26" i="15"/>
  <c r="J19" i="15"/>
  <c r="J21" i="15"/>
  <c r="I28" i="15"/>
  <c r="H24" i="15"/>
  <c r="H42" i="15" s="1"/>
  <c r="H43" i="15" s="1"/>
  <c r="H38" i="15" s="1"/>
  <c r="I25" i="15"/>
  <c r="J18" i="15"/>
  <c r="K3" i="25" l="1"/>
  <c r="J17" i="25"/>
  <c r="H42" i="25"/>
  <c r="H47" i="25"/>
  <c r="I26" i="25"/>
  <c r="J6" i="25"/>
  <c r="I20" i="25"/>
  <c r="I16" i="25" s="1"/>
  <c r="H45" i="15"/>
  <c r="N4" i="15"/>
  <c r="M7" i="15"/>
  <c r="K21" i="15"/>
  <c r="J28" i="15"/>
  <c r="J26" i="15"/>
  <c r="K19" i="15"/>
  <c r="J25" i="15"/>
  <c r="K18" i="15"/>
  <c r="I24" i="15"/>
  <c r="I42" i="15" s="1"/>
  <c r="I43" i="15" s="1"/>
  <c r="I38" i="15" s="1"/>
  <c r="J27" i="15"/>
  <c r="K20" i="15"/>
  <c r="I45" i="15"/>
  <c r="J47" i="15"/>
  <c r="L3" i="25" l="1"/>
  <c r="K17" i="25"/>
  <c r="I42" i="25"/>
  <c r="I47" i="25"/>
  <c r="I45" i="25" s="1"/>
  <c r="H45" i="25"/>
  <c r="J26" i="25"/>
  <c r="K6" i="25"/>
  <c r="J20" i="25"/>
  <c r="J16" i="25" s="1"/>
  <c r="O4" i="15"/>
  <c r="N7" i="15"/>
  <c r="K27" i="15"/>
  <c r="L20" i="15"/>
  <c r="K28" i="15"/>
  <c r="L21" i="15"/>
  <c r="J24" i="15"/>
  <c r="J42" i="15" s="1"/>
  <c r="J43" i="15" s="1"/>
  <c r="J38" i="15" s="1"/>
  <c r="L18" i="15"/>
  <c r="K25" i="15"/>
  <c r="K26" i="15"/>
  <c r="L19" i="15"/>
  <c r="J45" i="15"/>
  <c r="K47" i="15"/>
  <c r="M3" i="25" l="1"/>
  <c r="L17" i="25"/>
  <c r="J42" i="25"/>
  <c r="J47" i="25"/>
  <c r="J45" i="25" s="1"/>
  <c r="K26" i="25"/>
  <c r="L6" i="25"/>
  <c r="K20" i="25"/>
  <c r="K16" i="25" s="1"/>
  <c r="P4" i="15"/>
  <c r="O7" i="15"/>
  <c r="K24" i="15"/>
  <c r="K42" i="15" s="1"/>
  <c r="K43" i="15" s="1"/>
  <c r="K38" i="15" s="1"/>
  <c r="M18" i="15"/>
  <c r="L25" i="15"/>
  <c r="L28" i="15"/>
  <c r="M21" i="15"/>
  <c r="M19" i="15"/>
  <c r="L26" i="15"/>
  <c r="M20" i="15"/>
  <c r="L27" i="15"/>
  <c r="K45" i="15"/>
  <c r="L47" i="15"/>
  <c r="N3" i="25" l="1"/>
  <c r="M17" i="25"/>
  <c r="K42" i="25"/>
  <c r="K47" i="25"/>
  <c r="K45" i="25" s="1"/>
  <c r="L26" i="25"/>
  <c r="M6" i="25"/>
  <c r="L20" i="25"/>
  <c r="L16" i="25" s="1"/>
  <c r="Q4" i="15"/>
  <c r="P7" i="15"/>
  <c r="L24" i="15"/>
  <c r="L42" i="15" s="1"/>
  <c r="L43" i="15" s="1"/>
  <c r="L38" i="15" s="1"/>
  <c r="M27" i="15"/>
  <c r="N20" i="15"/>
  <c r="M25" i="15"/>
  <c r="N18" i="15"/>
  <c r="M26" i="15"/>
  <c r="N19" i="15"/>
  <c r="N21" i="15"/>
  <c r="M28" i="15"/>
  <c r="L45" i="15"/>
  <c r="M47" i="15"/>
  <c r="O3" i="25" l="1"/>
  <c r="N17" i="25"/>
  <c r="L42" i="25"/>
  <c r="L47" i="25"/>
  <c r="L45" i="25" s="1"/>
  <c r="M26" i="25"/>
  <c r="N6" i="25"/>
  <c r="M20" i="25"/>
  <c r="M16" i="25" s="1"/>
  <c r="R4" i="15"/>
  <c r="Q7" i="15"/>
  <c r="N26" i="15"/>
  <c r="O19" i="15"/>
  <c r="N25" i="15"/>
  <c r="O18" i="15"/>
  <c r="M24" i="15"/>
  <c r="M42" i="15" s="1"/>
  <c r="M43" i="15" s="1"/>
  <c r="M38" i="15" s="1"/>
  <c r="N28" i="15"/>
  <c r="O21" i="15"/>
  <c r="O20" i="15"/>
  <c r="N27" i="15"/>
  <c r="M45" i="15"/>
  <c r="N47" i="15"/>
  <c r="P3" i="25" l="1"/>
  <c r="O17" i="25"/>
  <c r="M42" i="25"/>
  <c r="M47" i="25"/>
  <c r="M45" i="25" s="1"/>
  <c r="N26" i="25"/>
  <c r="O6" i="25"/>
  <c r="N20" i="25"/>
  <c r="N16" i="25" s="1"/>
  <c r="S4" i="15"/>
  <c r="R7" i="15"/>
  <c r="O28" i="15"/>
  <c r="P21" i="15"/>
  <c r="O25" i="15"/>
  <c r="P18" i="15"/>
  <c r="N24" i="15"/>
  <c r="N42" i="15" s="1"/>
  <c r="N43" i="15" s="1"/>
  <c r="N38" i="15" s="1"/>
  <c r="O26" i="15"/>
  <c r="P19" i="15"/>
  <c r="P20" i="15"/>
  <c r="O27" i="15"/>
  <c r="N45" i="15"/>
  <c r="O47" i="15"/>
  <c r="Q3" i="25" l="1"/>
  <c r="P17" i="25"/>
  <c r="N42" i="25"/>
  <c r="N47" i="25"/>
  <c r="N45" i="25" s="1"/>
  <c r="O26" i="25"/>
  <c r="P6" i="25"/>
  <c r="O20" i="25"/>
  <c r="O16" i="25" s="1"/>
  <c r="T4" i="15"/>
  <c r="S7" i="15"/>
  <c r="O24" i="15"/>
  <c r="O42" i="15" s="1"/>
  <c r="O43" i="15" s="1"/>
  <c r="O38" i="15" s="1"/>
  <c r="Q18" i="15"/>
  <c r="P25" i="15"/>
  <c r="Q21" i="15"/>
  <c r="P28" i="15"/>
  <c r="Q20" i="15"/>
  <c r="P27" i="15"/>
  <c r="P26" i="15"/>
  <c r="Q19" i="15"/>
  <c r="O45" i="15"/>
  <c r="P47" i="15"/>
  <c r="R3" i="25" l="1"/>
  <c r="Q17" i="25"/>
  <c r="O42" i="25"/>
  <c r="O47" i="25"/>
  <c r="O45" i="25" s="1"/>
  <c r="P26" i="25"/>
  <c r="Q6" i="25"/>
  <c r="P20" i="25"/>
  <c r="P16" i="25" s="1"/>
  <c r="U4" i="15"/>
  <c r="T7" i="15"/>
  <c r="R21" i="15"/>
  <c r="Q28" i="15"/>
  <c r="Q26" i="15"/>
  <c r="R19" i="15"/>
  <c r="P24" i="15"/>
  <c r="P42" i="15" s="1"/>
  <c r="P43" i="15" s="1"/>
  <c r="P38" i="15" s="1"/>
  <c r="Q27" i="15"/>
  <c r="R20" i="15"/>
  <c r="R18" i="15"/>
  <c r="Q25" i="15"/>
  <c r="P45" i="15"/>
  <c r="Q47" i="15"/>
  <c r="S3" i="25" l="1"/>
  <c r="R17" i="25"/>
  <c r="P42" i="25"/>
  <c r="P47" i="25"/>
  <c r="P45" i="25" s="1"/>
  <c r="Q26" i="25"/>
  <c r="R6" i="25"/>
  <c r="Q20" i="25"/>
  <c r="Q16" i="25" s="1"/>
  <c r="V4" i="15"/>
  <c r="U7" i="15"/>
  <c r="R28" i="15"/>
  <c r="S21" i="15"/>
  <c r="R25" i="15"/>
  <c r="S18" i="15"/>
  <c r="Q24" i="15"/>
  <c r="Q42" i="15" s="1"/>
  <c r="Q43" i="15" s="1"/>
  <c r="Q38" i="15" s="1"/>
  <c r="R27" i="15"/>
  <c r="S20" i="15"/>
  <c r="R26" i="15"/>
  <c r="S19" i="15"/>
  <c r="Q45" i="15"/>
  <c r="R47" i="15"/>
  <c r="T3" i="25" l="1"/>
  <c r="S17" i="25"/>
  <c r="Q42" i="25"/>
  <c r="Q47" i="25"/>
  <c r="Q45" i="25" s="1"/>
  <c r="R26" i="25"/>
  <c r="S6" i="25"/>
  <c r="R20" i="25"/>
  <c r="R16" i="25" s="1"/>
  <c r="W4" i="15"/>
  <c r="V7" i="15"/>
  <c r="S27" i="15"/>
  <c r="T20" i="15"/>
  <c r="S26" i="15"/>
  <c r="T19" i="15"/>
  <c r="R24" i="15"/>
  <c r="R42" i="15" s="1"/>
  <c r="R43" i="15" s="1"/>
  <c r="R38" i="15" s="1"/>
  <c r="S28" i="15"/>
  <c r="T21" i="15"/>
  <c r="S25" i="15"/>
  <c r="T18" i="15"/>
  <c r="R45" i="15"/>
  <c r="S47" i="15"/>
  <c r="U3" i="25" l="1"/>
  <c r="T17" i="25"/>
  <c r="R42" i="25"/>
  <c r="R47" i="25"/>
  <c r="R45" i="25" s="1"/>
  <c r="S26" i="25"/>
  <c r="T6" i="25"/>
  <c r="S20" i="25"/>
  <c r="S16" i="25" s="1"/>
  <c r="X4" i="15"/>
  <c r="W7" i="15"/>
  <c r="T25" i="15"/>
  <c r="U18" i="15"/>
  <c r="S24" i="15"/>
  <c r="S42" i="15" s="1"/>
  <c r="S43" i="15" s="1"/>
  <c r="S38" i="15" s="1"/>
  <c r="T27" i="15"/>
  <c r="U20" i="15"/>
  <c r="T26" i="15"/>
  <c r="U19" i="15"/>
  <c r="U21" i="15"/>
  <c r="T28" i="15"/>
  <c r="S45" i="15"/>
  <c r="T47" i="15"/>
  <c r="V3" i="25" l="1"/>
  <c r="U17" i="25"/>
  <c r="S42" i="25"/>
  <c r="S47" i="25"/>
  <c r="S45" i="25" s="1"/>
  <c r="T26" i="25"/>
  <c r="U6" i="25"/>
  <c r="T20" i="25"/>
  <c r="T16" i="25" s="1"/>
  <c r="Y4" i="15"/>
  <c r="X7" i="15"/>
  <c r="T24" i="15"/>
  <c r="T42" i="15" s="1"/>
  <c r="T43" i="15" s="1"/>
  <c r="T38" i="15" s="1"/>
  <c r="U28" i="15"/>
  <c r="V21" i="15"/>
  <c r="V19" i="15"/>
  <c r="U26" i="15"/>
  <c r="U25" i="15"/>
  <c r="V18" i="15"/>
  <c r="V20" i="15"/>
  <c r="U27" i="15"/>
  <c r="T45" i="15"/>
  <c r="U47" i="15"/>
  <c r="W3" i="25" l="1"/>
  <c r="V17" i="25"/>
  <c r="T42" i="25"/>
  <c r="T47" i="25"/>
  <c r="T45" i="25" s="1"/>
  <c r="U26" i="25"/>
  <c r="V6" i="25"/>
  <c r="U20" i="25"/>
  <c r="U16" i="25" s="1"/>
  <c r="Z4" i="15"/>
  <c r="Y7" i="15"/>
  <c r="U24" i="15"/>
  <c r="U42" i="15" s="1"/>
  <c r="U43" i="15" s="1"/>
  <c r="U38" i="15" s="1"/>
  <c r="V26" i="15"/>
  <c r="W19" i="15"/>
  <c r="V27" i="15"/>
  <c r="W20" i="15"/>
  <c r="V28" i="15"/>
  <c r="W21" i="15"/>
  <c r="V25" i="15"/>
  <c r="W18" i="15"/>
  <c r="U45" i="15"/>
  <c r="V47" i="15"/>
  <c r="X3" i="25" l="1"/>
  <c r="W17" i="25"/>
  <c r="U42" i="25"/>
  <c r="U47" i="25"/>
  <c r="U45" i="25" s="1"/>
  <c r="V26" i="25"/>
  <c r="W6" i="25"/>
  <c r="V20" i="25"/>
  <c r="V16" i="25" s="1"/>
  <c r="AA4" i="15"/>
  <c r="Z7" i="15"/>
  <c r="V24" i="15"/>
  <c r="V42" i="15" s="1"/>
  <c r="V43" i="15" s="1"/>
  <c r="V38" i="15" s="1"/>
  <c r="W25" i="15"/>
  <c r="X18" i="15"/>
  <c r="W28" i="15"/>
  <c r="X21" i="15"/>
  <c r="X20" i="15"/>
  <c r="W27" i="15"/>
  <c r="W26" i="15"/>
  <c r="X19" i="15"/>
  <c r="V45" i="15"/>
  <c r="W47" i="15"/>
  <c r="X17" i="25" l="1"/>
  <c r="Y3" i="25"/>
  <c r="V42" i="25"/>
  <c r="V47" i="25"/>
  <c r="V45" i="25" s="1"/>
  <c r="W26" i="25"/>
  <c r="X6" i="25"/>
  <c r="W20" i="25"/>
  <c r="W16" i="25" s="1"/>
  <c r="AB4" i="15"/>
  <c r="AA7" i="15"/>
  <c r="W24" i="15"/>
  <c r="W42" i="15" s="1"/>
  <c r="W43" i="15" s="1"/>
  <c r="W38" i="15" s="1"/>
  <c r="X25" i="15"/>
  <c r="Y18" i="15"/>
  <c r="Y20" i="15"/>
  <c r="X27" i="15"/>
  <c r="X26" i="15"/>
  <c r="Y19" i="15"/>
  <c r="Y21" i="15"/>
  <c r="X28" i="15"/>
  <c r="W45" i="15"/>
  <c r="X47" i="15"/>
  <c r="Y17" i="25" l="1"/>
  <c r="Z3" i="25"/>
  <c r="AA3" i="25" s="1"/>
  <c r="W42" i="25"/>
  <c r="W47" i="25"/>
  <c r="W45" i="25" s="1"/>
  <c r="X26" i="25"/>
  <c r="Y6" i="25"/>
  <c r="X20" i="25"/>
  <c r="X16" i="25" s="1"/>
  <c r="AC4" i="15"/>
  <c r="AB7" i="15"/>
  <c r="Y25" i="15"/>
  <c r="Z18" i="15"/>
  <c r="Z21" i="15"/>
  <c r="Y28" i="15"/>
  <c r="Y26" i="15"/>
  <c r="Z19" i="15"/>
  <c r="Y27" i="15"/>
  <c r="Z20" i="15"/>
  <c r="X24" i="15"/>
  <c r="X42" i="15" s="1"/>
  <c r="X43" i="15" s="1"/>
  <c r="X38" i="15" s="1"/>
  <c r="X45" i="15"/>
  <c r="Y47" i="15"/>
  <c r="Z17" i="25" l="1"/>
  <c r="X42" i="25"/>
  <c r="X47" i="25"/>
  <c r="X45" i="25" s="1"/>
  <c r="Y26" i="25"/>
  <c r="Z6" i="25"/>
  <c r="Y20" i="25"/>
  <c r="Y16" i="25" s="1"/>
  <c r="AD4" i="15"/>
  <c r="AC7" i="15"/>
  <c r="AA20" i="15"/>
  <c r="Z27" i="15"/>
  <c r="Z25" i="15"/>
  <c r="AA18" i="15"/>
  <c r="Y24" i="15"/>
  <c r="Y42" i="15" s="1"/>
  <c r="Y43" i="15" s="1"/>
  <c r="Y38" i="15" s="1"/>
  <c r="Z28" i="15"/>
  <c r="AA21" i="15"/>
  <c r="AA19" i="15"/>
  <c r="Z26" i="15"/>
  <c r="Y45" i="15"/>
  <c r="Z47" i="15"/>
  <c r="AA17" i="25" l="1"/>
  <c r="AB17" i="25" s="1"/>
  <c r="AB3" i="25"/>
  <c r="AC3" i="25" s="1"/>
  <c r="Y42" i="25"/>
  <c r="Y47" i="25"/>
  <c r="Y45" i="25" s="1"/>
  <c r="Z26" i="25"/>
  <c r="Z20" i="25"/>
  <c r="Z16" i="25" s="1"/>
  <c r="AA6" i="25"/>
  <c r="AE4" i="15"/>
  <c r="AD7" i="15"/>
  <c r="Z24" i="15"/>
  <c r="Z42" i="15" s="1"/>
  <c r="Z43" i="15" s="1"/>
  <c r="Z38" i="15" s="1"/>
  <c r="AA26" i="15"/>
  <c r="AB19" i="15"/>
  <c r="AA28" i="15"/>
  <c r="AB21" i="15"/>
  <c r="AA27" i="15"/>
  <c r="AB20" i="15"/>
  <c r="AA25" i="15"/>
  <c r="AB18" i="15"/>
  <c r="Z45" i="15"/>
  <c r="AA47" i="15"/>
  <c r="AC17" i="25" l="1"/>
  <c r="AC27" i="25"/>
  <c r="A10" i="25"/>
  <c r="AB10" i="25" s="1"/>
  <c r="AB13" i="25" s="1"/>
  <c r="Z42" i="25"/>
  <c r="Z47" i="25"/>
  <c r="AA47" i="25" s="1"/>
  <c r="AA26" i="25"/>
  <c r="AB30" i="25"/>
  <c r="AB26" i="25" s="1"/>
  <c r="AB6" i="25"/>
  <c r="A13" i="25" s="1"/>
  <c r="AA20" i="25"/>
  <c r="AF4" i="15"/>
  <c r="AE7" i="15"/>
  <c r="AB25" i="15"/>
  <c r="AC18" i="15"/>
  <c r="AA24" i="15"/>
  <c r="AA42" i="15" s="1"/>
  <c r="AA43" i="15" s="1"/>
  <c r="AA38" i="15" s="1"/>
  <c r="AB27" i="15"/>
  <c r="AC20" i="15"/>
  <c r="AC19" i="15"/>
  <c r="AB26" i="15"/>
  <c r="AB28" i="15"/>
  <c r="AC21" i="15"/>
  <c r="AA45" i="15"/>
  <c r="AB47" i="15"/>
  <c r="Z45" i="25" l="1"/>
  <c r="AB20" i="25"/>
  <c r="AB16" i="25" s="1"/>
  <c r="AA16" i="25"/>
  <c r="AA42" i="25"/>
  <c r="AB42" i="25" s="1"/>
  <c r="AG4" i="15"/>
  <c r="AF7" i="15"/>
  <c r="AC28" i="15"/>
  <c r="AD21" i="15"/>
  <c r="AC26" i="15"/>
  <c r="AD19" i="15"/>
  <c r="AD20" i="15"/>
  <c r="AC27" i="15"/>
  <c r="AC25" i="15"/>
  <c r="AD18" i="15"/>
  <c r="AB24" i="15"/>
  <c r="AB42" i="15" s="1"/>
  <c r="AB43" i="15" s="1"/>
  <c r="AB38" i="15" s="1"/>
  <c r="AB45" i="15"/>
  <c r="AC47" i="15"/>
  <c r="AC20" i="25" l="1"/>
  <c r="AC30" i="25"/>
  <c r="AH4" i="15"/>
  <c r="AG7" i="15"/>
  <c r="AD26" i="15"/>
  <c r="AE19" i="15"/>
  <c r="AD25" i="15"/>
  <c r="AE18" i="15"/>
  <c r="AC24" i="15"/>
  <c r="AC42" i="15" s="1"/>
  <c r="AC43" i="15" s="1"/>
  <c r="AC38" i="15" s="1"/>
  <c r="AE21" i="15"/>
  <c r="AD28" i="15"/>
  <c r="AD27" i="15"/>
  <c r="AE20" i="15"/>
  <c r="AC45" i="15"/>
  <c r="AD47" i="15"/>
  <c r="AI4" i="15" l="1"/>
  <c r="AH7" i="15"/>
  <c r="AD24" i="15"/>
  <c r="AD42" i="15" s="1"/>
  <c r="AD43" i="15" s="1"/>
  <c r="AD38" i="15" s="1"/>
  <c r="AE26" i="15"/>
  <c r="AF19" i="15"/>
  <c r="AE28" i="15"/>
  <c r="AF21" i="15"/>
  <c r="AE25" i="15"/>
  <c r="AF18" i="15"/>
  <c r="AE27" i="15"/>
  <c r="AF20" i="15"/>
  <c r="AD45" i="15"/>
  <c r="AE47" i="15"/>
  <c r="AJ4" i="15" l="1"/>
  <c r="AI7" i="15"/>
  <c r="AF28" i="15"/>
  <c r="AG21" i="15"/>
  <c r="AF27" i="15"/>
  <c r="AG20" i="15"/>
  <c r="AG19" i="15"/>
  <c r="AF26" i="15"/>
  <c r="AF25" i="15"/>
  <c r="AG18" i="15"/>
  <c r="AE24" i="15"/>
  <c r="AE42" i="15" s="1"/>
  <c r="AE43" i="15" s="1"/>
  <c r="AE38" i="15" s="1"/>
  <c r="AE45" i="15"/>
  <c r="AF47" i="15"/>
  <c r="AK4" i="15" l="1"/>
  <c r="AJ7" i="15"/>
  <c r="AF24" i="15"/>
  <c r="AF42" i="15" s="1"/>
  <c r="AF43" i="15" s="1"/>
  <c r="AF38" i="15" s="1"/>
  <c r="AH18" i="15"/>
  <c r="AG25" i="15"/>
  <c r="AG26" i="15"/>
  <c r="AH19" i="15"/>
  <c r="AG27" i="15"/>
  <c r="AH20" i="15"/>
  <c r="AG28" i="15"/>
  <c r="AH21" i="15"/>
  <c r="AF45" i="15"/>
  <c r="AG47" i="15"/>
  <c r="AL4" i="15" l="1"/>
  <c r="AK7" i="15"/>
  <c r="AH27" i="15"/>
  <c r="AI20" i="15"/>
  <c r="AH28" i="15"/>
  <c r="AI21" i="15"/>
  <c r="AI19" i="15"/>
  <c r="AH26" i="15"/>
  <c r="AG24" i="15"/>
  <c r="AG42" i="15" s="1"/>
  <c r="AG43" i="15" s="1"/>
  <c r="AG38" i="15" s="1"/>
  <c r="AH25" i="15"/>
  <c r="AI18" i="15"/>
  <c r="AG45" i="15"/>
  <c r="AH47" i="15"/>
  <c r="AM4" i="15" l="1"/>
  <c r="AL7" i="15"/>
  <c r="AH24" i="15"/>
  <c r="AH42" i="15" s="1"/>
  <c r="AH43" i="15" s="1"/>
  <c r="AH38" i="15" s="1"/>
  <c r="AI25" i="15"/>
  <c r="AJ18" i="15"/>
  <c r="AJ19" i="15"/>
  <c r="AI26" i="15"/>
  <c r="AI28" i="15"/>
  <c r="AJ21" i="15"/>
  <c r="AI27" i="15"/>
  <c r="AJ20" i="15"/>
  <c r="AH45" i="15"/>
  <c r="AI47" i="15"/>
  <c r="AN4" i="15" l="1"/>
  <c r="AM7" i="15"/>
  <c r="AK19" i="15"/>
  <c r="AJ26" i="15"/>
  <c r="AJ28" i="15"/>
  <c r="AK21" i="15"/>
  <c r="AJ27" i="15"/>
  <c r="AK20" i="15"/>
  <c r="AJ25" i="15"/>
  <c r="AK18" i="15"/>
  <c r="AI24" i="15"/>
  <c r="AI42" i="15" s="1"/>
  <c r="AI43" i="15" s="1"/>
  <c r="AI38" i="15" s="1"/>
  <c r="AI45" i="15"/>
  <c r="AJ47" i="15"/>
  <c r="AO4" i="15" l="1"/>
  <c r="AN7" i="15"/>
  <c r="AJ24" i="15"/>
  <c r="AJ42" i="15" s="1"/>
  <c r="AJ43" i="15" s="1"/>
  <c r="AJ38" i="15" s="1"/>
  <c r="AK27" i="15"/>
  <c r="AL20" i="15"/>
  <c r="AK25" i="15"/>
  <c r="AL18" i="15"/>
  <c r="AK28" i="15"/>
  <c r="AL21" i="15"/>
  <c r="AL19" i="15"/>
  <c r="AK26" i="15"/>
  <c r="AJ45" i="15"/>
  <c r="AK47" i="15"/>
  <c r="AP4" i="15" l="1"/>
  <c r="AO7" i="15"/>
  <c r="AL28" i="15"/>
  <c r="AM21" i="15"/>
  <c r="AL26" i="15"/>
  <c r="AM19" i="15"/>
  <c r="AM18" i="15"/>
  <c r="AL25" i="15"/>
  <c r="AK24" i="15"/>
  <c r="AK42" i="15" s="1"/>
  <c r="AK43" i="15" s="1"/>
  <c r="AK38" i="15" s="1"/>
  <c r="AL27" i="15"/>
  <c r="AM20" i="15"/>
  <c r="AK45" i="15"/>
  <c r="AL47" i="15"/>
  <c r="AQ4" i="15" l="1"/>
  <c r="AP7" i="15"/>
  <c r="AL24" i="15"/>
  <c r="AL42" i="15" s="1"/>
  <c r="AL43" i="15" s="1"/>
  <c r="AL38" i="15" s="1"/>
  <c r="AN20" i="15"/>
  <c r="AM27" i="15"/>
  <c r="AN18" i="15"/>
  <c r="AM25" i="15"/>
  <c r="AN19" i="15"/>
  <c r="AM26" i="15"/>
  <c r="AM28" i="15"/>
  <c r="AN21" i="15"/>
  <c r="AL45" i="15"/>
  <c r="AM47" i="15"/>
  <c r="AR4" i="15" l="1"/>
  <c r="AQ7" i="15"/>
  <c r="AM24" i="15"/>
  <c r="AM42" i="15" s="1"/>
  <c r="AM43" i="15" s="1"/>
  <c r="AM38" i="15" s="1"/>
  <c r="AN25" i="15"/>
  <c r="AO18" i="15"/>
  <c r="AO21" i="15"/>
  <c r="AN28" i="15"/>
  <c r="AN27" i="15"/>
  <c r="AO20" i="15"/>
  <c r="AN26" i="15"/>
  <c r="AO19" i="15"/>
  <c r="AM45" i="15"/>
  <c r="AN47" i="15"/>
  <c r="AS4" i="15" l="1"/>
  <c r="AR7" i="15"/>
  <c r="AP21" i="15"/>
  <c r="AO28" i="15"/>
  <c r="AO26" i="15"/>
  <c r="AP19" i="15"/>
  <c r="AO27" i="15"/>
  <c r="AP20" i="15"/>
  <c r="AP18" i="15"/>
  <c r="AO25" i="15"/>
  <c r="AN24" i="15"/>
  <c r="AN42" i="15" s="1"/>
  <c r="AN43" i="15" s="1"/>
  <c r="AN38" i="15" s="1"/>
  <c r="AN45" i="15"/>
  <c r="AO47" i="15"/>
  <c r="AT4" i="15" l="1"/>
  <c r="AS7" i="15"/>
  <c r="AP26" i="15"/>
  <c r="AQ19" i="15"/>
  <c r="AQ20" i="15"/>
  <c r="AP27" i="15"/>
  <c r="AO24" i="15"/>
  <c r="AO42" i="15" s="1"/>
  <c r="AO43" i="15" s="1"/>
  <c r="AO38" i="15" s="1"/>
  <c r="AQ18" i="15"/>
  <c r="AP25" i="15"/>
  <c r="AQ21" i="15"/>
  <c r="AP28" i="15"/>
  <c r="AO45" i="15"/>
  <c r="AP47" i="15"/>
  <c r="AU4" i="15" l="1"/>
  <c r="AT7" i="15"/>
  <c r="AQ25" i="15"/>
  <c r="AR18" i="15"/>
  <c r="AR19" i="15"/>
  <c r="AQ26" i="15"/>
  <c r="AQ28" i="15"/>
  <c r="AR21" i="15"/>
  <c r="AQ27" i="15"/>
  <c r="AR20" i="15"/>
  <c r="AP24" i="15"/>
  <c r="AP42" i="15" s="1"/>
  <c r="AP43" i="15" s="1"/>
  <c r="AP38" i="15" s="1"/>
  <c r="AP45" i="15"/>
  <c r="AQ47" i="15"/>
  <c r="AV4" i="15" l="1"/>
  <c r="AU7" i="15"/>
  <c r="AS21" i="15"/>
  <c r="AR28" i="15"/>
  <c r="AR27" i="15"/>
  <c r="AS20" i="15"/>
  <c r="AR26" i="15"/>
  <c r="AS19" i="15"/>
  <c r="AS18" i="15"/>
  <c r="AR25" i="15"/>
  <c r="AQ24" i="15"/>
  <c r="AQ42" i="15" s="1"/>
  <c r="AQ43" i="15" s="1"/>
  <c r="AQ38" i="15" s="1"/>
  <c r="AQ45" i="15"/>
  <c r="AR47" i="15"/>
  <c r="AW4" i="15" l="1"/>
  <c r="AV7" i="15"/>
  <c r="AS28" i="15"/>
  <c r="AT21" i="15"/>
  <c r="AS27" i="15"/>
  <c r="AT20" i="15"/>
  <c r="AR24" i="15"/>
  <c r="AR42" i="15" s="1"/>
  <c r="AR43" i="15" s="1"/>
  <c r="AR38" i="15" s="1"/>
  <c r="AT18" i="15"/>
  <c r="AS25" i="15"/>
  <c r="AT19" i="15"/>
  <c r="AS26" i="15"/>
  <c r="AR45" i="15"/>
  <c r="AS47" i="15"/>
  <c r="AX4" i="15" l="1"/>
  <c r="AW7" i="15"/>
  <c r="AS24" i="15"/>
  <c r="AS42" i="15" s="1"/>
  <c r="AS43" i="15" s="1"/>
  <c r="AS38" i="15" s="1"/>
  <c r="AU18" i="15"/>
  <c r="AT25" i="15"/>
  <c r="AU20" i="15"/>
  <c r="AT27" i="15"/>
  <c r="AT26" i="15"/>
  <c r="AU19" i="15"/>
  <c r="AT28" i="15"/>
  <c r="AU21" i="15"/>
  <c r="AS45" i="15"/>
  <c r="AT47" i="15"/>
  <c r="AY4" i="15" l="1"/>
  <c r="AX7" i="15"/>
  <c r="AV21" i="15"/>
  <c r="AU28" i="15"/>
  <c r="AT24" i="15"/>
  <c r="AT42" i="15" s="1"/>
  <c r="AT43" i="15" s="1"/>
  <c r="AT38" i="15" s="1"/>
  <c r="AU27" i="15"/>
  <c r="AV20" i="15"/>
  <c r="AU25" i="15"/>
  <c r="AV18" i="15"/>
  <c r="AU26" i="15"/>
  <c r="AV19" i="15"/>
  <c r="AT45" i="15"/>
  <c r="AU47" i="15"/>
  <c r="AZ4" i="15" l="1"/>
  <c r="AY7" i="15"/>
  <c r="AW18" i="15"/>
  <c r="AV25" i="15"/>
  <c r="AU24" i="15"/>
  <c r="AU42" i="15" s="1"/>
  <c r="AU43" i="15" s="1"/>
  <c r="AU38" i="15" s="1"/>
  <c r="AV26" i="15"/>
  <c r="AW19" i="15"/>
  <c r="AV27" i="15"/>
  <c r="AW20" i="15"/>
  <c r="AW21" i="15"/>
  <c r="AV28" i="15"/>
  <c r="AU45" i="15"/>
  <c r="AV47" i="15"/>
  <c r="BA4" i="15" l="1"/>
  <c r="AZ7" i="15"/>
  <c r="AV24" i="15"/>
  <c r="AV42" i="15" s="1"/>
  <c r="AV43" i="15" s="1"/>
  <c r="AV38" i="15" s="1"/>
  <c r="AW27" i="15"/>
  <c r="AX20" i="15"/>
  <c r="AW25" i="15"/>
  <c r="AX18" i="15"/>
  <c r="AX21" i="15"/>
  <c r="AW28" i="15"/>
  <c r="AW26" i="15"/>
  <c r="AX19" i="15"/>
  <c r="AV45" i="15"/>
  <c r="AW47" i="15"/>
  <c r="BB4" i="15" l="1"/>
  <c r="BA7" i="15"/>
  <c r="AX28" i="15"/>
  <c r="AY21" i="15"/>
  <c r="AX25" i="15"/>
  <c r="AY18" i="15"/>
  <c r="AW24" i="15"/>
  <c r="AW42" i="15" s="1"/>
  <c r="AW43" i="15" s="1"/>
  <c r="AW38" i="15" s="1"/>
  <c r="AY20" i="15"/>
  <c r="AX27" i="15"/>
  <c r="AY19" i="15"/>
  <c r="AX26" i="15"/>
  <c r="AW45" i="15"/>
  <c r="AX47" i="15"/>
  <c r="BC4" i="15" l="1"/>
  <c r="BB7" i="15"/>
  <c r="AY26" i="15"/>
  <c r="AZ19" i="15"/>
  <c r="AY25" i="15"/>
  <c r="AZ18" i="15"/>
  <c r="AX24" i="15"/>
  <c r="AX42" i="15" s="1"/>
  <c r="AX43" i="15" s="1"/>
  <c r="AX38" i="15" s="1"/>
  <c r="AY28" i="15"/>
  <c r="AZ21" i="15"/>
  <c r="AZ20" i="15"/>
  <c r="AY27" i="15"/>
  <c r="AX45" i="15"/>
  <c r="AY47" i="15"/>
  <c r="BD4" i="15" l="1"/>
  <c r="BC7" i="15"/>
  <c r="BA18" i="15"/>
  <c r="AZ25" i="15"/>
  <c r="AY24" i="15"/>
  <c r="AY42" i="15" s="1"/>
  <c r="AY43" i="15" s="1"/>
  <c r="AY38" i="15" s="1"/>
  <c r="AZ27" i="15"/>
  <c r="BA20" i="15"/>
  <c r="AZ26" i="15"/>
  <c r="BA19" i="15"/>
  <c r="BA21" i="15"/>
  <c r="AZ28" i="15"/>
  <c r="AY45" i="15"/>
  <c r="AZ47" i="15"/>
  <c r="BE4" i="15" l="1"/>
  <c r="BD7" i="15"/>
  <c r="BA27" i="15"/>
  <c r="BB20" i="15"/>
  <c r="BA26" i="15"/>
  <c r="BB19" i="15"/>
  <c r="BB21" i="15"/>
  <c r="BA28" i="15"/>
  <c r="AZ24" i="15"/>
  <c r="AZ42" i="15" s="1"/>
  <c r="AZ43" i="15" s="1"/>
  <c r="AZ38" i="15" s="1"/>
  <c r="BB18" i="15"/>
  <c r="BA25" i="15"/>
  <c r="AZ45" i="15"/>
  <c r="BA47" i="15"/>
  <c r="BF4" i="15" l="1"/>
  <c r="BE7" i="15"/>
  <c r="BA24" i="15"/>
  <c r="BA42" i="15" s="1"/>
  <c r="BA43" i="15" s="1"/>
  <c r="BA38" i="15" s="1"/>
  <c r="BC21" i="15"/>
  <c r="BB28" i="15"/>
  <c r="BB25" i="15"/>
  <c r="BC18" i="15"/>
  <c r="BB26" i="15"/>
  <c r="BC19" i="15"/>
  <c r="BC20" i="15"/>
  <c r="BB27" i="15"/>
  <c r="BA45" i="15"/>
  <c r="BB47" i="15"/>
  <c r="BG4" i="15" l="1"/>
  <c r="BF7" i="15"/>
  <c r="BC26" i="15"/>
  <c r="BD19" i="15"/>
  <c r="BB24" i="15"/>
  <c r="BB42" i="15" s="1"/>
  <c r="BB43" i="15" s="1"/>
  <c r="BB38" i="15" s="1"/>
  <c r="BD20" i="15"/>
  <c r="BC27" i="15"/>
  <c r="BC25" i="15"/>
  <c r="BD18" i="15"/>
  <c r="BC28" i="15"/>
  <c r="BD21" i="15"/>
  <c r="BB45" i="15"/>
  <c r="BC47" i="15"/>
  <c r="BH4" i="15" l="1"/>
  <c r="BG7" i="15"/>
  <c r="BC24" i="15"/>
  <c r="BC42" i="15" s="1"/>
  <c r="BC43" i="15" s="1"/>
  <c r="BC38" i="15" s="1"/>
  <c r="BD28" i="15"/>
  <c r="BE21" i="15"/>
  <c r="BE20" i="15"/>
  <c r="BD27" i="15"/>
  <c r="BE19" i="15"/>
  <c r="BD26" i="15"/>
  <c r="BD25" i="15"/>
  <c r="BE18" i="15"/>
  <c r="BC45" i="15"/>
  <c r="BD47" i="15"/>
  <c r="BI4" i="15" l="1"/>
  <c r="BH7" i="15"/>
  <c r="BD24" i="15"/>
  <c r="BD42" i="15" s="1"/>
  <c r="BD43" i="15" s="1"/>
  <c r="BD38" i="15" s="1"/>
  <c r="BE25" i="15"/>
  <c r="BF18" i="15"/>
  <c r="BF20" i="15"/>
  <c r="BE27" i="15"/>
  <c r="BE28" i="15"/>
  <c r="BF21" i="15"/>
  <c r="BE26" i="15"/>
  <c r="BF19" i="15"/>
  <c r="BD45" i="15"/>
  <c r="BE47" i="15"/>
  <c r="BJ4" i="15" l="1"/>
  <c r="BI7" i="15"/>
  <c r="BF28" i="15"/>
  <c r="BG21" i="15"/>
  <c r="BF25" i="15"/>
  <c r="BG18" i="15"/>
  <c r="BF27" i="15"/>
  <c r="BG20" i="15"/>
  <c r="BF26" i="15"/>
  <c r="BG19" i="15"/>
  <c r="BE24" i="15"/>
  <c r="BE42" i="15" s="1"/>
  <c r="BE43" i="15" s="1"/>
  <c r="BE38" i="15" s="1"/>
  <c r="BE45" i="15"/>
  <c r="BF47" i="15"/>
  <c r="BK4" i="15" l="1"/>
  <c r="BJ7" i="15"/>
  <c r="BG25" i="15"/>
  <c r="BH18" i="15"/>
  <c r="BF24" i="15"/>
  <c r="BF42" i="15" s="1"/>
  <c r="BF43" i="15" s="1"/>
  <c r="BF38" i="15" s="1"/>
  <c r="BG27" i="15"/>
  <c r="BH20" i="15"/>
  <c r="BH19" i="15"/>
  <c r="BG26" i="15"/>
  <c r="BG28" i="15"/>
  <c r="BH21" i="15"/>
  <c r="BF45" i="15"/>
  <c r="BG47" i="15"/>
  <c r="BL4" i="15" l="1"/>
  <c r="BK7" i="15"/>
  <c r="BH28" i="15"/>
  <c r="BI21" i="15"/>
  <c r="BI19" i="15"/>
  <c r="BH26" i="15"/>
  <c r="BH25" i="15"/>
  <c r="BI18" i="15"/>
  <c r="BI20" i="15"/>
  <c r="BH27" i="15"/>
  <c r="BG24" i="15"/>
  <c r="BG42" i="15" s="1"/>
  <c r="BG43" i="15" s="1"/>
  <c r="BG38" i="15" s="1"/>
  <c r="BG45" i="15"/>
  <c r="BH47" i="15"/>
  <c r="BM4" i="15" l="1"/>
  <c r="BL7" i="15"/>
  <c r="BH24" i="15"/>
  <c r="BH42" i="15" s="1"/>
  <c r="BH43" i="15" s="1"/>
  <c r="BH38" i="15" s="1"/>
  <c r="BI26" i="15"/>
  <c r="BJ19" i="15"/>
  <c r="BJ20" i="15"/>
  <c r="BI27" i="15"/>
  <c r="BI28" i="15"/>
  <c r="BJ21" i="15"/>
  <c r="BJ18" i="15"/>
  <c r="BI25" i="15"/>
  <c r="BH45" i="15"/>
  <c r="BI47" i="15"/>
  <c r="BN4" i="15" l="1"/>
  <c r="BM7" i="15"/>
  <c r="BI24" i="15"/>
  <c r="BI42" i="15" s="1"/>
  <c r="BI43" i="15" s="1"/>
  <c r="BI38" i="15" s="1"/>
  <c r="BJ25" i="15"/>
  <c r="BK18" i="15"/>
  <c r="BK21" i="15"/>
  <c r="BJ28" i="15"/>
  <c r="BK20" i="15"/>
  <c r="BJ27" i="15"/>
  <c r="BJ26" i="15"/>
  <c r="BK19" i="15"/>
  <c r="BI45" i="15"/>
  <c r="BJ47" i="15"/>
  <c r="BO4" i="15" l="1"/>
  <c r="BN7" i="15"/>
  <c r="BJ24" i="15"/>
  <c r="BJ42" i="15" s="1"/>
  <c r="BJ43" i="15" s="1"/>
  <c r="BJ38" i="15" s="1"/>
  <c r="BK26" i="15"/>
  <c r="BL19" i="15"/>
  <c r="BK27" i="15"/>
  <c r="BL20" i="15"/>
  <c r="BL18" i="15"/>
  <c r="BK25" i="15"/>
  <c r="BL21" i="15"/>
  <c r="BK28" i="15"/>
  <c r="BJ45" i="15"/>
  <c r="BK47" i="15"/>
  <c r="BP4" i="15" l="1"/>
  <c r="BO7" i="15"/>
  <c r="BL28" i="15"/>
  <c r="BM21" i="15"/>
  <c r="BM20" i="15"/>
  <c r="BL27" i="15"/>
  <c r="BM18" i="15"/>
  <c r="BL25" i="15"/>
  <c r="BM19" i="15"/>
  <c r="BL26" i="15"/>
  <c r="BK24" i="15"/>
  <c r="BK42" i="15" s="1"/>
  <c r="BK43" i="15" s="1"/>
  <c r="BK38" i="15" s="1"/>
  <c r="BK45" i="15"/>
  <c r="BL47" i="15"/>
  <c r="BQ4" i="15" l="1"/>
  <c r="BP7" i="15"/>
  <c r="BM25" i="15"/>
  <c r="BN18" i="15"/>
  <c r="BM27" i="15"/>
  <c r="BN20" i="15"/>
  <c r="BM28" i="15"/>
  <c r="BN21" i="15"/>
  <c r="BM26" i="15"/>
  <c r="BN19" i="15"/>
  <c r="BL24" i="15"/>
  <c r="BL42" i="15" s="1"/>
  <c r="BL43" i="15" s="1"/>
  <c r="BL38" i="15" s="1"/>
  <c r="BL45" i="15"/>
  <c r="BM47" i="15"/>
  <c r="BR4" i="15" l="1"/>
  <c r="BQ7" i="15"/>
  <c r="BN26" i="15"/>
  <c r="BO19" i="15"/>
  <c r="BN28" i="15"/>
  <c r="BO21" i="15"/>
  <c r="BN27" i="15"/>
  <c r="BO20" i="15"/>
  <c r="BO18" i="15"/>
  <c r="BN25" i="15"/>
  <c r="BM24" i="15"/>
  <c r="BM42" i="15" s="1"/>
  <c r="BM43" i="15" s="1"/>
  <c r="BM38" i="15" s="1"/>
  <c r="BM45" i="15"/>
  <c r="BN47" i="15"/>
  <c r="BS4" i="15" l="1"/>
  <c r="BR7" i="15"/>
  <c r="BN24" i="15"/>
  <c r="BN42" i="15" s="1"/>
  <c r="BN43" i="15" s="1"/>
  <c r="BN38" i="15" s="1"/>
  <c r="BO25" i="15"/>
  <c r="BP18" i="15"/>
  <c r="BO27" i="15"/>
  <c r="BP20" i="15"/>
  <c r="BP19" i="15"/>
  <c r="BO26" i="15"/>
  <c r="BO28" i="15"/>
  <c r="BP21" i="15"/>
  <c r="BN45" i="15"/>
  <c r="BO47" i="15"/>
  <c r="BT4" i="15" l="1"/>
  <c r="BS7" i="15"/>
  <c r="BQ20" i="15"/>
  <c r="BP27" i="15"/>
  <c r="BQ18" i="15"/>
  <c r="BP25" i="15"/>
  <c r="BO24" i="15"/>
  <c r="BO42" i="15" s="1"/>
  <c r="BO43" i="15" s="1"/>
  <c r="BO38" i="15" s="1"/>
  <c r="BP26" i="15"/>
  <c r="BQ19" i="15"/>
  <c r="BP28" i="15"/>
  <c r="BQ21" i="15"/>
  <c r="BO45" i="15"/>
  <c r="BP47" i="15"/>
  <c r="BU4" i="15" l="1"/>
  <c r="BT7" i="15"/>
  <c r="BR21" i="15"/>
  <c r="BQ28" i="15"/>
  <c r="BQ26" i="15"/>
  <c r="BR19" i="15"/>
  <c r="BP24" i="15"/>
  <c r="BP42" i="15" s="1"/>
  <c r="BP43" i="15" s="1"/>
  <c r="BP38" i="15" s="1"/>
  <c r="BQ25" i="15"/>
  <c r="BR18" i="15"/>
  <c r="BR20" i="15"/>
  <c r="BQ27" i="15"/>
  <c r="BP45" i="15"/>
  <c r="BQ47" i="15"/>
  <c r="BV4" i="15" l="1"/>
  <c r="BU7" i="15"/>
  <c r="BS20" i="15"/>
  <c r="BR27" i="15"/>
  <c r="BR28" i="15"/>
  <c r="BS21" i="15"/>
  <c r="BR26" i="15"/>
  <c r="BS19" i="15"/>
  <c r="BR25" i="15"/>
  <c r="BS18" i="15"/>
  <c r="BQ24" i="15"/>
  <c r="BQ42" i="15" s="1"/>
  <c r="BQ43" i="15" s="1"/>
  <c r="BQ38" i="15" s="1"/>
  <c r="BQ45" i="15"/>
  <c r="BR47" i="15"/>
  <c r="BW4" i="15" l="1"/>
  <c r="BV7" i="15"/>
  <c r="BT18" i="15"/>
  <c r="BS25" i="15"/>
  <c r="BS26" i="15"/>
  <c r="BT19" i="15"/>
  <c r="BR24" i="15"/>
  <c r="BR42" i="15" s="1"/>
  <c r="BR43" i="15" s="1"/>
  <c r="BR38" i="15" s="1"/>
  <c r="BS28" i="15"/>
  <c r="BT21" i="15"/>
  <c r="BS27" i="15"/>
  <c r="BT20" i="15"/>
  <c r="BR45" i="15"/>
  <c r="BS47" i="15"/>
  <c r="BX4" i="15" l="1"/>
  <c r="BW7" i="15"/>
  <c r="BU19" i="15"/>
  <c r="BT26" i="15"/>
  <c r="BS24" i="15"/>
  <c r="BS42" i="15" s="1"/>
  <c r="BS43" i="15" s="1"/>
  <c r="BS38" i="15" s="1"/>
  <c r="BT27" i="15"/>
  <c r="BU20" i="15"/>
  <c r="BT28" i="15"/>
  <c r="BU21" i="15"/>
  <c r="BT25" i="15"/>
  <c r="BU18" i="15"/>
  <c r="BS45" i="15"/>
  <c r="BT47" i="15"/>
  <c r="BY4" i="15" l="1"/>
  <c r="BX7" i="15"/>
  <c r="BT24" i="15"/>
  <c r="BT42" i="15" s="1"/>
  <c r="BT43" i="15" s="1"/>
  <c r="BT38" i="15" s="1"/>
  <c r="BU25" i="15"/>
  <c r="BV18" i="15"/>
  <c r="BV21" i="15"/>
  <c r="BU28" i="15"/>
  <c r="BU27" i="15"/>
  <c r="BV20" i="15"/>
  <c r="BU26" i="15"/>
  <c r="BV19" i="15"/>
  <c r="BT45" i="15"/>
  <c r="BU47" i="15"/>
  <c r="BZ4" i="15" l="1"/>
  <c r="BY7" i="15"/>
  <c r="BW20" i="15"/>
  <c r="BV27" i="15"/>
  <c r="BV26" i="15"/>
  <c r="BW19" i="15"/>
  <c r="BV25" i="15"/>
  <c r="BW18" i="15"/>
  <c r="BV28" i="15"/>
  <c r="BW21" i="15"/>
  <c r="BU24" i="15"/>
  <c r="BU42" i="15" s="1"/>
  <c r="BU43" i="15" s="1"/>
  <c r="BU38" i="15" s="1"/>
  <c r="BU45" i="15"/>
  <c r="BV47" i="15"/>
  <c r="CA4" i="15" l="1"/>
  <c r="BZ7" i="15"/>
  <c r="BW28" i="15"/>
  <c r="BX21" i="15"/>
  <c r="BW27" i="15"/>
  <c r="BX20" i="15"/>
  <c r="BW25" i="15"/>
  <c r="BX18" i="15"/>
  <c r="BV24" i="15"/>
  <c r="BV42" i="15" s="1"/>
  <c r="BV43" i="15" s="1"/>
  <c r="BV38" i="15" s="1"/>
  <c r="BW26" i="15"/>
  <c r="BX19" i="15"/>
  <c r="BV45" i="15"/>
  <c r="BW47" i="15"/>
  <c r="CB4" i="15" l="1"/>
  <c r="CA7" i="15"/>
  <c r="BX27" i="15"/>
  <c r="BY20" i="15"/>
  <c r="BX25" i="15"/>
  <c r="BY18" i="15"/>
  <c r="BX26" i="15"/>
  <c r="BY19" i="15"/>
  <c r="BY21" i="15"/>
  <c r="BX28" i="15"/>
  <c r="BW24" i="15"/>
  <c r="BW42" i="15" s="1"/>
  <c r="BW43" i="15" s="1"/>
  <c r="BW38" i="15" s="1"/>
  <c r="BW45" i="15"/>
  <c r="BX47" i="15"/>
  <c r="CC4" i="15" l="1"/>
  <c r="CB7" i="15"/>
  <c r="BY25" i="15"/>
  <c r="BZ18" i="15"/>
  <c r="BX24" i="15"/>
  <c r="BX42" i="15" s="1"/>
  <c r="BX43" i="15" s="1"/>
  <c r="BX38" i="15" s="1"/>
  <c r="BZ20" i="15"/>
  <c r="BY27" i="15"/>
  <c r="BZ21" i="15"/>
  <c r="BY28" i="15"/>
  <c r="BY26" i="15"/>
  <c r="BZ19" i="15"/>
  <c r="BX45" i="15"/>
  <c r="BY47" i="15"/>
  <c r="CD4" i="15" l="1"/>
  <c r="CC7" i="15"/>
  <c r="CA20" i="15"/>
  <c r="BZ27" i="15"/>
  <c r="BZ26" i="15"/>
  <c r="CA19" i="15"/>
  <c r="CA18" i="15"/>
  <c r="BZ25" i="15"/>
  <c r="BY24" i="15"/>
  <c r="BY42" i="15" s="1"/>
  <c r="BY43" i="15" s="1"/>
  <c r="BY38" i="15" s="1"/>
  <c r="CA21" i="15"/>
  <c r="BZ28" i="15"/>
  <c r="BY45" i="15"/>
  <c r="BZ47" i="15"/>
  <c r="CE4" i="15" l="1"/>
  <c r="CD7" i="15"/>
  <c r="CA26" i="15"/>
  <c r="CB19" i="15"/>
  <c r="BZ24" i="15"/>
  <c r="BZ42" i="15" s="1"/>
  <c r="BZ43" i="15" s="1"/>
  <c r="BZ38" i="15" s="1"/>
  <c r="CA28" i="15"/>
  <c r="CB21" i="15"/>
  <c r="CB18" i="15"/>
  <c r="CA25" i="15"/>
  <c r="CA27" i="15"/>
  <c r="CB20" i="15"/>
  <c r="BZ45" i="15"/>
  <c r="CA47" i="15"/>
  <c r="CF4" i="15" l="1"/>
  <c r="CE7" i="15"/>
  <c r="CA24" i="15"/>
  <c r="CA42" i="15" s="1"/>
  <c r="CA43" i="15" s="1"/>
  <c r="CA38" i="15" s="1"/>
  <c r="CC20" i="15"/>
  <c r="CB27" i="15"/>
  <c r="CB26" i="15"/>
  <c r="CC19" i="15"/>
  <c r="CC18" i="15"/>
  <c r="CB25" i="15"/>
  <c r="CC21" i="15"/>
  <c r="CB28" i="15"/>
  <c r="CA45" i="15"/>
  <c r="CB47" i="15"/>
  <c r="CG4" i="15" l="1"/>
  <c r="CF7" i="15"/>
  <c r="CC26" i="15"/>
  <c r="CD19" i="15"/>
  <c r="CD18" i="15"/>
  <c r="CC25" i="15"/>
  <c r="CC28" i="15"/>
  <c r="CD21" i="15"/>
  <c r="CB24" i="15"/>
  <c r="CB42" i="15" s="1"/>
  <c r="CB43" i="15" s="1"/>
  <c r="CB38" i="15" s="1"/>
  <c r="CC27" i="15"/>
  <c r="CD20" i="15"/>
  <c r="CB45" i="15"/>
  <c r="CC47" i="15"/>
  <c r="CH4" i="15" l="1"/>
  <c r="CG7" i="15"/>
  <c r="CC24" i="15"/>
  <c r="CC42" i="15" s="1"/>
  <c r="CC43" i="15" s="1"/>
  <c r="CC38" i="15" s="1"/>
  <c r="CE18" i="15"/>
  <c r="CD25" i="15"/>
  <c r="CD27" i="15"/>
  <c r="CE20" i="15"/>
  <c r="CD26" i="15"/>
  <c r="CE19" i="15"/>
  <c r="CD28" i="15"/>
  <c r="CE21" i="15"/>
  <c r="CC45" i="15"/>
  <c r="CD47" i="15"/>
  <c r="CI4" i="15" l="1"/>
  <c r="CH7" i="15"/>
  <c r="CE27" i="15"/>
  <c r="CF20" i="15"/>
  <c r="CD24" i="15"/>
  <c r="CD42" i="15" s="1"/>
  <c r="CD43" i="15" s="1"/>
  <c r="CD38" i="15" s="1"/>
  <c r="CF18" i="15"/>
  <c r="CE25" i="15"/>
  <c r="CF21" i="15"/>
  <c r="CE28" i="15"/>
  <c r="CE26" i="15"/>
  <c r="CF19" i="15"/>
  <c r="CD45" i="15"/>
  <c r="CE47" i="15"/>
  <c r="CJ4" i="15" l="1"/>
  <c r="CI7" i="15"/>
  <c r="CE24" i="15"/>
  <c r="CE42" i="15" s="1"/>
  <c r="CE43" i="15" s="1"/>
  <c r="CE38" i="15" s="1"/>
  <c r="CF28" i="15"/>
  <c r="CG21" i="15"/>
  <c r="CG19" i="15"/>
  <c r="CF26" i="15"/>
  <c r="CF27" i="15"/>
  <c r="CG20" i="15"/>
  <c r="CG18" i="15"/>
  <c r="CF25" i="15"/>
  <c r="CE45" i="15"/>
  <c r="CF47" i="15"/>
  <c r="CK4" i="15" l="1"/>
  <c r="CJ7" i="15"/>
  <c r="CF24" i="15"/>
  <c r="CF42" i="15" s="1"/>
  <c r="CF43" i="15" s="1"/>
  <c r="CF38" i="15" s="1"/>
  <c r="CH19" i="15"/>
  <c r="CG26" i="15"/>
  <c r="CG25" i="15"/>
  <c r="CH18" i="15"/>
  <c r="CG27" i="15"/>
  <c r="CH20" i="15"/>
  <c r="CH21" i="15"/>
  <c r="CG28" i="15"/>
  <c r="CF45" i="15"/>
  <c r="CG47" i="15"/>
  <c r="CL4" i="15" l="1"/>
  <c r="CK7" i="15"/>
  <c r="CH28" i="15"/>
  <c r="CI21" i="15"/>
  <c r="CH25" i="15"/>
  <c r="CI18" i="15"/>
  <c r="CI20" i="15"/>
  <c r="CH27" i="15"/>
  <c r="CG24" i="15"/>
  <c r="CG42" i="15" s="1"/>
  <c r="CG43" i="15" s="1"/>
  <c r="CG38" i="15" s="1"/>
  <c r="CH26" i="15"/>
  <c r="CI19" i="15"/>
  <c r="CG45" i="15"/>
  <c r="CH47" i="15"/>
  <c r="CM4" i="15" l="1"/>
  <c r="CL7" i="15"/>
  <c r="CJ20" i="15"/>
  <c r="CI27" i="15"/>
  <c r="CH24" i="15"/>
  <c r="CH42" i="15" s="1"/>
  <c r="CH43" i="15" s="1"/>
  <c r="CH38" i="15" s="1"/>
  <c r="CJ18" i="15"/>
  <c r="CI25" i="15"/>
  <c r="CJ21" i="15"/>
  <c r="CI28" i="15"/>
  <c r="CI26" i="15"/>
  <c r="CJ19" i="15"/>
  <c r="CH45" i="15"/>
  <c r="CI47" i="15"/>
  <c r="CN4" i="15" l="1"/>
  <c r="CM7" i="15"/>
  <c r="CK21" i="15"/>
  <c r="CJ28" i="15"/>
  <c r="CJ25" i="15"/>
  <c r="CK18" i="15"/>
  <c r="CI24" i="15"/>
  <c r="CI42" i="15" s="1"/>
  <c r="CI43" i="15" s="1"/>
  <c r="CI38" i="15" s="1"/>
  <c r="CJ26" i="15"/>
  <c r="CK19" i="15"/>
  <c r="CJ27" i="15"/>
  <c r="CK20" i="15"/>
  <c r="CI45" i="15"/>
  <c r="CJ47" i="15"/>
  <c r="CO4" i="15" l="1"/>
  <c r="CN7" i="15"/>
  <c r="CJ24" i="15"/>
  <c r="CJ42" i="15" s="1"/>
  <c r="CJ43" i="15" s="1"/>
  <c r="CJ38" i="15" s="1"/>
  <c r="CK25" i="15"/>
  <c r="CL18" i="15"/>
  <c r="CK26" i="15"/>
  <c r="CL19" i="15"/>
  <c r="CK28" i="15"/>
  <c r="CL21" i="15"/>
  <c r="CK27" i="15"/>
  <c r="CL20" i="15"/>
  <c r="CJ45" i="15"/>
  <c r="CK47" i="15"/>
  <c r="CP4" i="15" l="1"/>
  <c r="CO7" i="15"/>
  <c r="CL27" i="15"/>
  <c r="CM20" i="15"/>
  <c r="CL28" i="15"/>
  <c r="CM21" i="15"/>
  <c r="CM19" i="15"/>
  <c r="CL26" i="15"/>
  <c r="CL25" i="15"/>
  <c r="CM18" i="15"/>
  <c r="CK24" i="15"/>
  <c r="CK42" i="15" s="1"/>
  <c r="CK43" i="15" s="1"/>
  <c r="CK38" i="15" s="1"/>
  <c r="CK45" i="15"/>
  <c r="CL47" i="15"/>
  <c r="CQ4" i="15" l="1"/>
  <c r="CP7" i="15"/>
  <c r="CM25" i="15"/>
  <c r="CN18" i="15"/>
  <c r="CM27" i="15"/>
  <c r="CN20" i="15"/>
  <c r="CM28" i="15"/>
  <c r="CN21" i="15"/>
  <c r="CL24" i="15"/>
  <c r="CL42" i="15" s="1"/>
  <c r="CL43" i="15" s="1"/>
  <c r="CL38" i="15" s="1"/>
  <c r="CM26" i="15"/>
  <c r="CN19" i="15"/>
  <c r="CL45" i="15"/>
  <c r="CM47" i="15"/>
  <c r="CR4" i="15" l="1"/>
  <c r="CQ7" i="15"/>
  <c r="CN25" i="15"/>
  <c r="CO18" i="15"/>
  <c r="CN27" i="15"/>
  <c r="CO20" i="15"/>
  <c r="CM24" i="15"/>
  <c r="CM42" i="15" s="1"/>
  <c r="CM43" i="15" s="1"/>
  <c r="CM38" i="15" s="1"/>
  <c r="CO19" i="15"/>
  <c r="CN26" i="15"/>
  <c r="CN28" i="15"/>
  <c r="CO21" i="15"/>
  <c r="CM45" i="15"/>
  <c r="CN47" i="15"/>
  <c r="CS4" i="15" l="1"/>
  <c r="CR7" i="15"/>
  <c r="CO26" i="15"/>
  <c r="CP19" i="15"/>
  <c r="CO28" i="15"/>
  <c r="CP21" i="15"/>
  <c r="CO27" i="15"/>
  <c r="CP20" i="15"/>
  <c r="CP18" i="15"/>
  <c r="CO25" i="15"/>
  <c r="CN24" i="15"/>
  <c r="CN42" i="15" s="1"/>
  <c r="CN43" i="15" s="1"/>
  <c r="CN38" i="15" s="1"/>
  <c r="CN45" i="15"/>
  <c r="CO47" i="15"/>
  <c r="CT4" i="15" l="1"/>
  <c r="CS7" i="15"/>
  <c r="CO24" i="15"/>
  <c r="CO42" i="15" s="1"/>
  <c r="CO43" i="15" s="1"/>
  <c r="CO38" i="15" s="1"/>
  <c r="CP25" i="15"/>
  <c r="CQ18" i="15"/>
  <c r="CP27" i="15"/>
  <c r="CQ20" i="15"/>
  <c r="CP26" i="15"/>
  <c r="CQ19" i="15"/>
  <c r="CQ21" i="15"/>
  <c r="CP28" i="15"/>
  <c r="CO45" i="15"/>
  <c r="CP47" i="15"/>
  <c r="CU4" i="15" l="1"/>
  <c r="CT7" i="15"/>
  <c r="CQ28" i="15"/>
  <c r="CR21" i="15"/>
  <c r="CQ26" i="15"/>
  <c r="CR19" i="15"/>
  <c r="CQ27" i="15"/>
  <c r="CR20" i="15"/>
  <c r="CQ25" i="15"/>
  <c r="CR18" i="15"/>
  <c r="CP24" i="15"/>
  <c r="CP42" i="15" s="1"/>
  <c r="CP43" i="15" s="1"/>
  <c r="CP38" i="15" s="1"/>
  <c r="CP45" i="15"/>
  <c r="CQ47" i="15"/>
  <c r="CV4" i="15" l="1"/>
  <c r="CU7" i="15"/>
  <c r="CR27" i="15"/>
  <c r="CS20" i="15"/>
  <c r="CS21" i="15"/>
  <c r="CR28" i="15"/>
  <c r="CR26" i="15"/>
  <c r="CS19" i="15"/>
  <c r="CQ24" i="15"/>
  <c r="CQ42" i="15" s="1"/>
  <c r="CQ43" i="15" s="1"/>
  <c r="CQ38" i="15" s="1"/>
  <c r="CR25" i="15"/>
  <c r="CS18" i="15"/>
  <c r="CQ45" i="15"/>
  <c r="CR47" i="15"/>
  <c r="CW4" i="15" l="1"/>
  <c r="CV7" i="15"/>
  <c r="CR24" i="15"/>
  <c r="CR42" i="15" s="1"/>
  <c r="CR43" i="15" s="1"/>
  <c r="CR38" i="15" s="1"/>
  <c r="CT21" i="15"/>
  <c r="CS28" i="15"/>
  <c r="CS27" i="15"/>
  <c r="CT20" i="15"/>
  <c r="CT19" i="15"/>
  <c r="CS26" i="15"/>
  <c r="CS25" i="15"/>
  <c r="CT18" i="15"/>
  <c r="CR45" i="15"/>
  <c r="CS47" i="15"/>
  <c r="CX4" i="15" l="1"/>
  <c r="CW7" i="15"/>
  <c r="CU21" i="15"/>
  <c r="CT28" i="15"/>
  <c r="CS24" i="15"/>
  <c r="CS42" i="15" s="1"/>
  <c r="CS43" i="15" s="1"/>
  <c r="CS38" i="15" s="1"/>
  <c r="CU19" i="15"/>
  <c r="CT26" i="15"/>
  <c r="CT27" i="15"/>
  <c r="CU20" i="15"/>
  <c r="CU18" i="15"/>
  <c r="CT25" i="15"/>
  <c r="CS45" i="15"/>
  <c r="CT47" i="15"/>
  <c r="CY4" i="15" l="1"/>
  <c r="CX7" i="15"/>
  <c r="CT24" i="15"/>
  <c r="CT42" i="15" s="1"/>
  <c r="CT43" i="15" s="1"/>
  <c r="CT38" i="15" s="1"/>
  <c r="CV20" i="15"/>
  <c r="CU27" i="15"/>
  <c r="CU26" i="15"/>
  <c r="CV19" i="15"/>
  <c r="CU25" i="15"/>
  <c r="CV18" i="15"/>
  <c r="CU28" i="15"/>
  <c r="CV21" i="15"/>
  <c r="CT45" i="15"/>
  <c r="CU47" i="15"/>
  <c r="CZ4" i="15" l="1"/>
  <c r="CY7" i="15"/>
  <c r="CV26" i="15"/>
  <c r="CW19" i="15"/>
  <c r="CV25" i="15"/>
  <c r="CW18" i="15"/>
  <c r="CU24" i="15"/>
  <c r="CU42" i="15" s="1"/>
  <c r="CU43" i="15" s="1"/>
  <c r="CU38" i="15" s="1"/>
  <c r="CW20" i="15"/>
  <c r="CV27" i="15"/>
  <c r="CV28" i="15"/>
  <c r="CW21" i="15"/>
  <c r="CU45" i="15"/>
  <c r="CV47" i="15"/>
  <c r="DA4" i="15" l="1"/>
  <c r="CZ7" i="15"/>
  <c r="CX18" i="15"/>
  <c r="CW25" i="15"/>
  <c r="CW27" i="15"/>
  <c r="CX20" i="15"/>
  <c r="CW28" i="15"/>
  <c r="CX21" i="15"/>
  <c r="CV24" i="15"/>
  <c r="CV42" i="15" s="1"/>
  <c r="CV43" i="15" s="1"/>
  <c r="CV38" i="15" s="1"/>
  <c r="CW26" i="15"/>
  <c r="CX19" i="15"/>
  <c r="CV45" i="15"/>
  <c r="CW47" i="15"/>
  <c r="DB4" i="15" l="1"/>
  <c r="DA7" i="15"/>
  <c r="CX26" i="15"/>
  <c r="CY19" i="15"/>
  <c r="CW24" i="15"/>
  <c r="CW42" i="15" s="1"/>
  <c r="CW43" i="15" s="1"/>
  <c r="CW38" i="15" s="1"/>
  <c r="CX27" i="15"/>
  <c r="CY20" i="15"/>
  <c r="CY18" i="15"/>
  <c r="CX25" i="15"/>
  <c r="CX28" i="15"/>
  <c r="CY21" i="15"/>
  <c r="CW45" i="15"/>
  <c r="CX47" i="15"/>
  <c r="DC4" i="15" l="1"/>
  <c r="DB7" i="15"/>
  <c r="CY28" i="15"/>
  <c r="CZ21" i="15"/>
  <c r="CY25" i="15"/>
  <c r="CZ18" i="15"/>
  <c r="CY26" i="15"/>
  <c r="CZ19" i="15"/>
  <c r="CY27" i="15"/>
  <c r="CZ20" i="15"/>
  <c r="CX24" i="15"/>
  <c r="CX42" i="15" s="1"/>
  <c r="CX43" i="15" s="1"/>
  <c r="CX38" i="15" s="1"/>
  <c r="CX45" i="15"/>
  <c r="CY47" i="15"/>
  <c r="DD4" i="15" l="1"/>
  <c r="DC7" i="15"/>
  <c r="CZ26" i="15"/>
  <c r="DA19" i="15"/>
  <c r="CZ25" i="15"/>
  <c r="DA18" i="15"/>
  <c r="CZ28" i="15"/>
  <c r="DA21" i="15"/>
  <c r="CY24" i="15"/>
  <c r="CY42" i="15" s="1"/>
  <c r="CY43" i="15" s="1"/>
  <c r="CY38" i="15" s="1"/>
  <c r="CZ27" i="15"/>
  <c r="DA20" i="15"/>
  <c r="CY45" i="15"/>
  <c r="CZ47" i="15"/>
  <c r="DE4" i="15" l="1"/>
  <c r="DD7" i="15"/>
  <c r="DA27" i="15"/>
  <c r="DB20" i="15"/>
  <c r="DA28" i="15"/>
  <c r="DB21" i="15"/>
  <c r="DA25" i="15"/>
  <c r="DB18" i="15"/>
  <c r="DB19" i="15"/>
  <c r="DA26" i="15"/>
  <c r="CZ24" i="15"/>
  <c r="CZ42" i="15" s="1"/>
  <c r="CZ43" i="15" s="1"/>
  <c r="CZ38" i="15" s="1"/>
  <c r="CZ45" i="15"/>
  <c r="DA47" i="15"/>
  <c r="DF4" i="15" l="1"/>
  <c r="DE7" i="15"/>
  <c r="DA24" i="15"/>
  <c r="DA42" i="15" s="1"/>
  <c r="DA43" i="15" s="1"/>
  <c r="DA38" i="15" s="1"/>
  <c r="DC18" i="15"/>
  <c r="DB25" i="15"/>
  <c r="DB28" i="15"/>
  <c r="DC21" i="15"/>
  <c r="DB26" i="15"/>
  <c r="DC19" i="15"/>
  <c r="DB27" i="15"/>
  <c r="DC20" i="15"/>
  <c r="DA45" i="15"/>
  <c r="DB47" i="15"/>
  <c r="DG4" i="15" l="1"/>
  <c r="DF7" i="15"/>
  <c r="DC25" i="15"/>
  <c r="DD18" i="15"/>
  <c r="DC27" i="15"/>
  <c r="DD20" i="15"/>
  <c r="DB24" i="15"/>
  <c r="DB42" i="15" s="1"/>
  <c r="DB43" i="15" s="1"/>
  <c r="DB38" i="15" s="1"/>
  <c r="DC26" i="15"/>
  <c r="DD19" i="15"/>
  <c r="DC28" i="15"/>
  <c r="DD21" i="15"/>
  <c r="DB45" i="15"/>
  <c r="DC47" i="15"/>
  <c r="DH4" i="15" l="1"/>
  <c r="DG7" i="15"/>
  <c r="DD28" i="15"/>
  <c r="DE21" i="15"/>
  <c r="DD25" i="15"/>
  <c r="DE18" i="15"/>
  <c r="DD27" i="15"/>
  <c r="DE20" i="15"/>
  <c r="DC24" i="15"/>
  <c r="DC42" i="15" s="1"/>
  <c r="DC43" i="15" s="1"/>
  <c r="DC38" i="15" s="1"/>
  <c r="DD26" i="15"/>
  <c r="DE19" i="15"/>
  <c r="DC45" i="15"/>
  <c r="DD47" i="15"/>
  <c r="DI4" i="15" l="1"/>
  <c r="DH7" i="15"/>
  <c r="DE25" i="15"/>
  <c r="DF18" i="15"/>
  <c r="DE27" i="15"/>
  <c r="DF20" i="15"/>
  <c r="DF19" i="15"/>
  <c r="DE26" i="15"/>
  <c r="DD24" i="15"/>
  <c r="DD42" i="15" s="1"/>
  <c r="DD43" i="15" s="1"/>
  <c r="DD38" i="15" s="1"/>
  <c r="DF21" i="15"/>
  <c r="DE28" i="15"/>
  <c r="DD45" i="15"/>
  <c r="DE47" i="15"/>
  <c r="DJ4" i="15" l="1"/>
  <c r="DI7" i="15"/>
  <c r="DG18" i="15"/>
  <c r="DF25" i="15"/>
  <c r="DF27" i="15"/>
  <c r="DG20" i="15"/>
  <c r="DF28" i="15"/>
  <c r="DG21" i="15"/>
  <c r="DE24" i="15"/>
  <c r="DE42" i="15" s="1"/>
  <c r="DE43" i="15" s="1"/>
  <c r="DE38" i="15" s="1"/>
  <c r="DG19" i="15"/>
  <c r="DF26" i="15"/>
  <c r="DE45" i="15"/>
  <c r="DF47" i="15"/>
  <c r="DK4" i="15" l="1"/>
  <c r="DJ7" i="15"/>
  <c r="DG27" i="15"/>
  <c r="DH20" i="15"/>
  <c r="DF24" i="15"/>
  <c r="DF42" i="15" s="1"/>
  <c r="DF43" i="15" s="1"/>
  <c r="DF38" i="15" s="1"/>
  <c r="DG26" i="15"/>
  <c r="DH19" i="15"/>
  <c r="DG25" i="15"/>
  <c r="DH18" i="15"/>
  <c r="DG28" i="15"/>
  <c r="DH21" i="15"/>
  <c r="DF45" i="15"/>
  <c r="DG47" i="15"/>
  <c r="DL4" i="15" l="1"/>
  <c r="DK7" i="15"/>
  <c r="DH28" i="15"/>
  <c r="DI21" i="15"/>
  <c r="DI19" i="15"/>
  <c r="DH26" i="15"/>
  <c r="DH25" i="15"/>
  <c r="DI18" i="15"/>
  <c r="DG24" i="15"/>
  <c r="DG42" i="15" s="1"/>
  <c r="DG43" i="15" s="1"/>
  <c r="DG38" i="15" s="1"/>
  <c r="DH27" i="15"/>
  <c r="DI20" i="15"/>
  <c r="DG45" i="15"/>
  <c r="DH47" i="15"/>
  <c r="DM4" i="15" l="1"/>
  <c r="DL7" i="15"/>
  <c r="DH24" i="15"/>
  <c r="DH42" i="15" s="1"/>
  <c r="DH43" i="15" s="1"/>
  <c r="DH38" i="15" s="1"/>
  <c r="DI26" i="15"/>
  <c r="DJ19" i="15"/>
  <c r="DI27" i="15"/>
  <c r="DJ20" i="15"/>
  <c r="DI28" i="15"/>
  <c r="DJ21" i="15"/>
  <c r="DI25" i="15"/>
  <c r="DJ18" i="15"/>
  <c r="DH45" i="15"/>
  <c r="DI47" i="15"/>
  <c r="DN4" i="15" l="1"/>
  <c r="DM7" i="15"/>
  <c r="DJ28" i="15"/>
  <c r="DK21" i="15"/>
  <c r="DJ25" i="15"/>
  <c r="DK18" i="15"/>
  <c r="DJ26" i="15"/>
  <c r="DK19" i="15"/>
  <c r="DJ27" i="15"/>
  <c r="DK20" i="15"/>
  <c r="DI24" i="15"/>
  <c r="DI42" i="15" s="1"/>
  <c r="DI43" i="15" s="1"/>
  <c r="DI38" i="15" s="1"/>
  <c r="DI45" i="15"/>
  <c r="DJ47" i="15"/>
  <c r="DO4" i="15" l="1"/>
  <c r="DN7" i="15"/>
  <c r="DJ24" i="15"/>
  <c r="DJ42" i="15" s="1"/>
  <c r="DJ43" i="15" s="1"/>
  <c r="DJ38" i="15" s="1"/>
  <c r="DK28" i="15"/>
  <c r="DL21" i="15"/>
  <c r="DK26" i="15"/>
  <c r="DL19" i="15"/>
  <c r="DK27" i="15"/>
  <c r="DL20" i="15"/>
  <c r="DK25" i="15"/>
  <c r="DL18" i="15"/>
  <c r="DJ45" i="15"/>
  <c r="DK47" i="15"/>
  <c r="DP4" i="15" l="1"/>
  <c r="DO7" i="15"/>
  <c r="DL26" i="15"/>
  <c r="DM19" i="15"/>
  <c r="DL27" i="15"/>
  <c r="DM20" i="15"/>
  <c r="DL25" i="15"/>
  <c r="DM18" i="15"/>
  <c r="DK24" i="15"/>
  <c r="DK42" i="15" s="1"/>
  <c r="DK43" i="15" s="1"/>
  <c r="DK38" i="15" s="1"/>
  <c r="DM21" i="15"/>
  <c r="DL28" i="15"/>
  <c r="DK45" i="15"/>
  <c r="DL47" i="15"/>
  <c r="DQ4" i="15" l="1"/>
  <c r="DP7" i="15"/>
  <c r="DL24" i="15"/>
  <c r="DL42" i="15" s="1"/>
  <c r="DL43" i="15" s="1"/>
  <c r="DL38" i="15" s="1"/>
  <c r="DN19" i="15"/>
  <c r="DM26" i="15"/>
  <c r="DN20" i="15"/>
  <c r="DM27" i="15"/>
  <c r="DM28" i="15"/>
  <c r="DN21" i="15"/>
  <c r="DM25" i="15"/>
  <c r="DN18" i="15"/>
  <c r="DL45" i="15"/>
  <c r="DM47" i="15"/>
  <c r="DR4" i="15" l="1"/>
  <c r="DQ7" i="15"/>
  <c r="DM24" i="15"/>
  <c r="DM42" i="15" s="1"/>
  <c r="DM43" i="15" s="1"/>
  <c r="DM38" i="15" s="1"/>
  <c r="DO21" i="15"/>
  <c r="DN28" i="15"/>
  <c r="DN25" i="15"/>
  <c r="DO18" i="15"/>
  <c r="DO20" i="15"/>
  <c r="DN27" i="15"/>
  <c r="DN26" i="15"/>
  <c r="DO19" i="15"/>
  <c r="DM45" i="15"/>
  <c r="DN47" i="15"/>
  <c r="DS4" i="15" l="1"/>
  <c r="DR7" i="15"/>
  <c r="DN24" i="15"/>
  <c r="DN42" i="15" s="1"/>
  <c r="DN43" i="15" s="1"/>
  <c r="DN38" i="15" s="1"/>
  <c r="DO26" i="15"/>
  <c r="DP19" i="15"/>
  <c r="DO27" i="15"/>
  <c r="DP20" i="15"/>
  <c r="DP18" i="15"/>
  <c r="DO25" i="15"/>
  <c r="DO28" i="15"/>
  <c r="DP21" i="15"/>
  <c r="DN45" i="15"/>
  <c r="DO47" i="15"/>
  <c r="DT4" i="15" l="1"/>
  <c r="DS7" i="15"/>
  <c r="DO24" i="15"/>
  <c r="DO42" i="15" s="1"/>
  <c r="DO43" i="15" s="1"/>
  <c r="DO38" i="15" s="1"/>
  <c r="DP28" i="15"/>
  <c r="DQ21" i="15"/>
  <c r="DQ20" i="15"/>
  <c r="DP27" i="15"/>
  <c r="DQ19" i="15"/>
  <c r="DP26" i="15"/>
  <c r="DP25" i="15"/>
  <c r="DQ18" i="15"/>
  <c r="DO45" i="15"/>
  <c r="DP47" i="15"/>
  <c r="DU4" i="15" l="1"/>
  <c r="DT7" i="15"/>
  <c r="DQ26" i="15"/>
  <c r="DR19" i="15"/>
  <c r="DR20" i="15"/>
  <c r="DQ27" i="15"/>
  <c r="DQ25" i="15"/>
  <c r="DR18" i="15"/>
  <c r="DR21" i="15"/>
  <c r="DQ28" i="15"/>
  <c r="DP24" i="15"/>
  <c r="DP42" i="15" s="1"/>
  <c r="DP43" i="15" s="1"/>
  <c r="DP38" i="15" s="1"/>
  <c r="DP45" i="15"/>
  <c r="DQ47" i="15"/>
  <c r="DV4" i="15" l="1"/>
  <c r="DU7" i="15"/>
  <c r="DS18" i="15"/>
  <c r="DR25" i="15"/>
  <c r="DQ24" i="15"/>
  <c r="DQ42" i="15" s="1"/>
  <c r="DQ43" i="15" s="1"/>
  <c r="DQ38" i="15" s="1"/>
  <c r="DR27" i="15"/>
  <c r="DS20" i="15"/>
  <c r="DS19" i="15"/>
  <c r="DR26" i="15"/>
  <c r="DR28" i="15"/>
  <c r="DS21" i="15"/>
  <c r="DQ45" i="15"/>
  <c r="DR47" i="15"/>
  <c r="DW4" i="15" l="1"/>
  <c r="DV7" i="15"/>
  <c r="DS28" i="15"/>
  <c r="DT21" i="15"/>
  <c r="DS27" i="15"/>
  <c r="DT20" i="15"/>
  <c r="DS26" i="15"/>
  <c r="DT19" i="15"/>
  <c r="DR24" i="15"/>
  <c r="DR42" i="15" s="1"/>
  <c r="DR43" i="15" s="1"/>
  <c r="DR38" i="15" s="1"/>
  <c r="DS25" i="15"/>
  <c r="DT18" i="15"/>
  <c r="DR45" i="15"/>
  <c r="DS47" i="15"/>
  <c r="DX4" i="15" l="1"/>
  <c r="DW7" i="15"/>
  <c r="DT27" i="15"/>
  <c r="DU20" i="15"/>
  <c r="DT25" i="15"/>
  <c r="DU18" i="15"/>
  <c r="DS24" i="15"/>
  <c r="DS42" i="15" s="1"/>
  <c r="DS43" i="15" s="1"/>
  <c r="DS38" i="15" s="1"/>
  <c r="DT28" i="15"/>
  <c r="DU21" i="15"/>
  <c r="DT26" i="15"/>
  <c r="DU19" i="15"/>
  <c r="DS45" i="15"/>
  <c r="DT47" i="15"/>
  <c r="DY4" i="15" l="1"/>
  <c r="DX7" i="15"/>
  <c r="DT24" i="15"/>
  <c r="DT42" i="15" s="1"/>
  <c r="DT43" i="15" s="1"/>
  <c r="DT38" i="15" s="1"/>
  <c r="DU28" i="15"/>
  <c r="DV21" i="15"/>
  <c r="DU25" i="15"/>
  <c r="DV18" i="15"/>
  <c r="DU27" i="15"/>
  <c r="DV20" i="15"/>
  <c r="DU26" i="15"/>
  <c r="DV19" i="15"/>
  <c r="DT45" i="15"/>
  <c r="DU47" i="15"/>
  <c r="DZ4" i="15" l="1"/>
  <c r="DY7" i="15"/>
  <c r="DW18" i="15"/>
  <c r="DV25" i="15"/>
  <c r="DU24" i="15"/>
  <c r="DU42" i="15" s="1"/>
  <c r="DU43" i="15" s="1"/>
  <c r="DU38" i="15" s="1"/>
  <c r="DW19" i="15"/>
  <c r="DV26" i="15"/>
  <c r="DV28" i="15"/>
  <c r="DW21" i="15"/>
  <c r="DV27" i="15"/>
  <c r="DW20" i="15"/>
  <c r="DU45" i="15"/>
  <c r="DV47" i="15"/>
  <c r="EA4" i="15" l="1"/>
  <c r="DZ7" i="15"/>
  <c r="DW27" i="15"/>
  <c r="DX20" i="15"/>
  <c r="DX21" i="15"/>
  <c r="DW28" i="15"/>
  <c r="DX19" i="15"/>
  <c r="DW26" i="15"/>
  <c r="DV24" i="15"/>
  <c r="DV42" i="15" s="1"/>
  <c r="DV43" i="15" s="1"/>
  <c r="DV38" i="15" s="1"/>
  <c r="DW25" i="15"/>
  <c r="DX18" i="15"/>
  <c r="DV45" i="15"/>
  <c r="DW47" i="15"/>
  <c r="EB4" i="15" l="1"/>
  <c r="EA7" i="15"/>
  <c r="DX26" i="15"/>
  <c r="DY19" i="15"/>
  <c r="DX28" i="15"/>
  <c r="DY21" i="15"/>
  <c r="DW24" i="15"/>
  <c r="DW42" i="15" s="1"/>
  <c r="DW43" i="15" s="1"/>
  <c r="DW38" i="15" s="1"/>
  <c r="DX27" i="15"/>
  <c r="DY20" i="15"/>
  <c r="DX25" i="15"/>
  <c r="DY18" i="15"/>
  <c r="DW45" i="15"/>
  <c r="DX47" i="15"/>
  <c r="EC4" i="15" l="1"/>
  <c r="EB7" i="15"/>
  <c r="DX24" i="15"/>
  <c r="DX42" i="15" s="1"/>
  <c r="DX43" i="15" s="1"/>
  <c r="DX38" i="15" s="1"/>
  <c r="DY26" i="15"/>
  <c r="DZ19" i="15"/>
  <c r="DY25" i="15"/>
  <c r="DZ18" i="15"/>
  <c r="DY28" i="15"/>
  <c r="DZ21" i="15"/>
  <c r="DZ20" i="15"/>
  <c r="DY27" i="15"/>
  <c r="DX45" i="15"/>
  <c r="DY47" i="15"/>
  <c r="ED4" i="15" l="1"/>
  <c r="EC7" i="15"/>
  <c r="DZ25" i="15"/>
  <c r="EA18" i="15"/>
  <c r="DY24" i="15"/>
  <c r="DY42" i="15" s="1"/>
  <c r="DY43" i="15" s="1"/>
  <c r="DY38" i="15" s="1"/>
  <c r="DZ26" i="15"/>
  <c r="EA19" i="15"/>
  <c r="EA20" i="15"/>
  <c r="DZ27" i="15"/>
  <c r="DZ28" i="15"/>
  <c r="EA21" i="15"/>
  <c r="DY45" i="15"/>
  <c r="DZ47" i="15"/>
  <c r="EE4" i="15" l="1"/>
  <c r="ED7" i="15"/>
  <c r="EB20" i="15"/>
  <c r="EA27" i="15"/>
  <c r="EA25" i="15"/>
  <c r="EB18" i="15"/>
  <c r="EA28" i="15"/>
  <c r="EB21" i="15"/>
  <c r="EA26" i="15"/>
  <c r="EB19" i="15"/>
  <c r="DZ24" i="15"/>
  <c r="DZ42" i="15" s="1"/>
  <c r="DZ43" i="15" s="1"/>
  <c r="DZ38" i="15" s="1"/>
  <c r="DZ45" i="15"/>
  <c r="EA47" i="15"/>
  <c r="EF4" i="15" l="1"/>
  <c r="EE7" i="15"/>
  <c r="EA24" i="15"/>
  <c r="EA42" i="15" s="1"/>
  <c r="EA43" i="15" s="1"/>
  <c r="EA38" i="15" s="1"/>
  <c r="EC19" i="15"/>
  <c r="EB26" i="15"/>
  <c r="EB27" i="15"/>
  <c r="EC20" i="15"/>
  <c r="EB28" i="15"/>
  <c r="EC21" i="15"/>
  <c r="EB25" i="15"/>
  <c r="EC18" i="15"/>
  <c r="EA45" i="15"/>
  <c r="EB47" i="15"/>
  <c r="EG4" i="15" l="1"/>
  <c r="EF7" i="15"/>
  <c r="ED18" i="15"/>
  <c r="EC25" i="15"/>
  <c r="EC27" i="15"/>
  <c r="ED20" i="15"/>
  <c r="EB24" i="15"/>
  <c r="EB42" i="15" s="1"/>
  <c r="EB43" i="15" s="1"/>
  <c r="EB38" i="15" s="1"/>
  <c r="EC26" i="15"/>
  <c r="ED19" i="15"/>
  <c r="EC28" i="15"/>
  <c r="ED21" i="15"/>
  <c r="EB45" i="15"/>
  <c r="EC47" i="15"/>
  <c r="EH4" i="15" l="1"/>
  <c r="EG7" i="15"/>
  <c r="ED27" i="15"/>
  <c r="EE20" i="15"/>
  <c r="ED28" i="15"/>
  <c r="EE21" i="15"/>
  <c r="EC24" i="15"/>
  <c r="EC42" i="15" s="1"/>
  <c r="EC43" i="15" s="1"/>
  <c r="EC38" i="15" s="1"/>
  <c r="ED25" i="15"/>
  <c r="EE18" i="15"/>
  <c r="ED26" i="15"/>
  <c r="EE19" i="15"/>
  <c r="EC45" i="15"/>
  <c r="ED47" i="15"/>
  <c r="EI4" i="15" l="1"/>
  <c r="EH7" i="15"/>
  <c r="EE26" i="15"/>
  <c r="EF19" i="15"/>
  <c r="EE25" i="15"/>
  <c r="EF18" i="15"/>
  <c r="EE28" i="15"/>
  <c r="EF21" i="15"/>
  <c r="ED24" i="15"/>
  <c r="ED42" i="15" s="1"/>
  <c r="ED43" i="15" s="1"/>
  <c r="ED38" i="15" s="1"/>
  <c r="EF20" i="15"/>
  <c r="EE27" i="15"/>
  <c r="ED45" i="15"/>
  <c r="EE47" i="15"/>
  <c r="EJ4" i="15" l="1"/>
  <c r="EI7" i="15"/>
  <c r="EG21" i="15"/>
  <c r="EF28" i="15"/>
  <c r="EF27" i="15"/>
  <c r="EG20" i="15"/>
  <c r="EE24" i="15"/>
  <c r="EE42" i="15" s="1"/>
  <c r="EE43" i="15" s="1"/>
  <c r="EE38" i="15" s="1"/>
  <c r="EF26" i="15"/>
  <c r="EG19" i="15"/>
  <c r="EF25" i="15"/>
  <c r="EG18" i="15"/>
  <c r="EE45" i="15"/>
  <c r="EF47" i="15"/>
  <c r="EK4" i="15" l="1"/>
  <c r="EJ7" i="15"/>
  <c r="EF24" i="15"/>
  <c r="EF42" i="15" s="1"/>
  <c r="EF43" i="15" s="1"/>
  <c r="EF38" i="15" s="1"/>
  <c r="EG25" i="15"/>
  <c r="EH18" i="15"/>
  <c r="EH20" i="15"/>
  <c r="EG27" i="15"/>
  <c r="EG26" i="15"/>
  <c r="EH19" i="15"/>
  <c r="EG28" i="15"/>
  <c r="EH21" i="15"/>
  <c r="EF45" i="15"/>
  <c r="EG47" i="15"/>
  <c r="EL4" i="15" l="1"/>
  <c r="EK7" i="15"/>
  <c r="EI19" i="15"/>
  <c r="EH26" i="15"/>
  <c r="EI20" i="15"/>
  <c r="EH27" i="15"/>
  <c r="EG24" i="15"/>
  <c r="EG42" i="15" s="1"/>
  <c r="EG43" i="15" s="1"/>
  <c r="EG38" i="15" s="1"/>
  <c r="EI21" i="15"/>
  <c r="EH28" i="15"/>
  <c r="EI18" i="15"/>
  <c r="EH25" i="15"/>
  <c r="EG45" i="15"/>
  <c r="EH47" i="15"/>
  <c r="EM4" i="15" l="1"/>
  <c r="EL7" i="15"/>
  <c r="EI28" i="15"/>
  <c r="EJ21" i="15"/>
  <c r="EJ20" i="15"/>
  <c r="EI27" i="15"/>
  <c r="EI25" i="15"/>
  <c r="EJ18" i="15"/>
  <c r="EH24" i="15"/>
  <c r="EH42" i="15" s="1"/>
  <c r="EH43" i="15" s="1"/>
  <c r="EH38" i="15" s="1"/>
  <c r="EI26" i="15"/>
  <c r="EJ19" i="15"/>
  <c r="EH45" i="15"/>
  <c r="EI47" i="15"/>
  <c r="EN4" i="15" l="1"/>
  <c r="EM7" i="15"/>
  <c r="EJ26" i="15"/>
  <c r="EK19" i="15"/>
  <c r="EJ27" i="15"/>
  <c r="EK20" i="15"/>
  <c r="EJ28" i="15"/>
  <c r="EK21" i="15"/>
  <c r="EK18" i="15"/>
  <c r="EJ25" i="15"/>
  <c r="EI24" i="15"/>
  <c r="EI42" i="15" s="1"/>
  <c r="EI43" i="15" s="1"/>
  <c r="EI38" i="15" s="1"/>
  <c r="EI45" i="15"/>
  <c r="EJ47" i="15"/>
  <c r="EO4" i="15" l="1"/>
  <c r="EN7" i="15"/>
  <c r="EJ24" i="15"/>
  <c r="EJ42" i="15" s="1"/>
  <c r="EJ43" i="15" s="1"/>
  <c r="EJ38" i="15" s="1"/>
  <c r="EK27" i="15"/>
  <c r="EL20" i="15"/>
  <c r="EL21" i="15"/>
  <c r="EK28" i="15"/>
  <c r="EL19" i="15"/>
  <c r="EK26" i="15"/>
  <c r="EL18" i="15"/>
  <c r="EK25" i="15"/>
  <c r="EJ45" i="15"/>
  <c r="EK47" i="15"/>
  <c r="EP4" i="15" l="1"/>
  <c r="EO7" i="15"/>
  <c r="EK24" i="15"/>
  <c r="EK42" i="15" s="1"/>
  <c r="EK43" i="15" s="1"/>
  <c r="EK38" i="15" s="1"/>
  <c r="EL28" i="15"/>
  <c r="EM21" i="15"/>
  <c r="EL25" i="15"/>
  <c r="EM18" i="15"/>
  <c r="EL27" i="15"/>
  <c r="EM20" i="15"/>
  <c r="EL26" i="15"/>
  <c r="EM19" i="15"/>
  <c r="EK45" i="15"/>
  <c r="EL47" i="15"/>
  <c r="EQ4" i="15" l="1"/>
  <c r="EP7" i="15"/>
  <c r="EM25" i="15"/>
  <c r="EN18" i="15"/>
  <c r="EM27" i="15"/>
  <c r="EN20" i="15"/>
  <c r="EM28" i="15"/>
  <c r="EN21" i="15"/>
  <c r="EL24" i="15"/>
  <c r="EL42" i="15" s="1"/>
  <c r="EL43" i="15" s="1"/>
  <c r="EL38" i="15" s="1"/>
  <c r="EM26" i="15"/>
  <c r="EN19" i="15"/>
  <c r="EL45" i="15"/>
  <c r="EM47" i="15"/>
  <c r="ER4" i="15" l="1"/>
  <c r="EQ7" i="15"/>
  <c r="EO19" i="15"/>
  <c r="EN26" i="15"/>
  <c r="EO21" i="15"/>
  <c r="EN28" i="15"/>
  <c r="EO18" i="15"/>
  <c r="EN25" i="15"/>
  <c r="EN27" i="15"/>
  <c r="EO20" i="15"/>
  <c r="EM24" i="15"/>
  <c r="EM42" i="15" s="1"/>
  <c r="EM43" i="15" s="1"/>
  <c r="EM38" i="15" s="1"/>
  <c r="EM45" i="15"/>
  <c r="EN47" i="15"/>
  <c r="ES4" i="15" l="1"/>
  <c r="ER7" i="15"/>
  <c r="EP21" i="15"/>
  <c r="EO28" i="15"/>
  <c r="EP20" i="15"/>
  <c r="EO27" i="15"/>
  <c r="EN24" i="15"/>
  <c r="EN42" i="15" s="1"/>
  <c r="EN43" i="15" s="1"/>
  <c r="EN38" i="15" s="1"/>
  <c r="EO25" i="15"/>
  <c r="EP18" i="15"/>
  <c r="EP19" i="15"/>
  <c r="EO26" i="15"/>
  <c r="EN45" i="15"/>
  <c r="EO47" i="15"/>
  <c r="ET4" i="15" l="1"/>
  <c r="ES7" i="15"/>
  <c r="EP25" i="15"/>
  <c r="EQ18" i="15"/>
  <c r="EO24" i="15"/>
  <c r="EO42" i="15" s="1"/>
  <c r="EO43" i="15" s="1"/>
  <c r="EO38" i="15" s="1"/>
  <c r="EP27" i="15"/>
  <c r="EQ20" i="15"/>
  <c r="EQ19" i="15"/>
  <c r="EP26" i="15"/>
  <c r="EQ21" i="15"/>
  <c r="EP28" i="15"/>
  <c r="EO45" i="15"/>
  <c r="EP47" i="15"/>
  <c r="EU4" i="15" l="1"/>
  <c r="ET7" i="15"/>
  <c r="ER21" i="15"/>
  <c r="EQ28" i="15"/>
  <c r="EP24" i="15"/>
  <c r="EP42" i="15" s="1"/>
  <c r="EP43" i="15" s="1"/>
  <c r="EP38" i="15" s="1"/>
  <c r="ER19" i="15"/>
  <c r="EQ26" i="15"/>
  <c r="EQ25" i="15"/>
  <c r="ER18" i="15"/>
  <c r="EQ27" i="15"/>
  <c r="ER20" i="15"/>
  <c r="EP45" i="15"/>
  <c r="EQ47" i="15"/>
  <c r="EV4" i="15" l="1"/>
  <c r="EU7" i="15"/>
  <c r="ES18" i="15"/>
  <c r="ER25" i="15"/>
  <c r="EQ24" i="15"/>
  <c r="EQ42" i="15" s="1"/>
  <c r="EQ43" i="15" s="1"/>
  <c r="EQ38" i="15" s="1"/>
  <c r="ER28" i="15"/>
  <c r="ES21" i="15"/>
  <c r="ER26" i="15"/>
  <c r="ES19" i="15"/>
  <c r="ER27" i="15"/>
  <c r="ES20" i="15"/>
  <c r="EQ45" i="15"/>
  <c r="ER47" i="15"/>
  <c r="EW4" i="15" l="1"/>
  <c r="EV7" i="15"/>
  <c r="ES26" i="15"/>
  <c r="ET19" i="15"/>
  <c r="ES28" i="15"/>
  <c r="ET21" i="15"/>
  <c r="ES27" i="15"/>
  <c r="ET20" i="15"/>
  <c r="ER24" i="15"/>
  <c r="ER42" i="15" s="1"/>
  <c r="ER43" i="15" s="1"/>
  <c r="ER38" i="15" s="1"/>
  <c r="ET18" i="15"/>
  <c r="ES25" i="15"/>
  <c r="ER45" i="15"/>
  <c r="ES47" i="15"/>
  <c r="EX4" i="15" l="1"/>
  <c r="EW7" i="15"/>
  <c r="ET25" i="15"/>
  <c r="EU18" i="15"/>
  <c r="ET28" i="15"/>
  <c r="EU21" i="15"/>
  <c r="ET26" i="15"/>
  <c r="EU19" i="15"/>
  <c r="ES24" i="15"/>
  <c r="ES42" i="15" s="1"/>
  <c r="ES43" i="15" s="1"/>
  <c r="ES38" i="15" s="1"/>
  <c r="ET27" i="15"/>
  <c r="EU20" i="15"/>
  <c r="ES45" i="15"/>
  <c r="ET47" i="15"/>
  <c r="EY4" i="15" l="1"/>
  <c r="EX7" i="15"/>
  <c r="EU27" i="15"/>
  <c r="EV20" i="15"/>
  <c r="EV19" i="15"/>
  <c r="EU26" i="15"/>
  <c r="EU25" i="15"/>
  <c r="EV18" i="15"/>
  <c r="EU28" i="15"/>
  <c r="EV21" i="15"/>
  <c r="ET24" i="15"/>
  <c r="ET42" i="15" s="1"/>
  <c r="ET43" i="15" s="1"/>
  <c r="ET38" i="15" s="1"/>
  <c r="ET45" i="15"/>
  <c r="EU47" i="15"/>
  <c r="EZ4" i="15" l="1"/>
  <c r="EY7" i="15"/>
  <c r="EU24" i="15"/>
  <c r="EU42" i="15" s="1"/>
  <c r="EU43" i="15" s="1"/>
  <c r="EU38" i="15" s="1"/>
  <c r="EV26" i="15"/>
  <c r="EW19" i="15"/>
  <c r="EV27" i="15"/>
  <c r="EW20" i="15"/>
  <c r="EV28" i="15"/>
  <c r="EW21" i="15"/>
  <c r="EV25" i="15"/>
  <c r="EW18" i="15"/>
  <c r="EU45" i="15"/>
  <c r="EV47" i="15"/>
  <c r="FA4" i="15" l="1"/>
  <c r="EZ7" i="15"/>
  <c r="EW25" i="15"/>
  <c r="EX18" i="15"/>
  <c r="EW26" i="15"/>
  <c r="EX19" i="15"/>
  <c r="EV24" i="15"/>
  <c r="EV42" i="15" s="1"/>
  <c r="EV43" i="15" s="1"/>
  <c r="EV38" i="15" s="1"/>
  <c r="EX20" i="15"/>
  <c r="EW27" i="15"/>
  <c r="EW28" i="15"/>
  <c r="EX21" i="15"/>
  <c r="EV45" i="15"/>
  <c r="EW47" i="15"/>
  <c r="FB4" i="15" l="1"/>
  <c r="FA7" i="15"/>
  <c r="EW24" i="15"/>
  <c r="EW42" i="15" s="1"/>
  <c r="EW43" i="15" s="1"/>
  <c r="EW38" i="15" s="1"/>
  <c r="EY21" i="15"/>
  <c r="EX28" i="15"/>
  <c r="EY20" i="15"/>
  <c r="EX27" i="15"/>
  <c r="EX25" i="15"/>
  <c r="EY18" i="15"/>
  <c r="EX26" i="15"/>
  <c r="EY19" i="15"/>
  <c r="EW45" i="15"/>
  <c r="EX47" i="15"/>
  <c r="FC4" i="15" l="1"/>
  <c r="FB7" i="15"/>
  <c r="EX24" i="15"/>
  <c r="EX42" i="15" s="1"/>
  <c r="EX43" i="15" s="1"/>
  <c r="EX38" i="15" s="1"/>
  <c r="EZ19" i="15"/>
  <c r="EY26" i="15"/>
  <c r="EY27" i="15"/>
  <c r="EZ20" i="15"/>
  <c r="EY25" i="15"/>
  <c r="EZ18" i="15"/>
  <c r="EY28" i="15"/>
  <c r="EZ21" i="15"/>
  <c r="EX45" i="15"/>
  <c r="EY47" i="15"/>
  <c r="FD4" i="15" l="1"/>
  <c r="FC7" i="15"/>
  <c r="EZ25" i="15"/>
  <c r="FA18" i="15"/>
  <c r="EY24" i="15"/>
  <c r="EY42" i="15" s="1"/>
  <c r="EY43" i="15" s="1"/>
  <c r="EY38" i="15" s="1"/>
  <c r="FA21" i="15"/>
  <c r="EZ28" i="15"/>
  <c r="FA20" i="15"/>
  <c r="EZ27" i="15"/>
  <c r="EZ26" i="15"/>
  <c r="FA19" i="15"/>
  <c r="EY45" i="15"/>
  <c r="EZ47" i="15"/>
  <c r="FE4" i="15" l="1"/>
  <c r="FD7" i="15"/>
  <c r="EZ24" i="15"/>
  <c r="EZ42" i="15" s="1"/>
  <c r="EZ43" i="15" s="1"/>
  <c r="EZ38" i="15" s="1"/>
  <c r="FA25" i="15"/>
  <c r="FB18" i="15"/>
  <c r="FA26" i="15"/>
  <c r="FB19" i="15"/>
  <c r="FA27" i="15"/>
  <c r="FB20" i="15"/>
  <c r="FA28" i="15"/>
  <c r="FB21" i="15"/>
  <c r="EZ45" i="15"/>
  <c r="FA47" i="15"/>
  <c r="FF4" i="15" l="1"/>
  <c r="FE7" i="15"/>
  <c r="FC21" i="15"/>
  <c r="FB28" i="15"/>
  <c r="FC18" i="15"/>
  <c r="FB25" i="15"/>
  <c r="FC20" i="15"/>
  <c r="FB27" i="15"/>
  <c r="FC19" i="15"/>
  <c r="FB26" i="15"/>
  <c r="FA24" i="15"/>
  <c r="FA42" i="15" s="1"/>
  <c r="FA43" i="15" s="1"/>
  <c r="FA38" i="15" s="1"/>
  <c r="FB47" i="15"/>
  <c r="FA45" i="15"/>
  <c r="FG4" i="15" l="1"/>
  <c r="FF7" i="15"/>
  <c r="FD20" i="15"/>
  <c r="FC27" i="15"/>
  <c r="FD18" i="15"/>
  <c r="FC25" i="15"/>
  <c r="FC26" i="15"/>
  <c r="FD19" i="15"/>
  <c r="FC28" i="15"/>
  <c r="FD21" i="15"/>
  <c r="FB24" i="15"/>
  <c r="FB42" i="15" s="1"/>
  <c r="FB43" i="15" s="1"/>
  <c r="FB38" i="15" s="1"/>
  <c r="FB45" i="15"/>
  <c r="FC47" i="15"/>
  <c r="FH4" i="15" l="1"/>
  <c r="FG7" i="15"/>
  <c r="FD26" i="15"/>
  <c r="FE19" i="15"/>
  <c r="FC24" i="15"/>
  <c r="FC42" i="15" s="1"/>
  <c r="FC43" i="15" s="1"/>
  <c r="FC38" i="15" s="1"/>
  <c r="FE18" i="15"/>
  <c r="FD25" i="15"/>
  <c r="FD28" i="15"/>
  <c r="FE21" i="15"/>
  <c r="FD27" i="15"/>
  <c r="FE20" i="15"/>
  <c r="FC45" i="15"/>
  <c r="FD47" i="15"/>
  <c r="FI4" i="15" l="1"/>
  <c r="FH7" i="15"/>
  <c r="FD24" i="15"/>
  <c r="FD42" i="15" s="1"/>
  <c r="FD43" i="15" s="1"/>
  <c r="FD38" i="15" s="1"/>
  <c r="FE28" i="15"/>
  <c r="FF21" i="15"/>
  <c r="FE27" i="15"/>
  <c r="FF20" i="15"/>
  <c r="FE26" i="15"/>
  <c r="FF19" i="15"/>
  <c r="FE25" i="15"/>
  <c r="FF18" i="15"/>
  <c r="FD45" i="15"/>
  <c r="FE47" i="15"/>
  <c r="FJ4" i="15" l="1"/>
  <c r="FI7" i="15"/>
  <c r="FF28" i="15"/>
  <c r="FG21" i="15"/>
  <c r="FG20" i="15"/>
  <c r="FF27" i="15"/>
  <c r="FE24" i="15"/>
  <c r="FE42" i="15" s="1"/>
  <c r="FE43" i="15" s="1"/>
  <c r="FE38" i="15" s="1"/>
  <c r="FG18" i="15"/>
  <c r="FF25" i="15"/>
  <c r="FF26" i="15"/>
  <c r="FG19" i="15"/>
  <c r="FE45" i="15"/>
  <c r="FF47" i="15"/>
  <c r="FK4" i="15" l="1"/>
  <c r="FJ7" i="15"/>
  <c r="FG26" i="15"/>
  <c r="FH19" i="15"/>
  <c r="FF24" i="15"/>
  <c r="FF42" i="15" s="1"/>
  <c r="FF43" i="15" s="1"/>
  <c r="FF38" i="15" s="1"/>
  <c r="FH20" i="15"/>
  <c r="FG27" i="15"/>
  <c r="FG25" i="15"/>
  <c r="FH18" i="15"/>
  <c r="FG28" i="15"/>
  <c r="FH21" i="15"/>
  <c r="FF45" i="15"/>
  <c r="FG47" i="15"/>
  <c r="FL4" i="15" l="1"/>
  <c r="FK7" i="15"/>
  <c r="FI19" i="15"/>
  <c r="FH26" i="15"/>
  <c r="FI20" i="15"/>
  <c r="FH27" i="15"/>
  <c r="FH25" i="15"/>
  <c r="FI18" i="15"/>
  <c r="FH28" i="15"/>
  <c r="FI21" i="15"/>
  <c r="FG24" i="15"/>
  <c r="FG42" i="15" s="1"/>
  <c r="FG43" i="15" s="1"/>
  <c r="FG38" i="15" s="1"/>
  <c r="FG45" i="15"/>
  <c r="FH47" i="15"/>
  <c r="FM4" i="15" l="1"/>
  <c r="FL7" i="15"/>
  <c r="FI26" i="15"/>
  <c r="FJ19" i="15"/>
  <c r="FI28" i="15"/>
  <c r="FJ21" i="15"/>
  <c r="FH24" i="15"/>
  <c r="FH42" i="15" s="1"/>
  <c r="FH43" i="15" s="1"/>
  <c r="FH38" i="15" s="1"/>
  <c r="FI27" i="15"/>
  <c r="FJ20" i="15"/>
  <c r="FJ18" i="15"/>
  <c r="FI25" i="15"/>
  <c r="FH45" i="15"/>
  <c r="FI47" i="15"/>
  <c r="FN4" i="15" l="1"/>
  <c r="FM7" i="15"/>
  <c r="FI24" i="15"/>
  <c r="FI42" i="15" s="1"/>
  <c r="FI43" i="15" s="1"/>
  <c r="FI38" i="15" s="1"/>
  <c r="FK21" i="15"/>
  <c r="FJ28" i="15"/>
  <c r="FJ26" i="15"/>
  <c r="FK19" i="15"/>
  <c r="FJ25" i="15"/>
  <c r="FK18" i="15"/>
  <c r="FK20" i="15"/>
  <c r="FJ27" i="15"/>
  <c r="FI45" i="15"/>
  <c r="FJ47" i="15"/>
  <c r="FO4" i="15" l="1"/>
  <c r="FN7" i="15"/>
  <c r="FL20" i="15"/>
  <c r="FK27" i="15"/>
  <c r="FK28" i="15"/>
  <c r="FL21" i="15"/>
  <c r="FJ24" i="15"/>
  <c r="FJ42" i="15" s="1"/>
  <c r="FJ43" i="15" s="1"/>
  <c r="FJ38" i="15" s="1"/>
  <c r="FK25" i="15"/>
  <c r="FL18" i="15"/>
  <c r="FK26" i="15"/>
  <c r="FL19" i="15"/>
  <c r="FJ45" i="15"/>
  <c r="FK47" i="15"/>
  <c r="FP4" i="15" l="1"/>
  <c r="FO7" i="15"/>
  <c r="FK24" i="15"/>
  <c r="FK42" i="15" s="1"/>
  <c r="FK43" i="15" s="1"/>
  <c r="FK38" i="15" s="1"/>
  <c r="FM21" i="15"/>
  <c r="FL28" i="15"/>
  <c r="FL25" i="15"/>
  <c r="FM18" i="15"/>
  <c r="FL26" i="15"/>
  <c r="FM19" i="15"/>
  <c r="FL27" i="15"/>
  <c r="FM20" i="15"/>
  <c r="FK45" i="15"/>
  <c r="FL47" i="15"/>
  <c r="FQ4" i="15" l="1"/>
  <c r="FP7" i="15"/>
  <c r="FL24" i="15"/>
  <c r="FL42" i="15" s="1"/>
  <c r="FL43" i="15" s="1"/>
  <c r="FL38" i="15" s="1"/>
  <c r="FM27" i="15"/>
  <c r="FN20" i="15"/>
  <c r="FM26" i="15"/>
  <c r="FN19" i="15"/>
  <c r="FN21" i="15"/>
  <c r="FM28" i="15"/>
  <c r="FN18" i="15"/>
  <c r="FM25" i="15"/>
  <c r="FL45" i="15"/>
  <c r="FM47" i="15"/>
  <c r="FR4" i="15" l="1"/>
  <c r="FQ7" i="15"/>
  <c r="FM24" i="15"/>
  <c r="FM42" i="15" s="1"/>
  <c r="FM43" i="15" s="1"/>
  <c r="FM38" i="15" s="1"/>
  <c r="FO19" i="15"/>
  <c r="FN26" i="15"/>
  <c r="FN28" i="15"/>
  <c r="FO21" i="15"/>
  <c r="FO20" i="15"/>
  <c r="FN27" i="15"/>
  <c r="FN25" i="15"/>
  <c r="FO18" i="15"/>
  <c r="FM45" i="15"/>
  <c r="FN47" i="15"/>
  <c r="FS4" i="15" l="1"/>
  <c r="FR7" i="15"/>
  <c r="FO28" i="15"/>
  <c r="FP21" i="15"/>
  <c r="FO27" i="15"/>
  <c r="FP20" i="15"/>
  <c r="FP18" i="15"/>
  <c r="FO25" i="15"/>
  <c r="FN24" i="15"/>
  <c r="FN42" i="15" s="1"/>
  <c r="FN43" i="15" s="1"/>
  <c r="FN38" i="15" s="1"/>
  <c r="FO26" i="15"/>
  <c r="FP19" i="15"/>
  <c r="FN45" i="15"/>
  <c r="FO47" i="15"/>
  <c r="FT4" i="15" l="1"/>
  <c r="FS7" i="15"/>
  <c r="FQ19" i="15"/>
  <c r="FP26" i="15"/>
  <c r="FO24" i="15"/>
  <c r="FO42" i="15" s="1"/>
  <c r="FO43" i="15" s="1"/>
  <c r="FO38" i="15" s="1"/>
  <c r="FP25" i="15"/>
  <c r="FQ18" i="15"/>
  <c r="FP27" i="15"/>
  <c r="FQ20" i="15"/>
  <c r="FQ21" i="15"/>
  <c r="FP28" i="15"/>
  <c r="FO45" i="15"/>
  <c r="FP47" i="15"/>
  <c r="FU4" i="15" l="1"/>
  <c r="FT7" i="15"/>
  <c r="FP24" i="15"/>
  <c r="FP42" i="15" s="1"/>
  <c r="FP43" i="15" s="1"/>
  <c r="FP38" i="15" s="1"/>
  <c r="FQ25" i="15"/>
  <c r="FR18" i="15"/>
  <c r="FQ28" i="15"/>
  <c r="FR21" i="15"/>
  <c r="FQ27" i="15"/>
  <c r="FR20" i="15"/>
  <c r="FQ26" i="15"/>
  <c r="FR19" i="15"/>
  <c r="FP45" i="15"/>
  <c r="FQ47" i="15"/>
  <c r="FV4" i="15" l="1"/>
  <c r="FU7" i="15"/>
  <c r="FR26" i="15"/>
  <c r="FS19" i="15"/>
  <c r="FR28" i="15"/>
  <c r="FS21" i="15"/>
  <c r="FS18" i="15"/>
  <c r="FR25" i="15"/>
  <c r="FS20" i="15"/>
  <c r="FR27" i="15"/>
  <c r="FQ24" i="15"/>
  <c r="FQ42" i="15" s="1"/>
  <c r="FQ43" i="15" s="1"/>
  <c r="FQ38" i="15" s="1"/>
  <c r="FQ45" i="15"/>
  <c r="FR47" i="15"/>
  <c r="FW4" i="15" l="1"/>
  <c r="FV7" i="15"/>
  <c r="FR24" i="15"/>
  <c r="FR42" i="15" s="1"/>
  <c r="FR43" i="15" s="1"/>
  <c r="FR38" i="15" s="1"/>
  <c r="FT18" i="15"/>
  <c r="FS25" i="15"/>
  <c r="FS26" i="15"/>
  <c r="FT19" i="15"/>
  <c r="FS28" i="15"/>
  <c r="FT21" i="15"/>
  <c r="FT20" i="15"/>
  <c r="FS27" i="15"/>
  <c r="FR45" i="15"/>
  <c r="FS47" i="15"/>
  <c r="FX4" i="15" l="1"/>
  <c r="FW7" i="15"/>
  <c r="FU20" i="15"/>
  <c r="FT27" i="15"/>
  <c r="FU21" i="15"/>
  <c r="FT28" i="15"/>
  <c r="FS24" i="15"/>
  <c r="FS42" i="15" s="1"/>
  <c r="FS43" i="15" s="1"/>
  <c r="FS38" i="15" s="1"/>
  <c r="FT25" i="15"/>
  <c r="FU18" i="15"/>
  <c r="FU19" i="15"/>
  <c r="FT26" i="15"/>
  <c r="FS45" i="15"/>
  <c r="FT47" i="15"/>
  <c r="FY4" i="15" l="1"/>
  <c r="FX7" i="15"/>
  <c r="FT24" i="15"/>
  <c r="FT42" i="15" s="1"/>
  <c r="FT43" i="15" s="1"/>
  <c r="FT38" i="15" s="1"/>
  <c r="FU28" i="15"/>
  <c r="FV21" i="15"/>
  <c r="FU27" i="15"/>
  <c r="FV20" i="15"/>
  <c r="FV18" i="15"/>
  <c r="FU25" i="15"/>
  <c r="FU26" i="15"/>
  <c r="FV19" i="15"/>
  <c r="FT45" i="15"/>
  <c r="FU47" i="15"/>
  <c r="FZ4" i="15" l="1"/>
  <c r="FY7" i="15"/>
  <c r="FV28" i="15"/>
  <c r="FW21" i="15"/>
  <c r="FV25" i="15"/>
  <c r="FW18" i="15"/>
  <c r="FV26" i="15"/>
  <c r="FW19" i="15"/>
  <c r="FU24" i="15"/>
  <c r="FU42" i="15" s="1"/>
  <c r="FU43" i="15" s="1"/>
  <c r="FU38" i="15" s="1"/>
  <c r="FV27" i="15"/>
  <c r="FW20" i="15"/>
  <c r="FU45" i="15"/>
  <c r="FV47" i="15"/>
  <c r="GA4" i="15" l="1"/>
  <c r="FZ7" i="15"/>
  <c r="FV24" i="15"/>
  <c r="FV42" i="15" s="1"/>
  <c r="FV43" i="15" s="1"/>
  <c r="FV38" i="15" s="1"/>
  <c r="FW28" i="15"/>
  <c r="FX21" i="15"/>
  <c r="FX18" i="15"/>
  <c r="FW25" i="15"/>
  <c r="FW27" i="15"/>
  <c r="FX20" i="15"/>
  <c r="FX19" i="15"/>
  <c r="FW26" i="15"/>
  <c r="FV45" i="15"/>
  <c r="FW47" i="15"/>
  <c r="GB4" i="15" l="1"/>
  <c r="GA7" i="15"/>
  <c r="FW24" i="15"/>
  <c r="FW42" i="15" s="1"/>
  <c r="FW43" i="15" s="1"/>
  <c r="FW38" i="15" s="1"/>
  <c r="FX25" i="15"/>
  <c r="FY18" i="15"/>
  <c r="FX28" i="15"/>
  <c r="FY21" i="15"/>
  <c r="FY19" i="15"/>
  <c r="FX26" i="15"/>
  <c r="FX27" i="15"/>
  <c r="FY20" i="15"/>
  <c r="FW45" i="15"/>
  <c r="FX47" i="15"/>
  <c r="GC4" i="15" l="1"/>
  <c r="GB7" i="15"/>
  <c r="FY26" i="15"/>
  <c r="FZ19" i="15"/>
  <c r="FY28" i="15"/>
  <c r="FZ21" i="15"/>
  <c r="FY25" i="15"/>
  <c r="FZ18" i="15"/>
  <c r="FZ20" i="15"/>
  <c r="FY27" i="15"/>
  <c r="FX24" i="15"/>
  <c r="FX42" i="15" s="1"/>
  <c r="FX43" i="15" s="1"/>
  <c r="FX38" i="15" s="1"/>
  <c r="FX45" i="15"/>
  <c r="FY47" i="15"/>
  <c r="GD4" i="15" l="1"/>
  <c r="GC7" i="15"/>
  <c r="FZ25" i="15"/>
  <c r="GA18" i="15"/>
  <c r="FZ27" i="15"/>
  <c r="GA20" i="15"/>
  <c r="FY24" i="15"/>
  <c r="FY42" i="15" s="1"/>
  <c r="FY43" i="15" s="1"/>
  <c r="FY38" i="15" s="1"/>
  <c r="FZ26" i="15"/>
  <c r="GA19" i="15"/>
  <c r="GA21" i="15"/>
  <c r="FZ28" i="15"/>
  <c r="FY45" i="15"/>
  <c r="FZ47" i="15"/>
  <c r="GE4" i="15" l="1"/>
  <c r="GD7" i="15"/>
  <c r="FZ24" i="15"/>
  <c r="FZ42" i="15" s="1"/>
  <c r="FZ43" i="15" s="1"/>
  <c r="FZ38" i="15" s="1"/>
  <c r="GA26" i="15"/>
  <c r="GB19" i="15"/>
  <c r="GB18" i="15"/>
  <c r="GA25" i="15"/>
  <c r="GB21" i="15"/>
  <c r="GA28" i="15"/>
  <c r="GA27" i="15"/>
  <c r="GB20" i="15"/>
  <c r="FZ45" i="15"/>
  <c r="GA47" i="15"/>
  <c r="GF4" i="15" l="1"/>
  <c r="GE7" i="15"/>
  <c r="GA24" i="15"/>
  <c r="GA42" i="15" s="1"/>
  <c r="GA43" i="15" s="1"/>
  <c r="GA38" i="15" s="1"/>
  <c r="GB25" i="15"/>
  <c r="GC18" i="15"/>
  <c r="GC20" i="15"/>
  <c r="GB27" i="15"/>
  <c r="GB26" i="15"/>
  <c r="GC19" i="15"/>
  <c r="GC21" i="15"/>
  <c r="GB28" i="15"/>
  <c r="GA45" i="15"/>
  <c r="GB47" i="15"/>
  <c r="GG4" i="15" l="1"/>
  <c r="GF7" i="15"/>
  <c r="GD20" i="15"/>
  <c r="GC27" i="15"/>
  <c r="GC28" i="15"/>
  <c r="GD21" i="15"/>
  <c r="GC26" i="15"/>
  <c r="GD19" i="15"/>
  <c r="GC25" i="15"/>
  <c r="GD18" i="15"/>
  <c r="GB24" i="15"/>
  <c r="GB42" i="15" s="1"/>
  <c r="GB43" i="15" s="1"/>
  <c r="GB38" i="15" s="1"/>
  <c r="GB45" i="15"/>
  <c r="GC47" i="15"/>
  <c r="GH4" i="15" l="1"/>
  <c r="GG7" i="15"/>
  <c r="GD26" i="15"/>
  <c r="GE19" i="15"/>
  <c r="GD28" i="15"/>
  <c r="GE21" i="15"/>
  <c r="GE18" i="15"/>
  <c r="GD25" i="15"/>
  <c r="GC24" i="15"/>
  <c r="GC42" i="15" s="1"/>
  <c r="GC43" i="15" s="1"/>
  <c r="GC38" i="15" s="1"/>
  <c r="GD27" i="15"/>
  <c r="GE20" i="15"/>
  <c r="GC45" i="15"/>
  <c r="GD47" i="15"/>
  <c r="GI4" i="15" l="1"/>
  <c r="GH7" i="15"/>
  <c r="GE27" i="15"/>
  <c r="GF20" i="15"/>
  <c r="GF21" i="15"/>
  <c r="GE28" i="15"/>
  <c r="GD24" i="15"/>
  <c r="GD42" i="15" s="1"/>
  <c r="GD43" i="15" s="1"/>
  <c r="GD38" i="15" s="1"/>
  <c r="GF18" i="15"/>
  <c r="GE25" i="15"/>
  <c r="GF19" i="15"/>
  <c r="GE26" i="15"/>
  <c r="GD45" i="15"/>
  <c r="GE47" i="15"/>
  <c r="GJ4" i="15" l="1"/>
  <c r="GI7" i="15"/>
  <c r="GG19" i="15"/>
  <c r="GF26" i="15"/>
  <c r="GG21" i="15"/>
  <c r="GF28" i="15"/>
  <c r="GF27" i="15"/>
  <c r="GG20" i="15"/>
  <c r="GE24" i="15"/>
  <c r="GE42" i="15" s="1"/>
  <c r="GE43" i="15" s="1"/>
  <c r="GE38" i="15" s="1"/>
  <c r="GG18" i="15"/>
  <c r="GF25" i="15"/>
  <c r="GE45" i="15"/>
  <c r="GF47" i="15"/>
  <c r="GK4" i="15" l="1"/>
  <c r="GJ7" i="15"/>
  <c r="GH21" i="15"/>
  <c r="GG28" i="15"/>
  <c r="GF24" i="15"/>
  <c r="GF42" i="15" s="1"/>
  <c r="GF43" i="15" s="1"/>
  <c r="GF38" i="15" s="1"/>
  <c r="GH19" i="15"/>
  <c r="GG26" i="15"/>
  <c r="GG25" i="15"/>
  <c r="GH18" i="15"/>
  <c r="GG27" i="15"/>
  <c r="GH20" i="15"/>
  <c r="GF45" i="15"/>
  <c r="GG47" i="15"/>
  <c r="GL4" i="15" l="1"/>
  <c r="GK7" i="15"/>
  <c r="GG24" i="15"/>
  <c r="GG42" i="15" s="1"/>
  <c r="GG43" i="15" s="1"/>
  <c r="GG38" i="15" s="1"/>
  <c r="GH25" i="15"/>
  <c r="GI18" i="15"/>
  <c r="GH26" i="15"/>
  <c r="GI19" i="15"/>
  <c r="GH27" i="15"/>
  <c r="GI20" i="15"/>
  <c r="GI21" i="15"/>
  <c r="GH28" i="15"/>
  <c r="GG45" i="15"/>
  <c r="GH47" i="15"/>
  <c r="GM4" i="15" l="1"/>
  <c r="GL7" i="15"/>
  <c r="GI27" i="15"/>
  <c r="GJ20" i="15"/>
  <c r="GI28" i="15"/>
  <c r="GJ21" i="15"/>
  <c r="GI26" i="15"/>
  <c r="GJ19" i="15"/>
  <c r="GI25" i="15"/>
  <c r="GJ18" i="15"/>
  <c r="GH24" i="15"/>
  <c r="GH42" i="15" s="1"/>
  <c r="GH43" i="15" s="1"/>
  <c r="GH38" i="15" s="1"/>
  <c r="GH45" i="15"/>
  <c r="GI47" i="15"/>
  <c r="GN4" i="15" l="1"/>
  <c r="GM7" i="15"/>
  <c r="GI24" i="15"/>
  <c r="GI42" i="15" s="1"/>
  <c r="GI43" i="15" s="1"/>
  <c r="GI38" i="15" s="1"/>
  <c r="GK19" i="15"/>
  <c r="GJ26" i="15"/>
  <c r="GK21" i="15"/>
  <c r="GJ28" i="15"/>
  <c r="GJ25" i="15"/>
  <c r="GK18" i="15"/>
  <c r="GJ27" i="15"/>
  <c r="GK20" i="15"/>
  <c r="GI45" i="15"/>
  <c r="GJ47" i="15"/>
  <c r="GO4" i="15" l="1"/>
  <c r="GN7" i="15"/>
  <c r="GK25" i="15"/>
  <c r="GL18" i="15"/>
  <c r="GJ24" i="15"/>
  <c r="GJ42" i="15" s="1"/>
  <c r="GJ43" i="15" s="1"/>
  <c r="GJ38" i="15" s="1"/>
  <c r="GK27" i="15"/>
  <c r="GL20" i="15"/>
  <c r="GK28" i="15"/>
  <c r="GL21" i="15"/>
  <c r="GL19" i="15"/>
  <c r="GK26" i="15"/>
  <c r="GK47" i="15"/>
  <c r="GJ45" i="15"/>
  <c r="GP4" i="15" l="1"/>
  <c r="GO7" i="15"/>
  <c r="GL25" i="15"/>
  <c r="GM18" i="15"/>
  <c r="GL27" i="15"/>
  <c r="GM20" i="15"/>
  <c r="GM19" i="15"/>
  <c r="GL26" i="15"/>
  <c r="GM21" i="15"/>
  <c r="GL28" i="15"/>
  <c r="GK24" i="15"/>
  <c r="GK42" i="15" s="1"/>
  <c r="GK43" i="15" s="1"/>
  <c r="GK38" i="15" s="1"/>
  <c r="GK45" i="15"/>
  <c r="GL47" i="15"/>
  <c r="GQ4" i="15" l="1"/>
  <c r="GP7" i="15"/>
  <c r="GM28" i="15"/>
  <c r="GN21" i="15"/>
  <c r="GM26" i="15"/>
  <c r="GN19" i="15"/>
  <c r="GN18" i="15"/>
  <c r="GM25" i="15"/>
  <c r="GL24" i="15"/>
  <c r="GL42" i="15" s="1"/>
  <c r="GL43" i="15" s="1"/>
  <c r="GL38" i="15" s="1"/>
  <c r="GM27" i="15"/>
  <c r="GN20" i="15"/>
  <c r="GL45" i="15"/>
  <c r="GM47" i="15"/>
  <c r="GR4" i="15" l="1"/>
  <c r="GQ7" i="15"/>
  <c r="GM24" i="15"/>
  <c r="GM42" i="15" s="1"/>
  <c r="GM43" i="15" s="1"/>
  <c r="GM38" i="15" s="1"/>
  <c r="GN25" i="15"/>
  <c r="GO18" i="15"/>
  <c r="GN26" i="15"/>
  <c r="GO19" i="15"/>
  <c r="GN27" i="15"/>
  <c r="GO20" i="15"/>
  <c r="GN28" i="15"/>
  <c r="GO21" i="15"/>
  <c r="GM45" i="15"/>
  <c r="GN47" i="15"/>
  <c r="GS4" i="15" l="1"/>
  <c r="GR7" i="15"/>
  <c r="GO27" i="15"/>
  <c r="GP20" i="15"/>
  <c r="GO26" i="15"/>
  <c r="GP19" i="15"/>
  <c r="GO28" i="15"/>
  <c r="GP21" i="15"/>
  <c r="GP18" i="15"/>
  <c r="GO25" i="15"/>
  <c r="GN24" i="15"/>
  <c r="GN42" i="15" s="1"/>
  <c r="GN43" i="15" s="1"/>
  <c r="GN38" i="15" s="1"/>
  <c r="GN45" i="15"/>
  <c r="GO47" i="15"/>
  <c r="GT4" i="15" l="1"/>
  <c r="GS7" i="15"/>
  <c r="GO24" i="15"/>
  <c r="GO42" i="15" s="1"/>
  <c r="GO43" i="15" s="1"/>
  <c r="GO38" i="15" s="1"/>
  <c r="GP28" i="15"/>
  <c r="GQ21" i="15"/>
  <c r="GQ19" i="15"/>
  <c r="GP26" i="15"/>
  <c r="GP25" i="15"/>
  <c r="GQ18" i="15"/>
  <c r="GP27" i="15"/>
  <c r="GQ20" i="15"/>
  <c r="GO45" i="15"/>
  <c r="GP47" i="15"/>
  <c r="GU4" i="15" l="1"/>
  <c r="GT7" i="15"/>
  <c r="GQ25" i="15"/>
  <c r="GR18" i="15"/>
  <c r="GQ26" i="15"/>
  <c r="GR19" i="15"/>
  <c r="GQ28" i="15"/>
  <c r="GR21" i="15"/>
  <c r="GP24" i="15"/>
  <c r="GP42" i="15" s="1"/>
  <c r="GP43" i="15" s="1"/>
  <c r="GP38" i="15" s="1"/>
  <c r="GQ27" i="15"/>
  <c r="GR20" i="15"/>
  <c r="GP45" i="15"/>
  <c r="GQ47" i="15"/>
  <c r="GV4" i="15" l="1"/>
  <c r="GU7" i="15"/>
  <c r="GS20" i="15"/>
  <c r="GR27" i="15"/>
  <c r="GS21" i="15"/>
  <c r="GR28" i="15"/>
  <c r="GS19" i="15"/>
  <c r="GR26" i="15"/>
  <c r="GR25" i="15"/>
  <c r="GS18" i="15"/>
  <c r="GQ24" i="15"/>
  <c r="GQ42" i="15" s="1"/>
  <c r="GQ43" i="15" s="1"/>
  <c r="GQ38" i="15" s="1"/>
  <c r="GQ45" i="15"/>
  <c r="GR47" i="15"/>
  <c r="GW4" i="15" l="1"/>
  <c r="GV7" i="15"/>
  <c r="GT19" i="15"/>
  <c r="GS26" i="15"/>
  <c r="GS25" i="15"/>
  <c r="GT18" i="15"/>
  <c r="GR24" i="15"/>
  <c r="GR42" i="15" s="1"/>
  <c r="GR43" i="15" s="1"/>
  <c r="GR38" i="15" s="1"/>
  <c r="GS28" i="15"/>
  <c r="GT21" i="15"/>
  <c r="GS27" i="15"/>
  <c r="GT20" i="15"/>
  <c r="GR45" i="15"/>
  <c r="GS47" i="15"/>
  <c r="GX4" i="15" l="1"/>
  <c r="GW7" i="15"/>
  <c r="GT26" i="15"/>
  <c r="GU19" i="15"/>
  <c r="GT28" i="15"/>
  <c r="GU21" i="15"/>
  <c r="GT25" i="15"/>
  <c r="GU18" i="15"/>
  <c r="GU20" i="15"/>
  <c r="GT27" i="15"/>
  <c r="GS24" i="15"/>
  <c r="GS42" i="15" s="1"/>
  <c r="GS43" i="15" s="1"/>
  <c r="GS38" i="15" s="1"/>
  <c r="GS45" i="15"/>
  <c r="GT47" i="15"/>
  <c r="GY4" i="15" l="1"/>
  <c r="GX7" i="15"/>
  <c r="GV19" i="15"/>
  <c r="GU26" i="15"/>
  <c r="GV18" i="15"/>
  <c r="GU25" i="15"/>
  <c r="GT24" i="15"/>
  <c r="GT42" i="15" s="1"/>
  <c r="GT43" i="15" s="1"/>
  <c r="GT38" i="15" s="1"/>
  <c r="GU28" i="15"/>
  <c r="GV21" i="15"/>
  <c r="GV20" i="15"/>
  <c r="GU27" i="15"/>
  <c r="GT45" i="15"/>
  <c r="GU47" i="15"/>
  <c r="GZ4" i="15" l="1"/>
  <c r="GY7" i="15"/>
  <c r="GU24" i="15"/>
  <c r="GU42" i="15" s="1"/>
  <c r="GU43" i="15" s="1"/>
  <c r="GU38" i="15" s="1"/>
  <c r="GV25" i="15"/>
  <c r="GW18" i="15"/>
  <c r="GV27" i="15"/>
  <c r="GW20" i="15"/>
  <c r="GW21" i="15"/>
  <c r="GV28" i="15"/>
  <c r="GW19" i="15"/>
  <c r="GV26" i="15"/>
  <c r="GU45" i="15"/>
  <c r="GV47" i="15"/>
  <c r="HA4" i="15" l="1"/>
  <c r="GZ7" i="15"/>
  <c r="GW27" i="15"/>
  <c r="GX20" i="15"/>
  <c r="GW28" i="15"/>
  <c r="GX21" i="15"/>
  <c r="GW26" i="15"/>
  <c r="GX19" i="15"/>
  <c r="GV24" i="15"/>
  <c r="GV42" i="15" s="1"/>
  <c r="GV43" i="15" s="1"/>
  <c r="GV38" i="15" s="1"/>
  <c r="GX18" i="15"/>
  <c r="GW25" i="15"/>
  <c r="GV45" i="15"/>
  <c r="GW47" i="15"/>
  <c r="HB4" i="15" l="1"/>
  <c r="HA7" i="15"/>
  <c r="GW24" i="15"/>
  <c r="GW42" i="15" s="1"/>
  <c r="GW43" i="15" s="1"/>
  <c r="GW38" i="15" s="1"/>
  <c r="GX28" i="15"/>
  <c r="GY21" i="15"/>
  <c r="GX25" i="15"/>
  <c r="GY18" i="15"/>
  <c r="GY19" i="15"/>
  <c r="GX26" i="15"/>
  <c r="GY20" i="15"/>
  <c r="GX27" i="15"/>
  <c r="GW45" i="15"/>
  <c r="GX47" i="15"/>
  <c r="HC4" i="15" l="1"/>
  <c r="HB7" i="15"/>
  <c r="GX24" i="15"/>
  <c r="GX42" i="15" s="1"/>
  <c r="GX43" i="15" s="1"/>
  <c r="GX38" i="15" s="1"/>
  <c r="GZ18" i="15"/>
  <c r="GY25" i="15"/>
  <c r="GY28" i="15"/>
  <c r="GZ21" i="15"/>
  <c r="GY26" i="15"/>
  <c r="GZ19" i="15"/>
  <c r="GY27" i="15"/>
  <c r="GZ20" i="15"/>
  <c r="GX45" i="15"/>
  <c r="GY47" i="15"/>
  <c r="HD4" i="15" l="1"/>
  <c r="HC7" i="15"/>
  <c r="GZ28" i="15"/>
  <c r="HA21" i="15"/>
  <c r="GZ25" i="15"/>
  <c r="HA18" i="15"/>
  <c r="HA19" i="15"/>
  <c r="GZ26" i="15"/>
  <c r="GY24" i="15"/>
  <c r="GY42" i="15" s="1"/>
  <c r="GY43" i="15" s="1"/>
  <c r="GY38" i="15" s="1"/>
  <c r="GZ27" i="15"/>
  <c r="HA20" i="15"/>
  <c r="GY45" i="15"/>
  <c r="GZ47" i="15"/>
  <c r="HE4" i="15" l="1"/>
  <c r="HD7" i="15"/>
  <c r="HA27" i="15"/>
  <c r="HB20" i="15"/>
  <c r="HB21" i="15"/>
  <c r="HA28" i="15"/>
  <c r="HA26" i="15"/>
  <c r="HB19" i="15"/>
  <c r="HA25" i="15"/>
  <c r="HB18" i="15"/>
  <c r="GZ24" i="15"/>
  <c r="GZ42" i="15" s="1"/>
  <c r="GZ43" i="15" s="1"/>
  <c r="GZ38" i="15" s="1"/>
  <c r="GZ45" i="15"/>
  <c r="HA47" i="15"/>
  <c r="HF4" i="15" l="1"/>
  <c r="HE7" i="15"/>
  <c r="HB25" i="15"/>
  <c r="HC18" i="15"/>
  <c r="HA24" i="15"/>
  <c r="HA42" i="15" s="1"/>
  <c r="HA43" i="15" s="1"/>
  <c r="HA38" i="15" s="1"/>
  <c r="HB27" i="15"/>
  <c r="HC20" i="15"/>
  <c r="HB28" i="15"/>
  <c r="HC21" i="15"/>
  <c r="HB26" i="15"/>
  <c r="HC19" i="15"/>
  <c r="HA45" i="15"/>
  <c r="HB47" i="15"/>
  <c r="HG4" i="15" l="1"/>
  <c r="HF7" i="15"/>
  <c r="HC25" i="15"/>
  <c r="HD18" i="15"/>
  <c r="HC26" i="15"/>
  <c r="HD19" i="15"/>
  <c r="HB24" i="15"/>
  <c r="HB42" i="15" s="1"/>
  <c r="HB43" i="15" s="1"/>
  <c r="HB38" i="15" s="1"/>
  <c r="HC28" i="15"/>
  <c r="HD21" i="15"/>
  <c r="HD20" i="15"/>
  <c r="HC27" i="15"/>
  <c r="HB45" i="15"/>
  <c r="HC47" i="15"/>
  <c r="HH4" i="15" l="1"/>
  <c r="HG7" i="15"/>
  <c r="HD26" i="15"/>
  <c r="HE19" i="15"/>
  <c r="HE20" i="15"/>
  <c r="HD27" i="15"/>
  <c r="HE21" i="15"/>
  <c r="HD28" i="15"/>
  <c r="HD25" i="15"/>
  <c r="HE18" i="15"/>
  <c r="HC24" i="15"/>
  <c r="HC42" i="15" s="1"/>
  <c r="HC43" i="15" s="1"/>
  <c r="HC38" i="15" s="1"/>
  <c r="HC45" i="15"/>
  <c r="HD47" i="15"/>
  <c r="HI4" i="15" l="1"/>
  <c r="HH7" i="15"/>
  <c r="HE25" i="15"/>
  <c r="HF18" i="15"/>
  <c r="HD24" i="15"/>
  <c r="HD42" i="15" s="1"/>
  <c r="HD43" i="15" s="1"/>
  <c r="HD38" i="15" s="1"/>
  <c r="HF20" i="15"/>
  <c r="HE27" i="15"/>
  <c r="HE26" i="15"/>
  <c r="HF19" i="15"/>
  <c r="HF21" i="15"/>
  <c r="HE28" i="15"/>
  <c r="HD45" i="15"/>
  <c r="HE47" i="15"/>
  <c r="HJ4" i="15" l="1"/>
  <c r="HI7" i="15"/>
  <c r="HF28" i="15"/>
  <c r="HG21" i="15"/>
  <c r="HF26" i="15"/>
  <c r="HG19" i="15"/>
  <c r="HF25" i="15"/>
  <c r="HG18" i="15"/>
  <c r="HG20" i="15"/>
  <c r="HF27" i="15"/>
  <c r="HE24" i="15"/>
  <c r="HE42" i="15" s="1"/>
  <c r="HE43" i="15" s="1"/>
  <c r="HE38" i="15" s="1"/>
  <c r="HE45" i="15"/>
  <c r="HF47" i="15"/>
  <c r="HK4" i="15" l="1"/>
  <c r="HJ7" i="15"/>
  <c r="HF24" i="15"/>
  <c r="HF42" i="15" s="1"/>
  <c r="HF43" i="15" s="1"/>
  <c r="HF38" i="15" s="1"/>
  <c r="HG26" i="15"/>
  <c r="HH19" i="15"/>
  <c r="HG27" i="15"/>
  <c r="HH20" i="15"/>
  <c r="HG25" i="15"/>
  <c r="HH18" i="15"/>
  <c r="HG28" i="15"/>
  <c r="HH21" i="15"/>
  <c r="HF45" i="15"/>
  <c r="HG47" i="15"/>
  <c r="HL4" i="15" l="1"/>
  <c r="HK7" i="15"/>
  <c r="HG24" i="15"/>
  <c r="HG42" i="15" s="1"/>
  <c r="HG43" i="15" s="1"/>
  <c r="HG38" i="15" s="1"/>
  <c r="HH25" i="15"/>
  <c r="HI18" i="15"/>
  <c r="HH27" i="15"/>
  <c r="HI20" i="15"/>
  <c r="HH26" i="15"/>
  <c r="HI19" i="15"/>
  <c r="HH28" i="15"/>
  <c r="HI21" i="15"/>
  <c r="HG45" i="15"/>
  <c r="HH47" i="15"/>
  <c r="HM4" i="15" l="1"/>
  <c r="HL7" i="15"/>
  <c r="HI27" i="15"/>
  <c r="HJ20" i="15"/>
  <c r="HI25" i="15"/>
  <c r="HJ18" i="15"/>
  <c r="HJ21" i="15"/>
  <c r="HI28" i="15"/>
  <c r="HH24" i="15"/>
  <c r="HH42" i="15" s="1"/>
  <c r="HH43" i="15" s="1"/>
  <c r="HH38" i="15" s="1"/>
  <c r="HJ19" i="15"/>
  <c r="HI26" i="15"/>
  <c r="HH45" i="15"/>
  <c r="HI47" i="15"/>
  <c r="HN4" i="15" l="1"/>
  <c r="HM7" i="15"/>
  <c r="HJ28" i="15"/>
  <c r="HK21" i="15"/>
  <c r="HI24" i="15"/>
  <c r="HI42" i="15" s="1"/>
  <c r="HI43" i="15" s="1"/>
  <c r="HI38" i="15" s="1"/>
  <c r="HJ27" i="15"/>
  <c r="HK20" i="15"/>
  <c r="HJ25" i="15"/>
  <c r="HK18" i="15"/>
  <c r="HJ26" i="15"/>
  <c r="HK19" i="15"/>
  <c r="HI45" i="15"/>
  <c r="HJ47" i="15"/>
  <c r="HO4" i="15" l="1"/>
  <c r="HN7" i="15"/>
  <c r="HL19" i="15"/>
  <c r="HK26" i="15"/>
  <c r="HL18" i="15"/>
  <c r="HK25" i="15"/>
  <c r="HJ24" i="15"/>
  <c r="HJ42" i="15" s="1"/>
  <c r="HJ43" i="15" s="1"/>
  <c r="HJ38" i="15" s="1"/>
  <c r="HL21" i="15"/>
  <c r="HK28" i="15"/>
  <c r="HK27" i="15"/>
  <c r="HL20" i="15"/>
  <c r="HJ45" i="15"/>
  <c r="HK47" i="15"/>
  <c r="HP4" i="15" l="1"/>
  <c r="HO7" i="15"/>
  <c r="HM20" i="15"/>
  <c r="HL27" i="15"/>
  <c r="HL28" i="15"/>
  <c r="HM21" i="15"/>
  <c r="HK24" i="15"/>
  <c r="HK42" i="15" s="1"/>
  <c r="HK43" i="15" s="1"/>
  <c r="HK38" i="15" s="1"/>
  <c r="HM18" i="15"/>
  <c r="HL25" i="15"/>
  <c r="HL26" i="15"/>
  <c r="HM19" i="15"/>
  <c r="HK45" i="15"/>
  <c r="HL47" i="15"/>
  <c r="HQ4" i="15" l="1"/>
  <c r="HP7" i="15"/>
  <c r="HM26" i="15"/>
  <c r="HN19" i="15"/>
  <c r="HN21" i="15"/>
  <c r="HM28" i="15"/>
  <c r="HL24" i="15"/>
  <c r="HL42" i="15" s="1"/>
  <c r="HL43" i="15" s="1"/>
  <c r="HL38" i="15" s="1"/>
  <c r="HM25" i="15"/>
  <c r="HN18" i="15"/>
  <c r="HM27" i="15"/>
  <c r="HN20" i="15"/>
  <c r="HL45" i="15"/>
  <c r="HM47" i="15"/>
  <c r="HR4" i="15" l="1"/>
  <c r="HQ7" i="15"/>
  <c r="HM24" i="15"/>
  <c r="HM42" i="15" s="1"/>
  <c r="HM43" i="15" s="1"/>
  <c r="HM38" i="15" s="1"/>
  <c r="HN26" i="15"/>
  <c r="HO19" i="15"/>
  <c r="HN25" i="15"/>
  <c r="HO18" i="15"/>
  <c r="HN28" i="15"/>
  <c r="HO21" i="15"/>
  <c r="HO20" i="15"/>
  <c r="HN27" i="15"/>
  <c r="HM45" i="15"/>
  <c r="HN47" i="15"/>
  <c r="HS4" i="15" l="1"/>
  <c r="HR7" i="15"/>
  <c r="HP21" i="15"/>
  <c r="HO28" i="15"/>
  <c r="HP20" i="15"/>
  <c r="HO27" i="15"/>
  <c r="HO25" i="15"/>
  <c r="HP18" i="15"/>
  <c r="HP19" i="15"/>
  <c r="HO26" i="15"/>
  <c r="HN24" i="15"/>
  <c r="HN42" i="15" s="1"/>
  <c r="HN43" i="15" s="1"/>
  <c r="HN38" i="15" s="1"/>
  <c r="HN45" i="15"/>
  <c r="HO47" i="15"/>
  <c r="HT4" i="15" l="1"/>
  <c r="HS7" i="15"/>
  <c r="HO24" i="15"/>
  <c r="HO42" i="15" s="1"/>
  <c r="HO43" i="15" s="1"/>
  <c r="HO38" i="15" s="1"/>
  <c r="HP25" i="15"/>
  <c r="HQ18" i="15"/>
  <c r="HP27" i="15"/>
  <c r="HQ20" i="15"/>
  <c r="HQ19" i="15"/>
  <c r="HP26" i="15"/>
  <c r="HP28" i="15"/>
  <c r="HQ21" i="15"/>
  <c r="HO45" i="15"/>
  <c r="HP47" i="15"/>
  <c r="HU4" i="15" l="1"/>
  <c r="HT7" i="15"/>
  <c r="HR20" i="15"/>
  <c r="HQ27" i="15"/>
  <c r="HQ28" i="15"/>
  <c r="HR21" i="15"/>
  <c r="HR19" i="15"/>
  <c r="HQ26" i="15"/>
  <c r="HQ25" i="15"/>
  <c r="HR18" i="15"/>
  <c r="HP24" i="15"/>
  <c r="HP42" i="15" s="1"/>
  <c r="HP43" i="15" s="1"/>
  <c r="HP38" i="15" s="1"/>
  <c r="HP45" i="15"/>
  <c r="HQ47" i="15"/>
  <c r="HV4" i="15" l="1"/>
  <c r="HU7" i="15"/>
  <c r="HS19" i="15"/>
  <c r="HR26" i="15"/>
  <c r="HS21" i="15"/>
  <c r="HR28" i="15"/>
  <c r="HS18" i="15"/>
  <c r="HR25" i="15"/>
  <c r="HQ24" i="15"/>
  <c r="HQ42" i="15" s="1"/>
  <c r="HQ43" i="15" s="1"/>
  <c r="HQ38" i="15" s="1"/>
  <c r="HS20" i="15"/>
  <c r="HR27" i="15"/>
  <c r="HQ45" i="15"/>
  <c r="HR47" i="15"/>
  <c r="HW4" i="15" l="1"/>
  <c r="HV7" i="15"/>
  <c r="HS26" i="15"/>
  <c r="HT19" i="15"/>
  <c r="HR24" i="15"/>
  <c r="HR42" i="15" s="1"/>
  <c r="HR43" i="15" s="1"/>
  <c r="HR38" i="15" s="1"/>
  <c r="HS27" i="15"/>
  <c r="HT20" i="15"/>
  <c r="HT18" i="15"/>
  <c r="HS25" i="15"/>
  <c r="HT21" i="15"/>
  <c r="HS28" i="15"/>
  <c r="HR45" i="15"/>
  <c r="HS47" i="15"/>
  <c r="HX4" i="15" l="1"/>
  <c r="HW7" i="15"/>
  <c r="HT26" i="15"/>
  <c r="HU19" i="15"/>
  <c r="HT25" i="15"/>
  <c r="HU18" i="15"/>
  <c r="HU21" i="15"/>
  <c r="HT28" i="15"/>
  <c r="HS24" i="15"/>
  <c r="HS42" i="15" s="1"/>
  <c r="HS43" i="15" s="1"/>
  <c r="HS38" i="15" s="1"/>
  <c r="HT27" i="15"/>
  <c r="HU20" i="15"/>
  <c r="HS45" i="15"/>
  <c r="HT47" i="15"/>
  <c r="HY4" i="15" l="1"/>
  <c r="HX7" i="15"/>
  <c r="HV21" i="15"/>
  <c r="HU28" i="15"/>
  <c r="HU25" i="15"/>
  <c r="HV18" i="15"/>
  <c r="HT24" i="15"/>
  <c r="HT42" i="15" s="1"/>
  <c r="HT43" i="15" s="1"/>
  <c r="HT38" i="15" s="1"/>
  <c r="HU27" i="15"/>
  <c r="HV20" i="15"/>
  <c r="HU26" i="15"/>
  <c r="HV19" i="15"/>
  <c r="HT45" i="15"/>
  <c r="HU47" i="15"/>
  <c r="HZ4" i="15" l="1"/>
  <c r="HY7" i="15"/>
  <c r="HV25" i="15"/>
  <c r="HW18" i="15"/>
  <c r="HV26" i="15"/>
  <c r="HW19" i="15"/>
  <c r="HU24" i="15"/>
  <c r="HU42" i="15" s="1"/>
  <c r="HU43" i="15" s="1"/>
  <c r="HU38" i="15" s="1"/>
  <c r="HV27" i="15"/>
  <c r="HW20" i="15"/>
  <c r="HV28" i="15"/>
  <c r="HW21" i="15"/>
  <c r="HU45" i="15"/>
  <c r="HV47" i="15"/>
  <c r="IA4" i="15" l="1"/>
  <c r="HZ7" i="15"/>
  <c r="HW28" i="15"/>
  <c r="HX21" i="15"/>
  <c r="HW26" i="15"/>
  <c r="HX19" i="15"/>
  <c r="HX20" i="15"/>
  <c r="HW27" i="15"/>
  <c r="HW25" i="15"/>
  <c r="HX18" i="15"/>
  <c r="HV24" i="15"/>
  <c r="HV42" i="15" s="1"/>
  <c r="HV43" i="15" s="1"/>
  <c r="HV38" i="15" s="1"/>
  <c r="HV45" i="15"/>
  <c r="HW47" i="15"/>
  <c r="IB4" i="15" l="1"/>
  <c r="IA7" i="15"/>
  <c r="HY18" i="15"/>
  <c r="HX25" i="15"/>
  <c r="HX28" i="15"/>
  <c r="HY21" i="15"/>
  <c r="HX26" i="15"/>
  <c r="HY19" i="15"/>
  <c r="HW24" i="15"/>
  <c r="HW42" i="15" s="1"/>
  <c r="HW43" i="15" s="1"/>
  <c r="HW38" i="15" s="1"/>
  <c r="HX27" i="15"/>
  <c r="HY20" i="15"/>
  <c r="HW45" i="15"/>
  <c r="HX47" i="15"/>
  <c r="IC4" i="15" l="1"/>
  <c r="IB7" i="15"/>
  <c r="HZ19" i="15"/>
  <c r="HY26" i="15"/>
  <c r="HZ21" i="15"/>
  <c r="HY28" i="15"/>
  <c r="HX24" i="15"/>
  <c r="HX42" i="15" s="1"/>
  <c r="HX43" i="15" s="1"/>
  <c r="HX38" i="15" s="1"/>
  <c r="HZ18" i="15"/>
  <c r="HY25" i="15"/>
  <c r="HY27" i="15"/>
  <c r="HZ20" i="15"/>
  <c r="HX45" i="15"/>
  <c r="HY47" i="15"/>
  <c r="ID4" i="15" l="1"/>
  <c r="IC7" i="15"/>
  <c r="IA20" i="15"/>
  <c r="HZ27" i="15"/>
  <c r="IA21" i="15"/>
  <c r="HZ28" i="15"/>
  <c r="HZ25" i="15"/>
  <c r="IA18" i="15"/>
  <c r="HY24" i="15"/>
  <c r="HY42" i="15" s="1"/>
  <c r="HY43" i="15" s="1"/>
  <c r="HY38" i="15" s="1"/>
  <c r="HZ26" i="15"/>
  <c r="IA19" i="15"/>
  <c r="HY45" i="15"/>
  <c r="HZ47" i="15"/>
  <c r="IE4" i="15" l="1"/>
  <c r="ID7" i="15"/>
  <c r="IA25" i="15"/>
  <c r="IB18" i="15"/>
  <c r="HZ24" i="15"/>
  <c r="HZ42" i="15" s="1"/>
  <c r="HZ43" i="15" s="1"/>
  <c r="HZ38" i="15" s="1"/>
  <c r="IA28" i="15"/>
  <c r="IB21" i="15"/>
  <c r="IA26" i="15"/>
  <c r="IB19" i="15"/>
  <c r="IA27" i="15"/>
  <c r="IB20" i="15"/>
  <c r="HZ45" i="15"/>
  <c r="IA47" i="15"/>
  <c r="IF4" i="15" l="1"/>
  <c r="IE7" i="15"/>
  <c r="IA24" i="15"/>
  <c r="IA42" i="15" s="1"/>
  <c r="IA43" i="15" s="1"/>
  <c r="IA38" i="15" s="1"/>
  <c r="IB26" i="15"/>
  <c r="IC19" i="15"/>
  <c r="IB25" i="15"/>
  <c r="IC18" i="15"/>
  <c r="IB28" i="15"/>
  <c r="IC21" i="15"/>
  <c r="IB27" i="15"/>
  <c r="IC20" i="15"/>
  <c r="IA45" i="15"/>
  <c r="IB47" i="15"/>
  <c r="IG4" i="15" l="1"/>
  <c r="IF7" i="15"/>
  <c r="IC27" i="15"/>
  <c r="ID20" i="15"/>
  <c r="IC25" i="15"/>
  <c r="ID18" i="15"/>
  <c r="IB24" i="15"/>
  <c r="IB42" i="15" s="1"/>
  <c r="IB43" i="15" s="1"/>
  <c r="IB38" i="15" s="1"/>
  <c r="ID19" i="15"/>
  <c r="IC26" i="15"/>
  <c r="IC28" i="15"/>
  <c r="ID21" i="15"/>
  <c r="IB45" i="15"/>
  <c r="IC47" i="15"/>
  <c r="IH4" i="15" l="1"/>
  <c r="IG7" i="15"/>
  <c r="IC24" i="15"/>
  <c r="IC42" i="15" s="1"/>
  <c r="IC43" i="15" s="1"/>
  <c r="IC38" i="15" s="1"/>
  <c r="ID27" i="15"/>
  <c r="IE20" i="15"/>
  <c r="ID28" i="15"/>
  <c r="IE21" i="15"/>
  <c r="IE18" i="15"/>
  <c r="ID25" i="15"/>
  <c r="ID26" i="15"/>
  <c r="IE19" i="15"/>
  <c r="IC45" i="15"/>
  <c r="ID47" i="15"/>
  <c r="II4" i="15" l="1"/>
  <c r="IH7" i="15"/>
  <c r="IF20" i="15"/>
  <c r="IE27" i="15"/>
  <c r="ID24" i="15"/>
  <c r="ID42" i="15" s="1"/>
  <c r="ID43" i="15" s="1"/>
  <c r="ID38" i="15" s="1"/>
  <c r="IE25" i="15"/>
  <c r="IF18" i="15"/>
  <c r="IE28" i="15"/>
  <c r="IF21" i="15"/>
  <c r="IF19" i="15"/>
  <c r="IE26" i="15"/>
  <c r="ID45" i="15"/>
  <c r="IE47" i="15"/>
  <c r="IJ4" i="15" l="1"/>
  <c r="II7" i="15"/>
  <c r="IF26" i="15"/>
  <c r="IG19" i="15"/>
  <c r="IF25" i="15"/>
  <c r="IG18" i="15"/>
  <c r="IE24" i="15"/>
  <c r="IE42" i="15" s="1"/>
  <c r="IE43" i="15" s="1"/>
  <c r="IE38" i="15" s="1"/>
  <c r="IF28" i="15"/>
  <c r="IG21" i="15"/>
  <c r="IG20" i="15"/>
  <c r="IF27" i="15"/>
  <c r="IE45" i="15"/>
  <c r="IF47" i="15"/>
  <c r="IK4" i="15" l="1"/>
  <c r="IJ7" i="15"/>
  <c r="IG27" i="15"/>
  <c r="IH20" i="15"/>
  <c r="IF24" i="15"/>
  <c r="IF42" i="15" s="1"/>
  <c r="IF43" i="15" s="1"/>
  <c r="IF38" i="15" s="1"/>
  <c r="IG25" i="15"/>
  <c r="IH18" i="15"/>
  <c r="IH19" i="15"/>
  <c r="IG26" i="15"/>
  <c r="IG28" i="15"/>
  <c r="IH21" i="15"/>
  <c r="IF45" i="15"/>
  <c r="IG47" i="15"/>
  <c r="IL4" i="15" l="1"/>
  <c r="IK7" i="15"/>
  <c r="IH26" i="15"/>
  <c r="II19" i="15"/>
  <c r="IG24" i="15"/>
  <c r="IG42" i="15" s="1"/>
  <c r="IG43" i="15" s="1"/>
  <c r="IG38" i="15" s="1"/>
  <c r="IH27" i="15"/>
  <c r="II20" i="15"/>
  <c r="IH28" i="15"/>
  <c r="II21" i="15"/>
  <c r="IH25" i="15"/>
  <c r="II18" i="15"/>
  <c r="IG45" i="15"/>
  <c r="IH47" i="15"/>
  <c r="IM4" i="15" l="1"/>
  <c r="IL7" i="15"/>
  <c r="II28" i="15"/>
  <c r="IJ21" i="15"/>
  <c r="IJ18" i="15"/>
  <c r="II25" i="15"/>
  <c r="II26" i="15"/>
  <c r="IJ19" i="15"/>
  <c r="IH24" i="15"/>
  <c r="IH42" i="15" s="1"/>
  <c r="IH43" i="15" s="1"/>
  <c r="IH38" i="15" s="1"/>
  <c r="II27" i="15"/>
  <c r="IJ20" i="15"/>
  <c r="IH45" i="15"/>
  <c r="II47" i="15"/>
  <c r="IN4" i="15" l="1"/>
  <c r="IM7" i="15"/>
  <c r="II24" i="15"/>
  <c r="II42" i="15" s="1"/>
  <c r="II43" i="15" s="1"/>
  <c r="II38" i="15" s="1"/>
  <c r="IK18" i="15"/>
  <c r="IJ25" i="15"/>
  <c r="IJ27" i="15"/>
  <c r="IK20" i="15"/>
  <c r="IJ28" i="15"/>
  <c r="IK21" i="15"/>
  <c r="IK19" i="15"/>
  <c r="IJ26" i="15"/>
  <c r="II45" i="15"/>
  <c r="IJ47" i="15"/>
  <c r="IO4" i="15" l="1"/>
  <c r="IN7" i="15"/>
  <c r="IK27" i="15"/>
  <c r="IL20" i="15"/>
  <c r="IJ24" i="15"/>
  <c r="IJ42" i="15" s="1"/>
  <c r="IJ43" i="15" s="1"/>
  <c r="IJ38" i="15" s="1"/>
  <c r="IL18" i="15"/>
  <c r="IK25" i="15"/>
  <c r="IK26" i="15"/>
  <c r="IL19" i="15"/>
  <c r="IK28" i="15"/>
  <c r="IL21" i="15"/>
  <c r="IJ45" i="15"/>
  <c r="IK47" i="15"/>
  <c r="IP4" i="15" l="1"/>
  <c r="IO7" i="15"/>
  <c r="IM19" i="15"/>
  <c r="IL26" i="15"/>
  <c r="IM20" i="15"/>
  <c r="IL27" i="15"/>
  <c r="IK24" i="15"/>
  <c r="IK42" i="15" s="1"/>
  <c r="IK43" i="15" s="1"/>
  <c r="IK38" i="15" s="1"/>
  <c r="IM18" i="15"/>
  <c r="IL25" i="15"/>
  <c r="IL28" i="15"/>
  <c r="IM21" i="15"/>
  <c r="IK45" i="15"/>
  <c r="IL47" i="15"/>
  <c r="IQ4" i="15" l="1"/>
  <c r="IP7" i="15"/>
  <c r="IM25" i="15"/>
  <c r="IN18" i="15"/>
  <c r="IM28" i="15"/>
  <c r="IN21" i="15"/>
  <c r="IM27" i="15"/>
  <c r="IN20" i="15"/>
  <c r="IL24" i="15"/>
  <c r="IL42" i="15" s="1"/>
  <c r="IL43" i="15" s="1"/>
  <c r="IL38" i="15" s="1"/>
  <c r="IN19" i="15"/>
  <c r="IM26" i="15"/>
  <c r="IL45" i="15"/>
  <c r="IM47" i="15"/>
  <c r="IR4" i="15" l="1"/>
  <c r="IQ7" i="15"/>
  <c r="IN28" i="15"/>
  <c r="IO21" i="15"/>
  <c r="IN25" i="15"/>
  <c r="IO18" i="15"/>
  <c r="IN26" i="15"/>
  <c r="IO19" i="15"/>
  <c r="IO20" i="15"/>
  <c r="IN27" i="15"/>
  <c r="IM24" i="15"/>
  <c r="IM42" i="15" s="1"/>
  <c r="IM43" i="15" s="1"/>
  <c r="IM38" i="15" s="1"/>
  <c r="IM45" i="15"/>
  <c r="IN47" i="15"/>
  <c r="IS4" i="15" l="1"/>
  <c r="IR7" i="15"/>
  <c r="IN24" i="15"/>
  <c r="IN42" i="15" s="1"/>
  <c r="IN43" i="15" s="1"/>
  <c r="IN38" i="15" s="1"/>
  <c r="IP20" i="15"/>
  <c r="IO27" i="15"/>
  <c r="IO28" i="15"/>
  <c r="IP21" i="15"/>
  <c r="IP19" i="15"/>
  <c r="IO26" i="15"/>
  <c r="IP18" i="15"/>
  <c r="IO25" i="15"/>
  <c r="IN45" i="15"/>
  <c r="IO47" i="15"/>
  <c r="IT4" i="15" l="1"/>
  <c r="IS7" i="15"/>
  <c r="IO24" i="15"/>
  <c r="IO42" i="15" s="1"/>
  <c r="IO43" i="15" s="1"/>
  <c r="IO38" i="15" s="1"/>
  <c r="IP26" i="15"/>
  <c r="IQ19" i="15"/>
  <c r="IP25" i="15"/>
  <c r="IQ18" i="15"/>
  <c r="IP28" i="15"/>
  <c r="IQ21" i="15"/>
  <c r="IQ20" i="15"/>
  <c r="IP27" i="15"/>
  <c r="IO45" i="15"/>
  <c r="IP47" i="15"/>
  <c r="IU4" i="15" l="1"/>
  <c r="IT7" i="15"/>
  <c r="IQ28" i="15"/>
  <c r="IR21" i="15"/>
  <c r="IQ26" i="15"/>
  <c r="IR19" i="15"/>
  <c r="IP24" i="15"/>
  <c r="IP42" i="15" s="1"/>
  <c r="IP43" i="15" s="1"/>
  <c r="IP38" i="15" s="1"/>
  <c r="IQ27" i="15"/>
  <c r="IR20" i="15"/>
  <c r="IR18" i="15"/>
  <c r="IQ25" i="15"/>
  <c r="IP45" i="15"/>
  <c r="IQ47" i="15"/>
  <c r="IV4" i="15" l="1"/>
  <c r="IU7" i="15"/>
  <c r="IQ24" i="15"/>
  <c r="IQ42" i="15" s="1"/>
  <c r="IQ43" i="15" s="1"/>
  <c r="IQ38" i="15" s="1"/>
  <c r="IS19" i="15"/>
  <c r="IR26" i="15"/>
  <c r="IR25" i="15"/>
  <c r="IS18" i="15"/>
  <c r="IS20" i="15"/>
  <c r="IR27" i="15"/>
  <c r="IR28" i="15"/>
  <c r="IS21" i="15"/>
  <c r="IQ45" i="15"/>
  <c r="IR47" i="15"/>
  <c r="IW4" i="15" l="1"/>
  <c r="IV7" i="15"/>
  <c r="IR24" i="15"/>
  <c r="IR42" i="15" s="1"/>
  <c r="IR43" i="15" s="1"/>
  <c r="IR38" i="15" s="1"/>
  <c r="IT18" i="15"/>
  <c r="IS25" i="15"/>
  <c r="IS27" i="15"/>
  <c r="IT20" i="15"/>
  <c r="IS28" i="15"/>
  <c r="IT21" i="15"/>
  <c r="IT19" i="15"/>
  <c r="IS26" i="15"/>
  <c r="IR45" i="15"/>
  <c r="IS47" i="15"/>
  <c r="IX4" i="15" l="1"/>
  <c r="IW7" i="15"/>
  <c r="IU20" i="15"/>
  <c r="IT27" i="15"/>
  <c r="IT26" i="15"/>
  <c r="IU19" i="15"/>
  <c r="IS24" i="15"/>
  <c r="IS42" i="15" s="1"/>
  <c r="IS43" i="15" s="1"/>
  <c r="IS38" i="15" s="1"/>
  <c r="IT28" i="15"/>
  <c r="IU21" i="15"/>
  <c r="IT25" i="15"/>
  <c r="IU18" i="15"/>
  <c r="IS45" i="15"/>
  <c r="IT47" i="15"/>
  <c r="IY4" i="15" l="1"/>
  <c r="IX7" i="15"/>
  <c r="IT24" i="15"/>
  <c r="IT42" i="15" s="1"/>
  <c r="IT43" i="15" s="1"/>
  <c r="IT38" i="15" s="1"/>
  <c r="IV18" i="15"/>
  <c r="IU25" i="15"/>
  <c r="IV19" i="15"/>
  <c r="IU26" i="15"/>
  <c r="IV21" i="15"/>
  <c r="IU28" i="15"/>
  <c r="IU27" i="15"/>
  <c r="IV20" i="15"/>
  <c r="IT45" i="15"/>
  <c r="IU47" i="15"/>
  <c r="IZ4" i="15" l="1"/>
  <c r="IY7" i="15"/>
  <c r="IV28" i="15"/>
  <c r="IW21" i="15"/>
  <c r="IV26" i="15"/>
  <c r="IW19" i="15"/>
  <c r="IU24" i="15"/>
  <c r="IU42" i="15" s="1"/>
  <c r="IU43" i="15" s="1"/>
  <c r="IU38" i="15" s="1"/>
  <c r="IV27" i="15"/>
  <c r="IW20" i="15"/>
  <c r="IV25" i="15"/>
  <c r="IW18" i="15"/>
  <c r="IU45" i="15"/>
  <c r="IV47" i="15"/>
  <c r="JA4" i="15" l="1"/>
  <c r="IZ7" i="15"/>
  <c r="IV24" i="15"/>
  <c r="IV42" i="15" s="1"/>
  <c r="IV43" i="15" s="1"/>
  <c r="IV38" i="15" s="1"/>
  <c r="IW25" i="15"/>
  <c r="IX18" i="15"/>
  <c r="IW26" i="15"/>
  <c r="IX19" i="15"/>
  <c r="IW28" i="15"/>
  <c r="IX21" i="15"/>
  <c r="IW27" i="15"/>
  <c r="IX20" i="15"/>
  <c r="IV45" i="15"/>
  <c r="IW47" i="15"/>
  <c r="JB4" i="15" l="1"/>
  <c r="JA7" i="15"/>
  <c r="IX27" i="15"/>
  <c r="IY20" i="15"/>
  <c r="IX28" i="15"/>
  <c r="IY21" i="15"/>
  <c r="IX26" i="15"/>
  <c r="IY19" i="15"/>
  <c r="IX25" i="15"/>
  <c r="IY18" i="15"/>
  <c r="IW24" i="15"/>
  <c r="IW42" i="15" s="1"/>
  <c r="IW43" i="15" s="1"/>
  <c r="IW38" i="15" s="1"/>
  <c r="IW45" i="15"/>
  <c r="IX47" i="15"/>
  <c r="JC4" i="15" l="1"/>
  <c r="JB7" i="15"/>
  <c r="IX24" i="15"/>
  <c r="IX42" i="15" s="1"/>
  <c r="IX43" i="15" s="1"/>
  <c r="IX38" i="15" s="1"/>
  <c r="IY25" i="15"/>
  <c r="IZ18" i="15"/>
  <c r="IZ21" i="15"/>
  <c r="IY28" i="15"/>
  <c r="IY26" i="15"/>
  <c r="IZ19" i="15"/>
  <c r="IZ20" i="15"/>
  <c r="IY27" i="15"/>
  <c r="IX45" i="15"/>
  <c r="IY47" i="15"/>
  <c r="JD4" i="15" l="1"/>
  <c r="JC7" i="15"/>
  <c r="IZ27" i="15"/>
  <c r="JA20" i="15"/>
  <c r="IZ26" i="15"/>
  <c r="JA19" i="15"/>
  <c r="JA18" i="15"/>
  <c r="IZ25" i="15"/>
  <c r="JA21" i="15"/>
  <c r="IZ28" i="15"/>
  <c r="IY24" i="15"/>
  <c r="IY42" i="15" s="1"/>
  <c r="IY43" i="15" s="1"/>
  <c r="IY38" i="15" s="1"/>
  <c r="IY45" i="15"/>
  <c r="IZ47" i="15"/>
  <c r="JE4" i="15" l="1"/>
  <c r="JD7" i="15"/>
  <c r="IZ24" i="15"/>
  <c r="IZ42" i="15" s="1"/>
  <c r="IZ43" i="15" s="1"/>
  <c r="IZ38" i="15" s="1"/>
  <c r="JB18" i="15"/>
  <c r="JA25" i="15"/>
  <c r="JB19" i="15"/>
  <c r="JA26" i="15"/>
  <c r="JA27" i="15"/>
  <c r="JB20" i="15"/>
  <c r="JB21" i="15"/>
  <c r="JA28" i="15"/>
  <c r="IZ45" i="15"/>
  <c r="JA47" i="15"/>
  <c r="JF4" i="15" l="1"/>
  <c r="JE7" i="15"/>
  <c r="JC21" i="15"/>
  <c r="JB28" i="15"/>
  <c r="JB27" i="15"/>
  <c r="JC20" i="15"/>
  <c r="JB26" i="15"/>
  <c r="JC19" i="15"/>
  <c r="JA24" i="15"/>
  <c r="JA42" i="15" s="1"/>
  <c r="JA43" i="15" s="1"/>
  <c r="JA38" i="15" s="1"/>
  <c r="JC18" i="15"/>
  <c r="JB25" i="15"/>
  <c r="JA45" i="15"/>
  <c r="JB47" i="15"/>
  <c r="JG4" i="15" l="1"/>
  <c r="JF7" i="15"/>
  <c r="JB24" i="15"/>
  <c r="JB42" i="15" s="1"/>
  <c r="JB43" i="15" s="1"/>
  <c r="JB38" i="15" s="1"/>
  <c r="JC27" i="15"/>
  <c r="JD20" i="15"/>
  <c r="JC28" i="15"/>
  <c r="JD21" i="15"/>
  <c r="JD19" i="15"/>
  <c r="JC26" i="15"/>
  <c r="JC25" i="15"/>
  <c r="JD18" i="15"/>
  <c r="JB45" i="15"/>
  <c r="JC47" i="15"/>
  <c r="JH4" i="15" l="1"/>
  <c r="JG7" i="15"/>
  <c r="JD25" i="15"/>
  <c r="JE18" i="15"/>
  <c r="JC24" i="15"/>
  <c r="JC42" i="15" s="1"/>
  <c r="JC43" i="15" s="1"/>
  <c r="JC38" i="15" s="1"/>
  <c r="JD26" i="15"/>
  <c r="JE19" i="15"/>
  <c r="JD27" i="15"/>
  <c r="JE20" i="15"/>
  <c r="JD28" i="15"/>
  <c r="JE21" i="15"/>
  <c r="JC45" i="15"/>
  <c r="JD47" i="15"/>
  <c r="JI4" i="15" l="1"/>
  <c r="JH7" i="15"/>
  <c r="JD24" i="15"/>
  <c r="JD42" i="15" s="1"/>
  <c r="JD43" i="15" s="1"/>
  <c r="JD38" i="15" s="1"/>
  <c r="JE26" i="15"/>
  <c r="JF19" i="15"/>
  <c r="JE28" i="15"/>
  <c r="JF21" i="15"/>
  <c r="JE25" i="15"/>
  <c r="JF18" i="15"/>
  <c r="JE27" i="15"/>
  <c r="JF20" i="15"/>
  <c r="JD45" i="15"/>
  <c r="JE47" i="15"/>
  <c r="JJ4" i="15" l="1"/>
  <c r="JI7" i="15"/>
  <c r="JF27" i="15"/>
  <c r="JG20" i="15"/>
  <c r="JE24" i="15"/>
  <c r="JE42" i="15" s="1"/>
  <c r="JE43" i="15" s="1"/>
  <c r="JE38" i="15" s="1"/>
  <c r="JF26" i="15"/>
  <c r="JG19" i="15"/>
  <c r="JF25" i="15"/>
  <c r="JG18" i="15"/>
  <c r="JG21" i="15"/>
  <c r="JF28" i="15"/>
  <c r="JE45" i="15"/>
  <c r="JF47" i="15"/>
  <c r="JK4" i="15" l="1"/>
  <c r="JJ7" i="15"/>
  <c r="JG28" i="15"/>
  <c r="JH21" i="15"/>
  <c r="JG25" i="15"/>
  <c r="JH18" i="15"/>
  <c r="JF24" i="15"/>
  <c r="JF42" i="15" s="1"/>
  <c r="JF43" i="15" s="1"/>
  <c r="JF38" i="15" s="1"/>
  <c r="JG26" i="15"/>
  <c r="JH19" i="15"/>
  <c r="JG27" i="15"/>
  <c r="JH20" i="15"/>
  <c r="JF45" i="15"/>
  <c r="JG47" i="15"/>
  <c r="JL4" i="15" l="1"/>
  <c r="JK7" i="15"/>
  <c r="JH25" i="15"/>
  <c r="JI18" i="15"/>
  <c r="JH28" i="15"/>
  <c r="JI21" i="15"/>
  <c r="JI20" i="15"/>
  <c r="JH27" i="15"/>
  <c r="JG24" i="15"/>
  <c r="JG42" i="15" s="1"/>
  <c r="JG43" i="15" s="1"/>
  <c r="JG38" i="15" s="1"/>
  <c r="JI19" i="15"/>
  <c r="JH26" i="15"/>
  <c r="JG45" i="15"/>
  <c r="JH47" i="15"/>
  <c r="JM4" i="15" l="1"/>
  <c r="JL7" i="15"/>
  <c r="JH24" i="15"/>
  <c r="JH42" i="15" s="1"/>
  <c r="JH43" i="15" s="1"/>
  <c r="JH38" i="15" s="1"/>
  <c r="JJ18" i="15"/>
  <c r="JI25" i="15"/>
  <c r="JJ20" i="15"/>
  <c r="JI27" i="15"/>
  <c r="JI26" i="15"/>
  <c r="JJ19" i="15"/>
  <c r="JI28" i="15"/>
  <c r="JJ21" i="15"/>
  <c r="JH45" i="15"/>
  <c r="JI47" i="15"/>
  <c r="JN4" i="15" l="1"/>
  <c r="JM7" i="15"/>
  <c r="JJ28" i="15"/>
  <c r="JK21" i="15"/>
  <c r="JJ27" i="15"/>
  <c r="JK20" i="15"/>
  <c r="JK19" i="15"/>
  <c r="JJ26" i="15"/>
  <c r="JI24" i="15"/>
  <c r="JI42" i="15" s="1"/>
  <c r="JI43" i="15" s="1"/>
  <c r="JI38" i="15" s="1"/>
  <c r="JJ25" i="15"/>
  <c r="JK18" i="15"/>
  <c r="JI45" i="15"/>
  <c r="JJ47" i="15"/>
  <c r="JO4" i="15" l="1"/>
  <c r="JN7" i="15"/>
  <c r="JJ24" i="15"/>
  <c r="JJ42" i="15" s="1"/>
  <c r="JJ43" i="15" s="1"/>
  <c r="JJ38" i="15" s="1"/>
  <c r="JK28" i="15"/>
  <c r="JL21" i="15"/>
  <c r="JK25" i="15"/>
  <c r="JL18" i="15"/>
  <c r="JL19" i="15"/>
  <c r="JK26" i="15"/>
  <c r="JK27" i="15"/>
  <c r="JL20" i="15"/>
  <c r="JJ45" i="15"/>
  <c r="JK47" i="15"/>
  <c r="JP4" i="15" l="1"/>
  <c r="JO7" i="15"/>
  <c r="JL27" i="15"/>
  <c r="JM20" i="15"/>
  <c r="JL25" i="15"/>
  <c r="JM18" i="15"/>
  <c r="JL28" i="15"/>
  <c r="JM21" i="15"/>
  <c r="JK24" i="15"/>
  <c r="JK42" i="15" s="1"/>
  <c r="JK43" i="15" s="1"/>
  <c r="JK38" i="15" s="1"/>
  <c r="JL26" i="15"/>
  <c r="JM19" i="15"/>
  <c r="JK45" i="15"/>
  <c r="JL47" i="15"/>
  <c r="JQ4" i="15" l="1"/>
  <c r="JP7" i="15"/>
  <c r="JN19" i="15"/>
  <c r="JM26" i="15"/>
  <c r="JN18" i="15"/>
  <c r="JM25" i="15"/>
  <c r="JL24" i="15"/>
  <c r="JL42" i="15" s="1"/>
  <c r="JL43" i="15" s="1"/>
  <c r="JL38" i="15" s="1"/>
  <c r="JM27" i="15"/>
  <c r="JN20" i="15"/>
  <c r="JM28" i="15"/>
  <c r="JN21" i="15"/>
  <c r="JL45" i="15"/>
  <c r="JM47" i="15"/>
  <c r="JR4" i="15" l="1"/>
  <c r="JQ7" i="15"/>
  <c r="JN28" i="15"/>
  <c r="JO21" i="15"/>
  <c r="JN25" i="15"/>
  <c r="JO18" i="15"/>
  <c r="JO20" i="15"/>
  <c r="JN27" i="15"/>
  <c r="JM24" i="15"/>
  <c r="JM42" i="15" s="1"/>
  <c r="JM43" i="15" s="1"/>
  <c r="JM38" i="15" s="1"/>
  <c r="JN26" i="15"/>
  <c r="JO19" i="15"/>
  <c r="JM45" i="15"/>
  <c r="JN47" i="15"/>
  <c r="JS4" i="15" l="1"/>
  <c r="JR7" i="15"/>
  <c r="JN24" i="15"/>
  <c r="JN42" i="15" s="1"/>
  <c r="JN43" i="15" s="1"/>
  <c r="JN38" i="15" s="1"/>
  <c r="JO25" i="15"/>
  <c r="JP18" i="15"/>
  <c r="JO26" i="15"/>
  <c r="JP19" i="15"/>
  <c r="JP20" i="15"/>
  <c r="JO27" i="15"/>
  <c r="JP21" i="15"/>
  <c r="JO28" i="15"/>
  <c r="JN45" i="15"/>
  <c r="JO47" i="15"/>
  <c r="JT4" i="15" l="1"/>
  <c r="JS7" i="15"/>
  <c r="JP28" i="15"/>
  <c r="JQ21" i="15"/>
  <c r="JQ19" i="15"/>
  <c r="JP26" i="15"/>
  <c r="JQ20" i="15"/>
  <c r="JP27" i="15"/>
  <c r="JP25" i="15"/>
  <c r="JQ18" i="15"/>
  <c r="JO24" i="15"/>
  <c r="JO42" i="15" s="1"/>
  <c r="JO43" i="15" s="1"/>
  <c r="JO38" i="15" s="1"/>
  <c r="JO45" i="15"/>
  <c r="JP47" i="15"/>
  <c r="JU4" i="15" l="1"/>
  <c r="JT7" i="15"/>
  <c r="JQ26" i="15"/>
  <c r="JR19" i="15"/>
  <c r="JR18" i="15"/>
  <c r="JQ25" i="15"/>
  <c r="JP24" i="15"/>
  <c r="JP42" i="15" s="1"/>
  <c r="JP43" i="15" s="1"/>
  <c r="JP38" i="15" s="1"/>
  <c r="JQ28" i="15"/>
  <c r="JR21" i="15"/>
  <c r="JR20" i="15"/>
  <c r="JQ27" i="15"/>
  <c r="JP45" i="15"/>
  <c r="JQ47" i="15"/>
  <c r="JV4" i="15" l="1"/>
  <c r="JU7" i="15"/>
  <c r="JQ24" i="15"/>
  <c r="JQ42" i="15" s="1"/>
  <c r="JQ43" i="15" s="1"/>
  <c r="JQ38" i="15" s="1"/>
  <c r="JR25" i="15"/>
  <c r="JS18" i="15"/>
  <c r="JR27" i="15"/>
  <c r="JS20" i="15"/>
  <c r="JS19" i="15"/>
  <c r="JR26" i="15"/>
  <c r="JR28" i="15"/>
  <c r="JS21" i="15"/>
  <c r="JQ45" i="15"/>
  <c r="JR47" i="15"/>
  <c r="JW4" i="15" l="1"/>
  <c r="JV7" i="15"/>
  <c r="JT21" i="15"/>
  <c r="JS28" i="15"/>
  <c r="JS25" i="15"/>
  <c r="JT18" i="15"/>
  <c r="JR24" i="15"/>
  <c r="JR42" i="15" s="1"/>
  <c r="JR43" i="15" s="1"/>
  <c r="JR38" i="15" s="1"/>
  <c r="JS26" i="15"/>
  <c r="JT19" i="15"/>
  <c r="JS27" i="15"/>
  <c r="JT20" i="15"/>
  <c r="JR45" i="15"/>
  <c r="JS47" i="15"/>
  <c r="JX4" i="15" l="1"/>
  <c r="JW7" i="15"/>
  <c r="JU19" i="15"/>
  <c r="JT26" i="15"/>
  <c r="JS24" i="15"/>
  <c r="JS42" i="15" s="1"/>
  <c r="JS43" i="15" s="1"/>
  <c r="JS38" i="15" s="1"/>
  <c r="JU18" i="15"/>
  <c r="JT25" i="15"/>
  <c r="JU20" i="15"/>
  <c r="JT27" i="15"/>
  <c r="JT28" i="15"/>
  <c r="JU21" i="15"/>
  <c r="JS45" i="15"/>
  <c r="JT47" i="15"/>
  <c r="JY4" i="15" l="1"/>
  <c r="JX7" i="15"/>
  <c r="JV20" i="15"/>
  <c r="JU27" i="15"/>
  <c r="JT24" i="15"/>
  <c r="JT42" i="15" s="1"/>
  <c r="JT43" i="15" s="1"/>
  <c r="JT38" i="15" s="1"/>
  <c r="JU28" i="15"/>
  <c r="JV21" i="15"/>
  <c r="JU25" i="15"/>
  <c r="JV18" i="15"/>
  <c r="JU26" i="15"/>
  <c r="JV19" i="15"/>
  <c r="JT45" i="15"/>
  <c r="JU47" i="15"/>
  <c r="JZ4" i="15" l="1"/>
  <c r="JY7" i="15"/>
  <c r="JV25" i="15"/>
  <c r="JW18" i="15"/>
  <c r="JV26" i="15"/>
  <c r="JW19" i="15"/>
  <c r="JU24" i="15"/>
  <c r="JU42" i="15" s="1"/>
  <c r="JU43" i="15" s="1"/>
  <c r="JU38" i="15" s="1"/>
  <c r="JW20" i="15"/>
  <c r="JV27" i="15"/>
  <c r="JV28" i="15"/>
  <c r="JW21" i="15"/>
  <c r="JU45" i="15"/>
  <c r="JV47" i="15"/>
  <c r="KA4" i="15" l="1"/>
  <c r="JZ7" i="15"/>
  <c r="JX21" i="15"/>
  <c r="JW28" i="15"/>
  <c r="JW27" i="15"/>
  <c r="JX20" i="15"/>
  <c r="JW25" i="15"/>
  <c r="JX18" i="15"/>
  <c r="JW26" i="15"/>
  <c r="JX19" i="15"/>
  <c r="JV24" i="15"/>
  <c r="JV42" i="15" s="1"/>
  <c r="JV43" i="15" s="1"/>
  <c r="JV38" i="15" s="1"/>
  <c r="JV45" i="15"/>
  <c r="JW47" i="15"/>
  <c r="KB4" i="15" l="1"/>
  <c r="KA7" i="15"/>
  <c r="JY19" i="15"/>
  <c r="JX26" i="15"/>
  <c r="JW24" i="15"/>
  <c r="JW42" i="15" s="1"/>
  <c r="JW43" i="15" s="1"/>
  <c r="JW38" i="15" s="1"/>
  <c r="JX25" i="15"/>
  <c r="JY18" i="15"/>
  <c r="JX27" i="15"/>
  <c r="JY20" i="15"/>
  <c r="JX28" i="15"/>
  <c r="JY21" i="15"/>
  <c r="JW45" i="15"/>
  <c r="JX47" i="15"/>
  <c r="KC4" i="15" l="1"/>
  <c r="KB7" i="15"/>
  <c r="JY28" i="15"/>
  <c r="JZ21" i="15"/>
  <c r="JY27" i="15"/>
  <c r="JZ20" i="15"/>
  <c r="JY25" i="15"/>
  <c r="JZ18" i="15"/>
  <c r="JX24" i="15"/>
  <c r="JX42" i="15" s="1"/>
  <c r="JX43" i="15" s="1"/>
  <c r="JX38" i="15" s="1"/>
  <c r="JZ19" i="15"/>
  <c r="JY26" i="15"/>
  <c r="JX45" i="15"/>
  <c r="JY47" i="15"/>
  <c r="KD4" i="15" l="1"/>
  <c r="KC7" i="15"/>
  <c r="JZ27" i="15"/>
  <c r="KA20" i="15"/>
  <c r="KA18" i="15"/>
  <c r="JZ25" i="15"/>
  <c r="JZ26" i="15"/>
  <c r="KA19" i="15"/>
  <c r="JY24" i="15"/>
  <c r="JY42" i="15" s="1"/>
  <c r="JY43" i="15" s="1"/>
  <c r="JY38" i="15" s="1"/>
  <c r="JZ28" i="15"/>
  <c r="KA21" i="15"/>
  <c r="JY45" i="15"/>
  <c r="JZ47" i="15"/>
  <c r="KE4" i="15" l="1"/>
  <c r="KD7" i="15"/>
  <c r="KA26" i="15"/>
  <c r="KB19" i="15"/>
  <c r="KB21" i="15"/>
  <c r="KA28" i="15"/>
  <c r="JZ24" i="15"/>
  <c r="JZ42" i="15" s="1"/>
  <c r="JZ43" i="15" s="1"/>
  <c r="JZ38" i="15" s="1"/>
  <c r="KA25" i="15"/>
  <c r="KB18" i="15"/>
  <c r="KB20" i="15"/>
  <c r="KA27" i="15"/>
  <c r="JZ45" i="15"/>
  <c r="KA47" i="15"/>
  <c r="KF4" i="15" l="1"/>
  <c r="KE7" i="15"/>
  <c r="KC20" i="15"/>
  <c r="KB27" i="15"/>
  <c r="KA24" i="15"/>
  <c r="KA42" i="15" s="1"/>
  <c r="KA43" i="15" s="1"/>
  <c r="KA38" i="15" s="1"/>
  <c r="KB26" i="15"/>
  <c r="KC19" i="15"/>
  <c r="KB25" i="15"/>
  <c r="KC18" i="15"/>
  <c r="KC21" i="15"/>
  <c r="KB28" i="15"/>
  <c r="KA45" i="15"/>
  <c r="KB47" i="15"/>
  <c r="KG4" i="15" l="1"/>
  <c r="KF7" i="15"/>
  <c r="KD21" i="15"/>
  <c r="KC28" i="15"/>
  <c r="KC27" i="15"/>
  <c r="KD20" i="15"/>
  <c r="KB24" i="15"/>
  <c r="KB42" i="15" s="1"/>
  <c r="KB43" i="15" s="1"/>
  <c r="KB38" i="15" s="1"/>
  <c r="KD18" i="15"/>
  <c r="KC25" i="15"/>
  <c r="KC26" i="15"/>
  <c r="KD19" i="15"/>
  <c r="KB45" i="15"/>
  <c r="KC47" i="15"/>
  <c r="KH4" i="15" l="1"/>
  <c r="KG7" i="15"/>
  <c r="KD26" i="15"/>
  <c r="KE19" i="15"/>
  <c r="KE18" i="15"/>
  <c r="KD25" i="15"/>
  <c r="KC24" i="15"/>
  <c r="KC42" i="15" s="1"/>
  <c r="KC43" i="15" s="1"/>
  <c r="KC38" i="15" s="1"/>
  <c r="KE21" i="15"/>
  <c r="KD28" i="15"/>
  <c r="KE20" i="15"/>
  <c r="KD27" i="15"/>
  <c r="KC45" i="15"/>
  <c r="KD47" i="15"/>
  <c r="KI4" i="15" l="1"/>
  <c r="KH7" i="15"/>
  <c r="KD24" i="15"/>
  <c r="KD42" i="15" s="1"/>
  <c r="KD43" i="15" s="1"/>
  <c r="KD38" i="15" s="1"/>
  <c r="KE25" i="15"/>
  <c r="KF18" i="15"/>
  <c r="KE27" i="15"/>
  <c r="KF20" i="15"/>
  <c r="KF19" i="15"/>
  <c r="KE26" i="15"/>
  <c r="KE28" i="15"/>
  <c r="KF21" i="15"/>
  <c r="KD45" i="15"/>
  <c r="KE47" i="15"/>
  <c r="KJ4" i="15" l="1"/>
  <c r="KI7" i="15"/>
  <c r="KG19" i="15"/>
  <c r="KF26" i="15"/>
  <c r="KG21" i="15"/>
  <c r="KF28" i="15"/>
  <c r="KF25" i="15"/>
  <c r="KG18" i="15"/>
  <c r="KG20" i="15"/>
  <c r="KF27" i="15"/>
  <c r="KE24" i="15"/>
  <c r="KE42" i="15" s="1"/>
  <c r="KE43" i="15" s="1"/>
  <c r="KE38" i="15" s="1"/>
  <c r="KE45" i="15"/>
  <c r="KF47" i="15"/>
  <c r="KK4" i="15" l="1"/>
  <c r="KJ7" i="15"/>
  <c r="KF24" i="15"/>
  <c r="KF42" i="15" s="1"/>
  <c r="KF43" i="15" s="1"/>
  <c r="KF38" i="15" s="1"/>
  <c r="KH20" i="15"/>
  <c r="KG27" i="15"/>
  <c r="KG25" i="15"/>
  <c r="KH18" i="15"/>
  <c r="KH21" i="15"/>
  <c r="KG28" i="15"/>
  <c r="KH19" i="15"/>
  <c r="KG26" i="15"/>
  <c r="KF45" i="15"/>
  <c r="KG47" i="15"/>
  <c r="KL4" i="15" l="1"/>
  <c r="KK7" i="15"/>
  <c r="KI21" i="15"/>
  <c r="KH28" i="15"/>
  <c r="KH25" i="15"/>
  <c r="KI18" i="15"/>
  <c r="KI19" i="15"/>
  <c r="KH26" i="15"/>
  <c r="KG24" i="15"/>
  <c r="KG42" i="15" s="1"/>
  <c r="KG43" i="15" s="1"/>
  <c r="KG38" i="15" s="1"/>
  <c r="KH27" i="15"/>
  <c r="KI20" i="15"/>
  <c r="KG45" i="15"/>
  <c r="KH47" i="15"/>
  <c r="KM4" i="15" l="1"/>
  <c r="KL7" i="15"/>
  <c r="KI28" i="15"/>
  <c r="KJ21" i="15"/>
  <c r="KI26" i="15"/>
  <c r="KJ19" i="15"/>
  <c r="KI27" i="15"/>
  <c r="KJ20" i="15"/>
  <c r="KJ18" i="15"/>
  <c r="KI25" i="15"/>
  <c r="KH24" i="15"/>
  <c r="KH42" i="15" s="1"/>
  <c r="KH43" i="15" s="1"/>
  <c r="KH38" i="15" s="1"/>
  <c r="KH45" i="15"/>
  <c r="KI47" i="15"/>
  <c r="KN4" i="15" l="1"/>
  <c r="KM7" i="15"/>
  <c r="KK18" i="15"/>
  <c r="KJ25" i="15"/>
  <c r="KJ27" i="15"/>
  <c r="KK20" i="15"/>
  <c r="KI24" i="15"/>
  <c r="KI42" i="15" s="1"/>
  <c r="KI43" i="15" s="1"/>
  <c r="KI38" i="15" s="1"/>
  <c r="KK21" i="15"/>
  <c r="KJ28" i="15"/>
  <c r="KJ26" i="15"/>
  <c r="KK19" i="15"/>
  <c r="KI45" i="15"/>
  <c r="KJ47" i="15"/>
  <c r="KO4" i="15" l="1"/>
  <c r="KN7" i="15"/>
  <c r="KJ24" i="15"/>
  <c r="KJ42" i="15" s="1"/>
  <c r="KJ43" i="15" s="1"/>
  <c r="KJ38" i="15" s="1"/>
  <c r="KK27" i="15"/>
  <c r="KL20" i="15"/>
  <c r="KL18" i="15"/>
  <c r="KK25" i="15"/>
  <c r="KL19" i="15"/>
  <c r="KK26" i="15"/>
  <c r="KK28" i="15"/>
  <c r="KL21" i="15"/>
  <c r="KJ45" i="15"/>
  <c r="KK47" i="15"/>
  <c r="KP4" i="15" l="1"/>
  <c r="KO7" i="15"/>
  <c r="KK24" i="15"/>
  <c r="KK42" i="15" s="1"/>
  <c r="KK43" i="15" s="1"/>
  <c r="KK38" i="15" s="1"/>
  <c r="KM21" i="15"/>
  <c r="KL28" i="15"/>
  <c r="KL27" i="15"/>
  <c r="KM20" i="15"/>
  <c r="KM19" i="15"/>
  <c r="KL26" i="15"/>
  <c r="KL25" i="15"/>
  <c r="KM18" i="15"/>
  <c r="KK45" i="15"/>
  <c r="KL47" i="15"/>
  <c r="KQ4" i="15" l="1"/>
  <c r="KP7" i="15"/>
  <c r="KM25" i="15"/>
  <c r="KN18" i="15"/>
  <c r="KM26" i="15"/>
  <c r="KN19" i="15"/>
  <c r="KN20" i="15"/>
  <c r="KM27" i="15"/>
  <c r="KL24" i="15"/>
  <c r="KL42" i="15" s="1"/>
  <c r="KL43" i="15" s="1"/>
  <c r="KL38" i="15" s="1"/>
  <c r="KM28" i="15"/>
  <c r="KN21" i="15"/>
  <c r="KL45" i="15"/>
  <c r="KM47" i="15"/>
  <c r="KR4" i="15" l="1"/>
  <c r="KQ7" i="15"/>
  <c r="KN27" i="15"/>
  <c r="KO20" i="15"/>
  <c r="KN28" i="15"/>
  <c r="KO21" i="15"/>
  <c r="KN26" i="15"/>
  <c r="KO19" i="15"/>
  <c r="KN25" i="15"/>
  <c r="KO18" i="15"/>
  <c r="KM24" i="15"/>
  <c r="KM42" i="15" s="1"/>
  <c r="KM43" i="15" s="1"/>
  <c r="KM38" i="15" s="1"/>
  <c r="KM45" i="15"/>
  <c r="KN47" i="15"/>
  <c r="KS4" i="15" l="1"/>
  <c r="KR7" i="15"/>
  <c r="KN24" i="15"/>
  <c r="KN42" i="15" s="1"/>
  <c r="KN43" i="15" s="1"/>
  <c r="KN38" i="15" s="1"/>
  <c r="KO28" i="15"/>
  <c r="KP21" i="15"/>
  <c r="KO25" i="15"/>
  <c r="KP18" i="15"/>
  <c r="KP19" i="15"/>
  <c r="KO26" i="15"/>
  <c r="KO27" i="15"/>
  <c r="KP20" i="15"/>
  <c r="KN45" i="15"/>
  <c r="KO47" i="15"/>
  <c r="KT4" i="15" l="1"/>
  <c r="KS7" i="15"/>
  <c r="KO24" i="15"/>
  <c r="KO42" i="15" s="1"/>
  <c r="KO43" i="15" s="1"/>
  <c r="KO38" i="15" s="1"/>
  <c r="KP26" i="15"/>
  <c r="KQ19" i="15"/>
  <c r="KP28" i="15"/>
  <c r="KQ21" i="15"/>
  <c r="KP25" i="15"/>
  <c r="KQ18" i="15"/>
  <c r="KP27" i="15"/>
  <c r="KQ20" i="15"/>
  <c r="KO45" i="15"/>
  <c r="KP47" i="15"/>
  <c r="KU4" i="15" l="1"/>
  <c r="KT7" i="15"/>
  <c r="KP24" i="15"/>
  <c r="KP42" i="15" s="1"/>
  <c r="KP43" i="15" s="1"/>
  <c r="KP38" i="15" s="1"/>
  <c r="KR19" i="15"/>
  <c r="KQ26" i="15"/>
  <c r="KQ28" i="15"/>
  <c r="KR21" i="15"/>
  <c r="KR20" i="15"/>
  <c r="KQ27" i="15"/>
  <c r="KR18" i="15"/>
  <c r="KQ25" i="15"/>
  <c r="KP45" i="15"/>
  <c r="KQ47" i="15"/>
  <c r="KV4" i="15" l="1"/>
  <c r="KU7" i="15"/>
  <c r="KQ24" i="15"/>
  <c r="KQ42" i="15" s="1"/>
  <c r="KQ43" i="15" s="1"/>
  <c r="KQ38" i="15" s="1"/>
  <c r="KR25" i="15"/>
  <c r="KS18" i="15"/>
  <c r="KS21" i="15"/>
  <c r="KR28" i="15"/>
  <c r="KR26" i="15"/>
  <c r="KS19" i="15"/>
  <c r="KS20" i="15"/>
  <c r="KR27" i="15"/>
  <c r="KQ45" i="15"/>
  <c r="KR47" i="15"/>
  <c r="KW4" i="15" l="1"/>
  <c r="KV7" i="15"/>
  <c r="KT20" i="15"/>
  <c r="KS27" i="15"/>
  <c r="KS25" i="15"/>
  <c r="KT18" i="15"/>
  <c r="KT21" i="15"/>
  <c r="KS28" i="15"/>
  <c r="KR24" i="15"/>
  <c r="KR42" i="15" s="1"/>
  <c r="KR43" i="15" s="1"/>
  <c r="KR38" i="15" s="1"/>
  <c r="KT19" i="15"/>
  <c r="KS26" i="15"/>
  <c r="KR45" i="15"/>
  <c r="KS47" i="15"/>
  <c r="KX4" i="15" l="1"/>
  <c r="KW7" i="15"/>
  <c r="KS24" i="15"/>
  <c r="KS42" i="15" s="1"/>
  <c r="KS43" i="15" s="1"/>
  <c r="KS38" i="15" s="1"/>
  <c r="KU20" i="15"/>
  <c r="KT27" i="15"/>
  <c r="KU21" i="15"/>
  <c r="KT28" i="15"/>
  <c r="KT26" i="15"/>
  <c r="KU19" i="15"/>
  <c r="KU18" i="15"/>
  <c r="KT25" i="15"/>
  <c r="KS45" i="15"/>
  <c r="KT47" i="15"/>
  <c r="KY4" i="15" l="1"/>
  <c r="KX7" i="15"/>
  <c r="KT24" i="15"/>
  <c r="KT42" i="15" s="1"/>
  <c r="KT43" i="15" s="1"/>
  <c r="KT38" i="15" s="1"/>
  <c r="KV18" i="15"/>
  <c r="KU25" i="15"/>
  <c r="KU26" i="15"/>
  <c r="KV19" i="15"/>
  <c r="KU28" i="15"/>
  <c r="KV21" i="15"/>
  <c r="KV20" i="15"/>
  <c r="KU27" i="15"/>
  <c r="KT45" i="15"/>
  <c r="KU47" i="15"/>
  <c r="KZ4" i="15" l="1"/>
  <c r="KY7" i="15"/>
  <c r="KV26" i="15"/>
  <c r="KW19" i="15"/>
  <c r="KV25" i="15"/>
  <c r="KW18" i="15"/>
  <c r="KU24" i="15"/>
  <c r="KU42" i="15" s="1"/>
  <c r="KU43" i="15" s="1"/>
  <c r="KU38" i="15" s="1"/>
  <c r="KV27" i="15"/>
  <c r="KW20" i="15"/>
  <c r="KV28" i="15"/>
  <c r="KW21" i="15"/>
  <c r="KU45" i="15"/>
  <c r="KV47" i="15"/>
  <c r="LA4" i="15" l="1"/>
  <c r="KZ7" i="15"/>
  <c r="KV24" i="15"/>
  <c r="KV42" i="15" s="1"/>
  <c r="KV43" i="15" s="1"/>
  <c r="KV38" i="15" s="1"/>
  <c r="KW25" i="15"/>
  <c r="KX18" i="15"/>
  <c r="KW28" i="15"/>
  <c r="KX21" i="15"/>
  <c r="KW26" i="15"/>
  <c r="KX19" i="15"/>
  <c r="KX20" i="15"/>
  <c r="KW27" i="15"/>
  <c r="KV45" i="15"/>
  <c r="KW47" i="15"/>
  <c r="LB4" i="15" l="1"/>
  <c r="LA7" i="15"/>
  <c r="KY20" i="15"/>
  <c r="KX27" i="15"/>
  <c r="KX25" i="15"/>
  <c r="KY18" i="15"/>
  <c r="KW24" i="15"/>
  <c r="KW42" i="15" s="1"/>
  <c r="KW43" i="15" s="1"/>
  <c r="KW38" i="15" s="1"/>
  <c r="KX26" i="15"/>
  <c r="KY19" i="15"/>
  <c r="KY21" i="15"/>
  <c r="KX28" i="15"/>
  <c r="KW45" i="15"/>
  <c r="KX47" i="15"/>
  <c r="LC4" i="15" l="1"/>
  <c r="LB7" i="15"/>
  <c r="KZ18" i="15"/>
  <c r="KY25" i="15"/>
  <c r="KX24" i="15"/>
  <c r="KX42" i="15" s="1"/>
  <c r="KX43" i="15" s="1"/>
  <c r="KX38" i="15" s="1"/>
  <c r="KY28" i="15"/>
  <c r="KZ21" i="15"/>
  <c r="KY27" i="15"/>
  <c r="KZ20" i="15"/>
  <c r="KY26" i="15"/>
  <c r="KZ19" i="15"/>
  <c r="KX45" i="15"/>
  <c r="KY47" i="15"/>
  <c r="LD4" i="15" l="1"/>
  <c r="LC7" i="15"/>
  <c r="KZ26" i="15"/>
  <c r="LA19" i="15"/>
  <c r="KZ27" i="15"/>
  <c r="LA20" i="15"/>
  <c r="KZ25" i="15"/>
  <c r="LA18" i="15"/>
  <c r="LA21" i="15"/>
  <c r="KZ28" i="15"/>
  <c r="KY24" i="15"/>
  <c r="KY42" i="15" s="1"/>
  <c r="KY43" i="15" s="1"/>
  <c r="KY38" i="15" s="1"/>
  <c r="KY45" i="15"/>
  <c r="KZ47" i="15"/>
  <c r="LE4" i="15" l="1"/>
  <c r="LD7" i="15"/>
  <c r="KZ24" i="15"/>
  <c r="KZ42" i="15" s="1"/>
  <c r="KZ43" i="15" s="1"/>
  <c r="KZ38" i="15" s="1"/>
  <c r="LA25" i="15"/>
  <c r="LB18" i="15"/>
  <c r="LA27" i="15"/>
  <c r="LB20" i="15"/>
  <c r="LA28" i="15"/>
  <c r="LB21" i="15"/>
  <c r="LB19" i="15"/>
  <c r="LA26" i="15"/>
  <c r="KZ45" i="15"/>
  <c r="LA47" i="15"/>
  <c r="LF4" i="15" l="1"/>
  <c r="LE7" i="15"/>
  <c r="LC21" i="15"/>
  <c r="LB28" i="15"/>
  <c r="LB26" i="15"/>
  <c r="LC19" i="15"/>
  <c r="LC20" i="15"/>
  <c r="LB27" i="15"/>
  <c r="LC18" i="15"/>
  <c r="LB25" i="15"/>
  <c r="LA24" i="15"/>
  <c r="LA42" i="15" s="1"/>
  <c r="LA43" i="15" s="1"/>
  <c r="LA38" i="15" s="1"/>
  <c r="LA45" i="15"/>
  <c r="LB47" i="15"/>
  <c r="LG4" i="15" l="1"/>
  <c r="LF7" i="15"/>
  <c r="LB24" i="15"/>
  <c r="LB42" i="15" s="1"/>
  <c r="LB43" i="15" s="1"/>
  <c r="LB38" i="15" s="1"/>
  <c r="LD19" i="15"/>
  <c r="LC26" i="15"/>
  <c r="LC27" i="15"/>
  <c r="LD20" i="15"/>
  <c r="LD18" i="15"/>
  <c r="LC25" i="15"/>
  <c r="LD21" i="15"/>
  <c r="LC28" i="15"/>
  <c r="LB45" i="15"/>
  <c r="LC47" i="15"/>
  <c r="LH4" i="15" l="1"/>
  <c r="LG7" i="15"/>
  <c r="LC24" i="15"/>
  <c r="LC42" i="15" s="1"/>
  <c r="LC43" i="15" s="1"/>
  <c r="LC38" i="15" s="1"/>
  <c r="LD27" i="15"/>
  <c r="LE20" i="15"/>
  <c r="LD28" i="15"/>
  <c r="LE21" i="15"/>
  <c r="LD25" i="15"/>
  <c r="LE18" i="15"/>
  <c r="LD26" i="15"/>
  <c r="LE19" i="15"/>
  <c r="LC45" i="15"/>
  <c r="LD47" i="15"/>
  <c r="LI4" i="15" l="1"/>
  <c r="LH7" i="15"/>
  <c r="LE27" i="15"/>
  <c r="LF20" i="15"/>
  <c r="LE28" i="15"/>
  <c r="LF21" i="15"/>
  <c r="LF19" i="15"/>
  <c r="LE26" i="15"/>
  <c r="LE25" i="15"/>
  <c r="LF18" i="15"/>
  <c r="LD24" i="15"/>
  <c r="LD42" i="15" s="1"/>
  <c r="LD43" i="15" s="1"/>
  <c r="LD38" i="15" s="1"/>
  <c r="LD45" i="15"/>
  <c r="LE47" i="15"/>
  <c r="LJ4" i="15" l="1"/>
  <c r="LI7" i="15"/>
  <c r="LE24" i="15"/>
  <c r="LE42" i="15" s="1"/>
  <c r="LE43" i="15" s="1"/>
  <c r="LE38" i="15" s="1"/>
  <c r="LF25" i="15"/>
  <c r="LG18" i="15"/>
  <c r="LF26" i="15"/>
  <c r="LG19" i="15"/>
  <c r="LF27" i="15"/>
  <c r="LG20" i="15"/>
  <c r="LF28" i="15"/>
  <c r="LG21" i="15"/>
  <c r="LE45" i="15"/>
  <c r="LF47" i="15"/>
  <c r="LK4" i="15" l="1"/>
  <c r="LJ7" i="15"/>
  <c r="LG28" i="15"/>
  <c r="LH21" i="15"/>
  <c r="LH18" i="15"/>
  <c r="LG25" i="15"/>
  <c r="LG26" i="15"/>
  <c r="LH19" i="15"/>
  <c r="LG27" i="15"/>
  <c r="LH20" i="15"/>
  <c r="LF24" i="15"/>
  <c r="LF42" i="15" s="1"/>
  <c r="LF43" i="15" s="1"/>
  <c r="LF38" i="15" s="1"/>
  <c r="LF45" i="15"/>
  <c r="LG47" i="15"/>
  <c r="LL4" i="15" l="1"/>
  <c r="LK7" i="15"/>
  <c r="LI18" i="15"/>
  <c r="LH25" i="15"/>
  <c r="LH27" i="15"/>
  <c r="LI20" i="15"/>
  <c r="LI19" i="15"/>
  <c r="LH26" i="15"/>
  <c r="LH28" i="15"/>
  <c r="LI21" i="15"/>
  <c r="LG24" i="15"/>
  <c r="LG42" i="15" s="1"/>
  <c r="LG43" i="15" s="1"/>
  <c r="LG38" i="15" s="1"/>
  <c r="LG45" i="15"/>
  <c r="LH47" i="15"/>
  <c r="LM4" i="15" l="1"/>
  <c r="LL7" i="15"/>
  <c r="LI28" i="15"/>
  <c r="LJ21" i="15"/>
  <c r="LJ20" i="15"/>
  <c r="LI27" i="15"/>
  <c r="LJ19" i="15"/>
  <c r="LI26" i="15"/>
  <c r="LH24" i="15"/>
  <c r="LH42" i="15" s="1"/>
  <c r="LH43" i="15" s="1"/>
  <c r="LH38" i="15" s="1"/>
  <c r="LI25" i="15"/>
  <c r="LJ18" i="15"/>
  <c r="LH45" i="15"/>
  <c r="LI47" i="15"/>
  <c r="LN4" i="15" l="1"/>
  <c r="LM7" i="15"/>
  <c r="LI24" i="15"/>
  <c r="LI42" i="15" s="1"/>
  <c r="LI43" i="15" s="1"/>
  <c r="LI38" i="15" s="1"/>
  <c r="LJ25" i="15"/>
  <c r="LK18" i="15"/>
  <c r="LK19" i="15"/>
  <c r="LJ26" i="15"/>
  <c r="LK20" i="15"/>
  <c r="LJ27" i="15"/>
  <c r="LJ28" i="15"/>
  <c r="LK21" i="15"/>
  <c r="LI45" i="15"/>
  <c r="LJ47" i="15"/>
  <c r="LO4" i="15" l="1"/>
  <c r="LN7" i="15"/>
  <c r="LK28" i="15"/>
  <c r="LL21" i="15"/>
  <c r="LK25" i="15"/>
  <c r="LL18" i="15"/>
  <c r="LJ24" i="15"/>
  <c r="LJ42" i="15" s="1"/>
  <c r="LJ43" i="15" s="1"/>
  <c r="LJ38" i="15" s="1"/>
  <c r="LK26" i="15"/>
  <c r="LL19" i="15"/>
  <c r="LL20" i="15"/>
  <c r="LK27" i="15"/>
  <c r="LJ45" i="15"/>
  <c r="LK47" i="15"/>
  <c r="LP4" i="15" l="1"/>
  <c r="LO7" i="15"/>
  <c r="LL27" i="15"/>
  <c r="LM20" i="15"/>
  <c r="LL25" i="15"/>
  <c r="LM18" i="15"/>
  <c r="LK24" i="15"/>
  <c r="LK42" i="15" s="1"/>
  <c r="LK43" i="15" s="1"/>
  <c r="LK38" i="15" s="1"/>
  <c r="LM21" i="15"/>
  <c r="LL28" i="15"/>
  <c r="LL26" i="15"/>
  <c r="LM19" i="15"/>
  <c r="LK45" i="15"/>
  <c r="LL47" i="15"/>
  <c r="LQ4" i="15" l="1"/>
  <c r="LP7" i="15"/>
  <c r="LL24" i="15"/>
  <c r="LL42" i="15" s="1"/>
  <c r="LL43" i="15" s="1"/>
  <c r="LL38" i="15" s="1"/>
  <c r="LN20" i="15"/>
  <c r="LM27" i="15"/>
  <c r="LM25" i="15"/>
  <c r="LN18" i="15"/>
  <c r="LN19" i="15"/>
  <c r="LM26" i="15"/>
  <c r="LM28" i="15"/>
  <c r="LN21" i="15"/>
  <c r="LL45" i="15"/>
  <c r="LM47" i="15"/>
  <c r="LR4" i="15" l="1"/>
  <c r="LQ7" i="15"/>
  <c r="LM24" i="15"/>
  <c r="LM42" i="15" s="1"/>
  <c r="LM43" i="15" s="1"/>
  <c r="LM38" i="15" s="1"/>
  <c r="LO20" i="15"/>
  <c r="LN27" i="15"/>
  <c r="LN28" i="15"/>
  <c r="LO21" i="15"/>
  <c r="LO19" i="15"/>
  <c r="LN26" i="15"/>
  <c r="LN25" i="15"/>
  <c r="LO18" i="15"/>
  <c r="LM45" i="15"/>
  <c r="LN47" i="15"/>
  <c r="LS4" i="15" l="1"/>
  <c r="LR7" i="15"/>
  <c r="LO26" i="15"/>
  <c r="LP19" i="15"/>
  <c r="LO28" i="15"/>
  <c r="LP21" i="15"/>
  <c r="LN24" i="15"/>
  <c r="LN42" i="15" s="1"/>
  <c r="LN43" i="15" s="1"/>
  <c r="LN38" i="15" s="1"/>
  <c r="LP18" i="15"/>
  <c r="LO25" i="15"/>
  <c r="LO27" i="15"/>
  <c r="LP20" i="15"/>
  <c r="LN45" i="15"/>
  <c r="LO47" i="15"/>
  <c r="LT4" i="15" l="1"/>
  <c r="LS7" i="15"/>
  <c r="LP28" i="15"/>
  <c r="LQ21" i="15"/>
  <c r="LP27" i="15"/>
  <c r="LQ20" i="15"/>
  <c r="LO24" i="15"/>
  <c r="LO42" i="15" s="1"/>
  <c r="LO43" i="15" s="1"/>
  <c r="LO38" i="15" s="1"/>
  <c r="LP26" i="15"/>
  <c r="LQ19" i="15"/>
  <c r="LP25" i="15"/>
  <c r="LQ18" i="15"/>
  <c r="LO45" i="15"/>
  <c r="LP47" i="15"/>
  <c r="LU4" i="15" l="1"/>
  <c r="LT7" i="15"/>
  <c r="LP24" i="15"/>
  <c r="LP42" i="15" s="1"/>
  <c r="LP43" i="15" s="1"/>
  <c r="LP38" i="15" s="1"/>
  <c r="LQ27" i="15"/>
  <c r="LR20" i="15"/>
  <c r="LR18" i="15"/>
  <c r="LQ25" i="15"/>
  <c r="LQ26" i="15"/>
  <c r="LR19" i="15"/>
  <c r="LR21" i="15"/>
  <c r="LQ28" i="15"/>
  <c r="LP45" i="15"/>
  <c r="LQ47" i="15"/>
  <c r="LV4" i="15" l="1"/>
  <c r="LU7" i="15"/>
  <c r="LR26" i="15"/>
  <c r="LS19" i="15"/>
  <c r="LR28" i="15"/>
  <c r="LS21" i="15"/>
  <c r="LQ24" i="15"/>
  <c r="LQ42" i="15" s="1"/>
  <c r="LQ43" i="15" s="1"/>
  <c r="LQ38" i="15" s="1"/>
  <c r="LR25" i="15"/>
  <c r="LS18" i="15"/>
  <c r="LR27" i="15"/>
  <c r="LS20" i="15"/>
  <c r="LQ45" i="15"/>
  <c r="LR47" i="15"/>
  <c r="LW4" i="15" l="1"/>
  <c r="LV7" i="15"/>
  <c r="LS26" i="15"/>
  <c r="LT19" i="15"/>
  <c r="LS28" i="15"/>
  <c r="LT21" i="15"/>
  <c r="LT18" i="15"/>
  <c r="LS25" i="15"/>
  <c r="LT20" i="15"/>
  <c r="LS27" i="15"/>
  <c r="LR24" i="15"/>
  <c r="LR42" i="15" s="1"/>
  <c r="LR43" i="15" s="1"/>
  <c r="LR38" i="15" s="1"/>
  <c r="LR45" i="15"/>
  <c r="LS47" i="15"/>
  <c r="LX4" i="15" l="1"/>
  <c r="LW7" i="15"/>
  <c r="LT28" i="15"/>
  <c r="LU21" i="15"/>
  <c r="LT26" i="15"/>
  <c r="LU19" i="15"/>
  <c r="LU20" i="15"/>
  <c r="LT27" i="15"/>
  <c r="LS24" i="15"/>
  <c r="LS42" i="15" s="1"/>
  <c r="LS43" i="15" s="1"/>
  <c r="LS38" i="15" s="1"/>
  <c r="LT25" i="15"/>
  <c r="LU18" i="15"/>
  <c r="LS45" i="15"/>
  <c r="LT47" i="15"/>
  <c r="LY4" i="15" l="1"/>
  <c r="LX7" i="15"/>
  <c r="LT24" i="15"/>
  <c r="LT42" i="15" s="1"/>
  <c r="LT43" i="15" s="1"/>
  <c r="LT38" i="15" s="1"/>
  <c r="LU27" i="15"/>
  <c r="LV20" i="15"/>
  <c r="LU25" i="15"/>
  <c r="LV18" i="15"/>
  <c r="LV21" i="15"/>
  <c r="LU28" i="15"/>
  <c r="LV19" i="15"/>
  <c r="LU26" i="15"/>
  <c r="LT45" i="15"/>
  <c r="LU47" i="15"/>
  <c r="LZ4" i="15" l="1"/>
  <c r="LY7" i="15"/>
  <c r="LV25" i="15"/>
  <c r="LW18" i="15"/>
  <c r="LV26" i="15"/>
  <c r="LW19" i="15"/>
  <c r="LW21" i="15"/>
  <c r="LV28" i="15"/>
  <c r="LV27" i="15"/>
  <c r="LW20" i="15"/>
  <c r="LU24" i="15"/>
  <c r="LU42" i="15" s="1"/>
  <c r="LU43" i="15" s="1"/>
  <c r="LU38" i="15" s="1"/>
  <c r="LU45" i="15"/>
  <c r="LV47" i="15"/>
  <c r="MA4" i="15" l="1"/>
  <c r="LZ7" i="15"/>
  <c r="LW28" i="15"/>
  <c r="LX21" i="15"/>
  <c r="LX19" i="15"/>
  <c r="LW26" i="15"/>
  <c r="LW27" i="15"/>
  <c r="LX20" i="15"/>
  <c r="LW25" i="15"/>
  <c r="LX18" i="15"/>
  <c r="LV24" i="15"/>
  <c r="LV42" i="15" s="1"/>
  <c r="LV43" i="15" s="1"/>
  <c r="LV38" i="15" s="1"/>
  <c r="LV45" i="15"/>
  <c r="LW47" i="15"/>
  <c r="MB4" i="15" l="1"/>
  <c r="MA7" i="15"/>
  <c r="LX26" i="15"/>
  <c r="LY19" i="15"/>
  <c r="LX25" i="15"/>
  <c r="LY18" i="15"/>
  <c r="LW24" i="15"/>
  <c r="LW42" i="15" s="1"/>
  <c r="LW43" i="15" s="1"/>
  <c r="LW38" i="15" s="1"/>
  <c r="LY21" i="15"/>
  <c r="LX28" i="15"/>
  <c r="LY20" i="15"/>
  <c r="LX27" i="15"/>
  <c r="LW45" i="15"/>
  <c r="LX47" i="15"/>
  <c r="MC4" i="15" l="1"/>
  <c r="MB7" i="15"/>
  <c r="LZ18" i="15"/>
  <c r="LY25" i="15"/>
  <c r="LY26" i="15"/>
  <c r="LZ19" i="15"/>
  <c r="LY27" i="15"/>
  <c r="LZ20" i="15"/>
  <c r="LY28" i="15"/>
  <c r="LZ21" i="15"/>
  <c r="LX24" i="15"/>
  <c r="LX42" i="15" s="1"/>
  <c r="LX43" i="15" s="1"/>
  <c r="LX38" i="15" s="1"/>
  <c r="LX45" i="15"/>
  <c r="LY47" i="15"/>
  <c r="MD4" i="15" l="1"/>
  <c r="MC7" i="15"/>
  <c r="LZ27" i="15"/>
  <c r="MA20" i="15"/>
  <c r="LZ26" i="15"/>
  <c r="MA19" i="15"/>
  <c r="LY24" i="15"/>
  <c r="LY42" i="15" s="1"/>
  <c r="LY43" i="15" s="1"/>
  <c r="LY38" i="15" s="1"/>
  <c r="LZ25" i="15"/>
  <c r="MA18" i="15"/>
  <c r="LZ28" i="15"/>
  <c r="MA21" i="15"/>
  <c r="LY45" i="15"/>
  <c r="LZ47" i="15"/>
  <c r="ME4" i="15" l="1"/>
  <c r="MD7" i="15"/>
  <c r="MB19" i="15"/>
  <c r="MA26" i="15"/>
  <c r="MA25" i="15"/>
  <c r="MB18" i="15"/>
  <c r="LZ24" i="15"/>
  <c r="LZ42" i="15" s="1"/>
  <c r="LZ43" i="15" s="1"/>
  <c r="LZ38" i="15" s="1"/>
  <c r="MA27" i="15"/>
  <c r="MB20" i="15"/>
  <c r="MA28" i="15"/>
  <c r="MB21" i="15"/>
  <c r="LZ45" i="15"/>
  <c r="MA47" i="15"/>
  <c r="MF4" i="15" l="1"/>
  <c r="ME7" i="15"/>
  <c r="MA24" i="15"/>
  <c r="MA42" i="15" s="1"/>
  <c r="MA43" i="15" s="1"/>
  <c r="MA38" i="15" s="1"/>
  <c r="MB26" i="15"/>
  <c r="MC19" i="15"/>
  <c r="MB28" i="15"/>
  <c r="MC21" i="15"/>
  <c r="MB27" i="15"/>
  <c r="MC20" i="15"/>
  <c r="MB25" i="15"/>
  <c r="MC18" i="15"/>
  <c r="MA45" i="15"/>
  <c r="MB47" i="15"/>
  <c r="MG4" i="15" l="1"/>
  <c r="MF7" i="15"/>
  <c r="MB24" i="15"/>
  <c r="MB42" i="15" s="1"/>
  <c r="MB43" i="15" s="1"/>
  <c r="MB38" i="15" s="1"/>
  <c r="MC25" i="15"/>
  <c r="MD18" i="15"/>
  <c r="MD19" i="15"/>
  <c r="MC26" i="15"/>
  <c r="MC28" i="15"/>
  <c r="MD21" i="15"/>
  <c r="MC27" i="15"/>
  <c r="MD20" i="15"/>
  <c r="MB45" i="15"/>
  <c r="MC47" i="15"/>
  <c r="MH4" i="15" l="1"/>
  <c r="MG7" i="15"/>
  <c r="MC24" i="15"/>
  <c r="MC42" i="15" s="1"/>
  <c r="MC43" i="15" s="1"/>
  <c r="MC38" i="15" s="1"/>
  <c r="MD25" i="15"/>
  <c r="ME18" i="15"/>
  <c r="ME21" i="15"/>
  <c r="MD28" i="15"/>
  <c r="MD27" i="15"/>
  <c r="ME20" i="15"/>
  <c r="MD26" i="15"/>
  <c r="ME19" i="15"/>
  <c r="MC45" i="15"/>
  <c r="MD47" i="15"/>
  <c r="MI4" i="15" l="1"/>
  <c r="MH7" i="15"/>
  <c r="ME27" i="15"/>
  <c r="MF20" i="15"/>
  <c r="ME26" i="15"/>
  <c r="MF19" i="15"/>
  <c r="MF21" i="15"/>
  <c r="ME28" i="15"/>
  <c r="MF18" i="15"/>
  <c r="ME25" i="15"/>
  <c r="MD24" i="15"/>
  <c r="MD42" i="15" s="1"/>
  <c r="MD43" i="15" s="1"/>
  <c r="MD38" i="15" s="1"/>
  <c r="MD45" i="15"/>
  <c r="ME47" i="15"/>
  <c r="MJ4" i="15" l="1"/>
  <c r="MI7" i="15"/>
  <c r="ME24" i="15"/>
  <c r="ME42" i="15" s="1"/>
  <c r="ME43" i="15" s="1"/>
  <c r="ME38" i="15" s="1"/>
  <c r="MG21" i="15"/>
  <c r="MF28" i="15"/>
  <c r="MF26" i="15"/>
  <c r="MG19" i="15"/>
  <c r="MF25" i="15"/>
  <c r="MG18" i="15"/>
  <c r="MG20" i="15"/>
  <c r="MF27" i="15"/>
  <c r="ME45" i="15"/>
  <c r="MF47" i="15"/>
  <c r="MK4" i="15" l="1"/>
  <c r="MJ7" i="15"/>
  <c r="MG26" i="15"/>
  <c r="MH19" i="15"/>
  <c r="MG27" i="15"/>
  <c r="MH20" i="15"/>
  <c r="MG25" i="15"/>
  <c r="MH18" i="15"/>
  <c r="MF24" i="15"/>
  <c r="MF42" i="15" s="1"/>
  <c r="MF43" i="15" s="1"/>
  <c r="MF38" i="15" s="1"/>
  <c r="MG28" i="15"/>
  <c r="MH21" i="15"/>
  <c r="MF45" i="15"/>
  <c r="MG47" i="15"/>
  <c r="ML4" i="15" l="1"/>
  <c r="MK7" i="15"/>
  <c r="MG24" i="15"/>
  <c r="MG42" i="15" s="1"/>
  <c r="MG43" i="15" s="1"/>
  <c r="MG38" i="15" s="1"/>
  <c r="MH27" i="15"/>
  <c r="MI20" i="15"/>
  <c r="MH26" i="15"/>
  <c r="MI19" i="15"/>
  <c r="MI18" i="15"/>
  <c r="MH25" i="15"/>
  <c r="MH28" i="15"/>
  <c r="MI21" i="15"/>
  <c r="MG45" i="15"/>
  <c r="MH47" i="15"/>
  <c r="MM4" i="15" l="1"/>
  <c r="ML7" i="15"/>
  <c r="MI28" i="15"/>
  <c r="MJ21" i="15"/>
  <c r="MI27" i="15"/>
  <c r="MJ20" i="15"/>
  <c r="MH24" i="15"/>
  <c r="MH42" i="15" s="1"/>
  <c r="MH43" i="15" s="1"/>
  <c r="MH38" i="15" s="1"/>
  <c r="MI25" i="15"/>
  <c r="MJ18" i="15"/>
  <c r="MI26" i="15"/>
  <c r="MJ19" i="15"/>
  <c r="MH45" i="15"/>
  <c r="MI47" i="15"/>
  <c r="MN4" i="15" l="1"/>
  <c r="MM7" i="15"/>
  <c r="MJ28" i="15"/>
  <c r="MK21" i="15"/>
  <c r="MK20" i="15"/>
  <c r="MJ27" i="15"/>
  <c r="MJ26" i="15"/>
  <c r="MK19" i="15"/>
  <c r="MJ25" i="15"/>
  <c r="MK18" i="15"/>
  <c r="MI24" i="15"/>
  <c r="MI42" i="15" s="1"/>
  <c r="MI43" i="15" s="1"/>
  <c r="MI38" i="15" s="1"/>
  <c r="MI45" i="15"/>
  <c r="MJ47" i="15"/>
  <c r="MO4" i="15" l="1"/>
  <c r="MN7" i="15"/>
  <c r="MK27" i="15"/>
  <c r="ML20" i="15"/>
  <c r="MK28" i="15"/>
  <c r="ML21" i="15"/>
  <c r="MK25" i="15"/>
  <c r="ML18" i="15"/>
  <c r="MJ24" i="15"/>
  <c r="MJ42" i="15" s="1"/>
  <c r="MJ43" i="15" s="1"/>
  <c r="MJ38" i="15" s="1"/>
  <c r="MK26" i="15"/>
  <c r="ML19" i="15"/>
  <c r="MJ45" i="15"/>
  <c r="MK47" i="15"/>
  <c r="MP4" i="15" l="1"/>
  <c r="MO7" i="15"/>
  <c r="MM21" i="15"/>
  <c r="ML28" i="15"/>
  <c r="ML26" i="15"/>
  <c r="MM19" i="15"/>
  <c r="MM20" i="15"/>
  <c r="ML27" i="15"/>
  <c r="ML25" i="15"/>
  <c r="MM18" i="15"/>
  <c r="MK24" i="15"/>
  <c r="MK42" i="15" s="1"/>
  <c r="MK43" i="15" s="1"/>
  <c r="MK38" i="15" s="1"/>
  <c r="MK45" i="15"/>
  <c r="ML47" i="15"/>
  <c r="MQ4" i="15" l="1"/>
  <c r="MP7" i="15"/>
  <c r="MM25" i="15"/>
  <c r="MN18" i="15"/>
  <c r="MN19" i="15"/>
  <c r="MM26" i="15"/>
  <c r="ML24" i="15"/>
  <c r="ML42" i="15" s="1"/>
  <c r="ML43" i="15" s="1"/>
  <c r="ML38" i="15" s="1"/>
  <c r="MM27" i="15"/>
  <c r="MN20" i="15"/>
  <c r="MM28" i="15"/>
  <c r="MN21" i="15"/>
  <c r="ML45" i="15"/>
  <c r="MM47" i="15"/>
  <c r="MR4" i="15" l="1"/>
  <c r="MQ7" i="15"/>
  <c r="MO20" i="15"/>
  <c r="MN27" i="15"/>
  <c r="MN25" i="15"/>
  <c r="MO18" i="15"/>
  <c r="MN28" i="15"/>
  <c r="MO21" i="15"/>
  <c r="MM24" i="15"/>
  <c r="MM42" i="15" s="1"/>
  <c r="MM43" i="15" s="1"/>
  <c r="MM38" i="15" s="1"/>
  <c r="MN26" i="15"/>
  <c r="MO19" i="15"/>
  <c r="MM45" i="15"/>
  <c r="MN47" i="15"/>
  <c r="MS4" i="15" l="1"/>
  <c r="MR7" i="15"/>
  <c r="MP18" i="15"/>
  <c r="MO25" i="15"/>
  <c r="MO28" i="15"/>
  <c r="MP21" i="15"/>
  <c r="MN24" i="15"/>
  <c r="MN42" i="15" s="1"/>
  <c r="MN43" i="15" s="1"/>
  <c r="MN38" i="15" s="1"/>
  <c r="MO26" i="15"/>
  <c r="MP19" i="15"/>
  <c r="MO27" i="15"/>
  <c r="MP20" i="15"/>
  <c r="MN45" i="15"/>
  <c r="MO47" i="15"/>
  <c r="MT4" i="15" l="1"/>
  <c r="MS7" i="15"/>
  <c r="MP28" i="15"/>
  <c r="MQ21" i="15"/>
  <c r="MQ19" i="15"/>
  <c r="MP26" i="15"/>
  <c r="MP27" i="15"/>
  <c r="MQ20" i="15"/>
  <c r="MO24" i="15"/>
  <c r="MO42" i="15" s="1"/>
  <c r="MO43" i="15" s="1"/>
  <c r="MO38" i="15" s="1"/>
  <c r="MQ18" i="15"/>
  <c r="MP25" i="15"/>
  <c r="MO45" i="15"/>
  <c r="MP47" i="15"/>
  <c r="MU4" i="15" l="1"/>
  <c r="MT7" i="15"/>
  <c r="MQ27" i="15"/>
  <c r="MR20" i="15"/>
  <c r="MR18" i="15"/>
  <c r="MQ25" i="15"/>
  <c r="MQ26" i="15"/>
  <c r="MR19" i="15"/>
  <c r="MR21" i="15"/>
  <c r="MQ28" i="15"/>
  <c r="MP24" i="15"/>
  <c r="MP42" i="15" s="1"/>
  <c r="MP43" i="15" s="1"/>
  <c r="MP38" i="15" s="1"/>
  <c r="MP45" i="15"/>
  <c r="MQ47" i="15"/>
  <c r="MV4" i="15" l="1"/>
  <c r="MU7" i="15"/>
  <c r="MR28" i="15"/>
  <c r="MS21" i="15"/>
  <c r="MQ24" i="15"/>
  <c r="MQ42" i="15" s="1"/>
  <c r="MQ43" i="15" s="1"/>
  <c r="MQ38" i="15" s="1"/>
  <c r="MS18" i="15"/>
  <c r="MR25" i="15"/>
  <c r="MR26" i="15"/>
  <c r="MS19" i="15"/>
  <c r="MR27" i="15"/>
  <c r="MS20" i="15"/>
  <c r="MQ45" i="15"/>
  <c r="MR47" i="15"/>
  <c r="MW4" i="15" l="1"/>
  <c r="MV7" i="15"/>
  <c r="MR24" i="15"/>
  <c r="MR42" i="15" s="1"/>
  <c r="MR43" i="15" s="1"/>
  <c r="MR38" i="15" s="1"/>
  <c r="MS25" i="15"/>
  <c r="MT18" i="15"/>
  <c r="MS27" i="15"/>
  <c r="MT20" i="15"/>
  <c r="MS26" i="15"/>
  <c r="MT19" i="15"/>
  <c r="MS28" i="15"/>
  <c r="MT21" i="15"/>
  <c r="MR45" i="15"/>
  <c r="MS47" i="15"/>
  <c r="MX4" i="15" l="1"/>
  <c r="MW7" i="15"/>
  <c r="MT28" i="15"/>
  <c r="MU21" i="15"/>
  <c r="MT26" i="15"/>
  <c r="MU19" i="15"/>
  <c r="MT27" i="15"/>
  <c r="MU20" i="15"/>
  <c r="MU18" i="15"/>
  <c r="MT25" i="15"/>
  <c r="MS24" i="15"/>
  <c r="MS42" i="15" s="1"/>
  <c r="MS43" i="15" s="1"/>
  <c r="MS38" i="15" s="1"/>
  <c r="MS45" i="15"/>
  <c r="MT47" i="15"/>
  <c r="MY4" i="15" l="1"/>
  <c r="MX7" i="15"/>
  <c r="MT24" i="15"/>
  <c r="MT42" i="15" s="1"/>
  <c r="MT43" i="15" s="1"/>
  <c r="MT38" i="15" s="1"/>
  <c r="MU27" i="15"/>
  <c r="MV20" i="15"/>
  <c r="MU26" i="15"/>
  <c r="MV19" i="15"/>
  <c r="MU25" i="15"/>
  <c r="MV18" i="15"/>
  <c r="MU28" i="15"/>
  <c r="MV21" i="15"/>
  <c r="MT45" i="15"/>
  <c r="MU47" i="15"/>
  <c r="MZ4" i="15" l="1"/>
  <c r="MY7" i="15"/>
  <c r="MU24" i="15"/>
  <c r="MU42" i="15" s="1"/>
  <c r="MU43" i="15" s="1"/>
  <c r="MU38" i="15" s="1"/>
  <c r="MW18" i="15"/>
  <c r="MV25" i="15"/>
  <c r="MV27" i="15"/>
  <c r="MW20" i="15"/>
  <c r="MW21" i="15"/>
  <c r="MV28" i="15"/>
  <c r="MV26" i="15"/>
  <c r="MW19" i="15"/>
  <c r="MU45" i="15"/>
  <c r="MV47" i="15"/>
  <c r="NA4" i="15" l="1"/>
  <c r="MZ7" i="15"/>
  <c r="MW26" i="15"/>
  <c r="MX19" i="15"/>
  <c r="MW27" i="15"/>
  <c r="MX20" i="15"/>
  <c r="MV24" i="15"/>
  <c r="MV42" i="15" s="1"/>
  <c r="MV43" i="15" s="1"/>
  <c r="MV38" i="15" s="1"/>
  <c r="MW28" i="15"/>
  <c r="MX21" i="15"/>
  <c r="MW25" i="15"/>
  <c r="MX18" i="15"/>
  <c r="MV45" i="15"/>
  <c r="MW47" i="15"/>
  <c r="NB4" i="15" l="1"/>
  <c r="NA7" i="15"/>
  <c r="MW24" i="15"/>
  <c r="MW42" i="15" s="1"/>
  <c r="MW43" i="15" s="1"/>
  <c r="MW38" i="15" s="1"/>
  <c r="MX25" i="15"/>
  <c r="MY18" i="15"/>
  <c r="MY20" i="15"/>
  <c r="MX27" i="15"/>
  <c r="MY21" i="15"/>
  <c r="MX28" i="15"/>
  <c r="MX26" i="15"/>
  <c r="MY19" i="15"/>
  <c r="MW45" i="15"/>
  <c r="MX47" i="15"/>
  <c r="NC4" i="15" l="1"/>
  <c r="NB7" i="15"/>
  <c r="MZ19" i="15"/>
  <c r="MY26" i="15"/>
  <c r="MY28" i="15"/>
  <c r="MZ21" i="15"/>
  <c r="MY25" i="15"/>
  <c r="MZ18" i="15"/>
  <c r="MY27" i="15"/>
  <c r="MZ20" i="15"/>
  <c r="MX24" i="15"/>
  <c r="MX42" i="15" s="1"/>
  <c r="MX43" i="15" s="1"/>
  <c r="MX38" i="15" s="1"/>
  <c r="MX45" i="15"/>
  <c r="MY47" i="15"/>
  <c r="ND4" i="15" l="1"/>
  <c r="NC7" i="15"/>
  <c r="MZ28" i="15"/>
  <c r="NA21" i="15"/>
  <c r="NA19" i="15"/>
  <c r="MZ26" i="15"/>
  <c r="NA20" i="15"/>
  <c r="MZ27" i="15"/>
  <c r="MZ25" i="15"/>
  <c r="NA18" i="15"/>
  <c r="MY24" i="15"/>
  <c r="MY42" i="15" s="1"/>
  <c r="MY43" i="15" s="1"/>
  <c r="MY38" i="15" s="1"/>
  <c r="MY45" i="15"/>
  <c r="MZ47" i="15"/>
  <c r="NE4" i="15" l="1"/>
  <c r="ND7" i="15"/>
  <c r="MZ24" i="15"/>
  <c r="MZ42" i="15" s="1"/>
  <c r="MZ43" i="15" s="1"/>
  <c r="MZ38" i="15" s="1"/>
  <c r="NA27" i="15"/>
  <c r="NB20" i="15"/>
  <c r="NB18" i="15"/>
  <c r="NA25" i="15"/>
  <c r="NA26" i="15"/>
  <c r="NB19" i="15"/>
  <c r="NB21" i="15"/>
  <c r="NA28" i="15"/>
  <c r="MZ45" i="15"/>
  <c r="NA47" i="15"/>
  <c r="NF4" i="15" l="1"/>
  <c r="NE7" i="15"/>
  <c r="NB28" i="15"/>
  <c r="NC21" i="15"/>
  <c r="NC20" i="15"/>
  <c r="NB27" i="15"/>
  <c r="NA24" i="15"/>
  <c r="NA42" i="15" s="1"/>
  <c r="NA43" i="15" s="1"/>
  <c r="NA38" i="15" s="1"/>
  <c r="NB26" i="15"/>
  <c r="NC19" i="15"/>
  <c r="NC18" i="15"/>
  <c r="NB25" i="15"/>
  <c r="NA45" i="15"/>
  <c r="NB47" i="15"/>
  <c r="NG4" i="15" l="1"/>
  <c r="NF7" i="15"/>
  <c r="NB24" i="15"/>
  <c r="NB42" i="15" s="1"/>
  <c r="NB43" i="15" s="1"/>
  <c r="NB38" i="15" s="1"/>
  <c r="ND20" i="15"/>
  <c r="NC27" i="15"/>
  <c r="NC28" i="15"/>
  <c r="ND21" i="15"/>
  <c r="NC25" i="15"/>
  <c r="ND18" i="15"/>
  <c r="NC26" i="15"/>
  <c r="ND19" i="15"/>
  <c r="NB45" i="15"/>
  <c r="NC47" i="15"/>
  <c r="NH4" i="15" l="1"/>
  <c r="NG7" i="15"/>
  <c r="ND25" i="15"/>
  <c r="NE18" i="15"/>
  <c r="ND27" i="15"/>
  <c r="NE20" i="15"/>
  <c r="NC24" i="15"/>
  <c r="NC42" i="15" s="1"/>
  <c r="NC43" i="15" s="1"/>
  <c r="NC38" i="15" s="1"/>
  <c r="NE19" i="15"/>
  <c r="ND26" i="15"/>
  <c r="NE21" i="15"/>
  <c r="ND28" i="15"/>
  <c r="NC45" i="15"/>
  <c r="ND47" i="15"/>
  <c r="NI4" i="15" l="1"/>
  <c r="NH7" i="15"/>
  <c r="NE27" i="15"/>
  <c r="NF20" i="15"/>
  <c r="NF19" i="15"/>
  <c r="NE26" i="15"/>
  <c r="NE25" i="15"/>
  <c r="NF18" i="15"/>
  <c r="NE28" i="15"/>
  <c r="NF21" i="15"/>
  <c r="ND24" i="15"/>
  <c r="ND42" i="15" s="1"/>
  <c r="ND43" i="15" s="1"/>
  <c r="ND38" i="15" s="1"/>
  <c r="ND45" i="15"/>
  <c r="NE47" i="15"/>
  <c r="NJ4" i="15" l="1"/>
  <c r="NI7" i="15"/>
  <c r="NF28" i="15"/>
  <c r="NG21" i="15"/>
  <c r="NF27" i="15"/>
  <c r="NG20" i="15"/>
  <c r="NE24" i="15"/>
  <c r="NE42" i="15" s="1"/>
  <c r="NE43" i="15" s="1"/>
  <c r="NE38" i="15" s="1"/>
  <c r="NF26" i="15"/>
  <c r="NG19" i="15"/>
  <c r="NG18" i="15"/>
  <c r="NF25" i="15"/>
  <c r="NE45" i="15"/>
  <c r="NF47" i="15"/>
  <c r="NK4" i="15" l="1"/>
  <c r="NJ7" i="15"/>
  <c r="NG26" i="15"/>
  <c r="NH19" i="15"/>
  <c r="NG25" i="15"/>
  <c r="NH18" i="15"/>
  <c r="NH20" i="15"/>
  <c r="NG27" i="15"/>
  <c r="NF24" i="15"/>
  <c r="NF42" i="15" s="1"/>
  <c r="NF43" i="15" s="1"/>
  <c r="NF38" i="15" s="1"/>
  <c r="NG28" i="15"/>
  <c r="NH21" i="15"/>
  <c r="NF45" i="15"/>
  <c r="NG47" i="15"/>
  <c r="NL4" i="15" l="1"/>
  <c r="NK7" i="15"/>
  <c r="NH28" i="15"/>
  <c r="NI21" i="15"/>
  <c r="NI20" i="15"/>
  <c r="NH27" i="15"/>
  <c r="NH25" i="15"/>
  <c r="NI18" i="15"/>
  <c r="NG24" i="15"/>
  <c r="NG42" i="15" s="1"/>
  <c r="NG43" i="15" s="1"/>
  <c r="NG38" i="15" s="1"/>
  <c r="NH26" i="15"/>
  <c r="NI19" i="15"/>
  <c r="NG45" i="15"/>
  <c r="NH47" i="15"/>
  <c r="NM4" i="15" l="1"/>
  <c r="NL7" i="15"/>
  <c r="NH24" i="15"/>
  <c r="NH42" i="15" s="1"/>
  <c r="NH43" i="15" s="1"/>
  <c r="NH38" i="15" s="1"/>
  <c r="NJ19" i="15"/>
  <c r="NI26" i="15"/>
  <c r="NI28" i="15"/>
  <c r="NJ21" i="15"/>
  <c r="NI25" i="15"/>
  <c r="NJ18" i="15"/>
  <c r="NI27" i="15"/>
  <c r="NJ20" i="15"/>
  <c r="NH45" i="15"/>
  <c r="NI47" i="15"/>
  <c r="NN4" i="15" l="1"/>
  <c r="NM7" i="15"/>
  <c r="NI24" i="15"/>
  <c r="NI42" i="15" s="1"/>
  <c r="NI43" i="15" s="1"/>
  <c r="NI38" i="15" s="1"/>
  <c r="NJ27" i="15"/>
  <c r="NK20" i="15"/>
  <c r="NK18" i="15"/>
  <c r="NJ25" i="15"/>
  <c r="NK19" i="15"/>
  <c r="NJ26" i="15"/>
  <c r="NJ28" i="15"/>
  <c r="NK21" i="15"/>
  <c r="NI45" i="15"/>
  <c r="NJ47" i="15"/>
  <c r="NO4" i="15" l="1"/>
  <c r="NN7" i="15"/>
  <c r="NJ24" i="15"/>
  <c r="NJ42" i="15" s="1"/>
  <c r="NJ43" i="15" s="1"/>
  <c r="NJ38" i="15" s="1"/>
  <c r="NK27" i="15"/>
  <c r="NL20" i="15"/>
  <c r="NL18" i="15"/>
  <c r="NK25" i="15"/>
  <c r="NK28" i="15"/>
  <c r="NL21" i="15"/>
  <c r="NL19" i="15"/>
  <c r="NK26" i="15"/>
  <c r="NJ45" i="15"/>
  <c r="NK47" i="15"/>
  <c r="NP4" i="15" l="1"/>
  <c r="NO7" i="15"/>
  <c r="NK24" i="15"/>
  <c r="NK42" i="15" s="1"/>
  <c r="NK43" i="15" s="1"/>
  <c r="NK38" i="15" s="1"/>
  <c r="NL25" i="15"/>
  <c r="NM18" i="15"/>
  <c r="NL26" i="15"/>
  <c r="NM19" i="15"/>
  <c r="NL28" i="15"/>
  <c r="NM21" i="15"/>
  <c r="NM20" i="15"/>
  <c r="NL27" i="15"/>
  <c r="NK45" i="15"/>
  <c r="NL47" i="15"/>
  <c r="NQ4" i="15" l="1"/>
  <c r="NP7" i="15"/>
  <c r="NN20" i="15"/>
  <c r="NM27" i="15"/>
  <c r="NM26" i="15"/>
  <c r="NN19" i="15"/>
  <c r="NM25" i="15"/>
  <c r="NN18" i="15"/>
  <c r="NL24" i="15"/>
  <c r="NL42" i="15" s="1"/>
  <c r="NL43" i="15" s="1"/>
  <c r="NL38" i="15" s="1"/>
  <c r="NN21" i="15"/>
  <c r="NM28" i="15"/>
  <c r="NL45" i="15"/>
  <c r="NM47" i="15"/>
  <c r="NR4" i="15" l="1"/>
  <c r="NQ7" i="15"/>
  <c r="NM24" i="15"/>
  <c r="NM42" i="15" s="1"/>
  <c r="NM43" i="15" s="1"/>
  <c r="NM38" i="15" s="1"/>
  <c r="NN25" i="15"/>
  <c r="NO18" i="15"/>
  <c r="NN28" i="15"/>
  <c r="NO21" i="15"/>
  <c r="NO19" i="15"/>
  <c r="NN26" i="15"/>
  <c r="NN27" i="15"/>
  <c r="NO20" i="15"/>
  <c r="NM45" i="15"/>
  <c r="NN47" i="15"/>
  <c r="NS4" i="15" l="1"/>
  <c r="NR7" i="15"/>
  <c r="NP20" i="15"/>
  <c r="NO27" i="15"/>
  <c r="NP18" i="15"/>
  <c r="NO25" i="15"/>
  <c r="NO26" i="15"/>
  <c r="NP19" i="15"/>
  <c r="NP21" i="15"/>
  <c r="NO28" i="15"/>
  <c r="NN24" i="15"/>
  <c r="NN42" i="15" s="1"/>
  <c r="NN43" i="15" s="1"/>
  <c r="NN38" i="15" s="1"/>
  <c r="NN45" i="15"/>
  <c r="NO47" i="15"/>
  <c r="NT4" i="15" l="1"/>
  <c r="NS7" i="15"/>
  <c r="NP28" i="15"/>
  <c r="NQ21" i="15"/>
  <c r="NP25" i="15"/>
  <c r="NQ18" i="15"/>
  <c r="NQ20" i="15"/>
  <c r="NP27" i="15"/>
  <c r="NO24" i="15"/>
  <c r="NO42" i="15" s="1"/>
  <c r="NO43" i="15" s="1"/>
  <c r="NO38" i="15" s="1"/>
  <c r="NP26" i="15"/>
  <c r="NQ19" i="15"/>
  <c r="NO45" i="15"/>
  <c r="NP47" i="15"/>
  <c r="NU4" i="15" l="1"/>
  <c r="NT7" i="15"/>
  <c r="NQ27" i="15"/>
  <c r="NR20" i="15"/>
  <c r="NR19" i="15"/>
  <c r="NQ26" i="15"/>
  <c r="NQ25" i="15"/>
  <c r="NR18" i="15"/>
  <c r="NP24" i="15"/>
  <c r="NP42" i="15" s="1"/>
  <c r="NP43" i="15" s="1"/>
  <c r="NP38" i="15" s="1"/>
  <c r="NQ28" i="15"/>
  <c r="NR21" i="15"/>
  <c r="NP45" i="15"/>
  <c r="NQ47" i="15"/>
  <c r="NV4" i="15" l="1"/>
  <c r="NU7" i="15"/>
  <c r="NQ24" i="15"/>
  <c r="NQ42" i="15" s="1"/>
  <c r="NQ43" i="15" s="1"/>
  <c r="NQ38" i="15" s="1"/>
  <c r="NR25" i="15"/>
  <c r="NS18" i="15"/>
  <c r="NR27" i="15"/>
  <c r="NS20" i="15"/>
  <c r="NR28" i="15"/>
  <c r="NS21" i="15"/>
  <c r="NR26" i="15"/>
  <c r="NS19" i="15"/>
  <c r="NQ45" i="15"/>
  <c r="NR47" i="15"/>
  <c r="NW4" i="15" l="1"/>
  <c r="NV7" i="15"/>
  <c r="NT20" i="15"/>
  <c r="NS27" i="15"/>
  <c r="NT19" i="15"/>
  <c r="NS26" i="15"/>
  <c r="NR24" i="15"/>
  <c r="NR42" i="15" s="1"/>
  <c r="NR43" i="15" s="1"/>
  <c r="NR38" i="15" s="1"/>
  <c r="NS28" i="15"/>
  <c r="NT21" i="15"/>
  <c r="NS25" i="15"/>
  <c r="NT18" i="15"/>
  <c r="NR45" i="15"/>
  <c r="NS47" i="15"/>
  <c r="NX4" i="15" l="1"/>
  <c r="NW7" i="15"/>
  <c r="NS24" i="15"/>
  <c r="NS42" i="15" s="1"/>
  <c r="NS43" i="15" s="1"/>
  <c r="NS38" i="15" s="1"/>
  <c r="NU18" i="15"/>
  <c r="NT25" i="15"/>
  <c r="NT28" i="15"/>
  <c r="NU21" i="15"/>
  <c r="NU19" i="15"/>
  <c r="NT26" i="15"/>
  <c r="NT27" i="15"/>
  <c r="NU20" i="15"/>
  <c r="NS45" i="15"/>
  <c r="NT47" i="15"/>
  <c r="NY4" i="15" l="1"/>
  <c r="NX7" i="15"/>
  <c r="NU27" i="15"/>
  <c r="NV20" i="15"/>
  <c r="NU26" i="15"/>
  <c r="NV19" i="15"/>
  <c r="NT24" i="15"/>
  <c r="NT42" i="15" s="1"/>
  <c r="NT43" i="15" s="1"/>
  <c r="NT38" i="15" s="1"/>
  <c r="NU25" i="15"/>
  <c r="NV18" i="15"/>
  <c r="NU28" i="15"/>
  <c r="NV21" i="15"/>
  <c r="NT45" i="15"/>
  <c r="NU47" i="15"/>
  <c r="NZ4" i="15" l="1"/>
  <c r="NY7" i="15"/>
  <c r="NU24" i="15"/>
  <c r="NU42" i="15" s="1"/>
  <c r="NU43" i="15" s="1"/>
  <c r="NU38" i="15" s="1"/>
  <c r="NW18" i="15"/>
  <c r="NV25" i="15"/>
  <c r="NW19" i="15"/>
  <c r="NV26" i="15"/>
  <c r="NW20" i="15"/>
  <c r="NV27" i="15"/>
  <c r="NV28" i="15"/>
  <c r="NW21" i="15"/>
  <c r="NU45" i="15"/>
  <c r="NV47" i="15"/>
  <c r="OA4" i="15" l="1"/>
  <c r="NZ7" i="15"/>
  <c r="NV24" i="15"/>
  <c r="NV42" i="15" s="1"/>
  <c r="NV43" i="15" s="1"/>
  <c r="NV38" i="15" s="1"/>
  <c r="NW26" i="15"/>
  <c r="NX19" i="15"/>
  <c r="NX18" i="15"/>
  <c r="NW25" i="15"/>
  <c r="NW28" i="15"/>
  <c r="NX21" i="15"/>
  <c r="NW27" i="15"/>
  <c r="NX20" i="15"/>
  <c r="NV45" i="15"/>
  <c r="NW47" i="15"/>
  <c r="OB4" i="15" l="1"/>
  <c r="OA7" i="15"/>
  <c r="NX28" i="15"/>
  <c r="NY21" i="15"/>
  <c r="NW24" i="15"/>
  <c r="NW42" i="15" s="1"/>
  <c r="NW43" i="15" s="1"/>
  <c r="NW38" i="15" s="1"/>
  <c r="NX25" i="15"/>
  <c r="NY18" i="15"/>
  <c r="NX27" i="15"/>
  <c r="NY20" i="15"/>
  <c r="NY19" i="15"/>
  <c r="NX26" i="15"/>
  <c r="NW45" i="15"/>
  <c r="NX47" i="15"/>
  <c r="OC4" i="15" l="1"/>
  <c r="OB7" i="15"/>
  <c r="NX24" i="15"/>
  <c r="NX42" i="15" s="1"/>
  <c r="NX43" i="15" s="1"/>
  <c r="NX38" i="15" s="1"/>
  <c r="NZ19" i="15"/>
  <c r="NY26" i="15"/>
  <c r="NY27" i="15"/>
  <c r="NZ20" i="15"/>
  <c r="NZ21" i="15"/>
  <c r="NY28" i="15"/>
  <c r="NZ18" i="15"/>
  <c r="NY25" i="15"/>
  <c r="NX45" i="15"/>
  <c r="NY47" i="15"/>
  <c r="OD4" i="15" l="1"/>
  <c r="OC7" i="15"/>
  <c r="NY24" i="15"/>
  <c r="NY42" i="15" s="1"/>
  <c r="NY43" i="15" s="1"/>
  <c r="NY38" i="15" s="1"/>
  <c r="NZ27" i="15"/>
  <c r="OA20" i="15"/>
  <c r="OA18" i="15"/>
  <c r="NZ25" i="15"/>
  <c r="NZ26" i="15"/>
  <c r="OA19" i="15"/>
  <c r="NZ28" i="15"/>
  <c r="OA21" i="15"/>
  <c r="NY45" i="15"/>
  <c r="NZ47" i="15"/>
  <c r="OE4" i="15" l="1"/>
  <c r="OD7" i="15"/>
  <c r="OA25" i="15"/>
  <c r="OB18" i="15"/>
  <c r="OB20" i="15"/>
  <c r="OA27" i="15"/>
  <c r="NZ24" i="15"/>
  <c r="NZ42" i="15" s="1"/>
  <c r="NZ43" i="15" s="1"/>
  <c r="NZ38" i="15" s="1"/>
  <c r="OA28" i="15"/>
  <c r="OB21" i="15"/>
  <c r="OB19" i="15"/>
  <c r="OA26" i="15"/>
  <c r="NZ45" i="15"/>
  <c r="OA47" i="15"/>
  <c r="OF4" i="15" l="1"/>
  <c r="OE7" i="15"/>
  <c r="OC18" i="15"/>
  <c r="OB25" i="15"/>
  <c r="OB27" i="15"/>
  <c r="OC20" i="15"/>
  <c r="OB28" i="15"/>
  <c r="OC21" i="15"/>
  <c r="OB26" i="15"/>
  <c r="OC19" i="15"/>
  <c r="OA24" i="15"/>
  <c r="OA42" i="15" s="1"/>
  <c r="OA43" i="15" s="1"/>
  <c r="OA38" i="15" s="1"/>
  <c r="OA45" i="15"/>
  <c r="OB47" i="15"/>
  <c r="OG4" i="15" l="1"/>
  <c r="OF7" i="15"/>
  <c r="OC28" i="15"/>
  <c r="OD21" i="15"/>
  <c r="OC26" i="15"/>
  <c r="OD19" i="15"/>
  <c r="OB24" i="15"/>
  <c r="OB42" i="15" s="1"/>
  <c r="OB43" i="15" s="1"/>
  <c r="OB38" i="15" s="1"/>
  <c r="OD20" i="15"/>
  <c r="OC27" i="15"/>
  <c r="OC25" i="15"/>
  <c r="OD18" i="15"/>
  <c r="OB45" i="15"/>
  <c r="OC47" i="15"/>
  <c r="OH4" i="15" l="1"/>
  <c r="OG7" i="15"/>
  <c r="OC24" i="15"/>
  <c r="OC42" i="15" s="1"/>
  <c r="OC43" i="15" s="1"/>
  <c r="OC38" i="15" s="1"/>
  <c r="OD26" i="15"/>
  <c r="OE19" i="15"/>
  <c r="OD27" i="15"/>
  <c r="OE20" i="15"/>
  <c r="OD28" i="15"/>
  <c r="OE21" i="15"/>
  <c r="OE18" i="15"/>
  <c r="OD25" i="15"/>
  <c r="OD47" i="15"/>
  <c r="OC45" i="15"/>
  <c r="OI4" i="15" l="1"/>
  <c r="OH7" i="15"/>
  <c r="OD24" i="15"/>
  <c r="OD42" i="15" s="1"/>
  <c r="OD43" i="15" s="1"/>
  <c r="OD38" i="15" s="1"/>
  <c r="OE25" i="15"/>
  <c r="OF18" i="15"/>
  <c r="OF19" i="15"/>
  <c r="OE26" i="15"/>
  <c r="OE27" i="15"/>
  <c r="OF20" i="15"/>
  <c r="OE28" i="15"/>
  <c r="OF21" i="15"/>
  <c r="OD45" i="15"/>
  <c r="OE47" i="15"/>
  <c r="OJ4" i="15" l="1"/>
  <c r="OI7" i="15"/>
  <c r="OE24" i="15"/>
  <c r="OE42" i="15" s="1"/>
  <c r="OE43" i="15" s="1"/>
  <c r="OE38" i="15" s="1"/>
  <c r="OF27" i="15"/>
  <c r="OG20" i="15"/>
  <c r="OG19" i="15"/>
  <c r="OF26" i="15"/>
  <c r="OF28" i="15"/>
  <c r="OG21" i="15"/>
  <c r="OF25" i="15"/>
  <c r="OG18" i="15"/>
  <c r="OE45" i="15"/>
  <c r="OF47" i="15"/>
  <c r="OK4" i="15" l="1"/>
  <c r="OJ7" i="15"/>
  <c r="OG26" i="15"/>
  <c r="OH19" i="15"/>
  <c r="OF24" i="15"/>
  <c r="OF42" i="15" s="1"/>
  <c r="OF43" i="15" s="1"/>
  <c r="OF38" i="15" s="1"/>
  <c r="OG28" i="15"/>
  <c r="OH21" i="15"/>
  <c r="OG25" i="15"/>
  <c r="OH18" i="15"/>
  <c r="OH20" i="15"/>
  <c r="OG27" i="15"/>
  <c r="OF45" i="15"/>
  <c r="OG47" i="15"/>
  <c r="OL4" i="15" l="1"/>
  <c r="OK7" i="15"/>
  <c r="OG24" i="15"/>
  <c r="OG42" i="15" s="1"/>
  <c r="OG43" i="15" s="1"/>
  <c r="OG38" i="15" s="1"/>
  <c r="OH28" i="15"/>
  <c r="OI21" i="15"/>
  <c r="OH27" i="15"/>
  <c r="OI20" i="15"/>
  <c r="OH26" i="15"/>
  <c r="OI19" i="15"/>
  <c r="OI18" i="15"/>
  <c r="OH25" i="15"/>
  <c r="OG45" i="15"/>
  <c r="OH47" i="15"/>
  <c r="OM4" i="15" l="1"/>
  <c r="OL7" i="15"/>
  <c r="OH24" i="15"/>
  <c r="OH42" i="15" s="1"/>
  <c r="OH43" i="15" s="1"/>
  <c r="OH38" i="15" s="1"/>
  <c r="OI25" i="15"/>
  <c r="OJ18" i="15"/>
  <c r="OI27" i="15"/>
  <c r="OJ20" i="15"/>
  <c r="OI26" i="15"/>
  <c r="OJ19" i="15"/>
  <c r="OI28" i="15"/>
  <c r="OJ21" i="15"/>
  <c r="OH45" i="15"/>
  <c r="OI47" i="15"/>
  <c r="ON4" i="15" l="1"/>
  <c r="OM7" i="15"/>
  <c r="OJ28" i="15"/>
  <c r="OK21" i="15"/>
  <c r="OJ26" i="15"/>
  <c r="OK19" i="15"/>
  <c r="OJ27" i="15"/>
  <c r="OK20" i="15"/>
  <c r="OJ25" i="15"/>
  <c r="OK18" i="15"/>
  <c r="OI24" i="15"/>
  <c r="OI42" i="15" s="1"/>
  <c r="OI43" i="15" s="1"/>
  <c r="OI38" i="15" s="1"/>
  <c r="OI45" i="15"/>
  <c r="OJ47" i="15"/>
  <c r="OO4" i="15" l="1"/>
  <c r="ON7" i="15"/>
  <c r="OK27" i="15"/>
  <c r="OL20" i="15"/>
  <c r="OK26" i="15"/>
  <c r="OL19" i="15"/>
  <c r="OL21" i="15"/>
  <c r="OK28" i="15"/>
  <c r="OK25" i="15"/>
  <c r="OL18" i="15"/>
  <c r="OJ24" i="15"/>
  <c r="OJ42" i="15" s="1"/>
  <c r="OJ43" i="15" s="1"/>
  <c r="OJ38" i="15" s="1"/>
  <c r="OJ45" i="15"/>
  <c r="OK47" i="15"/>
  <c r="OP4" i="15" l="1"/>
  <c r="OO7" i="15"/>
  <c r="OL25" i="15"/>
  <c r="OM18" i="15"/>
  <c r="OK24" i="15"/>
  <c r="OK42" i="15" s="1"/>
  <c r="OK43" i="15" s="1"/>
  <c r="OK38" i="15" s="1"/>
  <c r="OM21" i="15"/>
  <c r="OL28" i="15"/>
  <c r="OL27" i="15"/>
  <c r="OM20" i="15"/>
  <c r="OL26" i="15"/>
  <c r="OM19" i="15"/>
  <c r="OK45" i="15"/>
  <c r="OL47" i="15"/>
  <c r="OQ4" i="15" l="1"/>
  <c r="OP7" i="15"/>
  <c r="OM28" i="15"/>
  <c r="ON21" i="15"/>
  <c r="OM26" i="15"/>
  <c r="ON19" i="15"/>
  <c r="OM25" i="15"/>
  <c r="ON18" i="15"/>
  <c r="OM27" i="15"/>
  <c r="ON20" i="15"/>
  <c r="OL24" i="15"/>
  <c r="OL42" i="15" s="1"/>
  <c r="OL43" i="15" s="1"/>
  <c r="OL38" i="15" s="1"/>
  <c r="OL45" i="15"/>
  <c r="OM47" i="15"/>
  <c r="OR4" i="15" l="1"/>
  <c r="OQ7" i="15"/>
  <c r="ON26" i="15"/>
  <c r="OO19" i="15"/>
  <c r="ON27" i="15"/>
  <c r="OO20" i="15"/>
  <c r="ON28" i="15"/>
  <c r="OO21" i="15"/>
  <c r="OO18" i="15"/>
  <c r="ON25" i="15"/>
  <c r="OM24" i="15"/>
  <c r="OM42" i="15" s="1"/>
  <c r="OM43" i="15" s="1"/>
  <c r="OM38" i="15" s="1"/>
  <c r="OM45" i="15"/>
  <c r="ON47" i="15"/>
  <c r="OS4" i="15" l="1"/>
  <c r="OR7" i="15"/>
  <c r="OO28" i="15"/>
  <c r="OP21" i="15"/>
  <c r="OO27" i="15"/>
  <c r="OP20" i="15"/>
  <c r="OO25" i="15"/>
  <c r="OP18" i="15"/>
  <c r="ON24" i="15"/>
  <c r="ON42" i="15" s="1"/>
  <c r="ON43" i="15" s="1"/>
  <c r="ON38" i="15" s="1"/>
  <c r="OP19" i="15"/>
  <c r="OO26" i="15"/>
  <c r="ON45" i="15"/>
  <c r="OO47" i="15"/>
  <c r="OT4" i="15" l="1"/>
  <c r="OS7" i="15"/>
  <c r="OO24" i="15"/>
  <c r="OO42" i="15" s="1"/>
  <c r="OO43" i="15" s="1"/>
  <c r="OO38" i="15" s="1"/>
  <c r="OP25" i="15"/>
  <c r="OQ18" i="15"/>
  <c r="OQ20" i="15"/>
  <c r="OP27" i="15"/>
  <c r="OP26" i="15"/>
  <c r="OQ19" i="15"/>
  <c r="OP28" i="15"/>
  <c r="OQ21" i="15"/>
  <c r="OO45" i="15"/>
  <c r="OP47" i="15"/>
  <c r="OU4" i="15" l="1"/>
  <c r="OT7" i="15"/>
  <c r="OQ25" i="15"/>
  <c r="OR18" i="15"/>
  <c r="OQ27" i="15"/>
  <c r="OR20" i="15"/>
  <c r="OQ26" i="15"/>
  <c r="OR19" i="15"/>
  <c r="OQ28" i="15"/>
  <c r="OR21" i="15"/>
  <c r="OP24" i="15"/>
  <c r="OP42" i="15" s="1"/>
  <c r="OP43" i="15" s="1"/>
  <c r="OP38" i="15" s="1"/>
  <c r="OP45" i="15"/>
  <c r="OQ47" i="15"/>
  <c r="OV4" i="15" l="1"/>
  <c r="OU7" i="15"/>
  <c r="OR26" i="15"/>
  <c r="OS19" i="15"/>
  <c r="OR28" i="15"/>
  <c r="OS21" i="15"/>
  <c r="OR25" i="15"/>
  <c r="OS18" i="15"/>
  <c r="OR27" i="15"/>
  <c r="OS20" i="15"/>
  <c r="OQ24" i="15"/>
  <c r="OQ42" i="15" s="1"/>
  <c r="OQ43" i="15" s="1"/>
  <c r="OQ38" i="15" s="1"/>
  <c r="OQ45" i="15"/>
  <c r="OR47" i="15"/>
  <c r="OW4" i="15" l="1"/>
  <c r="OV7" i="15"/>
  <c r="OS27" i="15"/>
  <c r="OT20" i="15"/>
  <c r="OR24" i="15"/>
  <c r="OR42" i="15" s="1"/>
  <c r="OR43" i="15" s="1"/>
  <c r="OR38" i="15" s="1"/>
  <c r="OS26" i="15"/>
  <c r="OT19" i="15"/>
  <c r="OS25" i="15"/>
  <c r="OT18" i="15"/>
  <c r="OS28" i="15"/>
  <c r="OT21" i="15"/>
  <c r="OR45" i="15"/>
  <c r="OS47" i="15"/>
  <c r="OX4" i="15" l="1"/>
  <c r="OW7" i="15"/>
  <c r="OU19" i="15"/>
  <c r="OT26" i="15"/>
  <c r="OT25" i="15"/>
  <c r="OU18" i="15"/>
  <c r="OU20" i="15"/>
  <c r="OT27" i="15"/>
  <c r="OS24" i="15"/>
  <c r="OS42" i="15" s="1"/>
  <c r="OS43" i="15" s="1"/>
  <c r="OS38" i="15" s="1"/>
  <c r="OT28" i="15"/>
  <c r="OU21" i="15"/>
  <c r="OS45" i="15"/>
  <c r="OT47" i="15"/>
  <c r="OY4" i="15" l="1"/>
  <c r="OX7" i="15"/>
  <c r="OV20" i="15"/>
  <c r="OU27" i="15"/>
  <c r="OU25" i="15"/>
  <c r="OV18" i="15"/>
  <c r="OT24" i="15"/>
  <c r="OT42" i="15" s="1"/>
  <c r="OT43" i="15" s="1"/>
  <c r="OT38" i="15" s="1"/>
  <c r="OV21" i="15"/>
  <c r="OU28" i="15"/>
  <c r="OV19" i="15"/>
  <c r="OU26" i="15"/>
  <c r="OT45" i="15"/>
  <c r="OU47" i="15"/>
  <c r="OZ4" i="15" l="1"/>
  <c r="OY7" i="15"/>
  <c r="OV26" i="15"/>
  <c r="OW19" i="15"/>
  <c r="OV28" i="15"/>
  <c r="OW21" i="15"/>
  <c r="OU24" i="15"/>
  <c r="OU42" i="15" s="1"/>
  <c r="OU43" i="15" s="1"/>
  <c r="OU38" i="15" s="1"/>
  <c r="OW18" i="15"/>
  <c r="OV25" i="15"/>
  <c r="OV27" i="15"/>
  <c r="OW20" i="15"/>
  <c r="OU45" i="15"/>
  <c r="OV47" i="15"/>
  <c r="PA4" i="15" l="1"/>
  <c r="OZ7" i="15"/>
  <c r="OW27" i="15"/>
  <c r="OX20" i="15"/>
  <c r="OX21" i="15"/>
  <c r="OW28" i="15"/>
  <c r="OV24" i="15"/>
  <c r="OV42" i="15" s="1"/>
  <c r="OV43" i="15" s="1"/>
  <c r="OV38" i="15" s="1"/>
  <c r="OW26" i="15"/>
  <c r="OX19" i="15"/>
  <c r="OW25" i="15"/>
  <c r="OX18" i="15"/>
  <c r="OV45" i="15"/>
  <c r="OW47" i="15"/>
  <c r="PB4" i="15" l="1"/>
  <c r="PA7" i="15"/>
  <c r="OW24" i="15"/>
  <c r="OW42" i="15" s="1"/>
  <c r="OW43" i="15" s="1"/>
  <c r="OW38" i="15" s="1"/>
  <c r="OX25" i="15"/>
  <c r="OY18" i="15"/>
  <c r="OX28" i="15"/>
  <c r="OY21" i="15"/>
  <c r="OY20" i="15"/>
  <c r="OX27" i="15"/>
  <c r="OX26" i="15"/>
  <c r="OY19" i="15"/>
  <c r="OW45" i="15"/>
  <c r="OX47" i="15"/>
  <c r="PC4" i="15" l="1"/>
  <c r="PB7" i="15"/>
  <c r="OX24" i="15"/>
  <c r="OX42" i="15" s="1"/>
  <c r="OX43" i="15" s="1"/>
  <c r="OX38" i="15" s="1"/>
  <c r="OY27" i="15"/>
  <c r="OZ20" i="15"/>
  <c r="OZ19" i="15"/>
  <c r="OY26" i="15"/>
  <c r="OY25" i="15"/>
  <c r="OZ18" i="15"/>
  <c r="OY28" i="15"/>
  <c r="OZ21" i="15"/>
  <c r="OX45" i="15"/>
  <c r="OY47" i="15"/>
  <c r="PD4" i="15" l="1"/>
  <c r="PC7" i="15"/>
  <c r="OZ27" i="15"/>
  <c r="PA20" i="15"/>
  <c r="OZ28" i="15"/>
  <c r="PA21" i="15"/>
  <c r="OZ25" i="15"/>
  <c r="PA18" i="15"/>
  <c r="OZ26" i="15"/>
  <c r="PA19" i="15"/>
  <c r="OY24" i="15"/>
  <c r="OY42" i="15" s="1"/>
  <c r="OY43" i="15" s="1"/>
  <c r="OY38" i="15" s="1"/>
  <c r="OY45" i="15"/>
  <c r="OZ47" i="15"/>
  <c r="PE4" i="15" l="1"/>
  <c r="PD7" i="15"/>
  <c r="OZ24" i="15"/>
  <c r="OZ42" i="15" s="1"/>
  <c r="OZ43" i="15" s="1"/>
  <c r="OZ38" i="15" s="1"/>
  <c r="PA27" i="15"/>
  <c r="PB20" i="15"/>
  <c r="PA28" i="15"/>
  <c r="PB21" i="15"/>
  <c r="PB19" i="15"/>
  <c r="PA26" i="15"/>
  <c r="PB18" i="15"/>
  <c r="PA25" i="15"/>
  <c r="OZ45" i="15"/>
  <c r="PA47" i="15"/>
  <c r="PF4" i="15" l="1"/>
  <c r="PE7" i="15"/>
  <c r="PB26" i="15"/>
  <c r="PC19" i="15"/>
  <c r="PB28" i="15"/>
  <c r="PC21" i="15"/>
  <c r="PB25" i="15"/>
  <c r="PC18" i="15"/>
  <c r="PB27" i="15"/>
  <c r="PC20" i="15"/>
  <c r="PA24" i="15"/>
  <c r="PA42" i="15" s="1"/>
  <c r="PA43" i="15" s="1"/>
  <c r="PA38" i="15" s="1"/>
  <c r="PA45" i="15"/>
  <c r="PB47" i="15"/>
  <c r="PG4" i="15" l="1"/>
  <c r="PF7" i="15"/>
  <c r="PB24" i="15"/>
  <c r="PB42" i="15" s="1"/>
  <c r="PB43" i="15" s="1"/>
  <c r="PB38" i="15" s="1"/>
  <c r="PD21" i="15"/>
  <c r="PC28" i="15"/>
  <c r="PD20" i="15"/>
  <c r="PC27" i="15"/>
  <c r="PC26" i="15"/>
  <c r="PD19" i="15"/>
  <c r="PD18" i="15"/>
  <c r="PC25" i="15"/>
  <c r="PB45" i="15"/>
  <c r="PC47" i="15"/>
  <c r="PH4" i="15" l="1"/>
  <c r="PG7" i="15"/>
  <c r="PC24" i="15"/>
  <c r="PC42" i="15" s="1"/>
  <c r="PC43" i="15" s="1"/>
  <c r="PC38" i="15" s="1"/>
  <c r="PE21" i="15"/>
  <c r="PD28" i="15"/>
  <c r="PD25" i="15"/>
  <c r="PE18" i="15"/>
  <c r="PD26" i="15"/>
  <c r="PE19" i="15"/>
  <c r="PD27" i="15"/>
  <c r="PE20" i="15"/>
  <c r="PC45" i="15"/>
  <c r="PD47" i="15"/>
  <c r="PI4" i="15" l="1"/>
  <c r="PH7" i="15"/>
  <c r="PE27" i="15"/>
  <c r="PF20" i="15"/>
  <c r="PE26" i="15"/>
  <c r="PF19" i="15"/>
  <c r="PD24" i="15"/>
  <c r="PD42" i="15" s="1"/>
  <c r="PD43" i="15" s="1"/>
  <c r="PD38" i="15" s="1"/>
  <c r="PF18" i="15"/>
  <c r="PE25" i="15"/>
  <c r="PF21" i="15"/>
  <c r="PE28" i="15"/>
  <c r="PD45" i="15"/>
  <c r="PE47" i="15"/>
  <c r="PJ4" i="15" l="1"/>
  <c r="PI7" i="15"/>
  <c r="PF27" i="15"/>
  <c r="PG20" i="15"/>
  <c r="PF28" i="15"/>
  <c r="PG21" i="15"/>
  <c r="PF26" i="15"/>
  <c r="PG19" i="15"/>
  <c r="PE24" i="15"/>
  <c r="PE42" i="15" s="1"/>
  <c r="PE43" i="15" s="1"/>
  <c r="PE38" i="15" s="1"/>
  <c r="PF25" i="15"/>
  <c r="PG18" i="15"/>
  <c r="PE45" i="15"/>
  <c r="PF47" i="15"/>
  <c r="PK4" i="15" l="1"/>
  <c r="PJ7" i="15"/>
  <c r="PG28" i="15"/>
  <c r="PH21" i="15"/>
  <c r="PG25" i="15"/>
  <c r="PH18" i="15"/>
  <c r="PG27" i="15"/>
  <c r="PH20" i="15"/>
  <c r="PF24" i="15"/>
  <c r="PF42" i="15" s="1"/>
  <c r="PF43" i="15" s="1"/>
  <c r="PF38" i="15" s="1"/>
  <c r="PG26" i="15"/>
  <c r="PH19" i="15"/>
  <c r="PF45" i="15"/>
  <c r="PG47" i="15"/>
  <c r="PL4" i="15" l="1"/>
  <c r="PK7" i="15"/>
  <c r="PH26" i="15"/>
  <c r="PI19" i="15"/>
  <c r="PH25" i="15"/>
  <c r="PI18" i="15"/>
  <c r="PH28" i="15"/>
  <c r="PI21" i="15"/>
  <c r="PI20" i="15"/>
  <c r="PH27" i="15"/>
  <c r="PG24" i="15"/>
  <c r="PG42" i="15" s="1"/>
  <c r="PG43" i="15" s="1"/>
  <c r="PG38" i="15" s="1"/>
  <c r="PG45" i="15"/>
  <c r="PH47" i="15"/>
  <c r="PM4" i="15" l="1"/>
  <c r="PL7" i="15"/>
  <c r="PJ18" i="15"/>
  <c r="PI25" i="15"/>
  <c r="PI27" i="15"/>
  <c r="PJ20" i="15"/>
  <c r="PI26" i="15"/>
  <c r="PJ19" i="15"/>
  <c r="PH24" i="15"/>
  <c r="PH42" i="15" s="1"/>
  <c r="PH43" i="15" s="1"/>
  <c r="PH38" i="15" s="1"/>
  <c r="PI28" i="15"/>
  <c r="PJ21" i="15"/>
  <c r="PH45" i="15"/>
  <c r="PI47" i="15"/>
  <c r="PN4" i="15" l="1"/>
  <c r="PM7" i="15"/>
  <c r="PJ25" i="15"/>
  <c r="PK18" i="15"/>
  <c r="PJ28" i="15"/>
  <c r="PK21" i="15"/>
  <c r="PI24" i="15"/>
  <c r="PI42" i="15" s="1"/>
  <c r="PI43" i="15" s="1"/>
  <c r="PI38" i="15" s="1"/>
  <c r="PJ26" i="15"/>
  <c r="PK19" i="15"/>
  <c r="PJ27" i="15"/>
  <c r="PK20" i="15"/>
  <c r="PI45" i="15"/>
  <c r="PJ47" i="15"/>
  <c r="PO4" i="15" l="1"/>
  <c r="PN7" i="15"/>
  <c r="PL20" i="15"/>
  <c r="PK27" i="15"/>
  <c r="PK26" i="15"/>
  <c r="PL19" i="15"/>
  <c r="PL21" i="15"/>
  <c r="PK28" i="15"/>
  <c r="PK25" i="15"/>
  <c r="PL18" i="15"/>
  <c r="PJ24" i="15"/>
  <c r="PJ42" i="15" s="1"/>
  <c r="PJ43" i="15" s="1"/>
  <c r="PJ38" i="15" s="1"/>
  <c r="PJ45" i="15"/>
  <c r="PK47" i="15"/>
  <c r="PP4" i="15" l="1"/>
  <c r="PO7" i="15"/>
  <c r="PK24" i="15"/>
  <c r="PK42" i="15" s="1"/>
  <c r="PK43" i="15" s="1"/>
  <c r="PK38" i="15" s="1"/>
  <c r="PL27" i="15"/>
  <c r="PM20" i="15"/>
  <c r="PM19" i="15"/>
  <c r="PL26" i="15"/>
  <c r="PL25" i="15"/>
  <c r="PM18" i="15"/>
  <c r="PL28" i="15"/>
  <c r="PM21" i="15"/>
  <c r="PK45" i="15"/>
  <c r="PL47" i="15"/>
  <c r="PQ4" i="15" l="1"/>
  <c r="PP7" i="15"/>
  <c r="PL24" i="15"/>
  <c r="PL42" i="15" s="1"/>
  <c r="PL43" i="15" s="1"/>
  <c r="PL38" i="15" s="1"/>
  <c r="PM25" i="15"/>
  <c r="PN18" i="15"/>
  <c r="PM26" i="15"/>
  <c r="PN19" i="15"/>
  <c r="PN21" i="15"/>
  <c r="PM28" i="15"/>
  <c r="PN20" i="15"/>
  <c r="PM27" i="15"/>
  <c r="PL45" i="15"/>
  <c r="PM47" i="15"/>
  <c r="PR4" i="15" l="1"/>
  <c r="PQ7" i="15"/>
  <c r="PN26" i="15"/>
  <c r="PO19" i="15"/>
  <c r="PO20" i="15"/>
  <c r="PN27" i="15"/>
  <c r="PO21" i="15"/>
  <c r="PN28" i="15"/>
  <c r="PO18" i="15"/>
  <c r="PN25" i="15"/>
  <c r="PM24" i="15"/>
  <c r="PM42" i="15" s="1"/>
  <c r="PM43" i="15" s="1"/>
  <c r="PM38" i="15" s="1"/>
  <c r="PM45" i="15"/>
  <c r="PN47" i="15"/>
  <c r="PS4" i="15" l="1"/>
  <c r="PR7" i="15"/>
  <c r="PO26" i="15"/>
  <c r="PP19" i="15"/>
  <c r="PO27" i="15"/>
  <c r="PP20" i="15"/>
  <c r="PO25" i="15"/>
  <c r="PP18" i="15"/>
  <c r="PN24" i="15"/>
  <c r="PN42" i="15" s="1"/>
  <c r="PN43" i="15" s="1"/>
  <c r="PN38" i="15" s="1"/>
  <c r="PO28" i="15"/>
  <c r="PP21" i="15"/>
  <c r="PN45" i="15"/>
  <c r="PO47" i="15"/>
  <c r="PT4" i="15" l="1"/>
  <c r="PS7" i="15"/>
  <c r="PQ18" i="15"/>
  <c r="PP25" i="15"/>
  <c r="PQ21" i="15"/>
  <c r="PP28" i="15"/>
  <c r="PO24" i="15"/>
  <c r="PO42" i="15" s="1"/>
  <c r="PO43" i="15" s="1"/>
  <c r="PO38" i="15" s="1"/>
  <c r="PQ19" i="15"/>
  <c r="PP26" i="15"/>
  <c r="PQ20" i="15"/>
  <c r="PP27" i="15"/>
  <c r="PO45" i="15"/>
  <c r="PP47" i="15"/>
  <c r="PU4" i="15" l="1"/>
  <c r="PT7" i="15"/>
  <c r="PQ27" i="15"/>
  <c r="PR20" i="15"/>
  <c r="PR21" i="15"/>
  <c r="PQ28" i="15"/>
  <c r="PP24" i="15"/>
  <c r="PP42" i="15" s="1"/>
  <c r="PP43" i="15" s="1"/>
  <c r="PP38" i="15" s="1"/>
  <c r="PR19" i="15"/>
  <c r="PQ26" i="15"/>
  <c r="PQ25" i="15"/>
  <c r="PR18" i="15"/>
  <c r="PP45" i="15"/>
  <c r="PQ47" i="15"/>
  <c r="PV4" i="15" l="1"/>
  <c r="PU7" i="15"/>
  <c r="PQ24" i="15"/>
  <c r="PQ42" i="15" s="1"/>
  <c r="PQ43" i="15" s="1"/>
  <c r="PQ38" i="15" s="1"/>
  <c r="PR25" i="15"/>
  <c r="PS18" i="15"/>
  <c r="PR26" i="15"/>
  <c r="PS19" i="15"/>
  <c r="PS21" i="15"/>
  <c r="PR28" i="15"/>
  <c r="PS20" i="15"/>
  <c r="PR27" i="15"/>
  <c r="PQ45" i="15"/>
  <c r="PR47" i="15"/>
  <c r="PW4" i="15" l="1"/>
  <c r="PV7" i="15"/>
  <c r="PS26" i="15"/>
  <c r="PT19" i="15"/>
  <c r="PS25" i="15"/>
  <c r="PT18" i="15"/>
  <c r="PS28" i="15"/>
  <c r="PT21" i="15"/>
  <c r="PR24" i="15"/>
  <c r="PR42" i="15" s="1"/>
  <c r="PR43" i="15" s="1"/>
  <c r="PR38" i="15" s="1"/>
  <c r="PT20" i="15"/>
  <c r="PS27" i="15"/>
  <c r="PR45" i="15"/>
  <c r="PS47" i="15"/>
  <c r="PX4" i="15" l="1"/>
  <c r="PW7" i="15"/>
  <c r="PS24" i="15"/>
  <c r="PS42" i="15" s="1"/>
  <c r="PS43" i="15" s="1"/>
  <c r="PS38" i="15" s="1"/>
  <c r="PT27" i="15"/>
  <c r="PU20" i="15"/>
  <c r="PT26" i="15"/>
  <c r="PU19" i="15"/>
  <c r="PT28" i="15"/>
  <c r="PU21" i="15"/>
  <c r="PT25" i="15"/>
  <c r="PU18" i="15"/>
  <c r="PS45" i="15"/>
  <c r="PT47" i="15"/>
  <c r="PY4" i="15" l="1"/>
  <c r="PX7" i="15"/>
  <c r="PV21" i="15"/>
  <c r="PU28" i="15"/>
  <c r="PV19" i="15"/>
  <c r="PU26" i="15"/>
  <c r="PT24" i="15"/>
  <c r="PT42" i="15" s="1"/>
  <c r="PT43" i="15" s="1"/>
  <c r="PT38" i="15" s="1"/>
  <c r="PV20" i="15"/>
  <c r="PU27" i="15"/>
  <c r="PU25" i="15"/>
  <c r="PV18" i="15"/>
  <c r="PT45" i="15"/>
  <c r="PU47" i="15"/>
  <c r="PZ4" i="15" l="1"/>
  <c r="PY7" i="15"/>
  <c r="PU24" i="15"/>
  <c r="PU42" i="15" s="1"/>
  <c r="PU43" i="15" s="1"/>
  <c r="PU38" i="15" s="1"/>
  <c r="PV25" i="15"/>
  <c r="PW18" i="15"/>
  <c r="PV26" i="15"/>
  <c r="PW19" i="15"/>
  <c r="PV27" i="15"/>
  <c r="PW20" i="15"/>
  <c r="PV28" i="15"/>
  <c r="PW21" i="15"/>
  <c r="PU45" i="15"/>
  <c r="PV47" i="15"/>
  <c r="QA4" i="15" l="1"/>
  <c r="PZ7" i="15"/>
  <c r="PW27" i="15"/>
  <c r="PX20" i="15"/>
  <c r="PW28" i="15"/>
  <c r="PX21" i="15"/>
  <c r="PW26" i="15"/>
  <c r="PX19" i="15"/>
  <c r="PX18" i="15"/>
  <c r="PW25" i="15"/>
  <c r="PV24" i="15"/>
  <c r="PV42" i="15" s="1"/>
  <c r="PV43" i="15" s="1"/>
  <c r="PV38" i="15" s="1"/>
  <c r="PV45" i="15"/>
  <c r="PW47" i="15"/>
  <c r="QB4" i="15" l="1"/>
  <c r="QA7" i="15"/>
  <c r="PW24" i="15"/>
  <c r="PW42" i="15" s="1"/>
  <c r="PW43" i="15" s="1"/>
  <c r="PW38" i="15" s="1"/>
  <c r="PX28" i="15"/>
  <c r="PY21" i="15"/>
  <c r="PY18" i="15"/>
  <c r="PX25" i="15"/>
  <c r="PX26" i="15"/>
  <c r="PY19" i="15"/>
  <c r="PX27" i="15"/>
  <c r="PY20" i="15"/>
  <c r="PW45" i="15"/>
  <c r="PX47" i="15"/>
  <c r="QC4" i="15" l="1"/>
  <c r="QB7" i="15"/>
  <c r="PY27" i="15"/>
  <c r="PZ20" i="15"/>
  <c r="PZ21" i="15"/>
  <c r="PY28" i="15"/>
  <c r="PY26" i="15"/>
  <c r="PZ19" i="15"/>
  <c r="PX24" i="15"/>
  <c r="PX42" i="15" s="1"/>
  <c r="PX43" i="15" s="1"/>
  <c r="PX38" i="15" s="1"/>
  <c r="PY25" i="15"/>
  <c r="PZ18" i="15"/>
  <c r="PX45" i="15"/>
  <c r="PY47" i="15"/>
  <c r="QD4" i="15" l="1"/>
  <c r="QC7" i="15"/>
  <c r="QA21" i="15"/>
  <c r="PZ28" i="15"/>
  <c r="PZ26" i="15"/>
  <c r="QA19" i="15"/>
  <c r="PZ27" i="15"/>
  <c r="QA20" i="15"/>
  <c r="PZ25" i="15"/>
  <c r="QA18" i="15"/>
  <c r="PY24" i="15"/>
  <c r="PY42" i="15" s="1"/>
  <c r="PY43" i="15" s="1"/>
  <c r="PY38" i="15" s="1"/>
  <c r="PY45" i="15"/>
  <c r="PZ47" i="15"/>
  <c r="QE4" i="15" l="1"/>
  <c r="QD7" i="15"/>
  <c r="PZ24" i="15"/>
  <c r="PZ42" i="15" s="1"/>
  <c r="PZ43" i="15" s="1"/>
  <c r="PZ38" i="15" s="1"/>
  <c r="QA28" i="15"/>
  <c r="QB21" i="15"/>
  <c r="QB19" i="15"/>
  <c r="QA26" i="15"/>
  <c r="QA25" i="15"/>
  <c r="QB18" i="15"/>
  <c r="QA27" i="15"/>
  <c r="QB20" i="15"/>
  <c r="PZ45" i="15"/>
  <c r="QA47" i="15"/>
  <c r="QF4" i="15" l="1"/>
  <c r="QE7" i="15"/>
  <c r="QB28" i="15"/>
  <c r="QC21" i="15"/>
  <c r="QB25" i="15"/>
  <c r="QC18" i="15"/>
  <c r="QB26" i="15"/>
  <c r="QC19" i="15"/>
  <c r="QA24" i="15"/>
  <c r="QA42" i="15" s="1"/>
  <c r="QA43" i="15" s="1"/>
  <c r="QA38" i="15" s="1"/>
  <c r="QB27" i="15"/>
  <c r="QC20" i="15"/>
  <c r="QA45" i="15"/>
  <c r="QB47" i="15"/>
  <c r="QG4" i="15" l="1"/>
  <c r="QF7" i="15"/>
  <c r="QD19" i="15"/>
  <c r="QC26" i="15"/>
  <c r="QC25" i="15"/>
  <c r="QD18" i="15"/>
  <c r="QC27" i="15"/>
  <c r="QD20" i="15"/>
  <c r="QC28" i="15"/>
  <c r="QD21" i="15"/>
  <c r="QB24" i="15"/>
  <c r="QB42" i="15" s="1"/>
  <c r="QB43" i="15" s="1"/>
  <c r="QB38" i="15" s="1"/>
  <c r="QB45" i="15"/>
  <c r="QC47" i="15"/>
  <c r="QH4" i="15" l="1"/>
  <c r="QG7" i="15"/>
  <c r="QD27" i="15"/>
  <c r="QE20" i="15"/>
  <c r="QE18" i="15"/>
  <c r="QD25" i="15"/>
  <c r="QC24" i="15"/>
  <c r="QC42" i="15" s="1"/>
  <c r="QC43" i="15" s="1"/>
  <c r="QC38" i="15" s="1"/>
  <c r="QD28" i="15"/>
  <c r="QE21" i="15"/>
  <c r="QD26" i="15"/>
  <c r="QE19" i="15"/>
  <c r="QC45" i="15"/>
  <c r="QD47" i="15"/>
  <c r="QI4" i="15" l="1"/>
  <c r="QH7" i="15"/>
  <c r="QE25" i="15"/>
  <c r="QF18" i="15"/>
  <c r="QF20" i="15"/>
  <c r="QE27" i="15"/>
  <c r="QE26" i="15"/>
  <c r="QF19" i="15"/>
  <c r="QD24" i="15"/>
  <c r="QD42" i="15" s="1"/>
  <c r="QD43" i="15" s="1"/>
  <c r="QD38" i="15" s="1"/>
  <c r="QE28" i="15"/>
  <c r="QF21" i="15"/>
  <c r="QD45" i="15"/>
  <c r="QE47" i="15"/>
  <c r="QJ4" i="15" l="1"/>
  <c r="QI7" i="15"/>
  <c r="QE24" i="15"/>
  <c r="QE42" i="15" s="1"/>
  <c r="QE43" i="15" s="1"/>
  <c r="QE38" i="15" s="1"/>
  <c r="QF27" i="15"/>
  <c r="QG20" i="15"/>
  <c r="QF26" i="15"/>
  <c r="QG19" i="15"/>
  <c r="QF28" i="15"/>
  <c r="QG21" i="15"/>
  <c r="QF25" i="15"/>
  <c r="QG18" i="15"/>
  <c r="QE45" i="15"/>
  <c r="QF47" i="15"/>
  <c r="QK4" i="15" l="1"/>
  <c r="QJ7" i="15"/>
  <c r="QF24" i="15"/>
  <c r="QF42" i="15" s="1"/>
  <c r="QF43" i="15" s="1"/>
  <c r="QF38" i="15" s="1"/>
  <c r="QG25" i="15"/>
  <c r="QH18" i="15"/>
  <c r="QG27" i="15"/>
  <c r="QH20" i="15"/>
  <c r="QG28" i="15"/>
  <c r="QH21" i="15"/>
  <c r="QG26" i="15"/>
  <c r="QH19" i="15"/>
  <c r="QF45" i="15"/>
  <c r="QG47" i="15"/>
  <c r="QL4" i="15" l="1"/>
  <c r="QK7" i="15"/>
  <c r="QH28" i="15"/>
  <c r="QI21" i="15"/>
  <c r="QI20" i="15"/>
  <c r="QH27" i="15"/>
  <c r="QI19" i="15"/>
  <c r="QH26" i="15"/>
  <c r="QI18" i="15"/>
  <c r="QH25" i="15"/>
  <c r="QG24" i="15"/>
  <c r="QG42" i="15" s="1"/>
  <c r="QG43" i="15" s="1"/>
  <c r="QG38" i="15" s="1"/>
  <c r="QG45" i="15"/>
  <c r="QH47" i="15"/>
  <c r="QM4" i="15" l="1"/>
  <c r="QL7" i="15"/>
  <c r="QH24" i="15"/>
  <c r="QH42" i="15" s="1"/>
  <c r="QH43" i="15" s="1"/>
  <c r="QH38" i="15" s="1"/>
  <c r="QI25" i="15"/>
  <c r="QJ18" i="15"/>
  <c r="QI27" i="15"/>
  <c r="QJ20" i="15"/>
  <c r="QI26" i="15"/>
  <c r="QJ19" i="15"/>
  <c r="QJ21" i="15"/>
  <c r="QI28" i="15"/>
  <c r="QH45" i="15"/>
  <c r="QI47" i="15"/>
  <c r="QN4" i="15" l="1"/>
  <c r="QM7" i="15"/>
  <c r="QI24" i="15"/>
  <c r="QI42" i="15" s="1"/>
  <c r="QI43" i="15" s="1"/>
  <c r="QI38" i="15" s="1"/>
  <c r="QJ28" i="15"/>
  <c r="QK21" i="15"/>
  <c r="QK18" i="15"/>
  <c r="QJ25" i="15"/>
  <c r="QK20" i="15"/>
  <c r="QJ27" i="15"/>
  <c r="QJ26" i="15"/>
  <c r="QK19" i="15"/>
  <c r="QI45" i="15"/>
  <c r="QJ47" i="15"/>
  <c r="QO4" i="15" l="1"/>
  <c r="QN7" i="15"/>
  <c r="QK27" i="15"/>
  <c r="QL20" i="15"/>
  <c r="QJ24" i="15"/>
  <c r="QJ42" i="15" s="1"/>
  <c r="QJ43" i="15" s="1"/>
  <c r="QJ38" i="15" s="1"/>
  <c r="QK25" i="15"/>
  <c r="QL18" i="15"/>
  <c r="QL19" i="15"/>
  <c r="QK26" i="15"/>
  <c r="QK28" i="15"/>
  <c r="QL21" i="15"/>
  <c r="QJ45" i="15"/>
  <c r="QK47" i="15"/>
  <c r="QP4" i="15" l="1"/>
  <c r="QO7" i="15"/>
  <c r="QK24" i="15"/>
  <c r="QK42" i="15" s="1"/>
  <c r="QK43" i="15" s="1"/>
  <c r="QK38" i="15" s="1"/>
  <c r="QL28" i="15"/>
  <c r="QM21" i="15"/>
  <c r="QL26" i="15"/>
  <c r="QM19" i="15"/>
  <c r="QL27" i="15"/>
  <c r="QM20" i="15"/>
  <c r="QM18" i="15"/>
  <c r="QL25" i="15"/>
  <c r="QK45" i="15"/>
  <c r="QL47" i="15"/>
  <c r="QQ4" i="15" l="1"/>
  <c r="QP7" i="15"/>
  <c r="QL24" i="15"/>
  <c r="QL42" i="15" s="1"/>
  <c r="QL43" i="15" s="1"/>
  <c r="QL38" i="15" s="1"/>
  <c r="QM26" i="15"/>
  <c r="QN19" i="15"/>
  <c r="QM25" i="15"/>
  <c r="QN18" i="15"/>
  <c r="QN20" i="15"/>
  <c r="QM27" i="15"/>
  <c r="QM28" i="15"/>
  <c r="QN21" i="15"/>
  <c r="QL45" i="15"/>
  <c r="QM47" i="15"/>
  <c r="QR4" i="15" l="1"/>
  <c r="QQ7" i="15"/>
  <c r="QM24" i="15"/>
  <c r="QM42" i="15" s="1"/>
  <c r="QM43" i="15" s="1"/>
  <c r="QM38" i="15" s="1"/>
  <c r="QO20" i="15"/>
  <c r="QN27" i="15"/>
  <c r="QO21" i="15"/>
  <c r="QN28" i="15"/>
  <c r="QN26" i="15"/>
  <c r="QO19" i="15"/>
  <c r="QN25" i="15"/>
  <c r="QO18" i="15"/>
  <c r="QM45" i="15"/>
  <c r="QN47" i="15"/>
  <c r="QS4" i="15" l="1"/>
  <c r="QR7" i="15"/>
  <c r="QN24" i="15"/>
  <c r="QN42" i="15" s="1"/>
  <c r="QN43" i="15" s="1"/>
  <c r="QN38" i="15" s="1"/>
  <c r="QO25" i="15"/>
  <c r="QP18" i="15"/>
  <c r="QO26" i="15"/>
  <c r="QP19" i="15"/>
  <c r="QP21" i="15"/>
  <c r="QO28" i="15"/>
  <c r="QP20" i="15"/>
  <c r="QO27" i="15"/>
  <c r="QN45" i="15"/>
  <c r="QO47" i="15"/>
  <c r="QT4" i="15" l="1"/>
  <c r="QS7" i="15"/>
  <c r="QP26" i="15"/>
  <c r="QQ19" i="15"/>
  <c r="QP28" i="15"/>
  <c r="QQ21" i="15"/>
  <c r="QP25" i="15"/>
  <c r="QQ18" i="15"/>
  <c r="QP27" i="15"/>
  <c r="QQ20" i="15"/>
  <c r="QO24" i="15"/>
  <c r="QO42" i="15" s="1"/>
  <c r="QO43" i="15" s="1"/>
  <c r="QO38" i="15" s="1"/>
  <c r="QO45" i="15"/>
  <c r="QP47" i="15"/>
  <c r="QU4" i="15" l="1"/>
  <c r="QT7" i="15"/>
  <c r="QR21" i="15"/>
  <c r="QQ28" i="15"/>
  <c r="QQ27" i="15"/>
  <c r="QR20" i="15"/>
  <c r="QP24" i="15"/>
  <c r="QP42" i="15" s="1"/>
  <c r="QP43" i="15" s="1"/>
  <c r="QP38" i="15" s="1"/>
  <c r="QQ26" i="15"/>
  <c r="QR19" i="15"/>
  <c r="QQ25" i="15"/>
  <c r="QR18" i="15"/>
  <c r="QP45" i="15"/>
  <c r="QQ47" i="15"/>
  <c r="QV4" i="15" l="1"/>
  <c r="QU7" i="15"/>
  <c r="QQ24" i="15"/>
  <c r="QQ42" i="15" s="1"/>
  <c r="QQ43" i="15" s="1"/>
  <c r="QQ38" i="15" s="1"/>
  <c r="QR25" i="15"/>
  <c r="QS18" i="15"/>
  <c r="QS19" i="15"/>
  <c r="QR26" i="15"/>
  <c r="QR27" i="15"/>
  <c r="QS20" i="15"/>
  <c r="QR28" i="15"/>
  <c r="QS21" i="15"/>
  <c r="QQ45" i="15"/>
  <c r="QR47" i="15"/>
  <c r="QW4" i="15" l="1"/>
  <c r="QV7" i="15"/>
  <c r="QS28" i="15"/>
  <c r="QT21" i="15"/>
  <c r="QS27" i="15"/>
  <c r="QT20" i="15"/>
  <c r="QS26" i="15"/>
  <c r="QT19" i="15"/>
  <c r="QS25" i="15"/>
  <c r="QT18" i="15"/>
  <c r="QR24" i="15"/>
  <c r="QR42" i="15" s="1"/>
  <c r="QR43" i="15" s="1"/>
  <c r="QR38" i="15" s="1"/>
  <c r="QR45" i="15"/>
  <c r="QS47" i="15"/>
  <c r="QX4" i="15" l="1"/>
  <c r="QW7" i="15"/>
  <c r="QT25" i="15"/>
  <c r="QU18" i="15"/>
  <c r="QS24" i="15"/>
  <c r="QS42" i="15" s="1"/>
  <c r="QS43" i="15" s="1"/>
  <c r="QS38" i="15" s="1"/>
  <c r="QU19" i="15"/>
  <c r="QT26" i="15"/>
  <c r="QT28" i="15"/>
  <c r="QU21" i="15"/>
  <c r="QT27" i="15"/>
  <c r="QU20" i="15"/>
  <c r="QS45" i="15"/>
  <c r="QT47" i="15"/>
  <c r="QY4" i="15" l="1"/>
  <c r="QX7" i="15"/>
  <c r="QV19" i="15"/>
  <c r="QU26" i="15"/>
  <c r="QV18" i="15"/>
  <c r="QU25" i="15"/>
  <c r="QV21" i="15"/>
  <c r="QU28" i="15"/>
  <c r="QT24" i="15"/>
  <c r="QT42" i="15" s="1"/>
  <c r="QT43" i="15" s="1"/>
  <c r="QT38" i="15" s="1"/>
  <c r="QU27" i="15"/>
  <c r="QV20" i="15"/>
  <c r="QT45" i="15"/>
  <c r="QU47" i="15"/>
  <c r="QZ4" i="15" l="1"/>
  <c r="QY7" i="15"/>
  <c r="QU24" i="15"/>
  <c r="QU42" i="15" s="1"/>
  <c r="QU43" i="15" s="1"/>
  <c r="QU38" i="15" s="1"/>
  <c r="QW20" i="15"/>
  <c r="QV27" i="15"/>
  <c r="QW18" i="15"/>
  <c r="QV25" i="15"/>
  <c r="QW21" i="15"/>
  <c r="QV28" i="15"/>
  <c r="QV26" i="15"/>
  <c r="QW19" i="15"/>
  <c r="QU45" i="15"/>
  <c r="QV47" i="15"/>
  <c r="RA4" i="15" l="1"/>
  <c r="QZ7" i="15"/>
  <c r="QV24" i="15"/>
  <c r="QV42" i="15" s="1"/>
  <c r="QV43" i="15" s="1"/>
  <c r="QV38" i="15" s="1"/>
  <c r="QX18" i="15"/>
  <c r="QW25" i="15"/>
  <c r="QW26" i="15"/>
  <c r="QX19" i="15"/>
  <c r="QW28" i="15"/>
  <c r="QX21" i="15"/>
  <c r="QX20" i="15"/>
  <c r="QW27" i="15"/>
  <c r="QV45" i="15"/>
  <c r="QW47" i="15"/>
  <c r="RB4" i="15" l="1"/>
  <c r="RA7" i="15"/>
  <c r="QX26" i="15"/>
  <c r="QY19" i="15"/>
  <c r="QW24" i="15"/>
  <c r="QW42" i="15" s="1"/>
  <c r="QW43" i="15" s="1"/>
  <c r="QW38" i="15" s="1"/>
  <c r="QY20" i="15"/>
  <c r="QX27" i="15"/>
  <c r="QX25" i="15"/>
  <c r="QY18" i="15"/>
  <c r="QY21" i="15"/>
  <c r="QX28" i="15"/>
  <c r="QW45" i="15"/>
  <c r="QX47" i="15"/>
  <c r="RC4" i="15" l="1"/>
  <c r="RB7" i="15"/>
  <c r="QY27" i="15"/>
  <c r="QZ20" i="15"/>
  <c r="QY28" i="15"/>
  <c r="QZ21" i="15"/>
  <c r="QY25" i="15"/>
  <c r="QZ18" i="15"/>
  <c r="QX24" i="15"/>
  <c r="QX42" i="15" s="1"/>
  <c r="QX43" i="15" s="1"/>
  <c r="QX38" i="15" s="1"/>
  <c r="QY26" i="15"/>
  <c r="QZ19" i="15"/>
  <c r="QX45" i="15"/>
  <c r="QY47" i="15"/>
  <c r="RD4" i="15" l="1"/>
  <c r="RC7" i="15"/>
  <c r="RA19" i="15"/>
  <c r="QZ26" i="15"/>
  <c r="QZ25" i="15"/>
  <c r="RA18" i="15"/>
  <c r="QZ28" i="15"/>
  <c r="RA21" i="15"/>
  <c r="QZ27" i="15"/>
  <c r="RA20" i="15"/>
  <c r="QY24" i="15"/>
  <c r="QY42" i="15" s="1"/>
  <c r="QY43" i="15" s="1"/>
  <c r="QY38" i="15" s="1"/>
  <c r="QY45" i="15"/>
  <c r="QZ47" i="15"/>
  <c r="RE4" i="15" l="1"/>
  <c r="RD7" i="15"/>
  <c r="QZ24" i="15"/>
  <c r="QZ42" i="15" s="1"/>
  <c r="QZ43" i="15" s="1"/>
  <c r="QZ38" i="15" s="1"/>
  <c r="RA25" i="15"/>
  <c r="RB18" i="15"/>
  <c r="RB20" i="15"/>
  <c r="RA27" i="15"/>
  <c r="RB21" i="15"/>
  <c r="RA28" i="15"/>
  <c r="RA26" i="15"/>
  <c r="RB19" i="15"/>
  <c r="QZ45" i="15"/>
  <c r="RA47" i="15"/>
  <c r="RF4" i="15" l="1"/>
  <c r="RE7" i="15"/>
  <c r="RB26" i="15"/>
  <c r="RC19" i="15"/>
  <c r="RB27" i="15"/>
  <c r="RC20" i="15"/>
  <c r="RB25" i="15"/>
  <c r="RC18" i="15"/>
  <c r="RB28" i="15"/>
  <c r="RC21" i="15"/>
  <c r="RA24" i="15"/>
  <c r="RA42" i="15" s="1"/>
  <c r="RA43" i="15" s="1"/>
  <c r="RA38" i="15" s="1"/>
  <c r="RA45" i="15"/>
  <c r="RB47" i="15"/>
  <c r="RG4" i="15" l="1"/>
  <c r="RF7" i="15"/>
  <c r="RD21" i="15"/>
  <c r="RC28" i="15"/>
  <c r="RC25" i="15"/>
  <c r="RD18" i="15"/>
  <c r="RC27" i="15"/>
  <c r="RD20" i="15"/>
  <c r="RC26" i="15"/>
  <c r="RD19" i="15"/>
  <c r="RB24" i="15"/>
  <c r="RB42" i="15" s="1"/>
  <c r="RB43" i="15" s="1"/>
  <c r="RB38" i="15" s="1"/>
  <c r="RB45" i="15"/>
  <c r="RC47" i="15"/>
  <c r="RH4" i="15" l="1"/>
  <c r="RG7" i="15"/>
  <c r="RC24" i="15"/>
  <c r="RC42" i="15" s="1"/>
  <c r="RC43" i="15" s="1"/>
  <c r="RC38" i="15" s="1"/>
  <c r="RD26" i="15"/>
  <c r="RE19" i="15"/>
  <c r="RD25" i="15"/>
  <c r="RE18" i="15"/>
  <c r="RE20" i="15"/>
  <c r="RD27" i="15"/>
  <c r="RE21" i="15"/>
  <c r="RD28" i="15"/>
  <c r="RC45" i="15"/>
  <c r="RD47" i="15"/>
  <c r="RI4" i="15" l="1"/>
  <c r="RH7" i="15"/>
  <c r="RD24" i="15"/>
  <c r="RD42" i="15" s="1"/>
  <c r="RD43" i="15" s="1"/>
  <c r="RD38" i="15" s="1"/>
  <c r="RE28" i="15"/>
  <c r="RF21" i="15"/>
  <c r="RE27" i="15"/>
  <c r="RF20" i="15"/>
  <c r="RF19" i="15"/>
  <c r="RE26" i="15"/>
  <c r="RE25" i="15"/>
  <c r="RF18" i="15"/>
  <c r="RD45" i="15"/>
  <c r="RE47" i="15"/>
  <c r="RJ4" i="15" l="1"/>
  <c r="RI7" i="15"/>
  <c r="RG20" i="15"/>
  <c r="RF27" i="15"/>
  <c r="RG18" i="15"/>
  <c r="RF25" i="15"/>
  <c r="RE24" i="15"/>
  <c r="RE42" i="15" s="1"/>
  <c r="RE43" i="15" s="1"/>
  <c r="RE38" i="15" s="1"/>
  <c r="RG19" i="15"/>
  <c r="RF26" i="15"/>
  <c r="RG21" i="15"/>
  <c r="RF28" i="15"/>
  <c r="RE45" i="15"/>
  <c r="RF47" i="15"/>
  <c r="RK4" i="15" l="1"/>
  <c r="RJ7" i="15"/>
  <c r="RF24" i="15"/>
  <c r="RF42" i="15" s="1"/>
  <c r="RF43" i="15" s="1"/>
  <c r="RF38" i="15" s="1"/>
  <c r="RG25" i="15"/>
  <c r="RH18" i="15"/>
  <c r="RH21" i="15"/>
  <c r="RG28" i="15"/>
  <c r="RG26" i="15"/>
  <c r="RH19" i="15"/>
  <c r="RH20" i="15"/>
  <c r="RG27" i="15"/>
  <c r="RF45" i="15"/>
  <c r="RG47" i="15"/>
  <c r="RL4" i="15" l="1"/>
  <c r="RK7" i="15"/>
  <c r="RH27" i="15"/>
  <c r="RI20" i="15"/>
  <c r="RH28" i="15"/>
  <c r="RI21" i="15"/>
  <c r="RH26" i="15"/>
  <c r="RI19" i="15"/>
  <c r="RI18" i="15"/>
  <c r="RH25" i="15"/>
  <c r="RG24" i="15"/>
  <c r="RG42" i="15" s="1"/>
  <c r="RG43" i="15" s="1"/>
  <c r="RG38" i="15" s="1"/>
  <c r="RG45" i="15"/>
  <c r="RH47" i="15"/>
  <c r="RM4" i="15" l="1"/>
  <c r="RL7" i="15"/>
  <c r="RH24" i="15"/>
  <c r="RH42" i="15" s="1"/>
  <c r="RH43" i="15" s="1"/>
  <c r="RH38" i="15" s="1"/>
  <c r="RJ20" i="15"/>
  <c r="RI27" i="15"/>
  <c r="RJ19" i="15"/>
  <c r="RI26" i="15"/>
  <c r="RI25" i="15"/>
  <c r="RJ18" i="15"/>
  <c r="RI28" i="15"/>
  <c r="RJ21" i="15"/>
  <c r="RH45" i="15"/>
  <c r="RI47" i="15"/>
  <c r="RN4" i="15" l="1"/>
  <c r="RM7" i="15"/>
  <c r="RK18" i="15"/>
  <c r="RJ25" i="15"/>
  <c r="RK19" i="15"/>
  <c r="RJ26" i="15"/>
  <c r="RI24" i="15"/>
  <c r="RI42" i="15" s="1"/>
  <c r="RI43" i="15" s="1"/>
  <c r="RI38" i="15" s="1"/>
  <c r="RJ28" i="15"/>
  <c r="RK21" i="15"/>
  <c r="RJ27" i="15"/>
  <c r="RK20" i="15"/>
  <c r="RI45" i="15"/>
  <c r="RJ47" i="15"/>
  <c r="RO4" i="15" l="1"/>
  <c r="RN7" i="15"/>
  <c r="RL20" i="15"/>
  <c r="RK27" i="15"/>
  <c r="RL19" i="15"/>
  <c r="RK26" i="15"/>
  <c r="RJ24" i="15"/>
  <c r="RJ42" i="15" s="1"/>
  <c r="RJ43" i="15" s="1"/>
  <c r="RJ38" i="15" s="1"/>
  <c r="RK25" i="15"/>
  <c r="RL18" i="15"/>
  <c r="RK28" i="15"/>
  <c r="RL21" i="15"/>
  <c r="RJ45" i="15"/>
  <c r="RK47" i="15"/>
  <c r="RP4" i="15" l="1"/>
  <c r="RO7" i="15"/>
  <c r="RK24" i="15"/>
  <c r="RK42" i="15" s="1"/>
  <c r="RK43" i="15" s="1"/>
  <c r="RK38" i="15" s="1"/>
  <c r="RL28" i="15"/>
  <c r="RM21" i="15"/>
  <c r="RM19" i="15"/>
  <c r="RL26" i="15"/>
  <c r="RL25" i="15"/>
  <c r="RM18" i="15"/>
  <c r="RM20" i="15"/>
  <c r="RL27" i="15"/>
  <c r="RK45" i="15"/>
  <c r="RL47" i="15"/>
  <c r="RQ4" i="15" l="1"/>
  <c r="RP7" i="15"/>
  <c r="RN20" i="15"/>
  <c r="RM27" i="15"/>
  <c r="RN18" i="15"/>
  <c r="RM25" i="15"/>
  <c r="RM28" i="15"/>
  <c r="RN21" i="15"/>
  <c r="RL24" i="15"/>
  <c r="RL42" i="15" s="1"/>
  <c r="RL43" i="15" s="1"/>
  <c r="RL38" i="15" s="1"/>
  <c r="RM26" i="15"/>
  <c r="RN19" i="15"/>
  <c r="RL45" i="15"/>
  <c r="RM47" i="15"/>
  <c r="RR4" i="15" l="1"/>
  <c r="RQ7" i="15"/>
  <c r="RM24" i="15"/>
  <c r="RM42" i="15" s="1"/>
  <c r="RM43" i="15" s="1"/>
  <c r="RM38" i="15" s="1"/>
  <c r="RN28" i="15"/>
  <c r="RO21" i="15"/>
  <c r="RN25" i="15"/>
  <c r="RO18" i="15"/>
  <c r="RO19" i="15"/>
  <c r="RN26" i="15"/>
  <c r="RO20" i="15"/>
  <c r="RN27" i="15"/>
  <c r="RM45" i="15"/>
  <c r="RN47" i="15"/>
  <c r="RS4" i="15" l="1"/>
  <c r="RR7" i="15"/>
  <c r="RO28" i="15"/>
  <c r="RP21" i="15"/>
  <c r="RO27" i="15"/>
  <c r="RP20" i="15"/>
  <c r="RO25" i="15"/>
  <c r="RP18" i="15"/>
  <c r="RN24" i="15"/>
  <c r="RN42" i="15" s="1"/>
  <c r="RN43" i="15" s="1"/>
  <c r="RN38" i="15" s="1"/>
  <c r="RO26" i="15"/>
  <c r="RP19" i="15"/>
  <c r="RN45" i="15"/>
  <c r="RO47" i="15"/>
  <c r="RT4" i="15" l="1"/>
  <c r="RS7" i="15"/>
  <c r="RP28" i="15"/>
  <c r="RQ21" i="15"/>
  <c r="RP26" i="15"/>
  <c r="RQ19" i="15"/>
  <c r="RP25" i="15"/>
  <c r="RQ18" i="15"/>
  <c r="RO24" i="15"/>
  <c r="RO42" i="15" s="1"/>
  <c r="RO43" i="15" s="1"/>
  <c r="RO38" i="15" s="1"/>
  <c r="RQ20" i="15"/>
  <c r="RP27" i="15"/>
  <c r="RO45" i="15"/>
  <c r="RP47" i="15"/>
  <c r="RU4" i="15" l="1"/>
  <c r="RT7" i="15"/>
  <c r="RP24" i="15"/>
  <c r="RP42" i="15" s="1"/>
  <c r="RP43" i="15" s="1"/>
  <c r="RP38" i="15" s="1"/>
  <c r="RQ25" i="15"/>
  <c r="RR18" i="15"/>
  <c r="RR19" i="15"/>
  <c r="RQ26" i="15"/>
  <c r="RQ27" i="15"/>
  <c r="RR20" i="15"/>
  <c r="RQ28" i="15"/>
  <c r="RR21" i="15"/>
  <c r="RP45" i="15"/>
  <c r="RQ47" i="15"/>
  <c r="RV4" i="15" l="1"/>
  <c r="RU7" i="15"/>
  <c r="RS20" i="15"/>
  <c r="RR27" i="15"/>
  <c r="RR28" i="15"/>
  <c r="RS21" i="15"/>
  <c r="RS19" i="15"/>
  <c r="RR26" i="15"/>
  <c r="RS18" i="15"/>
  <c r="RR25" i="15"/>
  <c r="RQ24" i="15"/>
  <c r="RQ42" i="15" s="1"/>
  <c r="RQ43" i="15" s="1"/>
  <c r="RQ38" i="15" s="1"/>
  <c r="RQ45" i="15"/>
  <c r="RR47" i="15"/>
  <c r="RW4" i="15" l="1"/>
  <c r="RV7" i="15"/>
  <c r="RS28" i="15"/>
  <c r="RT21" i="15"/>
  <c r="RR24" i="15"/>
  <c r="RR42" i="15" s="1"/>
  <c r="RR43" i="15" s="1"/>
  <c r="RR38" i="15" s="1"/>
  <c r="RT18" i="15"/>
  <c r="RS25" i="15"/>
  <c r="RS27" i="15"/>
  <c r="RT20" i="15"/>
  <c r="RS26" i="15"/>
  <c r="RT19" i="15"/>
  <c r="RR45" i="15"/>
  <c r="RS47" i="15"/>
  <c r="RX4" i="15" l="1"/>
  <c r="RW7" i="15"/>
  <c r="RT28" i="15"/>
  <c r="RU21" i="15"/>
  <c r="RU20" i="15"/>
  <c r="RT27" i="15"/>
  <c r="RU19" i="15"/>
  <c r="RT26" i="15"/>
  <c r="RS24" i="15"/>
  <c r="RS42" i="15" s="1"/>
  <c r="RS43" i="15" s="1"/>
  <c r="RS38" i="15" s="1"/>
  <c r="RT25" i="15"/>
  <c r="RU18" i="15"/>
  <c r="RS45" i="15"/>
  <c r="RT47" i="15"/>
  <c r="RY4" i="15" l="1"/>
  <c r="RX7" i="15"/>
  <c r="RU26" i="15"/>
  <c r="RV19" i="15"/>
  <c r="RU25" i="15"/>
  <c r="RV18" i="15"/>
  <c r="RT24" i="15"/>
  <c r="RT42" i="15" s="1"/>
  <c r="RT43" i="15" s="1"/>
  <c r="RT38" i="15" s="1"/>
  <c r="RU27" i="15"/>
  <c r="RV20" i="15"/>
  <c r="RU28" i="15"/>
  <c r="RV21" i="15"/>
  <c r="RT45" i="15"/>
  <c r="RU47" i="15"/>
  <c r="RZ4" i="15" l="1"/>
  <c r="RY7" i="15"/>
  <c r="RV28" i="15"/>
  <c r="RW21" i="15"/>
  <c r="RW20" i="15"/>
  <c r="RV27" i="15"/>
  <c r="RV25" i="15"/>
  <c r="RW18" i="15"/>
  <c r="RU24" i="15"/>
  <c r="RU42" i="15" s="1"/>
  <c r="RU43" i="15" s="1"/>
  <c r="RU38" i="15" s="1"/>
  <c r="RW19" i="15"/>
  <c r="RV26" i="15"/>
  <c r="RU45" i="15"/>
  <c r="RV47" i="15"/>
  <c r="SA4" i="15" l="1"/>
  <c r="RZ7" i="15"/>
  <c r="RX19" i="15"/>
  <c r="RW26" i="15"/>
  <c r="RX20" i="15"/>
  <c r="RW27" i="15"/>
  <c r="RV24" i="15"/>
  <c r="RV42" i="15" s="1"/>
  <c r="RV43" i="15" s="1"/>
  <c r="RV38" i="15" s="1"/>
  <c r="RW28" i="15"/>
  <c r="RX21" i="15"/>
  <c r="RX18" i="15"/>
  <c r="RW25" i="15"/>
  <c r="RV45" i="15"/>
  <c r="RW47" i="15"/>
  <c r="SB4" i="15" l="1"/>
  <c r="SA7" i="15"/>
  <c r="RW24" i="15"/>
  <c r="RW42" i="15" s="1"/>
  <c r="RW43" i="15" s="1"/>
  <c r="RW38" i="15" s="1"/>
  <c r="RY20" i="15"/>
  <c r="RX27" i="15"/>
  <c r="RY18" i="15"/>
  <c r="RX25" i="15"/>
  <c r="RY19" i="15"/>
  <c r="RX26" i="15"/>
  <c r="RX28" i="15"/>
  <c r="RY21" i="15"/>
  <c r="RW45" i="15"/>
  <c r="RX47" i="15"/>
  <c r="SC4" i="15" l="1"/>
  <c r="SB7" i="15"/>
  <c r="RX24" i="15"/>
  <c r="RX42" i="15" s="1"/>
  <c r="RX43" i="15" s="1"/>
  <c r="RX38" i="15" s="1"/>
  <c r="RY25" i="15"/>
  <c r="RZ18" i="15"/>
  <c r="RZ20" i="15"/>
  <c r="RY27" i="15"/>
  <c r="RZ21" i="15"/>
  <c r="RY28" i="15"/>
  <c r="RZ19" i="15"/>
  <c r="RY26" i="15"/>
  <c r="RX45" i="15"/>
  <c r="RY47" i="15"/>
  <c r="SD4" i="15" l="1"/>
  <c r="SC7" i="15"/>
  <c r="RY24" i="15"/>
  <c r="RY42" i="15" s="1"/>
  <c r="RY43" i="15" s="1"/>
  <c r="RY38" i="15" s="1"/>
  <c r="RZ26" i="15"/>
  <c r="SA19" i="15"/>
  <c r="SA21" i="15"/>
  <c r="RZ28" i="15"/>
  <c r="RZ27" i="15"/>
  <c r="SA20" i="15"/>
  <c r="RZ25" i="15"/>
  <c r="SA18" i="15"/>
  <c r="RY45" i="15"/>
  <c r="RZ47" i="15"/>
  <c r="SE4" i="15" l="1"/>
  <c r="SD7" i="15"/>
  <c r="SA26" i="15"/>
  <c r="SB19" i="15"/>
  <c r="SB21" i="15"/>
  <c r="SA28" i="15"/>
  <c r="SA27" i="15"/>
  <c r="SB20" i="15"/>
  <c r="RZ24" i="15"/>
  <c r="RZ42" i="15" s="1"/>
  <c r="RZ43" i="15" s="1"/>
  <c r="RZ38" i="15" s="1"/>
  <c r="SA25" i="15"/>
  <c r="SB18" i="15"/>
  <c r="RZ45" i="15"/>
  <c r="SA47" i="15"/>
  <c r="SF4" i="15" l="1"/>
  <c r="SE7" i="15"/>
  <c r="SA24" i="15"/>
  <c r="SA42" i="15" s="1"/>
  <c r="SA43" i="15" s="1"/>
  <c r="SA38" i="15" s="1"/>
  <c r="SB28" i="15"/>
  <c r="SC21" i="15"/>
  <c r="SB27" i="15"/>
  <c r="SC20" i="15"/>
  <c r="SC19" i="15"/>
  <c r="SB26" i="15"/>
  <c r="SB25" i="15"/>
  <c r="SC18" i="15"/>
  <c r="SA45" i="15"/>
  <c r="SB47" i="15"/>
  <c r="SG4" i="15" l="1"/>
  <c r="SF7" i="15"/>
  <c r="SD18" i="15"/>
  <c r="SC25" i="15"/>
  <c r="SC28" i="15"/>
  <c r="SD21" i="15"/>
  <c r="SB24" i="15"/>
  <c r="SB42" i="15" s="1"/>
  <c r="SB43" i="15" s="1"/>
  <c r="SB38" i="15" s="1"/>
  <c r="SC26" i="15"/>
  <c r="SD19" i="15"/>
  <c r="SC27" i="15"/>
  <c r="SD20" i="15"/>
  <c r="SB45" i="15"/>
  <c r="SC47" i="15"/>
  <c r="SH4" i="15" l="1"/>
  <c r="SG7" i="15"/>
  <c r="SE19" i="15"/>
  <c r="SD26" i="15"/>
  <c r="SE21" i="15"/>
  <c r="SD28" i="15"/>
  <c r="SC24" i="15"/>
  <c r="SC42" i="15" s="1"/>
  <c r="SC43" i="15" s="1"/>
  <c r="SC38" i="15" s="1"/>
  <c r="SD27" i="15"/>
  <c r="SE20" i="15"/>
  <c r="SE18" i="15"/>
  <c r="SD25" i="15"/>
  <c r="SC45" i="15"/>
  <c r="SD47" i="15"/>
  <c r="SI4" i="15" l="1"/>
  <c r="SH7" i="15"/>
  <c r="SD24" i="15"/>
  <c r="SD42" i="15" s="1"/>
  <c r="SD43" i="15" s="1"/>
  <c r="SD38" i="15" s="1"/>
  <c r="SE27" i="15"/>
  <c r="SF20" i="15"/>
  <c r="SE25" i="15"/>
  <c r="SF18" i="15"/>
  <c r="SE28" i="15"/>
  <c r="SF21" i="15"/>
  <c r="SE26" i="15"/>
  <c r="SF19" i="15"/>
  <c r="SD45" i="15"/>
  <c r="SE47" i="15"/>
  <c r="SJ4" i="15" l="1"/>
  <c r="SI7" i="15"/>
  <c r="SE24" i="15"/>
  <c r="SE42" i="15" s="1"/>
  <c r="SE43" i="15" s="1"/>
  <c r="SE38" i="15" s="1"/>
  <c r="SG19" i="15"/>
  <c r="SF26" i="15"/>
  <c r="SG20" i="15"/>
  <c r="SF27" i="15"/>
  <c r="SG21" i="15"/>
  <c r="SF28" i="15"/>
  <c r="SF25" i="15"/>
  <c r="SG18" i="15"/>
  <c r="SE45" i="15"/>
  <c r="SF47" i="15"/>
  <c r="SK4" i="15" l="1"/>
  <c r="SJ7" i="15"/>
  <c r="SH21" i="15"/>
  <c r="SG28" i="15"/>
  <c r="SH20" i="15"/>
  <c r="SG27" i="15"/>
  <c r="SF24" i="15"/>
  <c r="SF42" i="15" s="1"/>
  <c r="SF43" i="15" s="1"/>
  <c r="SF38" i="15" s="1"/>
  <c r="SG25" i="15"/>
  <c r="SH18" i="15"/>
  <c r="SG26" i="15"/>
  <c r="SH19" i="15"/>
  <c r="SF45" i="15"/>
  <c r="SG47" i="15"/>
  <c r="SL4" i="15" l="1"/>
  <c r="SK7" i="15"/>
  <c r="SH26" i="15"/>
  <c r="SI19" i="15"/>
  <c r="SH25" i="15"/>
  <c r="SI18" i="15"/>
  <c r="SG24" i="15"/>
  <c r="SG42" i="15" s="1"/>
  <c r="SG43" i="15" s="1"/>
  <c r="SG38" i="15" s="1"/>
  <c r="SH27" i="15"/>
  <c r="SI20" i="15"/>
  <c r="SI21" i="15"/>
  <c r="SH28" i="15"/>
  <c r="SG45" i="15"/>
  <c r="SH47" i="15"/>
  <c r="SM4" i="15" l="1"/>
  <c r="SL7" i="15"/>
  <c r="SH24" i="15"/>
  <c r="SH42" i="15" s="1"/>
  <c r="SH43" i="15" s="1"/>
  <c r="SH38" i="15" s="1"/>
  <c r="SI26" i="15"/>
  <c r="SJ19" i="15"/>
  <c r="SI28" i="15"/>
  <c r="SJ21" i="15"/>
  <c r="SI27" i="15"/>
  <c r="SJ20" i="15"/>
  <c r="SJ18" i="15"/>
  <c r="SI25" i="15"/>
  <c r="SH45" i="15"/>
  <c r="SI47" i="15"/>
  <c r="SN4" i="15" l="1"/>
  <c r="SM7" i="15"/>
  <c r="SJ27" i="15"/>
  <c r="SK20" i="15"/>
  <c r="SK21" i="15"/>
  <c r="SJ28" i="15"/>
  <c r="SI24" i="15"/>
  <c r="SI42" i="15" s="1"/>
  <c r="SI43" i="15" s="1"/>
  <c r="SI38" i="15" s="1"/>
  <c r="SJ26" i="15"/>
  <c r="SK19" i="15"/>
  <c r="SK18" i="15"/>
  <c r="SJ25" i="15"/>
  <c r="SI45" i="15"/>
  <c r="SJ47" i="15"/>
  <c r="SO4" i="15" l="1"/>
  <c r="SN7" i="15"/>
  <c r="SJ24" i="15"/>
  <c r="SJ42" i="15" s="1"/>
  <c r="SJ43" i="15" s="1"/>
  <c r="SJ38" i="15" s="1"/>
  <c r="SK27" i="15"/>
  <c r="SL20" i="15"/>
  <c r="SK25" i="15"/>
  <c r="SL18" i="15"/>
  <c r="SL19" i="15"/>
  <c r="SK26" i="15"/>
  <c r="SK28" i="15"/>
  <c r="SL21" i="15"/>
  <c r="SJ45" i="15"/>
  <c r="SK47" i="15"/>
  <c r="SP4" i="15" l="1"/>
  <c r="SO7" i="15"/>
  <c r="SL26" i="15"/>
  <c r="SM19" i="15"/>
  <c r="SK24" i="15"/>
  <c r="SK42" i="15" s="1"/>
  <c r="SK43" i="15" s="1"/>
  <c r="SK38" i="15" s="1"/>
  <c r="SL27" i="15"/>
  <c r="SM20" i="15"/>
  <c r="SM18" i="15"/>
  <c r="SL25" i="15"/>
  <c r="SM21" i="15"/>
  <c r="SL28" i="15"/>
  <c r="SK45" i="15"/>
  <c r="SL47" i="15"/>
  <c r="SQ4" i="15" l="1"/>
  <c r="SP7" i="15"/>
  <c r="SL24" i="15"/>
  <c r="SL42" i="15" s="1"/>
  <c r="SL43" i="15" s="1"/>
  <c r="SL38" i="15" s="1"/>
  <c r="SN19" i="15"/>
  <c r="SM26" i="15"/>
  <c r="SN18" i="15"/>
  <c r="SM25" i="15"/>
  <c r="SN20" i="15"/>
  <c r="SM27" i="15"/>
  <c r="SM28" i="15"/>
  <c r="SN21" i="15"/>
  <c r="SL45" i="15"/>
  <c r="SM47" i="15"/>
  <c r="SR4" i="15" l="1"/>
  <c r="SQ7" i="15"/>
  <c r="SM24" i="15"/>
  <c r="SM42" i="15" s="1"/>
  <c r="SM43" i="15" s="1"/>
  <c r="SM38" i="15" s="1"/>
  <c r="SN28" i="15"/>
  <c r="SO21" i="15"/>
  <c r="SO19" i="15"/>
  <c r="SN26" i="15"/>
  <c r="SN25" i="15"/>
  <c r="SO18" i="15"/>
  <c r="SN27" i="15"/>
  <c r="SO20" i="15"/>
  <c r="SM45" i="15"/>
  <c r="SN47" i="15"/>
  <c r="SS4" i="15" l="1"/>
  <c r="SR7" i="15"/>
  <c r="SO27" i="15"/>
  <c r="SP20" i="15"/>
  <c r="SP18" i="15"/>
  <c r="SO25" i="15"/>
  <c r="SN24" i="15"/>
  <c r="SN42" i="15" s="1"/>
  <c r="SN43" i="15" s="1"/>
  <c r="SN38" i="15" s="1"/>
  <c r="SO26" i="15"/>
  <c r="SP19" i="15"/>
  <c r="SO28" i="15"/>
  <c r="SP21" i="15"/>
  <c r="SN45" i="15"/>
  <c r="SO47" i="15"/>
  <c r="ST4" i="15" l="1"/>
  <c r="SS7" i="15"/>
  <c r="SO24" i="15"/>
  <c r="SO42" i="15" s="1"/>
  <c r="SO43" i="15" s="1"/>
  <c r="SO38" i="15" s="1"/>
  <c r="SP25" i="15"/>
  <c r="SQ18" i="15"/>
  <c r="SP27" i="15"/>
  <c r="SQ20" i="15"/>
  <c r="SQ19" i="15"/>
  <c r="SP26" i="15"/>
  <c r="SP28" i="15"/>
  <c r="SQ21" i="15"/>
  <c r="SO45" i="15"/>
  <c r="SP47" i="15"/>
  <c r="SU4" i="15" l="1"/>
  <c r="ST7" i="15"/>
  <c r="SP24" i="15"/>
  <c r="SP42" i="15" s="1"/>
  <c r="SP43" i="15" s="1"/>
  <c r="SP38" i="15" s="1"/>
  <c r="SQ28" i="15"/>
  <c r="SR21" i="15"/>
  <c r="SQ25" i="15"/>
  <c r="SR18" i="15"/>
  <c r="SQ26" i="15"/>
  <c r="SR19" i="15"/>
  <c r="SQ27" i="15"/>
  <c r="SR20" i="15"/>
  <c r="SP45" i="15"/>
  <c r="SQ47" i="15"/>
  <c r="SV4" i="15" l="1"/>
  <c r="SU7" i="15"/>
  <c r="SR26" i="15"/>
  <c r="SS19" i="15"/>
  <c r="SR25" i="15"/>
  <c r="SS18" i="15"/>
  <c r="SR27" i="15"/>
  <c r="SS20" i="15"/>
  <c r="SQ24" i="15"/>
  <c r="SQ42" i="15" s="1"/>
  <c r="SQ43" i="15" s="1"/>
  <c r="SQ38" i="15" s="1"/>
  <c r="SR28" i="15"/>
  <c r="SS21" i="15"/>
  <c r="SQ45" i="15"/>
  <c r="SR47" i="15"/>
  <c r="SW4" i="15" l="1"/>
  <c r="SV7" i="15"/>
  <c r="SR24" i="15"/>
  <c r="SR42" i="15" s="1"/>
  <c r="SR43" i="15" s="1"/>
  <c r="SR38" i="15" s="1"/>
  <c r="ST18" i="15"/>
  <c r="SS25" i="15"/>
  <c r="SS27" i="15"/>
  <c r="ST20" i="15"/>
  <c r="ST19" i="15"/>
  <c r="SS26" i="15"/>
  <c r="ST21" i="15"/>
  <c r="SS28" i="15"/>
  <c r="SR45" i="15"/>
  <c r="SS47" i="15"/>
  <c r="SX4" i="15" l="1"/>
  <c r="SW7" i="15"/>
  <c r="SU21" i="15"/>
  <c r="ST28" i="15"/>
  <c r="ST27" i="15"/>
  <c r="SU20" i="15"/>
  <c r="ST26" i="15"/>
  <c r="SU19" i="15"/>
  <c r="ST25" i="15"/>
  <c r="SU18" i="15"/>
  <c r="SS24" i="15"/>
  <c r="SS42" i="15" s="1"/>
  <c r="SS43" i="15" s="1"/>
  <c r="SS38" i="15" s="1"/>
  <c r="SS45" i="15"/>
  <c r="ST47" i="15"/>
  <c r="SY4" i="15" l="1"/>
  <c r="SX7" i="15"/>
  <c r="ST24" i="15"/>
  <c r="ST42" i="15" s="1"/>
  <c r="ST43" i="15" s="1"/>
  <c r="ST38" i="15" s="1"/>
  <c r="SU27" i="15"/>
  <c r="SV20" i="15"/>
  <c r="SV19" i="15"/>
  <c r="SU26" i="15"/>
  <c r="SU25" i="15"/>
  <c r="SV18" i="15"/>
  <c r="SU28" i="15"/>
  <c r="SV21" i="15"/>
  <c r="ST45" i="15"/>
  <c r="SU47" i="15"/>
  <c r="SZ4" i="15" l="1"/>
  <c r="SY7" i="15"/>
  <c r="SW18" i="15"/>
  <c r="SV25" i="15"/>
  <c r="SU24" i="15"/>
  <c r="SU42" i="15" s="1"/>
  <c r="SU43" i="15" s="1"/>
  <c r="SU38" i="15" s="1"/>
  <c r="SV26" i="15"/>
  <c r="SW19" i="15"/>
  <c r="SV27" i="15"/>
  <c r="SW20" i="15"/>
  <c r="SW21" i="15"/>
  <c r="SV28" i="15"/>
  <c r="SU45" i="15"/>
  <c r="SV47" i="15"/>
  <c r="TA4" i="15" l="1"/>
  <c r="SZ7" i="15"/>
  <c r="SX21" i="15"/>
  <c r="SW28" i="15"/>
  <c r="SW27" i="15"/>
  <c r="SX20" i="15"/>
  <c r="SV24" i="15"/>
  <c r="SV42" i="15" s="1"/>
  <c r="SV43" i="15" s="1"/>
  <c r="SV38" i="15" s="1"/>
  <c r="SW26" i="15"/>
  <c r="SX19" i="15"/>
  <c r="SW25" i="15"/>
  <c r="SX18" i="15"/>
  <c r="SV45" i="15"/>
  <c r="SW47" i="15"/>
  <c r="TB4" i="15" l="1"/>
  <c r="TA7" i="15"/>
  <c r="SW24" i="15"/>
  <c r="SW42" i="15" s="1"/>
  <c r="SW43" i="15" s="1"/>
  <c r="SW38" i="15" s="1"/>
  <c r="SX26" i="15"/>
  <c r="SY19" i="15"/>
  <c r="SX25" i="15"/>
  <c r="SY18" i="15"/>
  <c r="SY21" i="15"/>
  <c r="SX28" i="15"/>
  <c r="SX27" i="15"/>
  <c r="SY20" i="15"/>
  <c r="SW45" i="15"/>
  <c r="SX47" i="15"/>
  <c r="TC4" i="15" l="1"/>
  <c r="TB7" i="15"/>
  <c r="SX24" i="15"/>
  <c r="SX42" i="15" s="1"/>
  <c r="SX43" i="15" s="1"/>
  <c r="SX38" i="15" s="1"/>
  <c r="SZ18" i="15"/>
  <c r="SY25" i="15"/>
  <c r="SY26" i="15"/>
  <c r="SZ19" i="15"/>
  <c r="SY27" i="15"/>
  <c r="SZ20" i="15"/>
  <c r="SY28" i="15"/>
  <c r="SZ21" i="15"/>
  <c r="SX45" i="15"/>
  <c r="SY47" i="15"/>
  <c r="TD4" i="15" l="1"/>
  <c r="TC7" i="15"/>
  <c r="SZ28" i="15"/>
  <c r="TA21" i="15"/>
  <c r="SZ26" i="15"/>
  <c r="TA19" i="15"/>
  <c r="TA20" i="15"/>
  <c r="SZ27" i="15"/>
  <c r="SY24" i="15"/>
  <c r="SY42" i="15" s="1"/>
  <c r="SY43" i="15" s="1"/>
  <c r="SY38" i="15" s="1"/>
  <c r="SZ25" i="15"/>
  <c r="TA18" i="15"/>
  <c r="SY45" i="15"/>
  <c r="SZ47" i="15"/>
  <c r="TE4" i="15" l="1"/>
  <c r="TD7" i="15"/>
  <c r="SZ24" i="15"/>
  <c r="SZ42" i="15" s="1"/>
  <c r="SZ43" i="15" s="1"/>
  <c r="SZ38" i="15" s="1"/>
  <c r="TA26" i="15"/>
  <c r="TB19" i="15"/>
  <c r="TA27" i="15"/>
  <c r="TB20" i="15"/>
  <c r="TA28" i="15"/>
  <c r="TB21" i="15"/>
  <c r="TA25" i="15"/>
  <c r="TB18" i="15"/>
  <c r="SZ45" i="15"/>
  <c r="TA47" i="15"/>
  <c r="TF4" i="15" l="1"/>
  <c r="TE7" i="15"/>
  <c r="TB26" i="15"/>
  <c r="TC19" i="15"/>
  <c r="TB28" i="15"/>
  <c r="TC21" i="15"/>
  <c r="TC20" i="15"/>
  <c r="TB27" i="15"/>
  <c r="TC18" i="15"/>
  <c r="TB25" i="15"/>
  <c r="TA24" i="15"/>
  <c r="TA42" i="15" s="1"/>
  <c r="TA43" i="15" s="1"/>
  <c r="TA38" i="15" s="1"/>
  <c r="TA45" i="15"/>
  <c r="TB47" i="15"/>
  <c r="TG4" i="15" l="1"/>
  <c r="TF7" i="15"/>
  <c r="TB24" i="15"/>
  <c r="TB42" i="15" s="1"/>
  <c r="TB43" i="15" s="1"/>
  <c r="TB38" i="15" s="1"/>
  <c r="TD20" i="15"/>
  <c r="TC27" i="15"/>
  <c r="TC26" i="15"/>
  <c r="TD19" i="15"/>
  <c r="TD21" i="15"/>
  <c r="TC28" i="15"/>
  <c r="TC25" i="15"/>
  <c r="TD18" i="15"/>
  <c r="TB45" i="15"/>
  <c r="TC47" i="15"/>
  <c r="TH4" i="15" l="1"/>
  <c r="TG7" i="15"/>
  <c r="TC24" i="15"/>
  <c r="TC42" i="15" s="1"/>
  <c r="TC43" i="15" s="1"/>
  <c r="TC38" i="15" s="1"/>
  <c r="TD26" i="15"/>
  <c r="TE19" i="15"/>
  <c r="TD25" i="15"/>
  <c r="TE18" i="15"/>
  <c r="TD28" i="15"/>
  <c r="TE21" i="15"/>
  <c r="TE20" i="15"/>
  <c r="TD27" i="15"/>
  <c r="TC45" i="15"/>
  <c r="TD47" i="15"/>
  <c r="TI4" i="15" l="1"/>
  <c r="TH7" i="15"/>
  <c r="TE25" i="15"/>
  <c r="TF18" i="15"/>
  <c r="TE28" i="15"/>
  <c r="TF21" i="15"/>
  <c r="TF20" i="15"/>
  <c r="TE27" i="15"/>
  <c r="TD24" i="15"/>
  <c r="TD42" i="15" s="1"/>
  <c r="TD43" i="15" s="1"/>
  <c r="TD38" i="15" s="1"/>
  <c r="TF19" i="15"/>
  <c r="TE26" i="15"/>
  <c r="TD45" i="15"/>
  <c r="TE47" i="15"/>
  <c r="TJ4" i="15" l="1"/>
  <c r="TI7" i="15"/>
  <c r="TG21" i="15"/>
  <c r="TF28" i="15"/>
  <c r="TF26" i="15"/>
  <c r="TG19" i="15"/>
  <c r="TF25" i="15"/>
  <c r="TG18" i="15"/>
  <c r="TE24" i="15"/>
  <c r="TE42" i="15" s="1"/>
  <c r="TE43" i="15" s="1"/>
  <c r="TE38" i="15" s="1"/>
  <c r="TF27" i="15"/>
  <c r="TG20" i="15"/>
  <c r="TE45" i="15"/>
  <c r="TF47" i="15"/>
  <c r="TK4" i="15" l="1"/>
  <c r="TJ7" i="15"/>
  <c r="TH20" i="15"/>
  <c r="TG27" i="15"/>
  <c r="TG26" i="15"/>
  <c r="TH19" i="15"/>
  <c r="TH21" i="15"/>
  <c r="TG28" i="15"/>
  <c r="TG25" i="15"/>
  <c r="TH18" i="15"/>
  <c r="TF24" i="15"/>
  <c r="TF42" i="15" s="1"/>
  <c r="TF43" i="15" s="1"/>
  <c r="TF38" i="15" s="1"/>
  <c r="TF45" i="15"/>
  <c r="TG47" i="15"/>
  <c r="TL4" i="15" l="1"/>
  <c r="TK7" i="15"/>
  <c r="TH28" i="15"/>
  <c r="TI21" i="15"/>
  <c r="TH25" i="15"/>
  <c r="TI18" i="15"/>
  <c r="TH26" i="15"/>
  <c r="TI19" i="15"/>
  <c r="TG24" i="15"/>
  <c r="TG42" i="15" s="1"/>
  <c r="TG43" i="15" s="1"/>
  <c r="TG38" i="15" s="1"/>
  <c r="TH27" i="15"/>
  <c r="TI20" i="15"/>
  <c r="TG45" i="15"/>
  <c r="TH47" i="15"/>
  <c r="TM4" i="15" l="1"/>
  <c r="TL7" i="15"/>
  <c r="TI26" i="15"/>
  <c r="TJ19" i="15"/>
  <c r="TI25" i="15"/>
  <c r="TJ18" i="15"/>
  <c r="TI27" i="15"/>
  <c r="TJ20" i="15"/>
  <c r="TH24" i="15"/>
  <c r="TH42" i="15" s="1"/>
  <c r="TH43" i="15" s="1"/>
  <c r="TH38" i="15" s="1"/>
  <c r="TI28" i="15"/>
  <c r="TJ21" i="15"/>
  <c r="TH45" i="15"/>
  <c r="TI47" i="15"/>
  <c r="TN4" i="15" l="1"/>
  <c r="TM7" i="15"/>
  <c r="TJ25" i="15"/>
  <c r="TK18" i="15"/>
  <c r="TI24" i="15"/>
  <c r="TI42" i="15" s="1"/>
  <c r="TI43" i="15" s="1"/>
  <c r="TI38" i="15" s="1"/>
  <c r="TJ27" i="15"/>
  <c r="TK20" i="15"/>
  <c r="TJ28" i="15"/>
  <c r="TK21" i="15"/>
  <c r="TJ26" i="15"/>
  <c r="TK19" i="15"/>
  <c r="TI45" i="15"/>
  <c r="TJ47" i="15"/>
  <c r="TO4" i="15" l="1"/>
  <c r="TN7" i="15"/>
  <c r="TL21" i="15"/>
  <c r="TK28" i="15"/>
  <c r="TK26" i="15"/>
  <c r="TL19" i="15"/>
  <c r="TK25" i="15"/>
  <c r="TL18" i="15"/>
  <c r="TK27" i="15"/>
  <c r="TL20" i="15"/>
  <c r="TJ24" i="15"/>
  <c r="TJ42" i="15" s="1"/>
  <c r="TJ43" i="15" s="1"/>
  <c r="TJ38" i="15" s="1"/>
  <c r="TJ45" i="15"/>
  <c r="TK47" i="15"/>
  <c r="TP4" i="15" l="1"/>
  <c r="TO7" i="15"/>
  <c r="TK24" i="15"/>
  <c r="TK42" i="15" s="1"/>
  <c r="TK43" i="15" s="1"/>
  <c r="TK38" i="15" s="1"/>
  <c r="TL27" i="15"/>
  <c r="TM20" i="15"/>
  <c r="TM19" i="15"/>
  <c r="TL26" i="15"/>
  <c r="TL28" i="15"/>
  <c r="TM21" i="15"/>
  <c r="TM18" i="15"/>
  <c r="TL25" i="15"/>
  <c r="TK45" i="15"/>
  <c r="TL47" i="15"/>
  <c r="TQ4" i="15" l="1"/>
  <c r="TP7" i="15"/>
  <c r="TL24" i="15"/>
  <c r="TL42" i="15" s="1"/>
  <c r="TL43" i="15" s="1"/>
  <c r="TL38" i="15" s="1"/>
  <c r="TM25" i="15"/>
  <c r="TN18" i="15"/>
  <c r="TM26" i="15"/>
  <c r="TN19" i="15"/>
  <c r="TM28" i="15"/>
  <c r="TN21" i="15"/>
  <c r="TM27" i="15"/>
  <c r="TN20" i="15"/>
  <c r="TL45" i="15"/>
  <c r="TM47" i="15"/>
  <c r="TR4" i="15" l="1"/>
  <c r="TQ7" i="15"/>
  <c r="TN27" i="15"/>
  <c r="TO20" i="15"/>
  <c r="TO19" i="15"/>
  <c r="TN26" i="15"/>
  <c r="TO18" i="15"/>
  <c r="TN25" i="15"/>
  <c r="TM24" i="15"/>
  <c r="TM42" i="15" s="1"/>
  <c r="TM43" i="15" s="1"/>
  <c r="TM38" i="15" s="1"/>
  <c r="TO21" i="15"/>
  <c r="TN28" i="15"/>
  <c r="TM45" i="15"/>
  <c r="TN47" i="15"/>
  <c r="TS4" i="15" l="1"/>
  <c r="TR7" i="15"/>
  <c r="TN24" i="15"/>
  <c r="TN42" i="15" s="1"/>
  <c r="TN43" i="15" s="1"/>
  <c r="TN38" i="15" s="1"/>
  <c r="TO28" i="15"/>
  <c r="TP21" i="15"/>
  <c r="TO26" i="15"/>
  <c r="TP19" i="15"/>
  <c r="TO25" i="15"/>
  <c r="TP18" i="15"/>
  <c r="TO27" i="15"/>
  <c r="TP20" i="15"/>
  <c r="TN45" i="15"/>
  <c r="TO47" i="15"/>
  <c r="TT4" i="15" l="1"/>
  <c r="TS7" i="15"/>
  <c r="TO24" i="15"/>
  <c r="TO42" i="15" s="1"/>
  <c r="TO43" i="15" s="1"/>
  <c r="TO38" i="15" s="1"/>
  <c r="TP25" i="15"/>
  <c r="TQ18" i="15"/>
  <c r="TQ21" i="15"/>
  <c r="TP28" i="15"/>
  <c r="TP27" i="15"/>
  <c r="TQ20" i="15"/>
  <c r="TP26" i="15"/>
  <c r="TQ19" i="15"/>
  <c r="TO45" i="15"/>
  <c r="TP47" i="15"/>
  <c r="TU4" i="15" l="1"/>
  <c r="TT7" i="15"/>
  <c r="TQ26" i="15"/>
  <c r="TR19" i="15"/>
  <c r="TQ28" i="15"/>
  <c r="TR21" i="15"/>
  <c r="TQ27" i="15"/>
  <c r="TR20" i="15"/>
  <c r="TQ25" i="15"/>
  <c r="TR18" i="15"/>
  <c r="TP24" i="15"/>
  <c r="TP42" i="15" s="1"/>
  <c r="TP43" i="15" s="1"/>
  <c r="TP38" i="15" s="1"/>
  <c r="TP45" i="15"/>
  <c r="TQ47" i="15"/>
  <c r="TV4" i="15" l="1"/>
  <c r="TU7" i="15"/>
  <c r="TR26" i="15"/>
  <c r="TS19" i="15"/>
  <c r="TQ24" i="15"/>
  <c r="TQ42" i="15" s="1"/>
  <c r="TQ43" i="15" s="1"/>
  <c r="TQ38" i="15" s="1"/>
  <c r="TR27" i="15"/>
  <c r="TS20" i="15"/>
  <c r="TS18" i="15"/>
  <c r="TR25" i="15"/>
  <c r="TR28" i="15"/>
  <c r="TS21" i="15"/>
  <c r="TQ45" i="15"/>
  <c r="TR47" i="15"/>
  <c r="TW4" i="15" l="1"/>
  <c r="TV7" i="15"/>
  <c r="TR24" i="15"/>
  <c r="TR42" i="15" s="1"/>
  <c r="TR43" i="15" s="1"/>
  <c r="TR38" i="15" s="1"/>
  <c r="TS25" i="15"/>
  <c r="TT18" i="15"/>
  <c r="TT19" i="15"/>
  <c r="TS26" i="15"/>
  <c r="TT21" i="15"/>
  <c r="TS28" i="15"/>
  <c r="TS27" i="15"/>
  <c r="TT20" i="15"/>
  <c r="TR45" i="15"/>
  <c r="TS47" i="15"/>
  <c r="TX4" i="15" l="1"/>
  <c r="TW7" i="15"/>
  <c r="TS24" i="15"/>
  <c r="TS42" i="15" s="1"/>
  <c r="TS43" i="15" s="1"/>
  <c r="TS38" i="15" s="1"/>
  <c r="TT27" i="15"/>
  <c r="TU20" i="15"/>
  <c r="TT25" i="15"/>
  <c r="TU18" i="15"/>
  <c r="TT28" i="15"/>
  <c r="TU21" i="15"/>
  <c r="TU19" i="15"/>
  <c r="TT26" i="15"/>
  <c r="TS45" i="15"/>
  <c r="TT47" i="15"/>
  <c r="TY4" i="15" l="1"/>
  <c r="TX7" i="15"/>
  <c r="TT24" i="15"/>
  <c r="TT42" i="15" s="1"/>
  <c r="TT43" i="15" s="1"/>
  <c r="TT38" i="15" s="1"/>
  <c r="TU25" i="15"/>
  <c r="TV18" i="15"/>
  <c r="TU27" i="15"/>
  <c r="TV20" i="15"/>
  <c r="TV19" i="15"/>
  <c r="TU26" i="15"/>
  <c r="TV21" i="15"/>
  <c r="TU28" i="15"/>
  <c r="TT45" i="15"/>
  <c r="TU47" i="15"/>
  <c r="TZ4" i="15" l="1"/>
  <c r="TY7" i="15"/>
  <c r="TW20" i="15"/>
  <c r="TV27" i="15"/>
  <c r="TW21" i="15"/>
  <c r="TV28" i="15"/>
  <c r="TV25" i="15"/>
  <c r="TW18" i="15"/>
  <c r="TW19" i="15"/>
  <c r="TV26" i="15"/>
  <c r="TU24" i="15"/>
  <c r="TU42" i="15" s="1"/>
  <c r="TU43" i="15" s="1"/>
  <c r="TU38" i="15" s="1"/>
  <c r="TU45" i="15"/>
  <c r="TV47" i="15"/>
  <c r="UA4" i="15" l="1"/>
  <c r="TZ7" i="15"/>
  <c r="TX19" i="15"/>
  <c r="TW26" i="15"/>
  <c r="TX21" i="15"/>
  <c r="TW28" i="15"/>
  <c r="TW25" i="15"/>
  <c r="TX18" i="15"/>
  <c r="TV24" i="15"/>
  <c r="TV42" i="15" s="1"/>
  <c r="TV43" i="15" s="1"/>
  <c r="TV38" i="15" s="1"/>
  <c r="TW27" i="15"/>
  <c r="TX20" i="15"/>
  <c r="TV45" i="15"/>
  <c r="TW47" i="15"/>
  <c r="UB4" i="15" l="1"/>
  <c r="UA7" i="15"/>
  <c r="TW24" i="15"/>
  <c r="TW42" i="15" s="1"/>
  <c r="TW43" i="15" s="1"/>
  <c r="TW38" i="15" s="1"/>
  <c r="TY21" i="15"/>
  <c r="TX28" i="15"/>
  <c r="TX25" i="15"/>
  <c r="TY18" i="15"/>
  <c r="TY20" i="15"/>
  <c r="TX27" i="15"/>
  <c r="TX26" i="15"/>
  <c r="TY19" i="15"/>
  <c r="TW45" i="15"/>
  <c r="TX47" i="15"/>
  <c r="UC4" i="15" l="1"/>
  <c r="UB7" i="15"/>
  <c r="TZ21" i="15"/>
  <c r="TY28" i="15"/>
  <c r="TZ20" i="15"/>
  <c r="TY27" i="15"/>
  <c r="TY25" i="15"/>
  <c r="TZ18" i="15"/>
  <c r="TX24" i="15"/>
  <c r="TX42" i="15" s="1"/>
  <c r="TX43" i="15" s="1"/>
  <c r="TX38" i="15" s="1"/>
  <c r="TY26" i="15"/>
  <c r="TZ19" i="15"/>
  <c r="TX45" i="15"/>
  <c r="TY47" i="15"/>
  <c r="UD4" i="15" l="1"/>
  <c r="UC7" i="15"/>
  <c r="TZ26" i="15"/>
  <c r="UA19" i="15"/>
  <c r="TZ25" i="15"/>
  <c r="UA18" i="15"/>
  <c r="TY24" i="15"/>
  <c r="TY42" i="15" s="1"/>
  <c r="TY43" i="15" s="1"/>
  <c r="TY38" i="15" s="1"/>
  <c r="UA20" i="15"/>
  <c r="TZ27" i="15"/>
  <c r="TZ28" i="15"/>
  <c r="UA21" i="15"/>
  <c r="TY45" i="15"/>
  <c r="TZ47" i="15"/>
  <c r="UE4" i="15" l="1"/>
  <c r="UD7" i="15"/>
  <c r="UA28" i="15"/>
  <c r="UB21" i="15"/>
  <c r="UB18" i="15"/>
  <c r="UA25" i="15"/>
  <c r="TZ24" i="15"/>
  <c r="TZ42" i="15" s="1"/>
  <c r="TZ43" i="15" s="1"/>
  <c r="TZ38" i="15" s="1"/>
  <c r="UB19" i="15"/>
  <c r="UA26" i="15"/>
  <c r="UA27" i="15"/>
  <c r="UB20" i="15"/>
  <c r="TZ45" i="15"/>
  <c r="UA47" i="15"/>
  <c r="UF4" i="15" l="1"/>
  <c r="UE7" i="15"/>
  <c r="UB28" i="15"/>
  <c r="UC21" i="15"/>
  <c r="UC20" i="15"/>
  <c r="UB27" i="15"/>
  <c r="UC18" i="15"/>
  <c r="UB25" i="15"/>
  <c r="UC19" i="15"/>
  <c r="UB26" i="15"/>
  <c r="UA24" i="15"/>
  <c r="UA42" i="15" s="1"/>
  <c r="UA43" i="15" s="1"/>
  <c r="UA38" i="15" s="1"/>
  <c r="UA45" i="15"/>
  <c r="UB47" i="15"/>
  <c r="UG4" i="15" l="1"/>
  <c r="UF7" i="15"/>
  <c r="UB24" i="15"/>
  <c r="UB42" i="15" s="1"/>
  <c r="UB43" i="15" s="1"/>
  <c r="UB38" i="15" s="1"/>
  <c r="UC25" i="15"/>
  <c r="UD18" i="15"/>
  <c r="UC27" i="15"/>
  <c r="UD20" i="15"/>
  <c r="UD21" i="15"/>
  <c r="UC28" i="15"/>
  <c r="UC26" i="15"/>
  <c r="UD19" i="15"/>
  <c r="UB45" i="15"/>
  <c r="UC47" i="15"/>
  <c r="UH4" i="15" l="1"/>
  <c r="UG7" i="15"/>
  <c r="UD27" i="15"/>
  <c r="UE20" i="15"/>
  <c r="UD26" i="15"/>
  <c r="UE19" i="15"/>
  <c r="UD25" i="15"/>
  <c r="UE18" i="15"/>
  <c r="UE21" i="15"/>
  <c r="UD28" i="15"/>
  <c r="UC24" i="15"/>
  <c r="UC42" i="15" s="1"/>
  <c r="UC43" i="15" s="1"/>
  <c r="UC38" i="15" s="1"/>
  <c r="UC45" i="15"/>
  <c r="UD47" i="15"/>
  <c r="UI4" i="15" l="1"/>
  <c r="UH7" i="15"/>
  <c r="UE26" i="15"/>
  <c r="UF19" i="15"/>
  <c r="UE28" i="15"/>
  <c r="UF21" i="15"/>
  <c r="UE25" i="15"/>
  <c r="UF18" i="15"/>
  <c r="UD24" i="15"/>
  <c r="UD42" i="15" s="1"/>
  <c r="UD43" i="15" s="1"/>
  <c r="UD38" i="15" s="1"/>
  <c r="UE27" i="15"/>
  <c r="UF20" i="15"/>
  <c r="UD45" i="15"/>
  <c r="UE47" i="15"/>
  <c r="UJ4" i="15" l="1"/>
  <c r="UI7" i="15"/>
  <c r="UF27" i="15"/>
  <c r="UG20" i="15"/>
  <c r="UE24" i="15"/>
  <c r="UE42" i="15" s="1"/>
  <c r="UE43" i="15" s="1"/>
  <c r="UE38" i="15" s="1"/>
  <c r="UF28" i="15"/>
  <c r="UG21" i="15"/>
  <c r="UF25" i="15"/>
  <c r="UG18" i="15"/>
  <c r="UF26" i="15"/>
  <c r="UG19" i="15"/>
  <c r="UE45" i="15"/>
  <c r="UF47" i="15"/>
  <c r="UK4" i="15" l="1"/>
  <c r="UJ7" i="15"/>
  <c r="UF24" i="15"/>
  <c r="UF42" i="15" s="1"/>
  <c r="UF43" i="15" s="1"/>
  <c r="UF38" i="15" s="1"/>
  <c r="UH21" i="15"/>
  <c r="UG28" i="15"/>
  <c r="UG26" i="15"/>
  <c r="UH19" i="15"/>
  <c r="UG27" i="15"/>
  <c r="UH20" i="15"/>
  <c r="UH18" i="15"/>
  <c r="UG25" i="15"/>
  <c r="UF45" i="15"/>
  <c r="UG47" i="15"/>
  <c r="UL4" i="15" l="1"/>
  <c r="UK7" i="15"/>
  <c r="UG24" i="15"/>
  <c r="UG42" i="15" s="1"/>
  <c r="UG43" i="15" s="1"/>
  <c r="UG38" i="15" s="1"/>
  <c r="UH27" i="15"/>
  <c r="UI20" i="15"/>
  <c r="UH28" i="15"/>
  <c r="UI21" i="15"/>
  <c r="UH25" i="15"/>
  <c r="UI18" i="15"/>
  <c r="UH26" i="15"/>
  <c r="UI19" i="15"/>
  <c r="UG45" i="15"/>
  <c r="UH47" i="15"/>
  <c r="UM4" i="15" l="1"/>
  <c r="UL7" i="15"/>
  <c r="UH24" i="15"/>
  <c r="UH42" i="15" s="1"/>
  <c r="UH43" i="15" s="1"/>
  <c r="UH38" i="15" s="1"/>
  <c r="UI28" i="15"/>
  <c r="UJ21" i="15"/>
  <c r="UI27" i="15"/>
  <c r="UJ20" i="15"/>
  <c r="UI26" i="15"/>
  <c r="UJ19" i="15"/>
  <c r="UJ18" i="15"/>
  <c r="UI25" i="15"/>
  <c r="UH45" i="15"/>
  <c r="UI47" i="15"/>
  <c r="UN4" i="15" l="1"/>
  <c r="UM7" i="15"/>
  <c r="UI24" i="15"/>
  <c r="UI42" i="15" s="1"/>
  <c r="UI43" i="15" s="1"/>
  <c r="UI38" i="15" s="1"/>
  <c r="UJ27" i="15"/>
  <c r="UK20" i="15"/>
  <c r="UJ25" i="15"/>
  <c r="UK18" i="15"/>
  <c r="UJ28" i="15"/>
  <c r="UK21" i="15"/>
  <c r="UK19" i="15"/>
  <c r="UJ26" i="15"/>
  <c r="UI45" i="15"/>
  <c r="UJ47" i="15"/>
  <c r="UO4" i="15" l="1"/>
  <c r="UN7" i="15"/>
  <c r="UJ24" i="15"/>
  <c r="UJ42" i="15" s="1"/>
  <c r="UJ43" i="15" s="1"/>
  <c r="UJ38" i="15" s="1"/>
  <c r="UK28" i="15"/>
  <c r="UL21" i="15"/>
  <c r="UK27" i="15"/>
  <c r="UL20" i="15"/>
  <c r="UL19" i="15"/>
  <c r="UK26" i="15"/>
  <c r="UK25" i="15"/>
  <c r="UL18" i="15"/>
  <c r="UJ45" i="15"/>
  <c r="UK47" i="15"/>
  <c r="UP4" i="15" l="1"/>
  <c r="UO7" i="15"/>
  <c r="UL26" i="15"/>
  <c r="UM19" i="15"/>
  <c r="UL25" i="15"/>
  <c r="UM18" i="15"/>
  <c r="UK24" i="15"/>
  <c r="UK42" i="15" s="1"/>
  <c r="UK43" i="15" s="1"/>
  <c r="UK38" i="15" s="1"/>
  <c r="UM20" i="15"/>
  <c r="UL27" i="15"/>
  <c r="UL28" i="15"/>
  <c r="UM21" i="15"/>
  <c r="UK45" i="15"/>
  <c r="UL47" i="15"/>
  <c r="UQ4" i="15" l="1"/>
  <c r="UP7" i="15"/>
  <c r="UL24" i="15"/>
  <c r="UL42" i="15" s="1"/>
  <c r="UL43" i="15" s="1"/>
  <c r="UL38" i="15" s="1"/>
  <c r="UM25" i="15"/>
  <c r="UN18" i="15"/>
  <c r="UM27" i="15"/>
  <c r="UN20" i="15"/>
  <c r="UM28" i="15"/>
  <c r="UN21" i="15"/>
  <c r="UM26" i="15"/>
  <c r="UN19" i="15"/>
  <c r="UL45" i="15"/>
  <c r="UM47" i="15"/>
  <c r="UR4" i="15" l="1"/>
  <c r="UQ7" i="15"/>
  <c r="UN25" i="15"/>
  <c r="UO18" i="15"/>
  <c r="UN27" i="15"/>
  <c r="UO20" i="15"/>
  <c r="UM24" i="15"/>
  <c r="UM42" i="15" s="1"/>
  <c r="UM43" i="15" s="1"/>
  <c r="UM38" i="15" s="1"/>
  <c r="UN26" i="15"/>
  <c r="UO19" i="15"/>
  <c r="UN28" i="15"/>
  <c r="UO21" i="15"/>
  <c r="UM45" i="15"/>
  <c r="UN47" i="15"/>
  <c r="US4" i="15" l="1"/>
  <c r="UR7" i="15"/>
  <c r="UP20" i="15"/>
  <c r="UO27" i="15"/>
  <c r="UP18" i="15"/>
  <c r="UO25" i="15"/>
  <c r="UO28" i="15"/>
  <c r="UP21" i="15"/>
  <c r="UP19" i="15"/>
  <c r="UO26" i="15"/>
  <c r="UN24" i="15"/>
  <c r="UN42" i="15" s="1"/>
  <c r="UN43" i="15" s="1"/>
  <c r="UN38" i="15" s="1"/>
  <c r="UN45" i="15"/>
  <c r="UO47" i="15"/>
  <c r="UT4" i="15" l="1"/>
  <c r="US7" i="15"/>
  <c r="UP25" i="15"/>
  <c r="UQ18" i="15"/>
  <c r="UP27" i="15"/>
  <c r="UQ20" i="15"/>
  <c r="UP26" i="15"/>
  <c r="UQ19" i="15"/>
  <c r="UP28" i="15"/>
  <c r="UQ21" i="15"/>
  <c r="UO24" i="15"/>
  <c r="UO42" i="15" s="1"/>
  <c r="UO43" i="15" s="1"/>
  <c r="UO38" i="15" s="1"/>
  <c r="UO45" i="15"/>
  <c r="UP47" i="15"/>
  <c r="UU4" i="15" l="1"/>
  <c r="UT7" i="15"/>
  <c r="UQ26" i="15"/>
  <c r="UR19" i="15"/>
  <c r="UR18" i="15"/>
  <c r="UQ25" i="15"/>
  <c r="UQ27" i="15"/>
  <c r="UR20" i="15"/>
  <c r="UQ28" i="15"/>
  <c r="UR21" i="15"/>
  <c r="UP24" i="15"/>
  <c r="UP42" i="15" s="1"/>
  <c r="UP43" i="15" s="1"/>
  <c r="UP38" i="15" s="1"/>
  <c r="UP45" i="15"/>
  <c r="UQ47" i="15"/>
  <c r="UV4" i="15" l="1"/>
  <c r="UU7" i="15"/>
  <c r="UQ24" i="15"/>
  <c r="UQ42" i="15" s="1"/>
  <c r="UQ43" i="15" s="1"/>
  <c r="UQ38" i="15" s="1"/>
  <c r="US21" i="15"/>
  <c r="UR28" i="15"/>
  <c r="UR26" i="15"/>
  <c r="US19" i="15"/>
  <c r="UR25" i="15"/>
  <c r="US18" i="15"/>
  <c r="UR27" i="15"/>
  <c r="US20" i="15"/>
  <c r="UQ45" i="15"/>
  <c r="UR47" i="15"/>
  <c r="UW4" i="15" l="1"/>
  <c r="UV7" i="15"/>
  <c r="US27" i="15"/>
  <c r="UT20" i="15"/>
  <c r="UT19" i="15"/>
  <c r="US26" i="15"/>
  <c r="US25" i="15"/>
  <c r="UT18" i="15"/>
  <c r="UR24" i="15"/>
  <c r="UR42" i="15" s="1"/>
  <c r="UR43" i="15" s="1"/>
  <c r="UR38" i="15" s="1"/>
  <c r="US28" i="15"/>
  <c r="UT21" i="15"/>
  <c r="UR45" i="15"/>
  <c r="US47" i="15"/>
  <c r="UX4" i="15" l="1"/>
  <c r="UW7" i="15"/>
  <c r="US24" i="15"/>
  <c r="US42" i="15" s="1"/>
  <c r="US43" i="15" s="1"/>
  <c r="US38" i="15" s="1"/>
  <c r="UU21" i="15"/>
  <c r="UT28" i="15"/>
  <c r="UT26" i="15"/>
  <c r="UU19" i="15"/>
  <c r="UT27" i="15"/>
  <c r="UU20" i="15"/>
  <c r="UT25" i="15"/>
  <c r="UU18" i="15"/>
  <c r="US45" i="15"/>
  <c r="UT47" i="15"/>
  <c r="UY4" i="15" l="1"/>
  <c r="UX7" i="15"/>
  <c r="UT24" i="15"/>
  <c r="UT42" i="15" s="1"/>
  <c r="UT43" i="15" s="1"/>
  <c r="UT38" i="15" s="1"/>
  <c r="UU25" i="15"/>
  <c r="UV18" i="15"/>
  <c r="UU26" i="15"/>
  <c r="UV19" i="15"/>
  <c r="UU27" i="15"/>
  <c r="UV20" i="15"/>
  <c r="UU28" i="15"/>
  <c r="UV21" i="15"/>
  <c r="UT45" i="15"/>
  <c r="UU47" i="15"/>
  <c r="UZ4" i="15" l="1"/>
  <c r="UY7" i="15"/>
  <c r="UW21" i="15"/>
  <c r="UV28" i="15"/>
  <c r="UV25" i="15"/>
  <c r="UW18" i="15"/>
  <c r="UV26" i="15"/>
  <c r="UW19" i="15"/>
  <c r="UV27" i="15"/>
  <c r="UW20" i="15"/>
  <c r="UU24" i="15"/>
  <c r="UU42" i="15" s="1"/>
  <c r="UU43" i="15" s="1"/>
  <c r="UU38" i="15" s="1"/>
  <c r="UU45" i="15"/>
  <c r="UV47" i="15"/>
  <c r="VA4" i="15" l="1"/>
  <c r="UZ7" i="15"/>
  <c r="UW26" i="15"/>
  <c r="UX19" i="15"/>
  <c r="UW25" i="15"/>
  <c r="UX18" i="15"/>
  <c r="UX20" i="15"/>
  <c r="UW27" i="15"/>
  <c r="UV24" i="15"/>
  <c r="UV42" i="15" s="1"/>
  <c r="UV43" i="15" s="1"/>
  <c r="UV38" i="15" s="1"/>
  <c r="UW28" i="15"/>
  <c r="UX21" i="15"/>
  <c r="UV45" i="15"/>
  <c r="UW47" i="15"/>
  <c r="VB4" i="15" l="1"/>
  <c r="VA7" i="15"/>
  <c r="UX27" i="15"/>
  <c r="UY20" i="15"/>
  <c r="UY21" i="15"/>
  <c r="UX28" i="15"/>
  <c r="UX25" i="15"/>
  <c r="UY18" i="15"/>
  <c r="UW24" i="15"/>
  <c r="UW42" i="15" s="1"/>
  <c r="UW43" i="15" s="1"/>
  <c r="UW38" i="15" s="1"/>
  <c r="UY19" i="15"/>
  <c r="UX26" i="15"/>
  <c r="UW45" i="15"/>
  <c r="UX47" i="15"/>
  <c r="VC4" i="15" l="1"/>
  <c r="VB7" i="15"/>
  <c r="UY26" i="15"/>
  <c r="UZ19" i="15"/>
  <c r="UY25" i="15"/>
  <c r="UZ18" i="15"/>
  <c r="UX24" i="15"/>
  <c r="UX42" i="15" s="1"/>
  <c r="UX43" i="15" s="1"/>
  <c r="UX38" i="15" s="1"/>
  <c r="UZ21" i="15"/>
  <c r="UY28" i="15"/>
  <c r="UY27" i="15"/>
  <c r="UZ20" i="15"/>
  <c r="UX45" i="15"/>
  <c r="UY47" i="15"/>
  <c r="VD4" i="15" l="1"/>
  <c r="VC7" i="15"/>
  <c r="UY24" i="15"/>
  <c r="UY42" i="15" s="1"/>
  <c r="UY43" i="15" s="1"/>
  <c r="UY38" i="15" s="1"/>
  <c r="VA20" i="15"/>
  <c r="UZ27" i="15"/>
  <c r="VA21" i="15"/>
  <c r="UZ28" i="15"/>
  <c r="UZ25" i="15"/>
  <c r="VA18" i="15"/>
  <c r="VA19" i="15"/>
  <c r="UZ26" i="15"/>
  <c r="UY45" i="15"/>
  <c r="UZ47" i="15"/>
  <c r="VE4" i="15" l="1"/>
  <c r="VD7" i="15"/>
  <c r="VA28" i="15"/>
  <c r="VB21" i="15"/>
  <c r="VA26" i="15"/>
  <c r="VB19" i="15"/>
  <c r="VB18" i="15"/>
  <c r="VA25" i="15"/>
  <c r="UZ24" i="15"/>
  <c r="UZ42" i="15" s="1"/>
  <c r="UZ43" i="15" s="1"/>
  <c r="UZ38" i="15" s="1"/>
  <c r="VA27" i="15"/>
  <c r="VB20" i="15"/>
  <c r="UZ45" i="15"/>
  <c r="VA47" i="15"/>
  <c r="VF4" i="15" l="1"/>
  <c r="VE7" i="15"/>
  <c r="VA24" i="15"/>
  <c r="VA42" i="15" s="1"/>
  <c r="VA43" i="15" s="1"/>
  <c r="VA38" i="15" s="1"/>
  <c r="VB27" i="15"/>
  <c r="VC20" i="15"/>
  <c r="VB26" i="15"/>
  <c r="VC19" i="15"/>
  <c r="VC21" i="15"/>
  <c r="VB28" i="15"/>
  <c r="VC18" i="15"/>
  <c r="VB25" i="15"/>
  <c r="VA45" i="15"/>
  <c r="VB47" i="15"/>
  <c r="VG4" i="15" l="1"/>
  <c r="VF7" i="15"/>
  <c r="VB24" i="15"/>
  <c r="VB42" i="15" s="1"/>
  <c r="VB43" i="15" s="1"/>
  <c r="VB38" i="15" s="1"/>
  <c r="VC25" i="15"/>
  <c r="VD18" i="15"/>
  <c r="VC28" i="15"/>
  <c r="VD21" i="15"/>
  <c r="VD19" i="15"/>
  <c r="VC26" i="15"/>
  <c r="VC27" i="15"/>
  <c r="VD20" i="15"/>
  <c r="VB45" i="15"/>
  <c r="VC47" i="15"/>
  <c r="VH4" i="15" l="1"/>
  <c r="VG7" i="15"/>
  <c r="VD25" i="15"/>
  <c r="VE18" i="15"/>
  <c r="VD27" i="15"/>
  <c r="VE20" i="15"/>
  <c r="VC24" i="15"/>
  <c r="VC42" i="15" s="1"/>
  <c r="VC43" i="15" s="1"/>
  <c r="VC38" i="15" s="1"/>
  <c r="VE19" i="15"/>
  <c r="VD26" i="15"/>
  <c r="VD28" i="15"/>
  <c r="VE21" i="15"/>
  <c r="VC45" i="15"/>
  <c r="VD47" i="15"/>
  <c r="VI4" i="15" l="1"/>
  <c r="VH7" i="15"/>
  <c r="VE26" i="15"/>
  <c r="VF19" i="15"/>
  <c r="VE27" i="15"/>
  <c r="VF20" i="15"/>
  <c r="VE25" i="15"/>
  <c r="VF18" i="15"/>
  <c r="VF21" i="15"/>
  <c r="VE28" i="15"/>
  <c r="VD24" i="15"/>
  <c r="VD42" i="15" s="1"/>
  <c r="VD43" i="15" s="1"/>
  <c r="VD38" i="15" s="1"/>
  <c r="VD45" i="15"/>
  <c r="VE47" i="15"/>
  <c r="VJ4" i="15" l="1"/>
  <c r="VI7" i="15"/>
  <c r="VE24" i="15"/>
  <c r="VE42" i="15" s="1"/>
  <c r="VE43" i="15" s="1"/>
  <c r="VE38" i="15" s="1"/>
  <c r="VF26" i="15"/>
  <c r="VG19" i="15"/>
  <c r="VF27" i="15"/>
  <c r="VG20" i="15"/>
  <c r="VG21" i="15"/>
  <c r="VF28" i="15"/>
  <c r="VF25" i="15"/>
  <c r="VG18" i="15"/>
  <c r="VE45" i="15"/>
  <c r="VF47" i="15"/>
  <c r="VK4" i="15" l="1"/>
  <c r="VJ7" i="15"/>
  <c r="VF24" i="15"/>
  <c r="VF42" i="15" s="1"/>
  <c r="VF43" i="15" s="1"/>
  <c r="VF38" i="15" s="1"/>
  <c r="VG25" i="15"/>
  <c r="VH18" i="15"/>
  <c r="VH19" i="15"/>
  <c r="VG26" i="15"/>
  <c r="VG27" i="15"/>
  <c r="VH20" i="15"/>
  <c r="VH21" i="15"/>
  <c r="VG28" i="15"/>
  <c r="VF45" i="15"/>
  <c r="VG47" i="15"/>
  <c r="VL4" i="15" l="1"/>
  <c r="VK7" i="15"/>
  <c r="VG24" i="15"/>
  <c r="VG42" i="15" s="1"/>
  <c r="VG43" i="15" s="1"/>
  <c r="VG38" i="15" s="1"/>
  <c r="VI18" i="15"/>
  <c r="VH25" i="15"/>
  <c r="VI21" i="15"/>
  <c r="VH28" i="15"/>
  <c r="VI20" i="15"/>
  <c r="VH27" i="15"/>
  <c r="VH26" i="15"/>
  <c r="VI19" i="15"/>
  <c r="VG45" i="15"/>
  <c r="VH47" i="15"/>
  <c r="VM4" i="15" l="1"/>
  <c r="VL7" i="15"/>
  <c r="VI26" i="15"/>
  <c r="VJ19" i="15"/>
  <c r="VJ20" i="15"/>
  <c r="VI27" i="15"/>
  <c r="VH24" i="15"/>
  <c r="VH42" i="15" s="1"/>
  <c r="VH43" i="15" s="1"/>
  <c r="VH38" i="15" s="1"/>
  <c r="VI25" i="15"/>
  <c r="VJ18" i="15"/>
  <c r="VJ21" i="15"/>
  <c r="VI28" i="15"/>
  <c r="VH45" i="15"/>
  <c r="VI47" i="15"/>
  <c r="VN4" i="15" l="1"/>
  <c r="VM7" i="15"/>
  <c r="VK21" i="15"/>
  <c r="VJ28" i="15"/>
  <c r="VK19" i="15"/>
  <c r="VJ26" i="15"/>
  <c r="VJ27" i="15"/>
  <c r="VK20" i="15"/>
  <c r="VI24" i="15"/>
  <c r="VI42" i="15" s="1"/>
  <c r="VI43" i="15" s="1"/>
  <c r="VI38" i="15" s="1"/>
  <c r="VJ25" i="15"/>
  <c r="VK18" i="15"/>
  <c r="VI45" i="15"/>
  <c r="VJ47" i="15"/>
  <c r="VO4" i="15" l="1"/>
  <c r="VN7" i="15"/>
  <c r="VK27" i="15"/>
  <c r="VL20" i="15"/>
  <c r="VL18" i="15"/>
  <c r="VK25" i="15"/>
  <c r="VK26" i="15"/>
  <c r="VL19" i="15"/>
  <c r="VJ24" i="15"/>
  <c r="VJ42" i="15" s="1"/>
  <c r="VJ43" i="15" s="1"/>
  <c r="VJ38" i="15" s="1"/>
  <c r="VL21" i="15"/>
  <c r="VK28" i="15"/>
  <c r="VJ45" i="15"/>
  <c r="VK47" i="15"/>
  <c r="VP4" i="15" l="1"/>
  <c r="VO7" i="15"/>
  <c r="VK24" i="15"/>
  <c r="VK42" i="15" s="1"/>
  <c r="VK43" i="15" s="1"/>
  <c r="VK38" i="15" s="1"/>
  <c r="VL28" i="15"/>
  <c r="VM21" i="15"/>
  <c r="VM18" i="15"/>
  <c r="VL25" i="15"/>
  <c r="VM20" i="15"/>
  <c r="VL27" i="15"/>
  <c r="VM19" i="15"/>
  <c r="VL26" i="15"/>
  <c r="VK45" i="15"/>
  <c r="VL47" i="15"/>
  <c r="VQ4" i="15" l="1"/>
  <c r="VP7" i="15"/>
  <c r="VN19" i="15"/>
  <c r="VM26" i="15"/>
  <c r="VM25" i="15"/>
  <c r="VN18" i="15"/>
  <c r="VL24" i="15"/>
  <c r="VL42" i="15" s="1"/>
  <c r="VL43" i="15" s="1"/>
  <c r="VL38" i="15" s="1"/>
  <c r="VM28" i="15"/>
  <c r="VN21" i="15"/>
  <c r="VM27" i="15"/>
  <c r="VN20" i="15"/>
  <c r="VL45" i="15"/>
  <c r="VM47" i="15"/>
  <c r="VR4" i="15" l="1"/>
  <c r="VQ7" i="15"/>
  <c r="VO20" i="15"/>
  <c r="VN27" i="15"/>
  <c r="VO18" i="15"/>
  <c r="VN25" i="15"/>
  <c r="VM24" i="15"/>
  <c r="VM42" i="15" s="1"/>
  <c r="VM43" i="15" s="1"/>
  <c r="VM38" i="15" s="1"/>
  <c r="VO19" i="15"/>
  <c r="VN26" i="15"/>
  <c r="VO21" i="15"/>
  <c r="VN28" i="15"/>
  <c r="VM45" i="15"/>
  <c r="VN47" i="15"/>
  <c r="VS4" i="15" l="1"/>
  <c r="VR7" i="15"/>
  <c r="VO28" i="15"/>
  <c r="VP21" i="15"/>
  <c r="VN24" i="15"/>
  <c r="VN42" i="15" s="1"/>
  <c r="VN43" i="15" s="1"/>
  <c r="VN38" i="15" s="1"/>
  <c r="VP18" i="15"/>
  <c r="VO25" i="15"/>
  <c r="VO26" i="15"/>
  <c r="VP19" i="15"/>
  <c r="VP20" i="15"/>
  <c r="VO27" i="15"/>
  <c r="VN45" i="15"/>
  <c r="VO47" i="15"/>
  <c r="VT4" i="15" l="1"/>
  <c r="VS7" i="15"/>
  <c r="VP26" i="15"/>
  <c r="VQ19" i="15"/>
  <c r="VQ20" i="15"/>
  <c r="VP27" i="15"/>
  <c r="VO24" i="15"/>
  <c r="VO42" i="15" s="1"/>
  <c r="VO43" i="15" s="1"/>
  <c r="VO38" i="15" s="1"/>
  <c r="VP25" i="15"/>
  <c r="VQ18" i="15"/>
  <c r="VP28" i="15"/>
  <c r="VQ21" i="15"/>
  <c r="VO45" i="15"/>
  <c r="VP47" i="15"/>
  <c r="VU4" i="15" l="1"/>
  <c r="VT7" i="15"/>
  <c r="VR18" i="15"/>
  <c r="VQ25" i="15"/>
  <c r="VQ27" i="15"/>
  <c r="VR20" i="15"/>
  <c r="VR19" i="15"/>
  <c r="VQ26" i="15"/>
  <c r="VR21" i="15"/>
  <c r="VQ28" i="15"/>
  <c r="VP24" i="15"/>
  <c r="VP42" i="15" s="1"/>
  <c r="VP43" i="15" s="1"/>
  <c r="VP38" i="15" s="1"/>
  <c r="VP45" i="15"/>
  <c r="VQ47" i="15"/>
  <c r="VV4" i="15" l="1"/>
  <c r="VU7" i="15"/>
  <c r="VQ24" i="15"/>
  <c r="VQ42" i="15" s="1"/>
  <c r="VQ43" i="15" s="1"/>
  <c r="VQ38" i="15" s="1"/>
  <c r="VR25" i="15"/>
  <c r="VS18" i="15"/>
  <c r="VR28" i="15"/>
  <c r="VS21" i="15"/>
  <c r="VR26" i="15"/>
  <c r="VS19" i="15"/>
  <c r="VR27" i="15"/>
  <c r="VS20" i="15"/>
  <c r="VQ45" i="15"/>
  <c r="VR47" i="15"/>
  <c r="VW4" i="15" l="1"/>
  <c r="VV7" i="15"/>
  <c r="VT18" i="15"/>
  <c r="VS25" i="15"/>
  <c r="VS28" i="15"/>
  <c r="VT21" i="15"/>
  <c r="VS26" i="15"/>
  <c r="VT19" i="15"/>
  <c r="VR24" i="15"/>
  <c r="VR42" i="15" s="1"/>
  <c r="VR43" i="15" s="1"/>
  <c r="VR38" i="15" s="1"/>
  <c r="VT20" i="15"/>
  <c r="VS27" i="15"/>
  <c r="VR45" i="15"/>
  <c r="VS47" i="15"/>
  <c r="VX4" i="15" l="1"/>
  <c r="VW7" i="15"/>
  <c r="VT28" i="15"/>
  <c r="VU21" i="15"/>
  <c r="VU19" i="15"/>
  <c r="VT26" i="15"/>
  <c r="VT27" i="15"/>
  <c r="VU20" i="15"/>
  <c r="VS24" i="15"/>
  <c r="VS42" i="15" s="1"/>
  <c r="VS43" i="15" s="1"/>
  <c r="VS38" i="15" s="1"/>
  <c r="VU18" i="15"/>
  <c r="VT25" i="15"/>
  <c r="VS45" i="15"/>
  <c r="VT47" i="15"/>
  <c r="VY4" i="15" l="1"/>
  <c r="VX7" i="15"/>
  <c r="VU28" i="15"/>
  <c r="VV21" i="15"/>
  <c r="VV20" i="15"/>
  <c r="VU27" i="15"/>
  <c r="VV18" i="15"/>
  <c r="VU25" i="15"/>
  <c r="VU26" i="15"/>
  <c r="VV19" i="15"/>
  <c r="VT24" i="15"/>
  <c r="VT42" i="15" s="1"/>
  <c r="VT43" i="15" s="1"/>
  <c r="VT38" i="15" s="1"/>
  <c r="VT45" i="15"/>
  <c r="VU47" i="15"/>
  <c r="VZ4" i="15" l="1"/>
  <c r="VY7" i="15"/>
  <c r="VU24" i="15"/>
  <c r="VU42" i="15" s="1"/>
  <c r="VU43" i="15" s="1"/>
  <c r="VU38" i="15" s="1"/>
  <c r="VW20" i="15"/>
  <c r="VV27" i="15"/>
  <c r="VW19" i="15"/>
  <c r="VV26" i="15"/>
  <c r="VV28" i="15"/>
  <c r="VW21" i="15"/>
  <c r="VV25" i="15"/>
  <c r="VW18" i="15"/>
  <c r="VU45" i="15"/>
  <c r="VV47" i="15"/>
  <c r="WA4" i="15" l="1"/>
  <c r="VZ7" i="15"/>
  <c r="VV24" i="15"/>
  <c r="VV42" i="15" s="1"/>
  <c r="VV43" i="15" s="1"/>
  <c r="VV38" i="15" s="1"/>
  <c r="VX20" i="15"/>
  <c r="VW27" i="15"/>
  <c r="VW28" i="15"/>
  <c r="VX21" i="15"/>
  <c r="VW25" i="15"/>
  <c r="VX18" i="15"/>
  <c r="VW26" i="15"/>
  <c r="VX19" i="15"/>
  <c r="VV45" i="15"/>
  <c r="VW47" i="15"/>
  <c r="WB4" i="15" l="1"/>
  <c r="WA7" i="15"/>
  <c r="VW24" i="15"/>
  <c r="VW42" i="15" s="1"/>
  <c r="VW43" i="15" s="1"/>
  <c r="VW38" i="15" s="1"/>
  <c r="VY18" i="15"/>
  <c r="VX25" i="15"/>
  <c r="VY21" i="15"/>
  <c r="VX28" i="15"/>
  <c r="VY20" i="15"/>
  <c r="VX27" i="15"/>
  <c r="VX26" i="15"/>
  <c r="VY19" i="15"/>
  <c r="VW45" i="15"/>
  <c r="VX47" i="15"/>
  <c r="WC4" i="15" l="1"/>
  <c r="WB7" i="15"/>
  <c r="VZ20" i="15"/>
  <c r="VY27" i="15"/>
  <c r="VZ21" i="15"/>
  <c r="VY28" i="15"/>
  <c r="VX24" i="15"/>
  <c r="VX42" i="15" s="1"/>
  <c r="VX43" i="15" s="1"/>
  <c r="VX38" i="15" s="1"/>
  <c r="VY26" i="15"/>
  <c r="VZ19" i="15"/>
  <c r="VZ18" i="15"/>
  <c r="VY25" i="15"/>
  <c r="VX45" i="15"/>
  <c r="VY47" i="15"/>
  <c r="WD4" i="15" l="1"/>
  <c r="WC7" i="15"/>
  <c r="VY24" i="15"/>
  <c r="VY42" i="15" s="1"/>
  <c r="VY43" i="15" s="1"/>
  <c r="VY38" i="15" s="1"/>
  <c r="WA18" i="15"/>
  <c r="VZ25" i="15"/>
  <c r="VZ28" i="15"/>
  <c r="WA21" i="15"/>
  <c r="VZ27" i="15"/>
  <c r="WA20" i="15"/>
  <c r="WA19" i="15"/>
  <c r="VZ26" i="15"/>
  <c r="VY45" i="15"/>
  <c r="VZ47" i="15"/>
  <c r="WE4" i="15" l="1"/>
  <c r="WD7" i="15"/>
  <c r="WA28" i="15"/>
  <c r="WB21" i="15"/>
  <c r="WA26" i="15"/>
  <c r="WB19" i="15"/>
  <c r="VZ24" i="15"/>
  <c r="VZ42" i="15" s="1"/>
  <c r="VZ43" i="15" s="1"/>
  <c r="VZ38" i="15" s="1"/>
  <c r="WA27" i="15"/>
  <c r="WB20" i="15"/>
  <c r="WA25" i="15"/>
  <c r="WB18" i="15"/>
  <c r="VZ45" i="15"/>
  <c r="WA47" i="15"/>
  <c r="WF4" i="15" l="1"/>
  <c r="WE7" i="15"/>
  <c r="WA24" i="15"/>
  <c r="WA42" i="15" s="1"/>
  <c r="WA43" i="15" s="1"/>
  <c r="WA38" i="15" s="1"/>
  <c r="WB26" i="15"/>
  <c r="WC19" i="15"/>
  <c r="WB27" i="15"/>
  <c r="WC20" i="15"/>
  <c r="WB28" i="15"/>
  <c r="WC21" i="15"/>
  <c r="WB25" i="15"/>
  <c r="WC18" i="15"/>
  <c r="WA45" i="15"/>
  <c r="WB47" i="15"/>
  <c r="WG4" i="15" l="1"/>
  <c r="WF7" i="15"/>
  <c r="WC27" i="15"/>
  <c r="WD20" i="15"/>
  <c r="WD18" i="15"/>
  <c r="WC25" i="15"/>
  <c r="WC26" i="15"/>
  <c r="WD19" i="15"/>
  <c r="WD21" i="15"/>
  <c r="WC28" i="15"/>
  <c r="WB24" i="15"/>
  <c r="WB42" i="15" s="1"/>
  <c r="WB43" i="15" s="1"/>
  <c r="WB38" i="15" s="1"/>
  <c r="WB45" i="15"/>
  <c r="WC47" i="15"/>
  <c r="WH4" i="15" l="1"/>
  <c r="WG7" i="15"/>
  <c r="WC24" i="15"/>
  <c r="WC42" i="15" s="1"/>
  <c r="WC43" i="15" s="1"/>
  <c r="WC38" i="15" s="1"/>
  <c r="WD25" i="15"/>
  <c r="WE18" i="15"/>
  <c r="WD28" i="15"/>
  <c r="WE21" i="15"/>
  <c r="WE19" i="15"/>
  <c r="WD26" i="15"/>
  <c r="WE20" i="15"/>
  <c r="WD27" i="15"/>
  <c r="WC45" i="15"/>
  <c r="WD47" i="15"/>
  <c r="WI4" i="15" l="1"/>
  <c r="WH7" i="15"/>
  <c r="WF20" i="15"/>
  <c r="WE27" i="15"/>
  <c r="WF19" i="15"/>
  <c r="WE26" i="15"/>
  <c r="WE25" i="15"/>
  <c r="WF18" i="15"/>
  <c r="WF21" i="15"/>
  <c r="WE28" i="15"/>
  <c r="WD24" i="15"/>
  <c r="WD42" i="15" s="1"/>
  <c r="WD43" i="15" s="1"/>
  <c r="WD45" i="15"/>
  <c r="WE47" i="15"/>
  <c r="WJ4" i="15" l="1"/>
  <c r="WI7" i="15"/>
  <c r="WF27" i="15"/>
  <c r="WG20" i="15"/>
  <c r="WG21" i="15"/>
  <c r="WF28" i="15"/>
  <c r="WF25" i="15"/>
  <c r="WG18" i="15"/>
  <c r="WF26" i="15"/>
  <c r="WG19" i="15"/>
  <c r="WD38" i="15"/>
  <c r="WE24" i="15"/>
  <c r="WE42" i="15" s="1"/>
  <c r="WE43" i="15" s="1"/>
  <c r="WE38" i="15" s="1"/>
  <c r="WE45" i="15"/>
  <c r="WF47" i="15"/>
  <c r="WK4" i="15" l="1"/>
  <c r="WJ7" i="15"/>
  <c r="WG28" i="15"/>
  <c r="WH21" i="15"/>
  <c r="WG27" i="15"/>
  <c r="WH20" i="15"/>
  <c r="WG26" i="15"/>
  <c r="WH19" i="15"/>
  <c r="WG25" i="15"/>
  <c r="WH18" i="15"/>
  <c r="WF24" i="15"/>
  <c r="WF42" i="15" s="1"/>
  <c r="WF43" i="15" s="1"/>
  <c r="WF38" i="15" s="1"/>
  <c r="WF45" i="15"/>
  <c r="WG47" i="15"/>
  <c r="WL4" i="15" l="1"/>
  <c r="WK7" i="15"/>
  <c r="WH27" i="15"/>
  <c r="WI20" i="15"/>
  <c r="WH28" i="15"/>
  <c r="WI21" i="15"/>
  <c r="WG24" i="15"/>
  <c r="WG42" i="15" s="1"/>
  <c r="WG43" i="15" s="1"/>
  <c r="WG38" i="15" s="1"/>
  <c r="WH25" i="15"/>
  <c r="WI18" i="15"/>
  <c r="WI19" i="15"/>
  <c r="WH26" i="15"/>
  <c r="WG45" i="15"/>
  <c r="WH47" i="15"/>
  <c r="WM4" i="15" l="1"/>
  <c r="WL7" i="15"/>
  <c r="WI28" i="15"/>
  <c r="WJ21" i="15"/>
  <c r="WH24" i="15"/>
  <c r="WH42" i="15" s="1"/>
  <c r="WH43" i="15" s="1"/>
  <c r="WH38" i="15" s="1"/>
  <c r="WI27" i="15"/>
  <c r="WJ20" i="15"/>
  <c r="WI26" i="15"/>
  <c r="WJ19" i="15"/>
  <c r="WJ18" i="15"/>
  <c r="WI25" i="15"/>
  <c r="WH45" i="15"/>
  <c r="WI47" i="15"/>
  <c r="WN4" i="15" l="1"/>
  <c r="WM7" i="15"/>
  <c r="WI24" i="15"/>
  <c r="WI42" i="15" s="1"/>
  <c r="WI43" i="15" s="1"/>
  <c r="WI38" i="15" s="1"/>
  <c r="WK18" i="15"/>
  <c r="WJ25" i="15"/>
  <c r="WJ26" i="15"/>
  <c r="WK19" i="15"/>
  <c r="WJ28" i="15"/>
  <c r="WK21" i="15"/>
  <c r="WK20" i="15"/>
  <c r="WJ27" i="15"/>
  <c r="WI45" i="15"/>
  <c r="WJ47" i="15"/>
  <c r="WO4" i="15" l="1"/>
  <c r="WN7" i="15"/>
  <c r="WL18" i="15"/>
  <c r="WK25" i="15"/>
  <c r="WK26" i="15"/>
  <c r="WL19" i="15"/>
  <c r="WJ24" i="15"/>
  <c r="WJ42" i="15" s="1"/>
  <c r="WJ43" i="15" s="1"/>
  <c r="WJ38" i="15" s="1"/>
  <c r="WK28" i="15"/>
  <c r="WL21" i="15"/>
  <c r="WL20" i="15"/>
  <c r="WK27" i="15"/>
  <c r="WJ45" i="15"/>
  <c r="WK47" i="15"/>
  <c r="WP4" i="15" l="1"/>
  <c r="WO7" i="15"/>
  <c r="WM20" i="15"/>
  <c r="WL27" i="15"/>
  <c r="WL26" i="15"/>
  <c r="WM19" i="15"/>
  <c r="WK24" i="15"/>
  <c r="WK42" i="15" s="1"/>
  <c r="WK43" i="15" s="1"/>
  <c r="WK38" i="15" s="1"/>
  <c r="WL28" i="15"/>
  <c r="WM21" i="15"/>
  <c r="WL25" i="15"/>
  <c r="WM18" i="15"/>
  <c r="WK45" i="15"/>
  <c r="WL47" i="15"/>
  <c r="WQ4" i="15" l="1"/>
  <c r="WP7" i="15"/>
  <c r="WL24" i="15"/>
  <c r="WL42" i="15" s="1"/>
  <c r="WL43" i="15" s="1"/>
  <c r="WL38" i="15" s="1"/>
  <c r="WN19" i="15"/>
  <c r="WM26" i="15"/>
  <c r="WN21" i="15"/>
  <c r="WM28" i="15"/>
  <c r="WN18" i="15"/>
  <c r="WM25" i="15"/>
  <c r="WN20" i="15"/>
  <c r="WM27" i="15"/>
  <c r="WL45" i="15"/>
  <c r="WM47" i="15"/>
  <c r="WR4" i="15" l="1"/>
  <c r="WQ7" i="15"/>
  <c r="WM24" i="15"/>
  <c r="WM42" i="15" s="1"/>
  <c r="WM43" i="15" s="1"/>
  <c r="WM38" i="15" s="1"/>
  <c r="WO21" i="15"/>
  <c r="WN28" i="15"/>
  <c r="WN25" i="15"/>
  <c r="WO18" i="15"/>
  <c r="WN27" i="15"/>
  <c r="WO20" i="15"/>
  <c r="WN26" i="15"/>
  <c r="WO19" i="15"/>
  <c r="WM45" i="15"/>
  <c r="WN47" i="15"/>
  <c r="WS4" i="15" l="1"/>
  <c r="WR7" i="15"/>
  <c r="WN24" i="15"/>
  <c r="WN42" i="15" s="1"/>
  <c r="WN43" i="15" s="1"/>
  <c r="WN38" i="15" s="1"/>
  <c r="WP18" i="15"/>
  <c r="WO25" i="15"/>
  <c r="WP19" i="15"/>
  <c r="WO26" i="15"/>
  <c r="WO27" i="15"/>
  <c r="WP20" i="15"/>
  <c r="WO28" i="15"/>
  <c r="WP21" i="15"/>
  <c r="WN45" i="15"/>
  <c r="WO47" i="15"/>
  <c r="WT4" i="15" l="1"/>
  <c r="WS7" i="15"/>
  <c r="WQ20" i="15"/>
  <c r="WP27" i="15"/>
  <c r="WP25" i="15"/>
  <c r="WQ18" i="15"/>
  <c r="WP28" i="15"/>
  <c r="WQ21" i="15"/>
  <c r="WO24" i="15"/>
  <c r="WO42" i="15" s="1"/>
  <c r="WO43" i="15" s="1"/>
  <c r="WO38" i="15" s="1"/>
  <c r="WP26" i="15"/>
  <c r="WQ19" i="15"/>
  <c r="WO45" i="15"/>
  <c r="WP47" i="15"/>
  <c r="WU4" i="15" l="1"/>
  <c r="WT7" i="15"/>
  <c r="WQ26" i="15"/>
  <c r="WR19" i="15"/>
  <c r="WR18" i="15"/>
  <c r="WQ25" i="15"/>
  <c r="WP24" i="15"/>
  <c r="WP42" i="15" s="1"/>
  <c r="WP43" i="15" s="1"/>
  <c r="WP38" i="15" s="1"/>
  <c r="WQ28" i="15"/>
  <c r="WR21" i="15"/>
  <c r="WQ27" i="15"/>
  <c r="WR20" i="15"/>
  <c r="WP45" i="15"/>
  <c r="WQ47" i="15"/>
  <c r="WV4" i="15" l="1"/>
  <c r="WU7" i="15"/>
  <c r="WR25" i="15"/>
  <c r="WS18" i="15"/>
  <c r="WS21" i="15"/>
  <c r="WR28" i="15"/>
  <c r="WR26" i="15"/>
  <c r="WS19" i="15"/>
  <c r="WR27" i="15"/>
  <c r="WS20" i="15"/>
  <c r="WQ24" i="15"/>
  <c r="WQ42" i="15" s="1"/>
  <c r="WQ43" i="15" s="1"/>
  <c r="WQ38" i="15" s="1"/>
  <c r="WQ45" i="15"/>
  <c r="WR47" i="15"/>
  <c r="WW4" i="15" l="1"/>
  <c r="WV7" i="15"/>
  <c r="WS26" i="15"/>
  <c r="WT19" i="15"/>
  <c r="WS28" i="15"/>
  <c r="WT21" i="15"/>
  <c r="WS25" i="15"/>
  <c r="WT18" i="15"/>
  <c r="WS27" i="15"/>
  <c r="WT20" i="15"/>
  <c r="WR24" i="15"/>
  <c r="WR42" i="15" s="1"/>
  <c r="WR43" i="15" s="1"/>
  <c r="WR38" i="15" s="1"/>
  <c r="WR45" i="15"/>
  <c r="WS47" i="15"/>
  <c r="WX4" i="15" l="1"/>
  <c r="WW7" i="15"/>
  <c r="WT27" i="15"/>
  <c r="WU20" i="15"/>
  <c r="WS24" i="15"/>
  <c r="WS42" i="15" s="1"/>
  <c r="WS43" i="15" s="1"/>
  <c r="WS38" i="15" s="1"/>
  <c r="WU19" i="15"/>
  <c r="WT26" i="15"/>
  <c r="WT25" i="15"/>
  <c r="WU18" i="15"/>
  <c r="WT28" i="15"/>
  <c r="WU21" i="15"/>
  <c r="WS45" i="15"/>
  <c r="WT47" i="15"/>
  <c r="WY4" i="15" l="1"/>
  <c r="WX7" i="15"/>
  <c r="WT24" i="15"/>
  <c r="WT42" i="15" s="1"/>
  <c r="WT43" i="15" s="1"/>
  <c r="WT38" i="15" s="1"/>
  <c r="WV18" i="15"/>
  <c r="WU25" i="15"/>
  <c r="WV20" i="15"/>
  <c r="WU27" i="15"/>
  <c r="WU28" i="15"/>
  <c r="WV21" i="15"/>
  <c r="WU26" i="15"/>
  <c r="WV19" i="15"/>
  <c r="WT45" i="15"/>
  <c r="WU47" i="15"/>
  <c r="WZ4" i="15" l="1"/>
  <c r="WY7" i="15"/>
  <c r="WU24" i="15"/>
  <c r="WU42" i="15" s="1"/>
  <c r="WU43" i="15" s="1"/>
  <c r="WU38" i="15" s="1"/>
  <c r="WV26" i="15"/>
  <c r="WW19" i="15"/>
  <c r="WV25" i="15"/>
  <c r="WW18" i="15"/>
  <c r="WV28" i="15"/>
  <c r="WW21" i="15"/>
  <c r="WV27" i="15"/>
  <c r="WW20" i="15"/>
  <c r="WU45" i="15"/>
  <c r="WV47" i="15"/>
  <c r="XA4" i="15" l="1"/>
  <c r="WZ7" i="15"/>
  <c r="WW27" i="15"/>
  <c r="WX20" i="15"/>
  <c r="WX18" i="15"/>
  <c r="WW25" i="15"/>
  <c r="WV24" i="15"/>
  <c r="WV42" i="15" s="1"/>
  <c r="WV43" i="15" s="1"/>
  <c r="WV38" i="15" s="1"/>
  <c r="WW26" i="15"/>
  <c r="WX19" i="15"/>
  <c r="WW28" i="15"/>
  <c r="WX21" i="15"/>
  <c r="WV45" i="15"/>
  <c r="WW47" i="15"/>
  <c r="XB4" i="15" l="1"/>
  <c r="XA7" i="15"/>
  <c r="WX27" i="15"/>
  <c r="WY20" i="15"/>
  <c r="WY21" i="15"/>
  <c r="WX28" i="15"/>
  <c r="WY19" i="15"/>
  <c r="WX26" i="15"/>
  <c r="WW24" i="15"/>
  <c r="WW42" i="15" s="1"/>
  <c r="WW43" i="15" s="1"/>
  <c r="WW38" i="15" s="1"/>
  <c r="WX25" i="15"/>
  <c r="WY18" i="15"/>
  <c r="WW45" i="15"/>
  <c r="WX47" i="15"/>
  <c r="XC4" i="15" l="1"/>
  <c r="XB7" i="15"/>
  <c r="WX24" i="15"/>
  <c r="WX42" i="15" s="1"/>
  <c r="WX43" i="15" s="1"/>
  <c r="WX38" i="15" s="1"/>
  <c r="WY25" i="15"/>
  <c r="WZ18" i="15"/>
  <c r="WY27" i="15"/>
  <c r="WZ20" i="15"/>
  <c r="WZ19" i="15"/>
  <c r="WY26" i="15"/>
  <c r="WY28" i="15"/>
  <c r="WZ21" i="15"/>
  <c r="WX45" i="15"/>
  <c r="WY47" i="15"/>
  <c r="XD4" i="15" l="1"/>
  <c r="XC7" i="15"/>
  <c r="WZ28" i="15"/>
  <c r="XA21" i="15"/>
  <c r="XA19" i="15"/>
  <c r="WZ26" i="15"/>
  <c r="WZ25" i="15"/>
  <c r="XA18" i="15"/>
  <c r="WZ27" i="15"/>
  <c r="XA20" i="15"/>
  <c r="WY24" i="15"/>
  <c r="WY42" i="15" s="1"/>
  <c r="WY43" i="15" s="1"/>
  <c r="WY38" i="15" s="1"/>
  <c r="WY45" i="15"/>
  <c r="WZ47" i="15"/>
  <c r="XE4" i="15" l="1"/>
  <c r="XD7" i="15"/>
  <c r="WZ24" i="15"/>
  <c r="WZ42" i="15" s="1"/>
  <c r="WZ43" i="15" s="1"/>
  <c r="WZ38" i="15" s="1"/>
  <c r="XA28" i="15"/>
  <c r="XB21" i="15"/>
  <c r="XA26" i="15"/>
  <c r="XB19" i="15"/>
  <c r="XA27" i="15"/>
  <c r="XB20" i="15"/>
  <c r="XB18" i="15"/>
  <c r="XA25" i="15"/>
  <c r="WZ45" i="15"/>
  <c r="XA47" i="15"/>
  <c r="XF4" i="15" l="1"/>
  <c r="XE7" i="15"/>
  <c r="XA24" i="15"/>
  <c r="XA42" i="15" s="1"/>
  <c r="XA43" i="15" s="1"/>
  <c r="XA38" i="15" s="1"/>
  <c r="XB27" i="15"/>
  <c r="XC20" i="15"/>
  <c r="XB26" i="15"/>
  <c r="XC19" i="15"/>
  <c r="XB25" i="15"/>
  <c r="XC18" i="15"/>
  <c r="XB28" i="15"/>
  <c r="XC21" i="15"/>
  <c r="XA45" i="15"/>
  <c r="XB47" i="15"/>
  <c r="XG4" i="15" l="1"/>
  <c r="XF7" i="15"/>
  <c r="XB24" i="15"/>
  <c r="XB42" i="15" s="1"/>
  <c r="XB43" i="15" s="1"/>
  <c r="XB38" i="15" s="1"/>
  <c r="XC26" i="15"/>
  <c r="XD19" i="15"/>
  <c r="XD21" i="15"/>
  <c r="XC28" i="15"/>
  <c r="XC27" i="15"/>
  <c r="XD20" i="15"/>
  <c r="XC25" i="15"/>
  <c r="XD18" i="15"/>
  <c r="XB45" i="15"/>
  <c r="XC47" i="15"/>
  <c r="XH4" i="15" l="1"/>
  <c r="XG7" i="15"/>
  <c r="XC24" i="15"/>
  <c r="XC42" i="15" s="1"/>
  <c r="XC43" i="15" s="1"/>
  <c r="XC38" i="15" s="1"/>
  <c r="XE20" i="15"/>
  <c r="XD27" i="15"/>
  <c r="XD25" i="15"/>
  <c r="XE18" i="15"/>
  <c r="XE21" i="15"/>
  <c r="XD28" i="15"/>
  <c r="XD26" i="15"/>
  <c r="XE19" i="15"/>
  <c r="XC45" i="15"/>
  <c r="XD47" i="15"/>
  <c r="XI4" i="15" l="1"/>
  <c r="XH7" i="15"/>
  <c r="XE25" i="15"/>
  <c r="XF18" i="15"/>
  <c r="XD24" i="15"/>
  <c r="XD42" i="15" s="1"/>
  <c r="XD43" i="15" s="1"/>
  <c r="XD38" i="15" s="1"/>
  <c r="XF21" i="15"/>
  <c r="XE28" i="15"/>
  <c r="XE27" i="15"/>
  <c r="XF20" i="15"/>
  <c r="XE26" i="15"/>
  <c r="XF19" i="15"/>
  <c r="XD45" i="15"/>
  <c r="XE47" i="15"/>
  <c r="XJ4" i="15" l="1"/>
  <c r="XI7" i="15"/>
  <c r="XF27" i="15"/>
  <c r="XG20" i="15"/>
  <c r="XG21" i="15"/>
  <c r="XF28" i="15"/>
  <c r="XF26" i="15"/>
  <c r="XG19" i="15"/>
  <c r="XF25" i="15"/>
  <c r="XG18" i="15"/>
  <c r="XE24" i="15"/>
  <c r="XE42" i="15" s="1"/>
  <c r="XE43" i="15" s="1"/>
  <c r="XE38" i="15" s="1"/>
  <c r="XE45" i="15"/>
  <c r="XF47" i="15"/>
  <c r="XK4" i="15" l="1"/>
  <c r="XJ7" i="15"/>
  <c r="XH18" i="15"/>
  <c r="XG25" i="15"/>
  <c r="XG28" i="15"/>
  <c r="XH21" i="15"/>
  <c r="XH19" i="15"/>
  <c r="XG26" i="15"/>
  <c r="XG27" i="15"/>
  <c r="XH20" i="15"/>
  <c r="XF24" i="15"/>
  <c r="XF42" i="15" s="1"/>
  <c r="XF43" i="15" s="1"/>
  <c r="XF38" i="15" s="1"/>
  <c r="XF45" i="15"/>
  <c r="XG47" i="15"/>
  <c r="XL4" i="15" l="1"/>
  <c r="XK7" i="15"/>
  <c r="XI21" i="15"/>
  <c r="XH28" i="15"/>
  <c r="XH27" i="15"/>
  <c r="XI20" i="15"/>
  <c r="XG24" i="15"/>
  <c r="XG42" i="15" s="1"/>
  <c r="XG43" i="15" s="1"/>
  <c r="XG38" i="15" s="1"/>
  <c r="XI19" i="15"/>
  <c r="XH26" i="15"/>
  <c r="XH25" i="15"/>
  <c r="XI18" i="15"/>
  <c r="XG45" i="15"/>
  <c r="XH47" i="15"/>
  <c r="XM4" i="15" l="1"/>
  <c r="XL7" i="15"/>
  <c r="XH24" i="15"/>
  <c r="XH42" i="15" s="1"/>
  <c r="XH43" i="15" s="1"/>
  <c r="XH38" i="15" s="1"/>
  <c r="XI26" i="15"/>
  <c r="XJ19" i="15"/>
  <c r="XI28" i="15"/>
  <c r="XJ21" i="15"/>
  <c r="XJ20" i="15"/>
  <c r="XI27" i="15"/>
  <c r="XI25" i="15"/>
  <c r="XJ18" i="15"/>
  <c r="XH45" i="15"/>
  <c r="XI47" i="15"/>
  <c r="XN4" i="15" l="1"/>
  <c r="XM7" i="15"/>
  <c r="XI24" i="15"/>
  <c r="XI42" i="15" s="1"/>
  <c r="XI43" i="15" s="1"/>
  <c r="XI38" i="15" s="1"/>
  <c r="XJ25" i="15"/>
  <c r="XK18" i="15"/>
  <c r="XK19" i="15"/>
  <c r="XJ26" i="15"/>
  <c r="XJ27" i="15"/>
  <c r="XK20" i="15"/>
  <c r="XJ28" i="15"/>
  <c r="XK21" i="15"/>
  <c r="XI45" i="15"/>
  <c r="XJ47" i="15"/>
  <c r="XO4" i="15" l="1"/>
  <c r="XN7" i="15"/>
  <c r="XK28" i="15"/>
  <c r="XL21" i="15"/>
  <c r="XK27" i="15"/>
  <c r="XL20" i="15"/>
  <c r="XK26" i="15"/>
  <c r="XL19" i="15"/>
  <c r="XL18" i="15"/>
  <c r="XK25" i="15"/>
  <c r="XJ24" i="15"/>
  <c r="XJ42" i="15" s="1"/>
  <c r="XJ43" i="15" s="1"/>
  <c r="XJ38" i="15" s="1"/>
  <c r="XJ45" i="15"/>
  <c r="XK47" i="15"/>
  <c r="XP4" i="15" l="1"/>
  <c r="XO7" i="15"/>
  <c r="XK24" i="15"/>
  <c r="XK42" i="15" s="1"/>
  <c r="XK43" i="15" s="1"/>
  <c r="XK38" i="15" s="1"/>
  <c r="XL27" i="15"/>
  <c r="XM20" i="15"/>
  <c r="XL26" i="15"/>
  <c r="XM19" i="15"/>
  <c r="XL28" i="15"/>
  <c r="XM21" i="15"/>
  <c r="XL25" i="15"/>
  <c r="XM18" i="15"/>
  <c r="XK45" i="15"/>
  <c r="XL47" i="15"/>
  <c r="XQ4" i="15" l="1"/>
  <c r="XP7" i="15"/>
  <c r="XM28" i="15"/>
  <c r="XN21" i="15"/>
  <c r="XM26" i="15"/>
  <c r="XN19" i="15"/>
  <c r="XL24" i="15"/>
  <c r="XL42" i="15" s="1"/>
  <c r="XL43" i="15" s="1"/>
  <c r="XL38" i="15" s="1"/>
  <c r="XM25" i="15"/>
  <c r="XN18" i="15"/>
  <c r="XM27" i="15"/>
  <c r="XN20" i="15"/>
  <c r="XL45" i="15"/>
  <c r="XM47" i="15"/>
  <c r="XR4" i="15" l="1"/>
  <c r="XQ7" i="15"/>
  <c r="XN27" i="15"/>
  <c r="XO20" i="15"/>
  <c r="XO18" i="15"/>
  <c r="XN25" i="15"/>
  <c r="XN26" i="15"/>
  <c r="XO19" i="15"/>
  <c r="XM24" i="15"/>
  <c r="XM42" i="15" s="1"/>
  <c r="XM43" i="15" s="1"/>
  <c r="XM38" i="15" s="1"/>
  <c r="XN28" i="15"/>
  <c r="XO21" i="15"/>
  <c r="XM45" i="15"/>
  <c r="XN47" i="15"/>
  <c r="XS4" i="15" l="1"/>
  <c r="XR7" i="15"/>
  <c r="XN24" i="15"/>
  <c r="XN42" i="15" s="1"/>
  <c r="XN43" i="15" s="1"/>
  <c r="XN38" i="15" s="1"/>
  <c r="XO28" i="15"/>
  <c r="XP21" i="15"/>
  <c r="XP18" i="15"/>
  <c r="XO25" i="15"/>
  <c r="XP19" i="15"/>
  <c r="XO26" i="15"/>
  <c r="XP20" i="15"/>
  <c r="XO27" i="15"/>
  <c r="XN45" i="15"/>
  <c r="XO47" i="15"/>
  <c r="XT4" i="15" l="1"/>
  <c r="XS7" i="15"/>
  <c r="XP25" i="15"/>
  <c r="XQ18" i="15"/>
  <c r="XP26" i="15"/>
  <c r="XQ19" i="15"/>
  <c r="XP27" i="15"/>
  <c r="XQ20" i="15"/>
  <c r="XP28" i="15"/>
  <c r="XQ21" i="15"/>
  <c r="XO24" i="15"/>
  <c r="XO42" i="15" s="1"/>
  <c r="XO43" i="15" s="1"/>
  <c r="XO38" i="15" s="1"/>
  <c r="XO45" i="15"/>
  <c r="XP47" i="15"/>
  <c r="XU4" i="15" l="1"/>
  <c r="XT7" i="15"/>
  <c r="XQ26" i="15"/>
  <c r="XR19" i="15"/>
  <c r="XQ28" i="15"/>
  <c r="XR21" i="15"/>
  <c r="XQ27" i="15"/>
  <c r="XR20" i="15"/>
  <c r="XQ25" i="15"/>
  <c r="XR18" i="15"/>
  <c r="XP24" i="15"/>
  <c r="XP42" i="15" s="1"/>
  <c r="XP43" i="15" s="1"/>
  <c r="XP38" i="15" s="1"/>
  <c r="XP45" i="15"/>
  <c r="XQ47" i="15"/>
  <c r="XV4" i="15" l="1"/>
  <c r="XU7" i="15"/>
  <c r="XR28" i="15"/>
  <c r="XS21" i="15"/>
  <c r="XQ24" i="15"/>
  <c r="XQ42" i="15" s="1"/>
  <c r="XQ43" i="15" s="1"/>
  <c r="XQ38" i="15" s="1"/>
  <c r="XR26" i="15"/>
  <c r="XS19" i="15"/>
  <c r="XR27" i="15"/>
  <c r="XS20" i="15"/>
  <c r="XR25" i="15"/>
  <c r="XS18" i="15"/>
  <c r="XQ45" i="15"/>
  <c r="XR47" i="15"/>
  <c r="XW4" i="15" l="1"/>
  <c r="XV7" i="15"/>
  <c r="XS26" i="15"/>
  <c r="XT19" i="15"/>
  <c r="XS25" i="15"/>
  <c r="XT18" i="15"/>
  <c r="XS28" i="15"/>
  <c r="XT21" i="15"/>
  <c r="XS27" i="15"/>
  <c r="XT20" i="15"/>
  <c r="XR24" i="15"/>
  <c r="XR42" i="15" s="1"/>
  <c r="XR43" i="15" s="1"/>
  <c r="XR38" i="15" s="1"/>
  <c r="XR45" i="15"/>
  <c r="XS47" i="15"/>
  <c r="XX4" i="15" l="1"/>
  <c r="XW7" i="15"/>
  <c r="XS24" i="15"/>
  <c r="XS42" i="15" s="1"/>
  <c r="XS43" i="15" s="1"/>
  <c r="XS38" i="15" s="1"/>
  <c r="XU20" i="15"/>
  <c r="XT27" i="15"/>
  <c r="XT28" i="15"/>
  <c r="XU21" i="15"/>
  <c r="XT26" i="15"/>
  <c r="XU19" i="15"/>
  <c r="XT25" i="15"/>
  <c r="XU18" i="15"/>
  <c r="XS45" i="15"/>
  <c r="XT47" i="15"/>
  <c r="XY4" i="15" l="1"/>
  <c r="XX7" i="15"/>
  <c r="XT24" i="15"/>
  <c r="XT42" i="15" s="1"/>
  <c r="XT43" i="15" s="1"/>
  <c r="XT38" i="15" s="1"/>
  <c r="XV18" i="15"/>
  <c r="XU25" i="15"/>
  <c r="XU28" i="15"/>
  <c r="XV21" i="15"/>
  <c r="XV19" i="15"/>
  <c r="XU26" i="15"/>
  <c r="XV20" i="15"/>
  <c r="XU27" i="15"/>
  <c r="XT45" i="15"/>
  <c r="XU47" i="15"/>
  <c r="XZ4" i="15" l="1"/>
  <c r="XY7" i="15"/>
  <c r="XV26" i="15"/>
  <c r="XW19" i="15"/>
  <c r="XV25" i="15"/>
  <c r="XW18" i="15"/>
  <c r="XV28" i="15"/>
  <c r="XW21" i="15"/>
  <c r="XV27" i="15"/>
  <c r="XW20" i="15"/>
  <c r="XU24" i="15"/>
  <c r="XU42" i="15" s="1"/>
  <c r="XU43" i="15" s="1"/>
  <c r="XU38" i="15" s="1"/>
  <c r="XU45" i="15"/>
  <c r="XV47" i="15"/>
  <c r="YA4" i="15" l="1"/>
  <c r="XZ7" i="15"/>
  <c r="XW28" i="15"/>
  <c r="XX21" i="15"/>
  <c r="XW25" i="15"/>
  <c r="XX18" i="15"/>
  <c r="XW27" i="15"/>
  <c r="XX20" i="15"/>
  <c r="XV24" i="15"/>
  <c r="XV42" i="15" s="1"/>
  <c r="XV43" i="15" s="1"/>
  <c r="XV38" i="15" s="1"/>
  <c r="XW26" i="15"/>
  <c r="XX19" i="15"/>
  <c r="XV45" i="15"/>
  <c r="XW47" i="15"/>
  <c r="YB4" i="15" l="1"/>
  <c r="YA7" i="15"/>
  <c r="XW24" i="15"/>
  <c r="XW42" i="15" s="1"/>
  <c r="XW43" i="15" s="1"/>
  <c r="XW38" i="15" s="1"/>
  <c r="XX28" i="15"/>
  <c r="XY21" i="15"/>
  <c r="XY19" i="15"/>
  <c r="XX26" i="15"/>
  <c r="XY20" i="15"/>
  <c r="XX27" i="15"/>
  <c r="XX25" i="15"/>
  <c r="XY18" i="15"/>
  <c r="XW45" i="15"/>
  <c r="XX47" i="15"/>
  <c r="YC4" i="15" l="1"/>
  <c r="YB7" i="15"/>
  <c r="XX24" i="15"/>
  <c r="XX42" i="15" s="1"/>
  <c r="XX43" i="15" s="1"/>
  <c r="XX38" i="15" s="1"/>
  <c r="XZ19" i="15"/>
  <c r="XY26" i="15"/>
  <c r="XZ18" i="15"/>
  <c r="XY25" i="15"/>
  <c r="XY27" i="15"/>
  <c r="XZ20" i="15"/>
  <c r="XY28" i="15"/>
  <c r="XZ21" i="15"/>
  <c r="XX45" i="15"/>
  <c r="XY47" i="15"/>
  <c r="YD4" i="15" l="1"/>
  <c r="YC7" i="15"/>
  <c r="XY24" i="15"/>
  <c r="XY42" i="15" s="1"/>
  <c r="XY43" i="15" s="1"/>
  <c r="XY38" i="15" s="1"/>
  <c r="XZ25" i="15"/>
  <c r="YA18" i="15"/>
  <c r="YA21" i="15"/>
  <c r="XZ28" i="15"/>
  <c r="XZ27" i="15"/>
  <c r="YA20" i="15"/>
  <c r="XZ26" i="15"/>
  <c r="YA19" i="15"/>
  <c r="XY45" i="15"/>
  <c r="XZ47" i="15"/>
  <c r="YE4" i="15" l="1"/>
  <c r="YD7" i="15"/>
  <c r="YA26" i="15"/>
  <c r="YB19" i="15"/>
  <c r="YB21" i="15"/>
  <c r="YA28" i="15"/>
  <c r="YA25" i="15"/>
  <c r="YB18" i="15"/>
  <c r="YA27" i="15"/>
  <c r="YB20" i="15"/>
  <c r="XZ24" i="15"/>
  <c r="XZ42" i="15" s="1"/>
  <c r="XZ43" i="15" s="1"/>
  <c r="XZ38" i="15" s="1"/>
  <c r="XZ45" i="15"/>
  <c r="YA47" i="15"/>
  <c r="YF4" i="15" l="1"/>
  <c r="YE7" i="15"/>
  <c r="YB27" i="15"/>
  <c r="YC20" i="15"/>
  <c r="YB25" i="15"/>
  <c r="YC18" i="15"/>
  <c r="YA24" i="15"/>
  <c r="YA42" i="15" s="1"/>
  <c r="YA43" i="15" s="1"/>
  <c r="YA38" i="15" s="1"/>
  <c r="YC21" i="15"/>
  <c r="YB28" i="15"/>
  <c r="YB26" i="15"/>
  <c r="YC19" i="15"/>
  <c r="YA45" i="15"/>
  <c r="YB47" i="15"/>
  <c r="YG4" i="15" l="1"/>
  <c r="YF7" i="15"/>
  <c r="YD18" i="15"/>
  <c r="YC25" i="15"/>
  <c r="YB24" i="15"/>
  <c r="YB42" i="15" s="1"/>
  <c r="YB43" i="15" s="1"/>
  <c r="YB38" i="15" s="1"/>
  <c r="YD19" i="15"/>
  <c r="YC26" i="15"/>
  <c r="YD20" i="15"/>
  <c r="YC27" i="15"/>
  <c r="YD21" i="15"/>
  <c r="YC28" i="15"/>
  <c r="YB45" i="15"/>
  <c r="YC47" i="15"/>
  <c r="YH4" i="15" l="1"/>
  <c r="YG7" i="15"/>
  <c r="YD27" i="15"/>
  <c r="YE20" i="15"/>
  <c r="YC24" i="15"/>
  <c r="YC42" i="15" s="1"/>
  <c r="YC43" i="15" s="1"/>
  <c r="YC38" i="15" s="1"/>
  <c r="YD25" i="15"/>
  <c r="YE18" i="15"/>
  <c r="YE21" i="15"/>
  <c r="YD28" i="15"/>
  <c r="YE19" i="15"/>
  <c r="YD26" i="15"/>
  <c r="YC45" i="15"/>
  <c r="YD47" i="15"/>
  <c r="YI4" i="15" l="1"/>
  <c r="YH7" i="15"/>
  <c r="YD24" i="15"/>
  <c r="YD42" i="15" s="1"/>
  <c r="YD43" i="15" s="1"/>
  <c r="YD38" i="15" s="1"/>
  <c r="YE25" i="15"/>
  <c r="YF18" i="15"/>
  <c r="YF19" i="15"/>
  <c r="YE26" i="15"/>
  <c r="YF21" i="15"/>
  <c r="YE28" i="15"/>
  <c r="YF20" i="15"/>
  <c r="YE27" i="15"/>
  <c r="YD45" i="15"/>
  <c r="YE47" i="15"/>
  <c r="YJ4" i="15" l="1"/>
  <c r="YI7" i="15"/>
  <c r="YF26" i="15"/>
  <c r="YG19" i="15"/>
  <c r="YF27" i="15"/>
  <c r="YG20" i="15"/>
  <c r="YG21" i="15"/>
  <c r="YF28" i="15"/>
  <c r="YF25" i="15"/>
  <c r="YG18" i="15"/>
  <c r="YE24" i="15"/>
  <c r="YE42" i="15" s="1"/>
  <c r="YE43" i="15" s="1"/>
  <c r="YE38" i="15" s="1"/>
  <c r="YE45" i="15"/>
  <c r="YF47" i="15"/>
  <c r="YK4" i="15" l="1"/>
  <c r="YJ7" i="15"/>
  <c r="YF24" i="15"/>
  <c r="YF42" i="15" s="1"/>
  <c r="YF43" i="15" s="1"/>
  <c r="YF38" i="15" s="1"/>
  <c r="YG27" i="15"/>
  <c r="YH20" i="15"/>
  <c r="YG25" i="15"/>
  <c r="YH18" i="15"/>
  <c r="YG26" i="15"/>
  <c r="YH19" i="15"/>
  <c r="YG28" i="15"/>
  <c r="YH21" i="15"/>
  <c r="YF45" i="15"/>
  <c r="YG47" i="15"/>
  <c r="YL4" i="15" l="1"/>
  <c r="YK7" i="15"/>
  <c r="YI21" i="15"/>
  <c r="YH28" i="15"/>
  <c r="YH26" i="15"/>
  <c r="YI19" i="15"/>
  <c r="YI18" i="15"/>
  <c r="YH25" i="15"/>
  <c r="YG24" i="15"/>
  <c r="YG42" i="15" s="1"/>
  <c r="YG43" i="15" s="1"/>
  <c r="YG38" i="15" s="1"/>
  <c r="YH27" i="15"/>
  <c r="YI20" i="15"/>
  <c r="YG45" i="15"/>
  <c r="YH47" i="15"/>
  <c r="YM4" i="15" l="1"/>
  <c r="YL7" i="15"/>
  <c r="YI25" i="15"/>
  <c r="YJ18" i="15"/>
  <c r="YI26" i="15"/>
  <c r="YJ19" i="15"/>
  <c r="YJ20" i="15"/>
  <c r="YI27" i="15"/>
  <c r="YH24" i="15"/>
  <c r="YH42" i="15" s="1"/>
  <c r="YH43" i="15" s="1"/>
  <c r="YH38" i="15" s="1"/>
  <c r="YI28" i="15"/>
  <c r="YJ21" i="15"/>
  <c r="YH45" i="15"/>
  <c r="YI47" i="15"/>
  <c r="YN4" i="15" l="1"/>
  <c r="YM7" i="15"/>
  <c r="YJ28" i="15"/>
  <c r="YK21" i="15"/>
  <c r="YK19" i="15"/>
  <c r="YJ26" i="15"/>
  <c r="YJ27" i="15"/>
  <c r="YK20" i="15"/>
  <c r="YJ25" i="15"/>
  <c r="YK18" i="15"/>
  <c r="YI24" i="15"/>
  <c r="YI42" i="15" s="1"/>
  <c r="YI43" i="15" s="1"/>
  <c r="YI38" i="15" s="1"/>
  <c r="YI45" i="15"/>
  <c r="YJ47" i="15"/>
  <c r="YO4" i="15" l="1"/>
  <c r="YN7" i="15"/>
  <c r="YJ24" i="15"/>
  <c r="YJ42" i="15" s="1"/>
  <c r="YJ43" i="15" s="1"/>
  <c r="YJ38" i="15" s="1"/>
  <c r="YK27" i="15"/>
  <c r="YL20" i="15"/>
  <c r="YK28" i="15"/>
  <c r="YL21" i="15"/>
  <c r="YK26" i="15"/>
  <c r="YL19" i="15"/>
  <c r="YK25" i="15"/>
  <c r="YL18" i="15"/>
  <c r="YJ45" i="15"/>
  <c r="YK47" i="15"/>
  <c r="YP4" i="15" l="1"/>
  <c r="YO7" i="15"/>
  <c r="YK24" i="15"/>
  <c r="YK42" i="15" s="1"/>
  <c r="YK43" i="15" s="1"/>
  <c r="YK38" i="15" s="1"/>
  <c r="YL28" i="15"/>
  <c r="YM21" i="15"/>
  <c r="YL25" i="15"/>
  <c r="YM18" i="15"/>
  <c r="YM19" i="15"/>
  <c r="YL26" i="15"/>
  <c r="YL27" i="15"/>
  <c r="YM20" i="15"/>
  <c r="YK45" i="15"/>
  <c r="YL47" i="15"/>
  <c r="YQ4" i="15" l="1"/>
  <c r="YP7" i="15"/>
  <c r="YN18" i="15"/>
  <c r="YM25" i="15"/>
  <c r="YM26" i="15"/>
  <c r="YN19" i="15"/>
  <c r="YL24" i="15"/>
  <c r="YL42" i="15" s="1"/>
  <c r="YL43" i="15" s="1"/>
  <c r="YL38" i="15" s="1"/>
  <c r="YM28" i="15"/>
  <c r="YN21" i="15"/>
  <c r="YM27" i="15"/>
  <c r="YN20" i="15"/>
  <c r="YL45" i="15"/>
  <c r="YM47" i="15"/>
  <c r="YR4" i="15" l="1"/>
  <c r="YQ7" i="15"/>
  <c r="YN28" i="15"/>
  <c r="YO21" i="15"/>
  <c r="YN27" i="15"/>
  <c r="YO20" i="15"/>
  <c r="YM24" i="15"/>
  <c r="YM42" i="15" s="1"/>
  <c r="YM43" i="15" s="1"/>
  <c r="YM38" i="15" s="1"/>
  <c r="YO19" i="15"/>
  <c r="YN26" i="15"/>
  <c r="YN25" i="15"/>
  <c r="YO18" i="15"/>
  <c r="YM45" i="15"/>
  <c r="YN47" i="15"/>
  <c r="YS4" i="15" l="1"/>
  <c r="YR7" i="15"/>
  <c r="YN24" i="15"/>
  <c r="YN42" i="15" s="1"/>
  <c r="YN43" i="15" s="1"/>
  <c r="YN38" i="15" s="1"/>
  <c r="YO27" i="15"/>
  <c r="YP20" i="15"/>
  <c r="YO28" i="15"/>
  <c r="YP21" i="15"/>
  <c r="YP19" i="15"/>
  <c r="YO26" i="15"/>
  <c r="YP18" i="15"/>
  <c r="YO25" i="15"/>
  <c r="YN45" i="15"/>
  <c r="YO47" i="15"/>
  <c r="YT4" i="15" l="1"/>
  <c r="YS7" i="15"/>
  <c r="YP28" i="15"/>
  <c r="YQ21" i="15"/>
  <c r="YP27" i="15"/>
  <c r="YQ20" i="15"/>
  <c r="YP25" i="15"/>
  <c r="YQ18" i="15"/>
  <c r="YO24" i="15"/>
  <c r="YO42" i="15" s="1"/>
  <c r="YO43" i="15" s="1"/>
  <c r="YO38" i="15" s="1"/>
  <c r="YQ19" i="15"/>
  <c r="YP26" i="15"/>
  <c r="YO45" i="15"/>
  <c r="YP47" i="15"/>
  <c r="YU4" i="15" l="1"/>
  <c r="YT7" i="15"/>
  <c r="YP24" i="15"/>
  <c r="YP42" i="15" s="1"/>
  <c r="YP43" i="15" s="1"/>
  <c r="YP38" i="15" s="1"/>
  <c r="YQ26" i="15"/>
  <c r="YR19" i="15"/>
  <c r="YQ27" i="15"/>
  <c r="YR20" i="15"/>
  <c r="YQ28" i="15"/>
  <c r="YR21" i="15"/>
  <c r="YQ25" i="15"/>
  <c r="YR18" i="15"/>
  <c r="YP45" i="15"/>
  <c r="YQ47" i="15"/>
  <c r="YV4" i="15" l="1"/>
  <c r="YU7" i="15"/>
  <c r="YR25" i="15"/>
  <c r="YS18" i="15"/>
  <c r="YR27" i="15"/>
  <c r="YS20" i="15"/>
  <c r="YQ24" i="15"/>
  <c r="YQ42" i="15" s="1"/>
  <c r="YQ43" i="15" s="1"/>
  <c r="YQ38" i="15" s="1"/>
  <c r="YR28" i="15"/>
  <c r="YS21" i="15"/>
  <c r="YR26" i="15"/>
  <c r="YS19" i="15"/>
  <c r="YR47" i="15"/>
  <c r="YQ45" i="15"/>
  <c r="YW4" i="15" l="1"/>
  <c r="YV7" i="15"/>
  <c r="YS27" i="15"/>
  <c r="YT20" i="15"/>
  <c r="YS26" i="15"/>
  <c r="YT19" i="15"/>
  <c r="YT21" i="15"/>
  <c r="YS28" i="15"/>
  <c r="YS25" i="15"/>
  <c r="YT18" i="15"/>
  <c r="YR24" i="15"/>
  <c r="YR42" i="15" s="1"/>
  <c r="YR43" i="15" s="1"/>
  <c r="YR38" i="15" s="1"/>
  <c r="YR45" i="15"/>
  <c r="YS47" i="15"/>
  <c r="YX4" i="15" l="1"/>
  <c r="YW7" i="15"/>
  <c r="YS24" i="15"/>
  <c r="YS42" i="15" s="1"/>
  <c r="YS43" i="15" s="1"/>
  <c r="YS38" i="15" s="1"/>
  <c r="YT27" i="15"/>
  <c r="YU20" i="15"/>
  <c r="YT25" i="15"/>
  <c r="YU18" i="15"/>
  <c r="YU21" i="15"/>
  <c r="YT28" i="15"/>
  <c r="YT26" i="15"/>
  <c r="YU19" i="15"/>
  <c r="YS45" i="15"/>
  <c r="YT47" i="15"/>
  <c r="YY4" i="15" l="1"/>
  <c r="YX7" i="15"/>
  <c r="YU26" i="15"/>
  <c r="YV19" i="15"/>
  <c r="YT24" i="15"/>
  <c r="YT42" i="15" s="1"/>
  <c r="YT43" i="15" s="1"/>
  <c r="YT38" i="15" s="1"/>
  <c r="YU27" i="15"/>
  <c r="YV20" i="15"/>
  <c r="YV21" i="15"/>
  <c r="YU28" i="15"/>
  <c r="YV18" i="15"/>
  <c r="YU25" i="15"/>
  <c r="YT45" i="15"/>
  <c r="YU47" i="15"/>
  <c r="YZ4" i="15" l="1"/>
  <c r="YY7" i="15"/>
  <c r="YU24" i="15"/>
  <c r="YU42" i="15" s="1"/>
  <c r="YU43" i="15" s="1"/>
  <c r="YU38" i="15" s="1"/>
  <c r="YW19" i="15"/>
  <c r="YV26" i="15"/>
  <c r="YW18" i="15"/>
  <c r="YV25" i="15"/>
  <c r="YW21" i="15"/>
  <c r="YV28" i="15"/>
  <c r="YV27" i="15"/>
  <c r="YW20" i="15"/>
  <c r="YU45" i="15"/>
  <c r="YV47" i="15"/>
  <c r="ZA4" i="15" l="1"/>
  <c r="YZ7" i="15"/>
  <c r="YV24" i="15"/>
  <c r="YV42" i="15" s="1"/>
  <c r="YV43" i="15" s="1"/>
  <c r="YV38" i="15" s="1"/>
  <c r="YW25" i="15"/>
  <c r="YX18" i="15"/>
  <c r="YW27" i="15"/>
  <c r="YX20" i="15"/>
  <c r="YW28" i="15"/>
  <c r="YX21" i="15"/>
  <c r="YW26" i="15"/>
  <c r="YX19" i="15"/>
  <c r="YV45" i="15"/>
  <c r="YW47" i="15"/>
  <c r="ZB4" i="15" l="1"/>
  <c r="ZA7" i="15"/>
  <c r="YX26" i="15"/>
  <c r="YY19" i="15"/>
  <c r="YX25" i="15"/>
  <c r="YY18" i="15"/>
  <c r="YX28" i="15"/>
  <c r="YY21" i="15"/>
  <c r="YY20" i="15"/>
  <c r="YX27" i="15"/>
  <c r="YW24" i="15"/>
  <c r="YW42" i="15" s="1"/>
  <c r="YW43" i="15" s="1"/>
  <c r="YW38" i="15" s="1"/>
  <c r="YW45" i="15"/>
  <c r="YX47" i="15"/>
  <c r="ZC4" i="15" l="1"/>
  <c r="ZB7" i="15"/>
  <c r="YX24" i="15"/>
  <c r="YX42" i="15" s="1"/>
  <c r="YX43" i="15" s="1"/>
  <c r="YX38" i="15" s="1"/>
  <c r="YY26" i="15"/>
  <c r="YZ19" i="15"/>
  <c r="YY28" i="15"/>
  <c r="YZ21" i="15"/>
  <c r="YY27" i="15"/>
  <c r="YZ20" i="15"/>
  <c r="YZ18" i="15"/>
  <c r="YY25" i="15"/>
  <c r="YX45" i="15"/>
  <c r="YY47" i="15"/>
  <c r="ZD4" i="15" l="1"/>
  <c r="ZC7" i="15"/>
  <c r="YZ27" i="15"/>
  <c r="ZA20" i="15"/>
  <c r="ZA19" i="15"/>
  <c r="YZ26" i="15"/>
  <c r="YZ25" i="15"/>
  <c r="ZA18" i="15"/>
  <c r="YY24" i="15"/>
  <c r="YY42" i="15" s="1"/>
  <c r="YY43" i="15" s="1"/>
  <c r="YY38" i="15" s="1"/>
  <c r="ZA21" i="15"/>
  <c r="YZ28" i="15"/>
  <c r="YY45" i="15"/>
  <c r="YZ47" i="15"/>
  <c r="ZE4" i="15" l="1"/>
  <c r="ZD7" i="15"/>
  <c r="ZA25" i="15"/>
  <c r="ZB18" i="15"/>
  <c r="YZ24" i="15"/>
  <c r="YZ42" i="15" s="1"/>
  <c r="YZ43" i="15" s="1"/>
  <c r="YZ38" i="15" s="1"/>
  <c r="ZA28" i="15"/>
  <c r="ZB21" i="15"/>
  <c r="ZB19" i="15"/>
  <c r="ZA26" i="15"/>
  <c r="ZA27" i="15"/>
  <c r="ZB20" i="15"/>
  <c r="YZ45" i="15"/>
  <c r="ZA47" i="15"/>
  <c r="ZF4" i="15" l="1"/>
  <c r="ZE7" i="15"/>
  <c r="ZC20" i="15"/>
  <c r="ZB27" i="15"/>
  <c r="ZB25" i="15"/>
  <c r="ZC18" i="15"/>
  <c r="ZB26" i="15"/>
  <c r="ZC19" i="15"/>
  <c r="ZA24" i="15"/>
  <c r="ZA42" i="15" s="1"/>
  <c r="ZA43" i="15" s="1"/>
  <c r="ZA38" i="15" s="1"/>
  <c r="ZB28" i="15"/>
  <c r="ZC21" i="15"/>
  <c r="ZA45" i="15"/>
  <c r="ZB47" i="15"/>
  <c r="ZG4" i="15" l="1"/>
  <c r="ZF7" i="15"/>
  <c r="ZB24" i="15"/>
  <c r="ZB42" i="15" s="1"/>
  <c r="ZB43" i="15" s="1"/>
  <c r="ZB38" i="15" s="1"/>
  <c r="ZC28" i="15"/>
  <c r="ZD21" i="15"/>
  <c r="ZD20" i="15"/>
  <c r="ZC27" i="15"/>
  <c r="ZC26" i="15"/>
  <c r="ZD19" i="15"/>
  <c r="ZD18" i="15"/>
  <c r="ZC25" i="15"/>
  <c r="ZB45" i="15"/>
  <c r="ZC47" i="15"/>
  <c r="ZH4" i="15" l="1"/>
  <c r="ZG7" i="15"/>
  <c r="ZD25" i="15"/>
  <c r="ZE18" i="15"/>
  <c r="ZE21" i="15"/>
  <c r="ZD28" i="15"/>
  <c r="ZC24" i="15"/>
  <c r="ZC42" i="15" s="1"/>
  <c r="ZC43" i="15" s="1"/>
  <c r="ZC38" i="15" s="1"/>
  <c r="ZD27" i="15"/>
  <c r="ZE20" i="15"/>
  <c r="ZD26" i="15"/>
  <c r="ZE19" i="15"/>
  <c r="ZC45" i="15"/>
  <c r="ZD47" i="15"/>
  <c r="ZI4" i="15" l="1"/>
  <c r="ZH7" i="15"/>
  <c r="ZE26" i="15"/>
  <c r="ZF19" i="15"/>
  <c r="ZE28" i="15"/>
  <c r="ZF21" i="15"/>
  <c r="ZF20" i="15"/>
  <c r="ZE27" i="15"/>
  <c r="ZE25" i="15"/>
  <c r="ZF18" i="15"/>
  <c r="ZD24" i="15"/>
  <c r="ZD42" i="15" s="1"/>
  <c r="ZD43" i="15" s="1"/>
  <c r="ZD38" i="15" s="1"/>
  <c r="ZE47" i="15"/>
  <c r="ZD45" i="15"/>
  <c r="ZJ4" i="15" l="1"/>
  <c r="ZI7" i="15"/>
  <c r="ZF25" i="15"/>
  <c r="ZG18" i="15"/>
  <c r="ZG20" i="15"/>
  <c r="ZF27" i="15"/>
  <c r="ZE24" i="15"/>
  <c r="ZE42" i="15" s="1"/>
  <c r="ZE43" i="15" s="1"/>
  <c r="ZE38" i="15" s="1"/>
  <c r="ZG21" i="15"/>
  <c r="ZF28" i="15"/>
  <c r="ZG19" i="15"/>
  <c r="ZF26" i="15"/>
  <c r="ZE45" i="15"/>
  <c r="ZF47" i="15"/>
  <c r="ZK4" i="15" l="1"/>
  <c r="ZJ7" i="15"/>
  <c r="ZG26" i="15"/>
  <c r="ZH19" i="15"/>
  <c r="ZH21" i="15"/>
  <c r="ZG28" i="15"/>
  <c r="ZG27" i="15"/>
  <c r="ZH20" i="15"/>
  <c r="ZG25" i="15"/>
  <c r="ZH18" i="15"/>
  <c r="ZF24" i="15"/>
  <c r="ZF42" i="15" s="1"/>
  <c r="ZF43" i="15" s="1"/>
  <c r="ZF38" i="15" s="1"/>
  <c r="ZF45" i="15"/>
  <c r="ZG47" i="15"/>
  <c r="ZL4" i="15" l="1"/>
  <c r="ZK7" i="15"/>
  <c r="ZI21" i="15"/>
  <c r="ZH28" i="15"/>
  <c r="ZI18" i="15"/>
  <c r="ZH25" i="15"/>
  <c r="ZG24" i="15"/>
  <c r="ZG42" i="15" s="1"/>
  <c r="ZG43" i="15" s="1"/>
  <c r="ZG38" i="15" s="1"/>
  <c r="ZH26" i="15"/>
  <c r="ZI19" i="15"/>
  <c r="ZI20" i="15"/>
  <c r="ZH27" i="15"/>
  <c r="ZG45" i="15"/>
  <c r="ZH47" i="15"/>
  <c r="ZM4" i="15" l="1"/>
  <c r="ZL7" i="15"/>
  <c r="ZI25" i="15"/>
  <c r="ZJ18" i="15"/>
  <c r="ZJ19" i="15"/>
  <c r="ZI26" i="15"/>
  <c r="ZI28" i="15"/>
  <c r="ZJ21" i="15"/>
  <c r="ZI27" i="15"/>
  <c r="ZJ20" i="15"/>
  <c r="ZH24" i="15"/>
  <c r="ZH42" i="15" s="1"/>
  <c r="ZH43" i="15" s="1"/>
  <c r="ZH38" i="15" s="1"/>
  <c r="ZH45" i="15"/>
  <c r="ZI47" i="15"/>
  <c r="ZN4" i="15" l="1"/>
  <c r="ZM7" i="15"/>
  <c r="ZK21" i="15"/>
  <c r="ZJ28" i="15"/>
  <c r="ZK19" i="15"/>
  <c r="ZJ26" i="15"/>
  <c r="ZK18" i="15"/>
  <c r="ZJ25" i="15"/>
  <c r="ZJ27" i="15"/>
  <c r="ZK20" i="15"/>
  <c r="ZI24" i="15"/>
  <c r="ZI42" i="15" s="1"/>
  <c r="ZI43" i="15" s="1"/>
  <c r="ZI38" i="15" s="1"/>
  <c r="ZI45" i="15"/>
  <c r="ZJ47" i="15"/>
  <c r="ZO4" i="15" l="1"/>
  <c r="ZN7" i="15"/>
  <c r="ZL19" i="15"/>
  <c r="ZK26" i="15"/>
  <c r="ZL20" i="15"/>
  <c r="ZK27" i="15"/>
  <c r="ZJ24" i="15"/>
  <c r="ZJ42" i="15" s="1"/>
  <c r="ZJ43" i="15" s="1"/>
  <c r="ZJ38" i="15" s="1"/>
  <c r="ZK25" i="15"/>
  <c r="ZL18" i="15"/>
  <c r="ZL21" i="15"/>
  <c r="ZK28" i="15"/>
  <c r="ZJ45" i="15"/>
  <c r="ZK47" i="15"/>
  <c r="ZP4" i="15" l="1"/>
  <c r="ZO7" i="15"/>
  <c r="ZK24" i="15"/>
  <c r="ZK42" i="15" s="1"/>
  <c r="ZK43" i="15" s="1"/>
  <c r="ZK38" i="15" s="1"/>
  <c r="ZL27" i="15"/>
  <c r="ZM20" i="15"/>
  <c r="ZL25" i="15"/>
  <c r="ZM18" i="15"/>
  <c r="ZL28" i="15"/>
  <c r="ZM21" i="15"/>
  <c r="ZM19" i="15"/>
  <c r="ZL26" i="15"/>
  <c r="ZK45" i="15"/>
  <c r="ZL47" i="15"/>
  <c r="ZQ4" i="15" l="1"/>
  <c r="ZP7" i="15"/>
  <c r="ZM25" i="15"/>
  <c r="ZN18" i="15"/>
  <c r="ZL24" i="15"/>
  <c r="ZL42" i="15" s="1"/>
  <c r="ZL43" i="15" s="1"/>
  <c r="ZL38" i="15" s="1"/>
  <c r="ZM28" i="15"/>
  <c r="ZN21" i="15"/>
  <c r="ZN20" i="15"/>
  <c r="ZM27" i="15"/>
  <c r="ZM26" i="15"/>
  <c r="ZN19" i="15"/>
  <c r="ZL45" i="15"/>
  <c r="ZM47" i="15"/>
  <c r="ZR4" i="15" l="1"/>
  <c r="ZQ7" i="15"/>
  <c r="ZN26" i="15"/>
  <c r="ZO19" i="15"/>
  <c r="ZN28" i="15"/>
  <c r="ZO21" i="15"/>
  <c r="ZO18" i="15"/>
  <c r="ZN25" i="15"/>
  <c r="ZM24" i="15"/>
  <c r="ZM42" i="15" s="1"/>
  <c r="ZM43" i="15" s="1"/>
  <c r="ZM38" i="15" s="1"/>
  <c r="ZO20" i="15"/>
  <c r="ZN27" i="15"/>
  <c r="ZM45" i="15"/>
  <c r="ZN47" i="15"/>
  <c r="ZS4" i="15" l="1"/>
  <c r="ZR7" i="15"/>
  <c r="ZO27" i="15"/>
  <c r="ZP20" i="15"/>
  <c r="ZO28" i="15"/>
  <c r="ZP21" i="15"/>
  <c r="ZN24" i="15"/>
  <c r="ZN42" i="15" s="1"/>
  <c r="ZN43" i="15" s="1"/>
  <c r="ZN38" i="15" s="1"/>
  <c r="ZO26" i="15"/>
  <c r="ZP19" i="15"/>
  <c r="ZP18" i="15"/>
  <c r="ZO25" i="15"/>
  <c r="ZN45" i="15"/>
  <c r="ZO47" i="15"/>
  <c r="ZT4" i="15" l="1"/>
  <c r="ZS7" i="15"/>
  <c r="ZO24" i="15"/>
  <c r="ZO42" i="15" s="1"/>
  <c r="ZO43" i="15" s="1"/>
  <c r="ZO38" i="15" s="1"/>
  <c r="ZP25" i="15"/>
  <c r="ZQ18" i="15"/>
  <c r="ZP28" i="15"/>
  <c r="ZQ21" i="15"/>
  <c r="ZP27" i="15"/>
  <c r="ZQ20" i="15"/>
  <c r="ZP26" i="15"/>
  <c r="ZQ19" i="15"/>
  <c r="ZO45" i="15"/>
  <c r="ZP47" i="15"/>
  <c r="ZU4" i="15" l="1"/>
  <c r="ZT7" i="15"/>
  <c r="ZQ28" i="15"/>
  <c r="ZR21" i="15"/>
  <c r="ZR19" i="15"/>
  <c r="ZQ26" i="15"/>
  <c r="ZQ27" i="15"/>
  <c r="ZR20" i="15"/>
  <c r="ZQ25" i="15"/>
  <c r="ZR18" i="15"/>
  <c r="ZP24" i="15"/>
  <c r="ZP42" i="15" s="1"/>
  <c r="ZP43" i="15" s="1"/>
  <c r="ZP38" i="15" s="1"/>
  <c r="ZP45" i="15"/>
  <c r="ZQ47" i="15"/>
  <c r="ZV4" i="15" l="1"/>
  <c r="ZU7" i="15"/>
  <c r="ZQ24" i="15"/>
  <c r="ZQ42" i="15" s="1"/>
  <c r="ZQ43" i="15" s="1"/>
  <c r="ZQ38" i="15" s="1"/>
  <c r="ZS18" i="15"/>
  <c r="ZR25" i="15"/>
  <c r="ZR28" i="15"/>
  <c r="ZS21" i="15"/>
  <c r="ZR27" i="15"/>
  <c r="ZS20" i="15"/>
  <c r="ZR26" i="15"/>
  <c r="ZS19" i="15"/>
  <c r="ZQ45" i="15"/>
  <c r="ZR47" i="15"/>
  <c r="ZW4" i="15" l="1"/>
  <c r="ZV7" i="15"/>
  <c r="ZS27" i="15"/>
  <c r="ZT20" i="15"/>
  <c r="ZS28" i="15"/>
  <c r="ZT21" i="15"/>
  <c r="ZS26" i="15"/>
  <c r="ZT19" i="15"/>
  <c r="ZR24" i="15"/>
  <c r="ZR42" i="15" s="1"/>
  <c r="ZR43" i="15" s="1"/>
  <c r="ZR38" i="15" s="1"/>
  <c r="ZS25" i="15"/>
  <c r="ZT18" i="15"/>
  <c r="ZR45" i="15"/>
  <c r="ZS47" i="15"/>
  <c r="ZX4" i="15" l="1"/>
  <c r="ZW7" i="15"/>
  <c r="ZT26" i="15"/>
  <c r="ZU19" i="15"/>
  <c r="ZT28" i="15"/>
  <c r="ZU21" i="15"/>
  <c r="ZT25" i="15"/>
  <c r="ZU18" i="15"/>
  <c r="ZU20" i="15"/>
  <c r="ZT27" i="15"/>
  <c r="ZS24" i="15"/>
  <c r="ZS42" i="15" s="1"/>
  <c r="ZS43" i="15" s="1"/>
  <c r="ZS38" i="15" s="1"/>
  <c r="ZS45" i="15"/>
  <c r="ZT47" i="15"/>
  <c r="ZY4" i="15" l="1"/>
  <c r="ZX7" i="15"/>
  <c r="ZV21" i="15"/>
  <c r="ZU28" i="15"/>
  <c r="ZV18" i="15"/>
  <c r="ZU25" i="15"/>
  <c r="ZU27" i="15"/>
  <c r="ZV20" i="15"/>
  <c r="ZT24" i="15"/>
  <c r="ZT42" i="15" s="1"/>
  <c r="ZT43" i="15" s="1"/>
  <c r="ZT38" i="15" s="1"/>
  <c r="ZV19" i="15"/>
  <c r="ZU26" i="15"/>
  <c r="ZT45" i="15"/>
  <c r="ZU47" i="15"/>
  <c r="ZZ4" i="15" l="1"/>
  <c r="ZY7" i="15"/>
  <c r="ZU24" i="15"/>
  <c r="ZU42" i="15" s="1"/>
  <c r="ZU43" i="15" s="1"/>
  <c r="ZU38" i="15" s="1"/>
  <c r="ZW21" i="15"/>
  <c r="ZV28" i="15"/>
  <c r="ZV27" i="15"/>
  <c r="ZW20" i="15"/>
  <c r="ZV25" i="15"/>
  <c r="ZW18" i="15"/>
  <c r="ZV26" i="15"/>
  <c r="ZW19" i="15"/>
  <c r="ZU45" i="15"/>
  <c r="ZV47" i="15"/>
  <c r="AAA4" i="15" l="1"/>
  <c r="ZZ7" i="15"/>
  <c r="ZX20" i="15"/>
  <c r="ZW27" i="15"/>
  <c r="ZX19" i="15"/>
  <c r="ZW26" i="15"/>
  <c r="ZW25" i="15"/>
  <c r="ZX18" i="15"/>
  <c r="ZV24" i="15"/>
  <c r="ZV42" i="15" s="1"/>
  <c r="ZV43" i="15" s="1"/>
  <c r="ZV38" i="15" s="1"/>
  <c r="ZW28" i="15"/>
  <c r="ZX21" i="15"/>
  <c r="ZV45" i="15"/>
  <c r="ZW47" i="15"/>
  <c r="AAB4" i="15" l="1"/>
  <c r="AAA7" i="15"/>
  <c r="ZW24" i="15"/>
  <c r="ZW42" i="15" s="1"/>
  <c r="ZW43" i="15" s="1"/>
  <c r="ZW38" i="15" s="1"/>
  <c r="ZY19" i="15"/>
  <c r="ZX26" i="15"/>
  <c r="ZY21" i="15"/>
  <c r="ZX28" i="15"/>
  <c r="ZY18" i="15"/>
  <c r="ZX25" i="15"/>
  <c r="ZX27" i="15"/>
  <c r="ZY20" i="15"/>
  <c r="ZW45" i="15"/>
  <c r="ZX47" i="15"/>
  <c r="AAC4" i="15" l="1"/>
  <c r="AAB7" i="15"/>
  <c r="ZX24" i="15"/>
  <c r="ZX42" i="15" s="1"/>
  <c r="ZX43" i="15" s="1"/>
  <c r="ZX38" i="15" s="1"/>
  <c r="ZZ20" i="15"/>
  <c r="ZY27" i="15"/>
  <c r="ZZ21" i="15"/>
  <c r="ZY28" i="15"/>
  <c r="ZZ18" i="15"/>
  <c r="ZY25" i="15"/>
  <c r="ZY26" i="15"/>
  <c r="ZZ19" i="15"/>
  <c r="ZX45" i="15"/>
  <c r="ZY47" i="15"/>
  <c r="AAD4" i="15" l="1"/>
  <c r="AAC7" i="15"/>
  <c r="ZZ25" i="15"/>
  <c r="AAA18" i="15"/>
  <c r="ZZ28" i="15"/>
  <c r="AAA21" i="15"/>
  <c r="ZZ27" i="15"/>
  <c r="AAA20" i="15"/>
  <c r="ZZ26" i="15"/>
  <c r="AAA19" i="15"/>
  <c r="ZY24" i="15"/>
  <c r="ZY42" i="15" s="1"/>
  <c r="ZY43" i="15" s="1"/>
  <c r="ZY38" i="15" s="1"/>
  <c r="ZY45" i="15"/>
  <c r="ZZ47" i="15"/>
  <c r="AAE4" i="15" l="1"/>
  <c r="AAD7" i="15"/>
  <c r="AAB20" i="15"/>
  <c r="AAA27" i="15"/>
  <c r="AAA25" i="15"/>
  <c r="AAB18" i="15"/>
  <c r="AAB19" i="15"/>
  <c r="AAA26" i="15"/>
  <c r="AAB21" i="15"/>
  <c r="AAA28" i="15"/>
  <c r="ZZ24" i="15"/>
  <c r="ZZ42" i="15" s="1"/>
  <c r="ZZ43" i="15" s="1"/>
  <c r="ZZ38" i="15" s="1"/>
  <c r="ZZ45" i="15"/>
  <c r="AAA47" i="15"/>
  <c r="AAF4" i="15" l="1"/>
  <c r="AAE7" i="15"/>
  <c r="AAA24" i="15"/>
  <c r="AAA42" i="15" s="1"/>
  <c r="AAA43" i="15" s="1"/>
  <c r="AAA38" i="15" s="1"/>
  <c r="AAB28" i="15"/>
  <c r="AAC21" i="15"/>
  <c r="AAC20" i="15"/>
  <c r="AAB27" i="15"/>
  <c r="AAB25" i="15"/>
  <c r="AAC18" i="15"/>
  <c r="AAB26" i="15"/>
  <c r="AAC19" i="15"/>
  <c r="AAA45" i="15"/>
  <c r="AAB47" i="15"/>
  <c r="AAG4" i="15" l="1"/>
  <c r="AAF7" i="15"/>
  <c r="AAB24" i="15"/>
  <c r="AAB42" i="15" s="1"/>
  <c r="AAB43" i="15" s="1"/>
  <c r="AAB38" i="15" s="1"/>
  <c r="AAC25" i="15"/>
  <c r="AAD18" i="15"/>
  <c r="AAC27" i="15"/>
  <c r="AAD20" i="15"/>
  <c r="AAD21" i="15"/>
  <c r="AAC28" i="15"/>
  <c r="AAD19" i="15"/>
  <c r="AAC26" i="15"/>
  <c r="AAB45" i="15"/>
  <c r="AAC47" i="15"/>
  <c r="AAH4" i="15" l="1"/>
  <c r="AAG7" i="15"/>
  <c r="AAD27" i="15"/>
  <c r="AAE20" i="15"/>
  <c r="AAE19" i="15"/>
  <c r="AAD26" i="15"/>
  <c r="AAC24" i="15"/>
  <c r="AAC42" i="15" s="1"/>
  <c r="AAC43" i="15" s="1"/>
  <c r="AAC38" i="15" s="1"/>
  <c r="AAD25" i="15"/>
  <c r="AAE18" i="15"/>
  <c r="AAD28" i="15"/>
  <c r="AAE21" i="15"/>
  <c r="AAC45" i="15"/>
  <c r="AAD47" i="15"/>
  <c r="AAI4" i="15" l="1"/>
  <c r="AAH7" i="15"/>
  <c r="AAE25" i="15"/>
  <c r="AAF18" i="15"/>
  <c r="AAD24" i="15"/>
  <c r="AAD42" i="15" s="1"/>
  <c r="AAD43" i="15" s="1"/>
  <c r="AAD38" i="15" s="1"/>
  <c r="AAE27" i="15"/>
  <c r="AAF20" i="15"/>
  <c r="AAE28" i="15"/>
  <c r="AAF21" i="15"/>
  <c r="AAF19" i="15"/>
  <c r="AAE26" i="15"/>
  <c r="AAD45" i="15"/>
  <c r="AAE47" i="15"/>
  <c r="AAJ4" i="15" l="1"/>
  <c r="AAI7" i="15"/>
  <c r="AAF28" i="15"/>
  <c r="AAG21" i="15"/>
  <c r="AAG18" i="15"/>
  <c r="AAF25" i="15"/>
  <c r="AAF27" i="15"/>
  <c r="AAG20" i="15"/>
  <c r="AAE24" i="15"/>
  <c r="AAE42" i="15" s="1"/>
  <c r="AAE43" i="15" s="1"/>
  <c r="AAE38" i="15" s="1"/>
  <c r="AAF26" i="15"/>
  <c r="AAG19" i="15"/>
  <c r="AAE45" i="15"/>
  <c r="AAF47" i="15"/>
  <c r="AAK4" i="15" l="1"/>
  <c r="AAJ7" i="15"/>
  <c r="AAG25" i="15"/>
  <c r="AAH18" i="15"/>
  <c r="AAH21" i="15"/>
  <c r="AAG28" i="15"/>
  <c r="AAF24" i="15"/>
  <c r="AAF42" i="15" s="1"/>
  <c r="AAF43" i="15" s="1"/>
  <c r="AAF38" i="15" s="1"/>
  <c r="AAG26" i="15"/>
  <c r="AAH19" i="15"/>
  <c r="AAG27" i="15"/>
  <c r="AAH20" i="15"/>
  <c r="AAF45" i="15"/>
  <c r="AAG47" i="15"/>
  <c r="AAL4" i="15" l="1"/>
  <c r="AAK7" i="15"/>
  <c r="AAI21" i="15"/>
  <c r="AAH28" i="15"/>
  <c r="AAI20" i="15"/>
  <c r="AAH27" i="15"/>
  <c r="AAI19" i="15"/>
  <c r="AAH26" i="15"/>
  <c r="AAH25" i="15"/>
  <c r="AAI18" i="15"/>
  <c r="AAG24" i="15"/>
  <c r="AAG42" i="15" s="1"/>
  <c r="AAG43" i="15" s="1"/>
  <c r="AAG38" i="15" s="1"/>
  <c r="AAG45" i="15"/>
  <c r="AAH47" i="15"/>
  <c r="AAM4" i="15" l="1"/>
  <c r="AAL7" i="15"/>
  <c r="AAH24" i="15"/>
  <c r="AAH42" i="15" s="1"/>
  <c r="AAH43" i="15" s="1"/>
  <c r="AAH38" i="15" s="1"/>
  <c r="AAI27" i="15"/>
  <c r="AAJ20" i="15"/>
  <c r="AAI25" i="15"/>
  <c r="AAJ18" i="15"/>
  <c r="AAJ19" i="15"/>
  <c r="AAI26" i="15"/>
  <c r="AAI28" i="15"/>
  <c r="AAJ21" i="15"/>
  <c r="AAH45" i="15"/>
  <c r="AAI47" i="15"/>
  <c r="AAN4" i="15" l="1"/>
  <c r="AAM7" i="15"/>
  <c r="AAI24" i="15"/>
  <c r="AAI42" i="15" s="1"/>
  <c r="AAI43" i="15" s="1"/>
  <c r="AAI38" i="15" s="1"/>
  <c r="AAJ28" i="15"/>
  <c r="AAK21" i="15"/>
  <c r="AAK18" i="15"/>
  <c r="AAJ25" i="15"/>
  <c r="AAJ27" i="15"/>
  <c r="AAK20" i="15"/>
  <c r="AAJ26" i="15"/>
  <c r="AAK19" i="15"/>
  <c r="AAI45" i="15"/>
  <c r="AAJ47" i="15"/>
  <c r="AAO4" i="15" l="1"/>
  <c r="AAN7" i="15"/>
  <c r="AAK26" i="15"/>
  <c r="AAL19" i="15"/>
  <c r="AAL20" i="15"/>
  <c r="AAK27" i="15"/>
  <c r="AAJ24" i="15"/>
  <c r="AAJ42" i="15" s="1"/>
  <c r="AAJ43" i="15" s="1"/>
  <c r="AAJ38" i="15" s="1"/>
  <c r="AAK28" i="15"/>
  <c r="AAL21" i="15"/>
  <c r="AAL18" i="15"/>
  <c r="AAK25" i="15"/>
  <c r="AAJ45" i="15"/>
  <c r="AAK47" i="15"/>
  <c r="AAP4" i="15" l="1"/>
  <c r="AAO7" i="15"/>
  <c r="AAL25" i="15"/>
  <c r="AAM18" i="15"/>
  <c r="AAK24" i="15"/>
  <c r="AAK42" i="15" s="1"/>
  <c r="AAK43" i="15" s="1"/>
  <c r="AAK38" i="15" s="1"/>
  <c r="AAM20" i="15"/>
  <c r="AAL27" i="15"/>
  <c r="AAL26" i="15"/>
  <c r="AAM19" i="15"/>
  <c r="AAL28" i="15"/>
  <c r="AAM21" i="15"/>
  <c r="AAK45" i="15"/>
  <c r="AAL47" i="15"/>
  <c r="AAQ4" i="15" l="1"/>
  <c r="AAP7" i="15"/>
  <c r="AAM26" i="15"/>
  <c r="AAN19" i="15"/>
  <c r="AAN18" i="15"/>
  <c r="AAM25" i="15"/>
  <c r="AAN21" i="15"/>
  <c r="AAM28" i="15"/>
  <c r="AAL24" i="15"/>
  <c r="AAL42" i="15" s="1"/>
  <c r="AAL43" i="15" s="1"/>
  <c r="AAL38" i="15" s="1"/>
  <c r="AAM27" i="15"/>
  <c r="AAN20" i="15"/>
  <c r="AAL45" i="15"/>
  <c r="AAM47" i="15"/>
  <c r="AAR4" i="15" l="1"/>
  <c r="AAQ7" i="15"/>
  <c r="AAO21" i="15"/>
  <c r="AAN28" i="15"/>
  <c r="AAN27" i="15"/>
  <c r="AAO20" i="15"/>
  <c r="AAM24" i="15"/>
  <c r="AAM42" i="15" s="1"/>
  <c r="AAM43" i="15" s="1"/>
  <c r="AAM38" i="15" s="1"/>
  <c r="AAN25" i="15"/>
  <c r="AAO18" i="15"/>
  <c r="AAO19" i="15"/>
  <c r="AAN26" i="15"/>
  <c r="AAM45" i="15"/>
  <c r="AAN47" i="15"/>
  <c r="AAS4" i="15" l="1"/>
  <c r="AAR7" i="15"/>
  <c r="AAP19" i="15"/>
  <c r="AAO26" i="15"/>
  <c r="AAO25" i="15"/>
  <c r="AAP18" i="15"/>
  <c r="AAP20" i="15"/>
  <c r="AAO27" i="15"/>
  <c r="AAN24" i="15"/>
  <c r="AAN42" i="15" s="1"/>
  <c r="AAN43" i="15" s="1"/>
  <c r="AAN38" i="15" s="1"/>
  <c r="AAO28" i="15"/>
  <c r="AAP21" i="15"/>
  <c r="AAN45" i="15"/>
  <c r="AAO47" i="15"/>
  <c r="AAT4" i="15" l="1"/>
  <c r="AAS7" i="15"/>
  <c r="AAO24" i="15"/>
  <c r="AAO42" i="15" s="1"/>
  <c r="AAO43" i="15" s="1"/>
  <c r="AAO38" i="15" s="1"/>
  <c r="AAQ19" i="15"/>
  <c r="AAP26" i="15"/>
  <c r="AAP27" i="15"/>
  <c r="AAQ20" i="15"/>
  <c r="AAP28" i="15"/>
  <c r="AAQ21" i="15"/>
  <c r="AAP25" i="15"/>
  <c r="AAQ18" i="15"/>
  <c r="AAO45" i="15"/>
  <c r="AAP47" i="15"/>
  <c r="AAU4" i="15" l="1"/>
  <c r="AAT7" i="15"/>
  <c r="AAQ25" i="15"/>
  <c r="AAR18" i="15"/>
  <c r="AAP24" i="15"/>
  <c r="AAP42" i="15" s="1"/>
  <c r="AAP43" i="15" s="1"/>
  <c r="AAP38" i="15" s="1"/>
  <c r="AAR21" i="15"/>
  <c r="AAQ28" i="15"/>
  <c r="AAQ27" i="15"/>
  <c r="AAR20" i="15"/>
  <c r="AAQ26" i="15"/>
  <c r="AAR19" i="15"/>
  <c r="AAP45" i="15"/>
  <c r="AAQ47" i="15"/>
  <c r="AAV4" i="15" l="1"/>
  <c r="AAU7" i="15"/>
  <c r="AAS21" i="15"/>
  <c r="AAR28" i="15"/>
  <c r="AAR26" i="15"/>
  <c r="AAS19" i="15"/>
  <c r="AAQ24" i="15"/>
  <c r="AAQ42" i="15" s="1"/>
  <c r="AAQ43" i="15" s="1"/>
  <c r="AAQ38" i="15" s="1"/>
  <c r="AAR27" i="15"/>
  <c r="AAS20" i="15"/>
  <c r="AAR25" i="15"/>
  <c r="AAS18" i="15"/>
  <c r="AAQ45" i="15"/>
  <c r="AAR47" i="15"/>
  <c r="AAW4" i="15" l="1"/>
  <c r="AAV7" i="15"/>
  <c r="AAR24" i="15"/>
  <c r="AAR42" i="15" s="1"/>
  <c r="AAR43" i="15" s="1"/>
  <c r="AAR38" i="15" s="1"/>
  <c r="AAS25" i="15"/>
  <c r="AAT18" i="15"/>
  <c r="AAS26" i="15"/>
  <c r="AAT19" i="15"/>
  <c r="AAS27" i="15"/>
  <c r="AAT20" i="15"/>
  <c r="AAS28" i="15"/>
  <c r="AAT21" i="15"/>
  <c r="AAR45" i="15"/>
  <c r="AAS47" i="15"/>
  <c r="AAX4" i="15" l="1"/>
  <c r="AAW7" i="15"/>
  <c r="AAT26" i="15"/>
  <c r="AAU19" i="15"/>
  <c r="AAT27" i="15"/>
  <c r="AAU20" i="15"/>
  <c r="AAT25" i="15"/>
  <c r="AAU18" i="15"/>
  <c r="AAU21" i="15"/>
  <c r="AAT28" i="15"/>
  <c r="AAS24" i="15"/>
  <c r="AAS42" i="15" s="1"/>
  <c r="AAS43" i="15" s="1"/>
  <c r="AAS38" i="15" s="1"/>
  <c r="AAS45" i="15"/>
  <c r="AAT47" i="15"/>
  <c r="AAY4" i="15" l="1"/>
  <c r="AAX7" i="15"/>
  <c r="AAU27" i="15"/>
  <c r="AAV20" i="15"/>
  <c r="AAU28" i="15"/>
  <c r="AAV21" i="15"/>
  <c r="AAU25" i="15"/>
  <c r="AAV18" i="15"/>
  <c r="AAT24" i="15"/>
  <c r="AAT42" i="15" s="1"/>
  <c r="AAT43" i="15" s="1"/>
  <c r="AAT38" i="15" s="1"/>
  <c r="AAU26" i="15"/>
  <c r="AAV19" i="15"/>
  <c r="AAT45" i="15"/>
  <c r="AAU47" i="15"/>
  <c r="AAZ4" i="15" l="1"/>
  <c r="AAY7" i="15"/>
  <c r="AAW20" i="15"/>
  <c r="AAV27" i="15"/>
  <c r="AAV26" i="15"/>
  <c r="AAW19" i="15"/>
  <c r="AAW21" i="15"/>
  <c r="AAV28" i="15"/>
  <c r="AAW18" i="15"/>
  <c r="AAV25" i="15"/>
  <c r="AAU24" i="15"/>
  <c r="AAU42" i="15" s="1"/>
  <c r="AAU43" i="15" s="1"/>
  <c r="AAU38" i="15" s="1"/>
  <c r="AAU45" i="15"/>
  <c r="AAV47" i="15"/>
  <c r="ABA4" i="15" l="1"/>
  <c r="AAZ7" i="15"/>
  <c r="AAW28" i="15"/>
  <c r="AAX21" i="15"/>
  <c r="AAX19" i="15"/>
  <c r="AAW26" i="15"/>
  <c r="AAV24" i="15"/>
  <c r="AAV42" i="15" s="1"/>
  <c r="AAV43" i="15" s="1"/>
  <c r="AAV38" i="15" s="1"/>
  <c r="AAW25" i="15"/>
  <c r="AAX18" i="15"/>
  <c r="AAW27" i="15"/>
  <c r="AAX20" i="15"/>
  <c r="AAV45" i="15"/>
  <c r="AAW47" i="15"/>
  <c r="ABB4" i="15" l="1"/>
  <c r="ABA7" i="15"/>
  <c r="AAY20" i="15"/>
  <c r="AAX27" i="15"/>
  <c r="AAY19" i="15"/>
  <c r="AAX26" i="15"/>
  <c r="AAX25" i="15"/>
  <c r="AAY18" i="15"/>
  <c r="AAY21" i="15"/>
  <c r="AAX28" i="15"/>
  <c r="AAW24" i="15"/>
  <c r="AAW42" i="15" s="1"/>
  <c r="AAW43" i="15" s="1"/>
  <c r="AAW38" i="15" s="1"/>
  <c r="AAW45" i="15"/>
  <c r="AAX47" i="15"/>
  <c r="ABC4" i="15" l="1"/>
  <c r="ABB7" i="15"/>
  <c r="AAX24" i="15"/>
  <c r="AAX42" i="15" s="1"/>
  <c r="AAX43" i="15" s="1"/>
  <c r="AAX38" i="15" s="1"/>
  <c r="AAY28" i="15"/>
  <c r="AAZ21" i="15"/>
  <c r="AAZ19" i="15"/>
  <c r="AAY26" i="15"/>
  <c r="AAZ18" i="15"/>
  <c r="AAY25" i="15"/>
  <c r="AAY27" i="15"/>
  <c r="AAZ20" i="15"/>
  <c r="AAX45" i="15"/>
  <c r="AAY47" i="15"/>
  <c r="ABD4" i="15" l="1"/>
  <c r="ABC7" i="15"/>
  <c r="ABA20" i="15"/>
  <c r="AAZ27" i="15"/>
  <c r="AAY24" i="15"/>
  <c r="AAY42" i="15" s="1"/>
  <c r="AAY43" i="15" s="1"/>
  <c r="AAY38" i="15" s="1"/>
  <c r="ABA19" i="15"/>
  <c r="AAZ26" i="15"/>
  <c r="AAZ25" i="15"/>
  <c r="ABA18" i="15"/>
  <c r="AAZ28" i="15"/>
  <c r="ABA21" i="15"/>
  <c r="AAY45" i="15"/>
  <c r="AAZ47" i="15"/>
  <c r="ABE4" i="15" l="1"/>
  <c r="ABD7" i="15"/>
  <c r="AAZ24" i="15"/>
  <c r="AAZ42" i="15" s="1"/>
  <c r="AAZ43" i="15" s="1"/>
  <c r="AAZ38" i="15" s="1"/>
  <c r="ABB19" i="15"/>
  <c r="ABA26" i="15"/>
  <c r="ABB21" i="15"/>
  <c r="ABA28" i="15"/>
  <c r="ABB18" i="15"/>
  <c r="ABA25" i="15"/>
  <c r="ABA27" i="15"/>
  <c r="ABB20" i="15"/>
  <c r="AAZ45" i="15"/>
  <c r="ABA47" i="15"/>
  <c r="ABF4" i="15" l="1"/>
  <c r="ABE7" i="15"/>
  <c r="ABB27" i="15"/>
  <c r="ABC20" i="15"/>
  <c r="ABB28" i="15"/>
  <c r="ABC21" i="15"/>
  <c r="ABA24" i="15"/>
  <c r="ABA42" i="15" s="1"/>
  <c r="ABA43" i="15" s="1"/>
  <c r="ABA38" i="15" s="1"/>
  <c r="ABC18" i="15"/>
  <c r="ABB25" i="15"/>
  <c r="ABB26" i="15"/>
  <c r="ABC19" i="15"/>
  <c r="ABA45" i="15"/>
  <c r="ABB47" i="15"/>
  <c r="ABG4" i="15" l="1"/>
  <c r="ABF7" i="15"/>
  <c r="ABC26" i="15"/>
  <c r="ABD19" i="15"/>
  <c r="ABB24" i="15"/>
  <c r="ABB42" i="15" s="1"/>
  <c r="ABB43" i="15" s="1"/>
  <c r="ABB38" i="15" s="1"/>
  <c r="ABD21" i="15"/>
  <c r="ABC28" i="15"/>
  <c r="ABC25" i="15"/>
  <c r="ABD18" i="15"/>
  <c r="ABC27" i="15"/>
  <c r="ABD20" i="15"/>
  <c r="ABB45" i="15"/>
  <c r="ABC47" i="15"/>
  <c r="ABH4" i="15" l="1"/>
  <c r="ABG7" i="15"/>
  <c r="ABC24" i="15"/>
  <c r="ABC42" i="15" s="1"/>
  <c r="ABC43" i="15" s="1"/>
  <c r="ABC38" i="15" s="1"/>
  <c r="ABD28" i="15"/>
  <c r="ABE21" i="15"/>
  <c r="ABD26" i="15"/>
  <c r="ABE19" i="15"/>
  <c r="ABD27" i="15"/>
  <c r="ABE20" i="15"/>
  <c r="ABD25" i="15"/>
  <c r="ABE18" i="15"/>
  <c r="ABC45" i="15"/>
  <c r="ABD47" i="15"/>
  <c r="ABI4" i="15" l="1"/>
  <c r="ABH7" i="15"/>
  <c r="ABE26" i="15"/>
  <c r="ABF19" i="15"/>
  <c r="ABE25" i="15"/>
  <c r="ABF18" i="15"/>
  <c r="ABD24" i="15"/>
  <c r="ABD42" i="15" s="1"/>
  <c r="ABD43" i="15" s="1"/>
  <c r="ABD38" i="15" s="1"/>
  <c r="ABF20" i="15"/>
  <c r="ABE27" i="15"/>
  <c r="ABE28" i="15"/>
  <c r="ABF21" i="15"/>
  <c r="ABD45" i="15"/>
  <c r="ABE47" i="15"/>
  <c r="ABJ4" i="15" l="1"/>
  <c r="ABI7" i="15"/>
  <c r="ABF27" i="15"/>
  <c r="ABG20" i="15"/>
  <c r="ABF28" i="15"/>
  <c r="ABG21" i="15"/>
  <c r="ABE24" i="15"/>
  <c r="ABE42" i="15" s="1"/>
  <c r="ABE43" i="15" s="1"/>
  <c r="ABE38" i="15" s="1"/>
  <c r="ABF26" i="15"/>
  <c r="ABG19" i="15"/>
  <c r="ABG18" i="15"/>
  <c r="ABF25" i="15"/>
  <c r="ABE45" i="15"/>
  <c r="ABF47" i="15"/>
  <c r="ABK4" i="15" l="1"/>
  <c r="ABJ7" i="15"/>
  <c r="ABF24" i="15"/>
  <c r="ABF42" i="15" s="1"/>
  <c r="ABF43" i="15" s="1"/>
  <c r="ABF38" i="15" s="1"/>
  <c r="ABH21" i="15"/>
  <c r="ABG28" i="15"/>
  <c r="ABH18" i="15"/>
  <c r="ABG25" i="15"/>
  <c r="ABG26" i="15"/>
  <c r="ABH19" i="15"/>
  <c r="ABG27" i="15"/>
  <c r="ABH20" i="15"/>
  <c r="ABF45" i="15"/>
  <c r="ABG47" i="15"/>
  <c r="ABL4" i="15" l="1"/>
  <c r="ABK7" i="15"/>
  <c r="ABG24" i="15"/>
  <c r="ABG42" i="15" s="1"/>
  <c r="ABG43" i="15" s="1"/>
  <c r="ABG38" i="15" s="1"/>
  <c r="ABI18" i="15"/>
  <c r="ABH25" i="15"/>
  <c r="ABI20" i="15"/>
  <c r="ABH27" i="15"/>
  <c r="ABH28" i="15"/>
  <c r="ABI21" i="15"/>
  <c r="ABH26" i="15"/>
  <c r="ABI19" i="15"/>
  <c r="ABH47" i="15"/>
  <c r="ABG45" i="15"/>
  <c r="ABM4" i="15" l="1"/>
  <c r="ABL7" i="15"/>
  <c r="ABI26" i="15"/>
  <c r="ABJ19" i="15"/>
  <c r="ABI28" i="15"/>
  <c r="ABJ21" i="15"/>
  <c r="ABH24" i="15"/>
  <c r="ABH42" i="15" s="1"/>
  <c r="ABH43" i="15" s="1"/>
  <c r="ABH38" i="15" s="1"/>
  <c r="ABI27" i="15"/>
  <c r="ABJ20" i="15"/>
  <c r="ABI25" i="15"/>
  <c r="ABJ18" i="15"/>
  <c r="ABH45" i="15"/>
  <c r="ABI47" i="15"/>
  <c r="ABN4" i="15" l="1"/>
  <c r="ABM7" i="15"/>
  <c r="ABI24" i="15"/>
  <c r="ABI42" i="15" s="1"/>
  <c r="ABI43" i="15" s="1"/>
  <c r="ABI38" i="15" s="1"/>
  <c r="ABJ27" i="15"/>
  <c r="ABK20" i="15"/>
  <c r="ABJ26" i="15"/>
  <c r="ABK19" i="15"/>
  <c r="ABJ28" i="15"/>
  <c r="ABK21" i="15"/>
  <c r="ABJ25" i="15"/>
  <c r="ABK18" i="15"/>
  <c r="ABI45" i="15"/>
  <c r="ABJ47" i="15"/>
  <c r="ABO4" i="15" l="1"/>
  <c r="ABN7" i="15"/>
  <c r="ABJ24" i="15"/>
  <c r="ABJ42" i="15" s="1"/>
  <c r="ABJ43" i="15" s="1"/>
  <c r="ABJ38" i="15" s="1"/>
  <c r="ABK25" i="15"/>
  <c r="ABL18" i="15"/>
  <c r="ABK28" i="15"/>
  <c r="ABL21" i="15"/>
  <c r="ABL19" i="15"/>
  <c r="ABK26" i="15"/>
  <c r="ABK27" i="15"/>
  <c r="ABL20" i="15"/>
  <c r="ABJ45" i="15"/>
  <c r="ABK47" i="15"/>
  <c r="ABP4" i="15" l="1"/>
  <c r="ABO7" i="15"/>
  <c r="ABL28" i="15"/>
  <c r="ABM21" i="15"/>
  <c r="ABL25" i="15"/>
  <c r="ABM18" i="15"/>
  <c r="ABK24" i="15"/>
  <c r="ABK42" i="15" s="1"/>
  <c r="ABK43" i="15" s="1"/>
  <c r="ABK38" i="15" s="1"/>
  <c r="ABM20" i="15"/>
  <c r="ABL27" i="15"/>
  <c r="ABL26" i="15"/>
  <c r="ABM19" i="15"/>
  <c r="ABK45" i="15"/>
  <c r="ABL47" i="15"/>
  <c r="ABQ4" i="15" l="1"/>
  <c r="ABP7" i="15"/>
  <c r="ABM25" i="15"/>
  <c r="ABN18" i="15"/>
  <c r="ABM27" i="15"/>
  <c r="ABN20" i="15"/>
  <c r="ABL24" i="15"/>
  <c r="ABL42" i="15" s="1"/>
  <c r="ABL43" i="15" s="1"/>
  <c r="ABL38" i="15" s="1"/>
  <c r="ABM28" i="15"/>
  <c r="ABN21" i="15"/>
  <c r="ABM26" i="15"/>
  <c r="ABN19" i="15"/>
  <c r="ABL45" i="15"/>
  <c r="ABM47" i="15"/>
  <c r="ABR4" i="15" l="1"/>
  <c r="ABQ7" i="15"/>
  <c r="ABM24" i="15"/>
  <c r="ABM42" i="15" s="1"/>
  <c r="ABM43" i="15" s="1"/>
  <c r="ABM38" i="15" s="1"/>
  <c r="ABO18" i="15"/>
  <c r="ABN25" i="15"/>
  <c r="ABN26" i="15"/>
  <c r="ABO19" i="15"/>
  <c r="ABN28" i="15"/>
  <c r="ABO21" i="15"/>
  <c r="ABO20" i="15"/>
  <c r="ABN27" i="15"/>
  <c r="ABM45" i="15"/>
  <c r="ABN47" i="15"/>
  <c r="ABS4" i="15" l="1"/>
  <c r="ABR7" i="15"/>
  <c r="ABO28" i="15"/>
  <c r="ABP21" i="15"/>
  <c r="ABP19" i="15"/>
  <c r="ABO26" i="15"/>
  <c r="ABN24" i="15"/>
  <c r="ABN42" i="15" s="1"/>
  <c r="ABN43" i="15" s="1"/>
  <c r="ABN38" i="15" s="1"/>
  <c r="ABP20" i="15"/>
  <c r="ABO27" i="15"/>
  <c r="ABO25" i="15"/>
  <c r="ABP18" i="15"/>
  <c r="ABN45" i="15"/>
  <c r="ABO47" i="15"/>
  <c r="ABT4" i="15" l="1"/>
  <c r="ABS7" i="15"/>
  <c r="ABO24" i="15"/>
  <c r="ABO42" i="15" s="1"/>
  <c r="ABO43" i="15" s="1"/>
  <c r="ABO38" i="15" s="1"/>
  <c r="ABP26" i="15"/>
  <c r="ABQ19" i="15"/>
  <c r="ABQ18" i="15"/>
  <c r="ABP25" i="15"/>
  <c r="ABP27" i="15"/>
  <c r="ABQ20" i="15"/>
  <c r="ABP28" i="15"/>
  <c r="ABQ21" i="15"/>
  <c r="ABO45" i="15"/>
  <c r="ABP47" i="15"/>
  <c r="ABU4" i="15" l="1"/>
  <c r="ABT7" i="15"/>
  <c r="ABQ28" i="15"/>
  <c r="ABR21" i="15"/>
  <c r="ABQ26" i="15"/>
  <c r="ABR19" i="15"/>
  <c r="ABQ27" i="15"/>
  <c r="ABR20" i="15"/>
  <c r="ABP24" i="15"/>
  <c r="ABP42" i="15" s="1"/>
  <c r="ABP43" i="15" s="1"/>
  <c r="ABP38" i="15" s="1"/>
  <c r="ABQ25" i="15"/>
  <c r="ABR18" i="15"/>
  <c r="ABP45" i="15"/>
  <c r="ABQ47" i="15"/>
  <c r="ABV4" i="15" l="1"/>
  <c r="ABU7" i="15"/>
  <c r="ABR26" i="15"/>
  <c r="ABS19" i="15"/>
  <c r="ABS18" i="15"/>
  <c r="ABR25" i="15"/>
  <c r="ABQ24" i="15"/>
  <c r="ABQ42" i="15" s="1"/>
  <c r="ABQ43" i="15" s="1"/>
  <c r="ABQ38" i="15" s="1"/>
  <c r="ABR28" i="15"/>
  <c r="ABS21" i="15"/>
  <c r="ABR27" i="15"/>
  <c r="ABS20" i="15"/>
  <c r="ABQ45" i="15"/>
  <c r="ABR47" i="15"/>
  <c r="ABW4" i="15" l="1"/>
  <c r="ABV7" i="15"/>
  <c r="ABR24" i="15"/>
  <c r="ABR42" i="15" s="1"/>
  <c r="ABR43" i="15" s="1"/>
  <c r="ABR38" i="15" s="1"/>
  <c r="ABS25" i="15"/>
  <c r="ABT18" i="15"/>
  <c r="ABT19" i="15"/>
  <c r="ABS26" i="15"/>
  <c r="ABS27" i="15"/>
  <c r="ABT20" i="15"/>
  <c r="ABT21" i="15"/>
  <c r="ABS28" i="15"/>
  <c r="ABR45" i="15"/>
  <c r="ABS47" i="15"/>
  <c r="ABX4" i="15" l="1"/>
  <c r="ABW7" i="15"/>
  <c r="ABS24" i="15"/>
  <c r="ABS42" i="15" s="1"/>
  <c r="ABS43" i="15" s="1"/>
  <c r="ABS38" i="15" s="1"/>
  <c r="ABT25" i="15"/>
  <c r="ABU18" i="15"/>
  <c r="ABU19" i="15"/>
  <c r="ABT26" i="15"/>
  <c r="ABT27" i="15"/>
  <c r="ABU20" i="15"/>
  <c r="ABT28" i="15"/>
  <c r="ABU21" i="15"/>
  <c r="ABS45" i="15"/>
  <c r="ABT47" i="15"/>
  <c r="ABY4" i="15" l="1"/>
  <c r="ABX7" i="15"/>
  <c r="ABU27" i="15"/>
  <c r="ABV20" i="15"/>
  <c r="ABV19" i="15"/>
  <c r="ABU26" i="15"/>
  <c r="ABU25" i="15"/>
  <c r="ABV18" i="15"/>
  <c r="ABU28" i="15"/>
  <c r="ABV21" i="15"/>
  <c r="ABT24" i="15"/>
  <c r="ABT42" i="15" s="1"/>
  <c r="ABT43" i="15" s="1"/>
  <c r="ABT38" i="15" s="1"/>
  <c r="ABT45" i="15"/>
  <c r="ABU47" i="15"/>
  <c r="ABZ4" i="15" l="1"/>
  <c r="ABY7" i="15"/>
  <c r="ABV26" i="15"/>
  <c r="ABW19" i="15"/>
  <c r="ABV28" i="15"/>
  <c r="ABW21" i="15"/>
  <c r="ABV25" i="15"/>
  <c r="ABW18" i="15"/>
  <c r="ABV27" i="15"/>
  <c r="ABW20" i="15"/>
  <c r="ABU24" i="15"/>
  <c r="ABU42" i="15" s="1"/>
  <c r="ABU43" i="15" s="1"/>
  <c r="ABU38" i="15" s="1"/>
  <c r="ABV47" i="15"/>
  <c r="ABU45" i="15"/>
  <c r="ACA4" i="15" l="1"/>
  <c r="ABZ7" i="15"/>
  <c r="ABW27" i="15"/>
  <c r="ABX20" i="15"/>
  <c r="ABV24" i="15"/>
  <c r="ABV42" i="15" s="1"/>
  <c r="ABV43" i="15" s="1"/>
  <c r="ABV38" i="15" s="1"/>
  <c r="ABW26" i="15"/>
  <c r="ABX19" i="15"/>
  <c r="ABW25" i="15"/>
  <c r="ABX18" i="15"/>
  <c r="ABW28" i="15"/>
  <c r="ABX21" i="15"/>
  <c r="ABV45" i="15"/>
  <c r="ABW47" i="15"/>
  <c r="ACB4" i="15" l="1"/>
  <c r="ACA7" i="15"/>
  <c r="ABX26" i="15"/>
  <c r="ABY19" i="15"/>
  <c r="ABX28" i="15"/>
  <c r="ABY21" i="15"/>
  <c r="ABY18" i="15"/>
  <c r="ABX25" i="15"/>
  <c r="ABX27" i="15"/>
  <c r="ABY20" i="15"/>
  <c r="ABW24" i="15"/>
  <c r="ABW42" i="15" s="1"/>
  <c r="ABW43" i="15" s="1"/>
  <c r="ABW38" i="15" s="1"/>
  <c r="ABW45" i="15"/>
  <c r="ABX47" i="15"/>
  <c r="ACC4" i="15" l="1"/>
  <c r="ACB7" i="15"/>
  <c r="ABZ21" i="15"/>
  <c r="ABY28" i="15"/>
  <c r="ABX24" i="15"/>
  <c r="ABX42" i="15" s="1"/>
  <c r="ABX43" i="15" s="1"/>
  <c r="ABX38" i="15" s="1"/>
  <c r="ABZ19" i="15"/>
  <c r="ABY26" i="15"/>
  <c r="ABZ20" i="15"/>
  <c r="ABY27" i="15"/>
  <c r="ABZ18" i="15"/>
  <c r="ABY25" i="15"/>
  <c r="ABX45" i="15"/>
  <c r="ABY47" i="15"/>
  <c r="ACD4" i="15" l="1"/>
  <c r="ACC7" i="15"/>
  <c r="ABZ27" i="15"/>
  <c r="ACA20" i="15"/>
  <c r="ABZ26" i="15"/>
  <c r="ACA19" i="15"/>
  <c r="ACA18" i="15"/>
  <c r="ABZ25" i="15"/>
  <c r="ABY24" i="15"/>
  <c r="ABY42" i="15" s="1"/>
  <c r="ABY43" i="15" s="1"/>
  <c r="ABY38" i="15" s="1"/>
  <c r="ACA21" i="15"/>
  <c r="ABZ28" i="15"/>
  <c r="ABZ47" i="15"/>
  <c r="ABY45" i="15"/>
  <c r="ACE4" i="15" l="1"/>
  <c r="ACD7" i="15"/>
  <c r="ACA25" i="15"/>
  <c r="ACB18" i="15"/>
  <c r="ACB21" i="15"/>
  <c r="ACA28" i="15"/>
  <c r="ACA26" i="15"/>
  <c r="ACB19" i="15"/>
  <c r="ACA27" i="15"/>
  <c r="ACB20" i="15"/>
  <c r="ABZ24" i="15"/>
  <c r="ABZ42" i="15" s="1"/>
  <c r="ABZ43" i="15" s="1"/>
  <c r="ABZ38" i="15" s="1"/>
  <c r="ABZ45" i="15"/>
  <c r="ACA47" i="15"/>
  <c r="ACF4" i="15" l="1"/>
  <c r="ACE7" i="15"/>
  <c r="ACC21" i="15"/>
  <c r="ACB28" i="15"/>
  <c r="ACC19" i="15"/>
  <c r="ACB26" i="15"/>
  <c r="ACB27" i="15"/>
  <c r="ACC20" i="15"/>
  <c r="ACB25" i="15"/>
  <c r="ACC18" i="15"/>
  <c r="ACA24" i="15"/>
  <c r="ACA42" i="15" s="1"/>
  <c r="ACA43" i="15" s="1"/>
  <c r="ACA38" i="15" s="1"/>
  <c r="ACA45" i="15"/>
  <c r="ACB47" i="15"/>
  <c r="ACG4" i="15" l="1"/>
  <c r="ACF7" i="15"/>
  <c r="ACD19" i="15"/>
  <c r="ACC26" i="15"/>
  <c r="ACD18" i="15"/>
  <c r="ACC25" i="15"/>
  <c r="ACD20" i="15"/>
  <c r="ACC27" i="15"/>
  <c r="ACB24" i="15"/>
  <c r="ACB42" i="15" s="1"/>
  <c r="ACB43" i="15" s="1"/>
  <c r="ACB38" i="15" s="1"/>
  <c r="ACC28" i="15"/>
  <c r="ACD21" i="15"/>
  <c r="ACB45" i="15"/>
  <c r="ACC47" i="15"/>
  <c r="ACH4" i="15" l="1"/>
  <c r="ACG7" i="15"/>
  <c r="ACD27" i="15"/>
  <c r="ACE20" i="15"/>
  <c r="ACC24" i="15"/>
  <c r="ACC42" i="15" s="1"/>
  <c r="ACC43" i="15" s="1"/>
  <c r="ACC38" i="15" s="1"/>
  <c r="ACE21" i="15"/>
  <c r="ACD28" i="15"/>
  <c r="ACD26" i="15"/>
  <c r="ACE19" i="15"/>
  <c r="ACE18" i="15"/>
  <c r="ACD25" i="15"/>
  <c r="ACC45" i="15"/>
  <c r="ACD47" i="15"/>
  <c r="ACI4" i="15" l="1"/>
  <c r="ACH7" i="15"/>
  <c r="ACD24" i="15"/>
  <c r="ACD42" i="15" s="1"/>
  <c r="ACD43" i="15" s="1"/>
  <c r="ACD38" i="15" s="1"/>
  <c r="ACF21" i="15"/>
  <c r="ACE28" i="15"/>
  <c r="ACE25" i="15"/>
  <c r="ACF18" i="15"/>
  <c r="ACF19" i="15"/>
  <c r="ACE26" i="15"/>
  <c r="ACE27" i="15"/>
  <c r="ACF20" i="15"/>
  <c r="ACD45" i="15"/>
  <c r="ACE47" i="15"/>
  <c r="ACJ4" i="15" l="1"/>
  <c r="ACI7" i="15"/>
  <c r="ACE24" i="15"/>
  <c r="ACE42" i="15" s="1"/>
  <c r="ACE43" i="15" s="1"/>
  <c r="ACE38" i="15" s="1"/>
  <c r="ACG19" i="15"/>
  <c r="ACF26" i="15"/>
  <c r="ACF25" i="15"/>
  <c r="ACG18" i="15"/>
  <c r="ACF28" i="15"/>
  <c r="ACG21" i="15"/>
  <c r="ACF27" i="15"/>
  <c r="ACG20" i="15"/>
  <c r="ACE45" i="15"/>
  <c r="ACF47" i="15"/>
  <c r="ACK4" i="15" l="1"/>
  <c r="ACJ7" i="15"/>
  <c r="ACG27" i="15"/>
  <c r="ACH20" i="15"/>
  <c r="ACG25" i="15"/>
  <c r="ACH18" i="15"/>
  <c r="ACF24" i="15"/>
  <c r="ACF42" i="15" s="1"/>
  <c r="ACF43" i="15" s="1"/>
  <c r="ACF38" i="15" s="1"/>
  <c r="ACH19" i="15"/>
  <c r="ACG26" i="15"/>
  <c r="ACG28" i="15"/>
  <c r="ACH21" i="15"/>
  <c r="ACF45" i="15"/>
  <c r="ACG47" i="15"/>
  <c r="ACL4" i="15" l="1"/>
  <c r="ACK7" i="15"/>
  <c r="ACI18" i="15"/>
  <c r="ACH25" i="15"/>
  <c r="ACG24" i="15"/>
  <c r="ACG42" i="15" s="1"/>
  <c r="ACG43" i="15" s="1"/>
  <c r="ACG38" i="15" s="1"/>
  <c r="ACH28" i="15"/>
  <c r="ACI21" i="15"/>
  <c r="ACH26" i="15"/>
  <c r="ACI19" i="15"/>
  <c r="ACH27" i="15"/>
  <c r="ACI20" i="15"/>
  <c r="ACG45" i="15"/>
  <c r="ACH47" i="15"/>
  <c r="ACM4" i="15" l="1"/>
  <c r="ACL7" i="15"/>
  <c r="ACJ21" i="15"/>
  <c r="ACI28" i="15"/>
  <c r="ACI27" i="15"/>
  <c r="ACJ20" i="15"/>
  <c r="ACH24" i="15"/>
  <c r="ACH42" i="15" s="1"/>
  <c r="ACH43" i="15" s="1"/>
  <c r="ACH38" i="15" s="1"/>
  <c r="ACI26" i="15"/>
  <c r="ACJ19" i="15"/>
  <c r="ACJ18" i="15"/>
  <c r="ACI25" i="15"/>
  <c r="ACH45" i="15"/>
  <c r="ACI47" i="15"/>
  <c r="ACN4" i="15" l="1"/>
  <c r="ACM7" i="15"/>
  <c r="ACI24" i="15"/>
  <c r="ACI42" i="15" s="1"/>
  <c r="ACI43" i="15" s="1"/>
  <c r="ACI38" i="15" s="1"/>
  <c r="ACJ25" i="15"/>
  <c r="ACK18" i="15"/>
  <c r="ACJ26" i="15"/>
  <c r="ACK19" i="15"/>
  <c r="ACJ27" i="15"/>
  <c r="ACK20" i="15"/>
  <c r="ACJ28" i="15"/>
  <c r="ACK21" i="15"/>
  <c r="ACI45" i="15"/>
  <c r="ACJ47" i="15"/>
  <c r="ACO4" i="15" l="1"/>
  <c r="ACN7" i="15"/>
  <c r="ACK27" i="15"/>
  <c r="ACL20" i="15"/>
  <c r="ACL19" i="15"/>
  <c r="ACK26" i="15"/>
  <c r="ACK28" i="15"/>
  <c r="ACL21" i="15"/>
  <c r="ACK25" i="15"/>
  <c r="ACL18" i="15"/>
  <c r="ACJ24" i="15"/>
  <c r="ACJ42" i="15" s="1"/>
  <c r="ACJ43" i="15" s="1"/>
  <c r="ACJ38" i="15" s="1"/>
  <c r="ACJ45" i="15"/>
  <c r="ACK47" i="15"/>
  <c r="ACP4" i="15" l="1"/>
  <c r="ACO7" i="15"/>
  <c r="ACM19" i="15"/>
  <c r="ACL26" i="15"/>
  <c r="ACL25" i="15"/>
  <c r="ACM18" i="15"/>
  <c r="ACK24" i="15"/>
  <c r="ACK42" i="15" s="1"/>
  <c r="ACK43" i="15" s="1"/>
  <c r="ACK38" i="15" s="1"/>
  <c r="ACL27" i="15"/>
  <c r="ACM20" i="15"/>
  <c r="ACL28" i="15"/>
  <c r="ACM21" i="15"/>
  <c r="ACK45" i="15"/>
  <c r="ACL47" i="15"/>
  <c r="ACQ4" i="15" l="1"/>
  <c r="ACP7" i="15"/>
  <c r="ACL24" i="15"/>
  <c r="ACL42" i="15" s="1"/>
  <c r="ACL43" i="15" s="1"/>
  <c r="ACL38" i="15" s="1"/>
  <c r="ACM25" i="15"/>
  <c r="ACN18" i="15"/>
  <c r="ACN20" i="15"/>
  <c r="ACM27" i="15"/>
  <c r="ACM28" i="15"/>
  <c r="ACN21" i="15"/>
  <c r="ACN19" i="15"/>
  <c r="ACM26" i="15"/>
  <c r="ACL45" i="15"/>
  <c r="ACM47" i="15"/>
  <c r="ACR4" i="15" l="1"/>
  <c r="ACQ7" i="15"/>
  <c r="ACN26" i="15"/>
  <c r="ACO19" i="15"/>
  <c r="ACN27" i="15"/>
  <c r="ACO20" i="15"/>
  <c r="ACO18" i="15"/>
  <c r="ACN25" i="15"/>
  <c r="ACN28" i="15"/>
  <c r="ACO21" i="15"/>
  <c r="ACM24" i="15"/>
  <c r="ACM42" i="15" s="1"/>
  <c r="ACM43" i="15" s="1"/>
  <c r="ACM38" i="15" s="1"/>
  <c r="ACM45" i="15"/>
  <c r="ACN47" i="15"/>
  <c r="ACS4" i="15" l="1"/>
  <c r="ACR7" i="15"/>
  <c r="ACP21" i="15"/>
  <c r="ACO28" i="15"/>
  <c r="ACO26" i="15"/>
  <c r="ACP19" i="15"/>
  <c r="ACO27" i="15"/>
  <c r="ACP20" i="15"/>
  <c r="ACN24" i="15"/>
  <c r="ACN42" i="15" s="1"/>
  <c r="ACN43" i="15" s="1"/>
  <c r="ACN38" i="15" s="1"/>
  <c r="ACP18" i="15"/>
  <c r="ACO25" i="15"/>
  <c r="ACN45" i="15"/>
  <c r="ACO47" i="15"/>
  <c r="ACT4" i="15" l="1"/>
  <c r="ACS7" i="15"/>
  <c r="ACP26" i="15"/>
  <c r="ACQ19" i="15"/>
  <c r="ACP27" i="15"/>
  <c r="ACQ20" i="15"/>
  <c r="ACO24" i="15"/>
  <c r="ACO42" i="15" s="1"/>
  <c r="ACO43" i="15" s="1"/>
  <c r="ACO38" i="15" s="1"/>
  <c r="ACQ21" i="15"/>
  <c r="ACP28" i="15"/>
  <c r="ACP25" i="15"/>
  <c r="ACQ18" i="15"/>
  <c r="ACO45" i="15"/>
  <c r="ACP47" i="15"/>
  <c r="ACU4" i="15" l="1"/>
  <c r="ACT7" i="15"/>
  <c r="ACQ26" i="15"/>
  <c r="ACR19" i="15"/>
  <c r="ACQ25" i="15"/>
  <c r="ACR18" i="15"/>
  <c r="ACP24" i="15"/>
  <c r="ACP42" i="15" s="1"/>
  <c r="ACP43" i="15" s="1"/>
  <c r="ACP38" i="15" s="1"/>
  <c r="ACR20" i="15"/>
  <c r="ACQ27" i="15"/>
  <c r="ACQ28" i="15"/>
  <c r="ACR21" i="15"/>
  <c r="ACP45" i="15"/>
  <c r="ACQ47" i="15"/>
  <c r="ACV4" i="15" l="1"/>
  <c r="ACU7" i="15"/>
  <c r="ACQ24" i="15"/>
  <c r="ACQ42" i="15" s="1"/>
  <c r="ACQ43" i="15" s="1"/>
  <c r="ACQ38" i="15" s="1"/>
  <c r="ACR27" i="15"/>
  <c r="ACS20" i="15"/>
  <c r="ACS18" i="15"/>
  <c r="ACR25" i="15"/>
  <c r="ACR26" i="15"/>
  <c r="ACS19" i="15"/>
  <c r="ACS21" i="15"/>
  <c r="ACR28" i="15"/>
  <c r="ACQ45" i="15"/>
  <c r="ACR47" i="15"/>
  <c r="ACW4" i="15" l="1"/>
  <c r="ACV7" i="15"/>
  <c r="ACS26" i="15"/>
  <c r="ACT19" i="15"/>
  <c r="ACR24" i="15"/>
  <c r="ACR42" i="15" s="1"/>
  <c r="ACR43" i="15" s="1"/>
  <c r="ACR38" i="15" s="1"/>
  <c r="ACS28" i="15"/>
  <c r="ACT21" i="15"/>
  <c r="ACT20" i="15"/>
  <c r="ACS27" i="15"/>
  <c r="ACT18" i="15"/>
  <c r="ACS25" i="15"/>
  <c r="ACR45" i="15"/>
  <c r="ACS47" i="15"/>
  <c r="ACX4" i="15" l="1"/>
  <c r="ACW7" i="15"/>
  <c r="ACS24" i="15"/>
  <c r="ACS42" i="15" s="1"/>
  <c r="ACS43" i="15" s="1"/>
  <c r="ACS38" i="15" s="1"/>
  <c r="ACT25" i="15"/>
  <c r="ACU18" i="15"/>
  <c r="ACU20" i="15"/>
  <c r="ACT27" i="15"/>
  <c r="ACU21" i="15"/>
  <c r="ACT28" i="15"/>
  <c r="ACT26" i="15"/>
  <c r="ACU19" i="15"/>
  <c r="ACS45" i="15"/>
  <c r="ACT47" i="15"/>
  <c r="ACY4" i="15" l="1"/>
  <c r="ACX7" i="15"/>
  <c r="ACU28" i="15"/>
  <c r="ACV21" i="15"/>
  <c r="ACU27" i="15"/>
  <c r="ACV20" i="15"/>
  <c r="ACU25" i="15"/>
  <c r="ACV18" i="15"/>
  <c r="ACU26" i="15"/>
  <c r="ACV19" i="15"/>
  <c r="ACT24" i="15"/>
  <c r="ACT42" i="15" s="1"/>
  <c r="ACT43" i="15" s="1"/>
  <c r="ACT38" i="15" s="1"/>
  <c r="ACT45" i="15"/>
  <c r="ACU47" i="15"/>
  <c r="ACZ4" i="15" l="1"/>
  <c r="ACY7" i="15"/>
  <c r="ACU24" i="15"/>
  <c r="ACU42" i="15" s="1"/>
  <c r="ACU43" i="15" s="1"/>
  <c r="ACU38" i="15" s="1"/>
  <c r="ACW18" i="15"/>
  <c r="ACV25" i="15"/>
  <c r="ACV26" i="15"/>
  <c r="ACW19" i="15"/>
  <c r="ACW20" i="15"/>
  <c r="ACV27" i="15"/>
  <c r="ACV28" i="15"/>
  <c r="ACW21" i="15"/>
  <c r="ACU45" i="15"/>
  <c r="ACV47" i="15"/>
  <c r="ADA4" i="15" l="1"/>
  <c r="ACZ7" i="15"/>
  <c r="ACW28" i="15"/>
  <c r="ACX21" i="15"/>
  <c r="ACW26" i="15"/>
  <c r="ACX19" i="15"/>
  <c r="ACV24" i="15"/>
  <c r="ACV42" i="15" s="1"/>
  <c r="ACV43" i="15" s="1"/>
  <c r="ACV38" i="15" s="1"/>
  <c r="ACW27" i="15"/>
  <c r="ACX20" i="15"/>
  <c r="ACW25" i="15"/>
  <c r="ACX18" i="15"/>
  <c r="ACV45" i="15"/>
  <c r="ACW47" i="15"/>
  <c r="ADB4" i="15" l="1"/>
  <c r="ADA7" i="15"/>
  <c r="ACW24" i="15"/>
  <c r="ACW42" i="15" s="1"/>
  <c r="ACW43" i="15" s="1"/>
  <c r="ACW38" i="15" s="1"/>
  <c r="ACX26" i="15"/>
  <c r="ACY19" i="15"/>
  <c r="ACX25" i="15"/>
  <c r="ACY18" i="15"/>
  <c r="ACY21" i="15"/>
  <c r="ACX28" i="15"/>
  <c r="ACX27" i="15"/>
  <c r="ACY20" i="15"/>
  <c r="ACW45" i="15"/>
  <c r="ACX47" i="15"/>
  <c r="ADC4" i="15" l="1"/>
  <c r="ADB7" i="15"/>
  <c r="ACY28" i="15"/>
  <c r="ACZ21" i="15"/>
  <c r="ACY27" i="15"/>
  <c r="ACZ20" i="15"/>
  <c r="ACX24" i="15"/>
  <c r="ACX42" i="15" s="1"/>
  <c r="ACX43" i="15" s="1"/>
  <c r="ACX38" i="15" s="1"/>
  <c r="ACY26" i="15"/>
  <c r="ACZ19" i="15"/>
  <c r="ACY25" i="15"/>
  <c r="ACZ18" i="15"/>
  <c r="ACX45" i="15"/>
  <c r="ACY47" i="15"/>
  <c r="ADD4" i="15" l="1"/>
  <c r="ADC7" i="15"/>
  <c r="ACY24" i="15"/>
  <c r="ACY42" i="15" s="1"/>
  <c r="ACY43" i="15" s="1"/>
  <c r="ACY38" i="15" s="1"/>
  <c r="ADA19" i="15"/>
  <c r="ACZ26" i="15"/>
  <c r="ACZ28" i="15"/>
  <c r="ADA21" i="15"/>
  <c r="ADA20" i="15"/>
  <c r="ACZ27" i="15"/>
  <c r="ADA18" i="15"/>
  <c r="ACZ25" i="15"/>
  <c r="ACY45" i="15"/>
  <c r="ACZ47" i="15"/>
  <c r="ADE4" i="15" l="1"/>
  <c r="ADD7" i="15"/>
  <c r="ADA27" i="15"/>
  <c r="ADB20" i="15"/>
  <c r="ACZ24" i="15"/>
  <c r="ACZ42" i="15" s="1"/>
  <c r="ACZ43" i="15" s="1"/>
  <c r="ACZ38" i="15" s="1"/>
  <c r="ADA28" i="15"/>
  <c r="ADB21" i="15"/>
  <c r="ADA25" i="15"/>
  <c r="ADB18" i="15"/>
  <c r="ADB19" i="15"/>
  <c r="ADA26" i="15"/>
  <c r="ACZ45" i="15"/>
  <c r="ADA47" i="15"/>
  <c r="ADF4" i="15" l="1"/>
  <c r="ADE7" i="15"/>
  <c r="ADB26" i="15"/>
  <c r="ADC19" i="15"/>
  <c r="ADB28" i="15"/>
  <c r="ADC21" i="15"/>
  <c r="ADC20" i="15"/>
  <c r="ADB27" i="15"/>
  <c r="ADC18" i="15"/>
  <c r="ADB25" i="15"/>
  <c r="ADA24" i="15"/>
  <c r="ADA42" i="15" s="1"/>
  <c r="ADA43" i="15" s="1"/>
  <c r="ADA38" i="15" s="1"/>
  <c r="ADA45" i="15"/>
  <c r="ADB47" i="15"/>
  <c r="ADG4" i="15" l="1"/>
  <c r="ADF7" i="15"/>
  <c r="ADD21" i="15"/>
  <c r="ADC28" i="15"/>
  <c r="ADB24" i="15"/>
  <c r="ADB42" i="15" s="1"/>
  <c r="ADB43" i="15" s="1"/>
  <c r="ADB38" i="15" s="1"/>
  <c r="ADC25" i="15"/>
  <c r="ADD18" i="15"/>
  <c r="ADC26" i="15"/>
  <c r="ADD19" i="15"/>
  <c r="ADC27" i="15"/>
  <c r="ADD20" i="15"/>
  <c r="ADB45" i="15"/>
  <c r="ADC47" i="15"/>
  <c r="ADH4" i="15" l="1"/>
  <c r="ADG7" i="15"/>
  <c r="ADC24" i="15"/>
  <c r="ADC42" i="15" s="1"/>
  <c r="ADC43" i="15" s="1"/>
  <c r="ADC38" i="15" s="1"/>
  <c r="ADD25" i="15"/>
  <c r="ADE18" i="15"/>
  <c r="ADD27" i="15"/>
  <c r="ADE20" i="15"/>
  <c r="ADD26" i="15"/>
  <c r="ADE19" i="15"/>
  <c r="ADD28" i="15"/>
  <c r="ADE21" i="15"/>
  <c r="ADC45" i="15"/>
  <c r="ADD47" i="15"/>
  <c r="ADI4" i="15" l="1"/>
  <c r="ADH7" i="15"/>
  <c r="ADF19" i="15"/>
  <c r="ADE26" i="15"/>
  <c r="ADE25" i="15"/>
  <c r="ADF18" i="15"/>
  <c r="ADE28" i="15"/>
  <c r="ADF21" i="15"/>
  <c r="ADE27" i="15"/>
  <c r="ADF20" i="15"/>
  <c r="ADD24" i="15"/>
  <c r="ADD42" i="15" s="1"/>
  <c r="ADD43" i="15" s="1"/>
  <c r="ADD38" i="15" s="1"/>
  <c r="ADD45" i="15"/>
  <c r="ADE47" i="15"/>
  <c r="ADJ4" i="15" l="1"/>
  <c r="ADI7" i="15"/>
  <c r="ADF28" i="15"/>
  <c r="ADG21" i="15"/>
  <c r="ADF25" i="15"/>
  <c r="ADG18" i="15"/>
  <c r="ADE24" i="15"/>
  <c r="ADE42" i="15" s="1"/>
  <c r="ADE43" i="15" s="1"/>
  <c r="ADE38" i="15" s="1"/>
  <c r="ADF27" i="15"/>
  <c r="ADG20" i="15"/>
  <c r="ADG19" i="15"/>
  <c r="ADF26" i="15"/>
  <c r="ADE45" i="15"/>
  <c r="ADF47" i="15"/>
  <c r="ADK4" i="15" l="1"/>
  <c r="ADJ7" i="15"/>
  <c r="ADH18" i="15"/>
  <c r="ADG25" i="15"/>
  <c r="ADF24" i="15"/>
  <c r="ADF42" i="15" s="1"/>
  <c r="ADF43" i="15" s="1"/>
  <c r="ADF38" i="15" s="1"/>
  <c r="ADG26" i="15"/>
  <c r="ADH19" i="15"/>
  <c r="ADH21" i="15"/>
  <c r="ADG28" i="15"/>
  <c r="ADH20" i="15"/>
  <c r="ADG27" i="15"/>
  <c r="ADF45" i="15"/>
  <c r="ADG47" i="15"/>
  <c r="ADL4" i="15" l="1"/>
  <c r="ADK7" i="15"/>
  <c r="ADG24" i="15"/>
  <c r="ADG42" i="15" s="1"/>
  <c r="ADG43" i="15" s="1"/>
  <c r="ADG38" i="15" s="1"/>
  <c r="ADH25" i="15"/>
  <c r="ADI18" i="15"/>
  <c r="ADH27" i="15"/>
  <c r="ADI20" i="15"/>
  <c r="ADH28" i="15"/>
  <c r="ADI21" i="15"/>
  <c r="ADH26" i="15"/>
  <c r="ADI19" i="15"/>
  <c r="ADG45" i="15"/>
  <c r="ADH47" i="15"/>
  <c r="ADM4" i="15" l="1"/>
  <c r="ADL7" i="15"/>
  <c r="ADJ18" i="15"/>
  <c r="ADI25" i="15"/>
  <c r="ADI26" i="15"/>
  <c r="ADJ19" i="15"/>
  <c r="ADH24" i="15"/>
  <c r="ADH42" i="15" s="1"/>
  <c r="ADH43" i="15" s="1"/>
  <c r="ADH38" i="15" s="1"/>
  <c r="ADI28" i="15"/>
  <c r="ADJ21" i="15"/>
  <c r="ADI27" i="15"/>
  <c r="ADJ20" i="15"/>
  <c r="ADH45" i="15"/>
  <c r="ADI47" i="15"/>
  <c r="ADN4" i="15" l="1"/>
  <c r="ADM7" i="15"/>
  <c r="ADJ26" i="15"/>
  <c r="ADK19" i="15"/>
  <c r="ADJ25" i="15"/>
  <c r="ADK18" i="15"/>
  <c r="ADK21" i="15"/>
  <c r="ADJ28" i="15"/>
  <c r="ADI24" i="15"/>
  <c r="ADI42" i="15" s="1"/>
  <c r="ADI43" i="15" s="1"/>
  <c r="ADI38" i="15" s="1"/>
  <c r="ADJ27" i="15"/>
  <c r="ADK20" i="15"/>
  <c r="ADJ47" i="15"/>
  <c r="ADI45" i="15"/>
  <c r="ADO4" i="15" l="1"/>
  <c r="ADN7" i="15"/>
  <c r="ADK25" i="15"/>
  <c r="ADL18" i="15"/>
  <c r="ADJ24" i="15"/>
  <c r="ADJ42" i="15" s="1"/>
  <c r="ADJ43" i="15" s="1"/>
  <c r="ADJ38" i="15" s="1"/>
  <c r="ADK26" i="15"/>
  <c r="ADL19" i="15"/>
  <c r="ADK27" i="15"/>
  <c r="ADL20" i="15"/>
  <c r="ADK28" i="15"/>
  <c r="ADL21" i="15"/>
  <c r="ADJ45" i="15"/>
  <c r="ADK47" i="15"/>
  <c r="ADP4" i="15" l="1"/>
  <c r="ADO7" i="15"/>
  <c r="ADL25" i="15"/>
  <c r="ADM18" i="15"/>
  <c r="ADM20" i="15"/>
  <c r="ADL27" i="15"/>
  <c r="ADK24" i="15"/>
  <c r="ADK42" i="15" s="1"/>
  <c r="ADK43" i="15" s="1"/>
  <c r="ADK38" i="15" s="1"/>
  <c r="ADM21" i="15"/>
  <c r="ADL28" i="15"/>
  <c r="ADL26" i="15"/>
  <c r="ADM19" i="15"/>
  <c r="ADK45" i="15"/>
  <c r="ADL47" i="15"/>
  <c r="ADQ4" i="15" l="1"/>
  <c r="ADP7" i="15"/>
  <c r="ADM28" i="15"/>
  <c r="ADN21" i="15"/>
  <c r="ADM27" i="15"/>
  <c r="ADN20" i="15"/>
  <c r="ADM25" i="15"/>
  <c r="ADN18" i="15"/>
  <c r="ADM26" i="15"/>
  <c r="ADN19" i="15"/>
  <c r="ADL24" i="15"/>
  <c r="ADL42" i="15" s="1"/>
  <c r="ADL43" i="15" s="1"/>
  <c r="ADL38" i="15" s="1"/>
  <c r="ADL45" i="15"/>
  <c r="ADM47" i="15"/>
  <c r="ADR4" i="15" l="1"/>
  <c r="ADQ7" i="15"/>
  <c r="ADO20" i="15"/>
  <c r="ADN27" i="15"/>
  <c r="ADO18" i="15"/>
  <c r="ADN25" i="15"/>
  <c r="ADO19" i="15"/>
  <c r="ADN26" i="15"/>
  <c r="ADN28" i="15"/>
  <c r="ADO21" i="15"/>
  <c r="ADM24" i="15"/>
  <c r="ADM42" i="15" s="1"/>
  <c r="ADM43" i="15" s="1"/>
  <c r="ADM38" i="15" s="1"/>
  <c r="ADM45" i="15"/>
  <c r="ADN47" i="15"/>
  <c r="ADS4" i="15" l="1"/>
  <c r="ADR7" i="15"/>
  <c r="ADP19" i="15"/>
  <c r="ADO26" i="15"/>
  <c r="ADN24" i="15"/>
  <c r="ADN42" i="15" s="1"/>
  <c r="ADN43" i="15" s="1"/>
  <c r="ADN38" i="15" s="1"/>
  <c r="ADO25" i="15"/>
  <c r="ADP18" i="15"/>
  <c r="ADO28" i="15"/>
  <c r="ADP21" i="15"/>
  <c r="ADP20" i="15"/>
  <c r="ADO27" i="15"/>
  <c r="ADN45" i="15"/>
  <c r="ADO47" i="15"/>
  <c r="ADT4" i="15" l="1"/>
  <c r="ADS7" i="15"/>
  <c r="ADO24" i="15"/>
  <c r="ADO42" i="15" s="1"/>
  <c r="ADO43" i="15" s="1"/>
  <c r="ADO38" i="15" s="1"/>
  <c r="ADP27" i="15"/>
  <c r="ADQ20" i="15"/>
  <c r="ADQ19" i="15"/>
  <c r="ADP26" i="15"/>
  <c r="ADP28" i="15"/>
  <c r="ADQ21" i="15"/>
  <c r="ADP25" i="15"/>
  <c r="ADQ18" i="15"/>
  <c r="ADO45" i="15"/>
  <c r="ADP47" i="15"/>
  <c r="ADU4" i="15" l="1"/>
  <c r="ADT7" i="15"/>
  <c r="ADP24" i="15"/>
  <c r="ADP42" i="15" s="1"/>
  <c r="ADP43" i="15" s="1"/>
  <c r="ADP38" i="15" s="1"/>
  <c r="ADR18" i="15"/>
  <c r="ADQ25" i="15"/>
  <c r="ADQ26" i="15"/>
  <c r="ADR19" i="15"/>
  <c r="ADR21" i="15"/>
  <c r="ADQ28" i="15"/>
  <c r="ADR20" i="15"/>
  <c r="ADQ27" i="15"/>
  <c r="ADP45" i="15"/>
  <c r="ADQ47" i="15"/>
  <c r="ADV4" i="15" l="1"/>
  <c r="ADU7" i="15"/>
  <c r="ADS21" i="15"/>
  <c r="ADR28" i="15"/>
  <c r="ADQ24" i="15"/>
  <c r="ADQ42" i="15" s="1"/>
  <c r="ADQ43" i="15" s="1"/>
  <c r="ADQ38" i="15" s="1"/>
  <c r="ADR25" i="15"/>
  <c r="ADS18" i="15"/>
  <c r="ADS20" i="15"/>
  <c r="ADR27" i="15"/>
  <c r="ADR26" i="15"/>
  <c r="ADS19" i="15"/>
  <c r="ADQ45" i="15"/>
  <c r="ADR47" i="15"/>
  <c r="ADW4" i="15" l="1"/>
  <c r="ADV7" i="15"/>
  <c r="ADS26" i="15"/>
  <c r="ADT19" i="15"/>
  <c r="ADT20" i="15"/>
  <c r="ADS27" i="15"/>
  <c r="ADT18" i="15"/>
  <c r="ADS25" i="15"/>
  <c r="ADR24" i="15"/>
  <c r="ADR42" i="15" s="1"/>
  <c r="ADR43" i="15" s="1"/>
  <c r="ADR38" i="15" s="1"/>
  <c r="ADT21" i="15"/>
  <c r="ADS28" i="15"/>
  <c r="ADR45" i="15"/>
  <c r="ADS47" i="15"/>
  <c r="ADX4" i="15" l="1"/>
  <c r="ADW7" i="15"/>
  <c r="ADU21" i="15"/>
  <c r="ADT28" i="15"/>
  <c r="ADS24" i="15"/>
  <c r="ADS42" i="15" s="1"/>
  <c r="ADS43" i="15" s="1"/>
  <c r="ADS38" i="15" s="1"/>
  <c r="ADT25" i="15"/>
  <c r="ADU18" i="15"/>
  <c r="ADT26" i="15"/>
  <c r="ADU19" i="15"/>
  <c r="ADU20" i="15"/>
  <c r="ADT27" i="15"/>
  <c r="ADS45" i="15"/>
  <c r="ADT47" i="15"/>
  <c r="ADY4" i="15" l="1"/>
  <c r="ADX7" i="15"/>
  <c r="ADU25" i="15"/>
  <c r="ADV18" i="15"/>
  <c r="ADT24" i="15"/>
  <c r="ADT42" i="15" s="1"/>
  <c r="ADT43" i="15" s="1"/>
  <c r="ADT38" i="15" s="1"/>
  <c r="ADU26" i="15"/>
  <c r="ADV19" i="15"/>
  <c r="ADU27" i="15"/>
  <c r="ADV20" i="15"/>
  <c r="ADV21" i="15"/>
  <c r="ADU28" i="15"/>
  <c r="ADT45" i="15"/>
  <c r="ADU47" i="15"/>
  <c r="ADZ4" i="15" l="1"/>
  <c r="ADY7" i="15"/>
  <c r="ADV26" i="15"/>
  <c r="ADW19" i="15"/>
  <c r="ADV25" i="15"/>
  <c r="ADW18" i="15"/>
  <c r="ADV27" i="15"/>
  <c r="ADW20" i="15"/>
  <c r="ADU24" i="15"/>
  <c r="ADU42" i="15" s="1"/>
  <c r="ADU43" i="15" s="1"/>
  <c r="ADU38" i="15" s="1"/>
  <c r="ADV28" i="15"/>
  <c r="ADW21" i="15"/>
  <c r="ADU45" i="15"/>
  <c r="ADV47" i="15"/>
  <c r="AEA4" i="15" l="1"/>
  <c r="ADZ7" i="15"/>
  <c r="ADW27" i="15"/>
  <c r="ADX20" i="15"/>
  <c r="ADW25" i="15"/>
  <c r="ADX18" i="15"/>
  <c r="ADW28" i="15"/>
  <c r="ADX21" i="15"/>
  <c r="ADW26" i="15"/>
  <c r="ADX19" i="15"/>
  <c r="ADV24" i="15"/>
  <c r="ADV42" i="15" s="1"/>
  <c r="ADV43" i="15" s="1"/>
  <c r="ADV38" i="15" s="1"/>
  <c r="ADV45" i="15"/>
  <c r="ADW47" i="15"/>
  <c r="AEB4" i="15" l="1"/>
  <c r="AEA7" i="15"/>
  <c r="ADW24" i="15"/>
  <c r="ADW42" i="15" s="1"/>
  <c r="ADW43" i="15" s="1"/>
  <c r="ADW38" i="15" s="1"/>
  <c r="ADY18" i="15"/>
  <c r="ADX25" i="15"/>
  <c r="ADX26" i="15"/>
  <c r="ADY19" i="15"/>
  <c r="ADY21" i="15"/>
  <c r="ADX28" i="15"/>
  <c r="ADX27" i="15"/>
  <c r="ADY20" i="15"/>
  <c r="ADW45" i="15"/>
  <c r="ADX47" i="15"/>
  <c r="AEC4" i="15" l="1"/>
  <c r="AEB7" i="15"/>
  <c r="ADY25" i="15"/>
  <c r="ADZ18" i="15"/>
  <c r="ADY28" i="15"/>
  <c r="ADZ21" i="15"/>
  <c r="ADY27" i="15"/>
  <c r="ADZ20" i="15"/>
  <c r="ADY26" i="15"/>
  <c r="ADZ19" i="15"/>
  <c r="ADX24" i="15"/>
  <c r="ADX42" i="15" s="1"/>
  <c r="ADX43" i="15" s="1"/>
  <c r="ADX38" i="15" s="1"/>
  <c r="ADX45" i="15"/>
  <c r="ADY47" i="15"/>
  <c r="AED4" i="15" l="1"/>
  <c r="AEC7" i="15"/>
  <c r="ADZ28" i="15"/>
  <c r="AEA21" i="15"/>
  <c r="ADZ27" i="15"/>
  <c r="AEA20" i="15"/>
  <c r="AEA19" i="15"/>
  <c r="ADZ26" i="15"/>
  <c r="ADZ25" i="15"/>
  <c r="AEA18" i="15"/>
  <c r="ADY24" i="15"/>
  <c r="ADY42" i="15" s="1"/>
  <c r="ADY43" i="15" s="1"/>
  <c r="ADY38" i="15" s="1"/>
  <c r="ADY45" i="15"/>
  <c r="ADZ47" i="15"/>
  <c r="AEE4" i="15" l="1"/>
  <c r="AED7" i="15"/>
  <c r="ADZ24" i="15"/>
  <c r="ADZ42" i="15" s="1"/>
  <c r="ADZ43" i="15" s="1"/>
  <c r="ADZ38" i="15" s="1"/>
  <c r="AEB19" i="15"/>
  <c r="AEA26" i="15"/>
  <c r="AEA27" i="15"/>
  <c r="AEB20" i="15"/>
  <c r="AEA28" i="15"/>
  <c r="AEB21" i="15"/>
  <c r="AEA25" i="15"/>
  <c r="AEB18" i="15"/>
  <c r="AEA47" i="15"/>
  <c r="ADZ45" i="15"/>
  <c r="AEF4" i="15" l="1"/>
  <c r="AEE7" i="15"/>
  <c r="AEA24" i="15"/>
  <c r="AEA42" i="15" s="1"/>
  <c r="AEA43" i="15" s="1"/>
  <c r="AEA38" i="15" s="1"/>
  <c r="AEB28" i="15"/>
  <c r="AEC21" i="15"/>
  <c r="AEB26" i="15"/>
  <c r="AEC19" i="15"/>
  <c r="AEC20" i="15"/>
  <c r="AEB27" i="15"/>
  <c r="AEB25" i="15"/>
  <c r="AEC18" i="15"/>
  <c r="AEA45" i="15"/>
  <c r="AEB47" i="15"/>
  <c r="AEG4" i="15" l="1"/>
  <c r="AEF7" i="15"/>
  <c r="AEC25" i="15"/>
  <c r="AED18" i="15"/>
  <c r="AEC27" i="15"/>
  <c r="AED20" i="15"/>
  <c r="AEB24" i="15"/>
  <c r="AEB42" i="15" s="1"/>
  <c r="AEB43" i="15" s="1"/>
  <c r="AEB38" i="15" s="1"/>
  <c r="AED21" i="15"/>
  <c r="AEC28" i="15"/>
  <c r="AEC26" i="15"/>
  <c r="AED19" i="15"/>
  <c r="AEB45" i="15"/>
  <c r="AEC47" i="15"/>
  <c r="AEH4" i="15" l="1"/>
  <c r="AEG7" i="15"/>
  <c r="AEE20" i="15"/>
  <c r="AED27" i="15"/>
  <c r="AEE19" i="15"/>
  <c r="AED26" i="15"/>
  <c r="AEE18" i="15"/>
  <c r="AED25" i="15"/>
  <c r="AEC24" i="15"/>
  <c r="AEC42" i="15" s="1"/>
  <c r="AEC43" i="15" s="1"/>
  <c r="AEC38" i="15" s="1"/>
  <c r="AED28" i="15"/>
  <c r="AEE21" i="15"/>
  <c r="AEC45" i="15"/>
  <c r="AED47" i="15"/>
  <c r="AEI4" i="15" l="1"/>
  <c r="AEH7" i="15"/>
  <c r="AED24" i="15"/>
  <c r="AED42" i="15" s="1"/>
  <c r="AED43" i="15" s="1"/>
  <c r="AED38" i="15" s="1"/>
  <c r="AEE28" i="15"/>
  <c r="AEF21" i="15"/>
  <c r="AEF18" i="15"/>
  <c r="AEE25" i="15"/>
  <c r="AEE26" i="15"/>
  <c r="AEF19" i="15"/>
  <c r="AEE27" i="15"/>
  <c r="AEF20" i="15"/>
  <c r="AED45" i="15"/>
  <c r="AEE47" i="15"/>
  <c r="AEJ4" i="15" l="1"/>
  <c r="AEI7" i="15"/>
  <c r="AEE24" i="15"/>
  <c r="AEE42" i="15" s="1"/>
  <c r="AEE43" i="15" s="1"/>
  <c r="AEE38" i="15" s="1"/>
  <c r="AEF27" i="15"/>
  <c r="AEG20" i="15"/>
  <c r="AEF28" i="15"/>
  <c r="AEG21" i="15"/>
  <c r="AEF25" i="15"/>
  <c r="AEG18" i="15"/>
  <c r="AEF26" i="15"/>
  <c r="AEG19" i="15"/>
  <c r="AEE45" i="15"/>
  <c r="AEF47" i="15"/>
  <c r="AEK4" i="15" l="1"/>
  <c r="AEJ7" i="15"/>
  <c r="AEG26" i="15"/>
  <c r="AEH19" i="15"/>
  <c r="AEG25" i="15"/>
  <c r="AEH18" i="15"/>
  <c r="AEF24" i="15"/>
  <c r="AEF42" i="15" s="1"/>
  <c r="AEF43" i="15" s="1"/>
  <c r="AEF38" i="15" s="1"/>
  <c r="AEG27" i="15"/>
  <c r="AEH20" i="15"/>
  <c r="AEH21" i="15"/>
  <c r="AEG28" i="15"/>
  <c r="AEF45" i="15"/>
  <c r="AEG47" i="15"/>
  <c r="AEL4" i="15" l="1"/>
  <c r="AEK7" i="15"/>
  <c r="AEG24" i="15"/>
  <c r="AEG42" i="15" s="1"/>
  <c r="AEG43" i="15" s="1"/>
  <c r="AEG38" i="15" s="1"/>
  <c r="AEH28" i="15"/>
  <c r="AEI21" i="15"/>
  <c r="AEH25" i="15"/>
  <c r="AEI18" i="15"/>
  <c r="AEI19" i="15"/>
  <c r="AEH26" i="15"/>
  <c r="AEI20" i="15"/>
  <c r="AEH27" i="15"/>
  <c r="AEG45" i="15"/>
  <c r="AEH47" i="15"/>
  <c r="AEM4" i="15" l="1"/>
  <c r="AEL7" i="15"/>
  <c r="AEJ18" i="15"/>
  <c r="AEI25" i="15"/>
  <c r="AEI26" i="15"/>
  <c r="AEJ19" i="15"/>
  <c r="AEH24" i="15"/>
  <c r="AEH42" i="15" s="1"/>
  <c r="AEH43" i="15" s="1"/>
  <c r="AEH38" i="15" s="1"/>
  <c r="AEJ21" i="15"/>
  <c r="AEI28" i="15"/>
  <c r="AEJ20" i="15"/>
  <c r="AEI27" i="15"/>
  <c r="AEH45" i="15"/>
  <c r="AEI47" i="15"/>
  <c r="AEN4" i="15" l="1"/>
  <c r="AEM7" i="15"/>
  <c r="AEJ28" i="15"/>
  <c r="AEK21" i="15"/>
  <c r="AEJ27" i="15"/>
  <c r="AEK20" i="15"/>
  <c r="AEJ26" i="15"/>
  <c r="AEK19" i="15"/>
  <c r="AEI24" i="15"/>
  <c r="AEI42" i="15" s="1"/>
  <c r="AEI43" i="15" s="1"/>
  <c r="AEI38" i="15" s="1"/>
  <c r="AEK18" i="15"/>
  <c r="AEJ25" i="15"/>
  <c r="AEI45" i="15"/>
  <c r="AEJ47" i="15"/>
  <c r="AEO4" i="15" l="1"/>
  <c r="AEN7" i="15"/>
  <c r="AEJ24" i="15"/>
  <c r="AEJ42" i="15" s="1"/>
  <c r="AEJ43" i="15" s="1"/>
  <c r="AEJ38" i="15" s="1"/>
  <c r="AEK27" i="15"/>
  <c r="AEL20" i="15"/>
  <c r="AEK25" i="15"/>
  <c r="AEL18" i="15"/>
  <c r="AEK28" i="15"/>
  <c r="AEL21" i="15"/>
  <c r="AEK26" i="15"/>
  <c r="AEL19" i="15"/>
  <c r="AEJ45" i="15"/>
  <c r="AEK47" i="15"/>
  <c r="AEP4" i="15" l="1"/>
  <c r="AEO7" i="15"/>
  <c r="AEL25" i="15"/>
  <c r="AEM18" i="15"/>
  <c r="AEL26" i="15"/>
  <c r="AEM19" i="15"/>
  <c r="AEL28" i="15"/>
  <c r="AEM21" i="15"/>
  <c r="AEK24" i="15"/>
  <c r="AEK42" i="15" s="1"/>
  <c r="AEK43" i="15" s="1"/>
  <c r="AEK38" i="15" s="1"/>
  <c r="AEL27" i="15"/>
  <c r="AEM20" i="15"/>
  <c r="AEK45" i="15"/>
  <c r="AEL47" i="15"/>
  <c r="AEQ4" i="15" l="1"/>
  <c r="AEP7" i="15"/>
  <c r="AEN19" i="15"/>
  <c r="AEM26" i="15"/>
  <c r="AEM25" i="15"/>
  <c r="AEN18" i="15"/>
  <c r="AEL24" i="15"/>
  <c r="AEL42" i="15" s="1"/>
  <c r="AEL43" i="15" s="1"/>
  <c r="AEL38" i="15" s="1"/>
  <c r="AEM27" i="15"/>
  <c r="AEN20" i="15"/>
  <c r="AEM28" i="15"/>
  <c r="AEN21" i="15"/>
  <c r="AEL45" i="15"/>
  <c r="AEM47" i="15"/>
  <c r="AER4" i="15" l="1"/>
  <c r="AEQ7" i="15"/>
  <c r="AEM24" i="15"/>
  <c r="AEM42" i="15" s="1"/>
  <c r="AEM43" i="15" s="1"/>
  <c r="AEM38" i="15" s="1"/>
  <c r="AEN28" i="15"/>
  <c r="AEO21" i="15"/>
  <c r="AEN26" i="15"/>
  <c r="AEO19" i="15"/>
  <c r="AEN27" i="15"/>
  <c r="AEO20" i="15"/>
  <c r="AEO18" i="15"/>
  <c r="AEN25" i="15"/>
  <c r="AEM45" i="15"/>
  <c r="AEN47" i="15"/>
  <c r="AES4" i="15" l="1"/>
  <c r="AER7" i="15"/>
  <c r="AEO25" i="15"/>
  <c r="AEP18" i="15"/>
  <c r="AEN24" i="15"/>
  <c r="AEN42" i="15" s="1"/>
  <c r="AEN43" i="15" s="1"/>
  <c r="AEN38" i="15" s="1"/>
  <c r="AEO26" i="15"/>
  <c r="AEP19" i="15"/>
  <c r="AEO28" i="15"/>
  <c r="AEP21" i="15"/>
  <c r="AEO27" i="15"/>
  <c r="AEP20" i="15"/>
  <c r="AEN45" i="15"/>
  <c r="AEO47" i="15"/>
  <c r="AET4" i="15" l="1"/>
  <c r="AES7" i="15"/>
  <c r="AEQ18" i="15"/>
  <c r="AEP25" i="15"/>
  <c r="AEO24" i="15"/>
  <c r="AEO42" i="15" s="1"/>
  <c r="AEO43" i="15" s="1"/>
  <c r="AEO38" i="15" s="1"/>
  <c r="AEP27" i="15"/>
  <c r="AEQ20" i="15"/>
  <c r="AEP28" i="15"/>
  <c r="AEQ21" i="15"/>
  <c r="AEP26" i="15"/>
  <c r="AEQ19" i="15"/>
  <c r="AEO45" i="15"/>
  <c r="AEP47" i="15"/>
  <c r="AEU4" i="15" l="1"/>
  <c r="AET7" i="15"/>
  <c r="AEQ28" i="15"/>
  <c r="AER21" i="15"/>
  <c r="AER20" i="15"/>
  <c r="AEQ27" i="15"/>
  <c r="AER19" i="15"/>
  <c r="AEQ26" i="15"/>
  <c r="AEP24" i="15"/>
  <c r="AEP42" i="15" s="1"/>
  <c r="AEP43" i="15" s="1"/>
  <c r="AEP38" i="15" s="1"/>
  <c r="AER18" i="15"/>
  <c r="AEQ25" i="15"/>
  <c r="AEP45" i="15"/>
  <c r="AEQ47" i="15"/>
  <c r="AEV4" i="15" l="1"/>
  <c r="AEU7" i="15"/>
  <c r="AEQ24" i="15"/>
  <c r="AEQ42" i="15" s="1"/>
  <c r="AEQ43" i="15" s="1"/>
  <c r="AEQ38" i="15" s="1"/>
  <c r="AER27" i="15"/>
  <c r="AES20" i="15"/>
  <c r="AES21" i="15"/>
  <c r="AER28" i="15"/>
  <c r="AER25" i="15"/>
  <c r="AES18" i="15"/>
  <c r="AES19" i="15"/>
  <c r="AER26" i="15"/>
  <c r="AEQ45" i="15"/>
  <c r="AER47" i="15"/>
  <c r="AEW4" i="15" l="1"/>
  <c r="AEV7" i="15"/>
  <c r="AES27" i="15"/>
  <c r="AET20" i="15"/>
  <c r="AET19" i="15"/>
  <c r="AES26" i="15"/>
  <c r="AES25" i="15"/>
  <c r="AET18" i="15"/>
  <c r="AER24" i="15"/>
  <c r="AER42" i="15" s="1"/>
  <c r="AER43" i="15" s="1"/>
  <c r="AER38" i="15" s="1"/>
  <c r="AET21" i="15"/>
  <c r="AES28" i="15"/>
  <c r="AER45" i="15"/>
  <c r="AES47" i="15"/>
  <c r="AEX4" i="15" l="1"/>
  <c r="AEW7" i="15"/>
  <c r="AES24" i="15"/>
  <c r="AES42" i="15" s="1"/>
  <c r="AES43" i="15" s="1"/>
  <c r="AES38" i="15" s="1"/>
  <c r="AET26" i="15"/>
  <c r="AEU19" i="15"/>
  <c r="AEU21" i="15"/>
  <c r="AET28" i="15"/>
  <c r="AET27" i="15"/>
  <c r="AEU20" i="15"/>
  <c r="AET25" i="15"/>
  <c r="AEU18" i="15"/>
  <c r="AET47" i="15"/>
  <c r="AES45" i="15"/>
  <c r="AEY4" i="15" l="1"/>
  <c r="AEX7" i="15"/>
  <c r="AET24" i="15"/>
  <c r="AET42" i="15" s="1"/>
  <c r="AET43" i="15" s="1"/>
  <c r="AET38" i="15" s="1"/>
  <c r="AEU28" i="15"/>
  <c r="AEV21" i="15"/>
  <c r="AEU25" i="15"/>
  <c r="AEV18" i="15"/>
  <c r="AEU27" i="15"/>
  <c r="AEV20" i="15"/>
  <c r="AEU26" i="15"/>
  <c r="AEV19" i="15"/>
  <c r="AET45" i="15"/>
  <c r="AEU47" i="15"/>
  <c r="AEZ4" i="15" l="1"/>
  <c r="AEY7" i="15"/>
  <c r="AEU24" i="15"/>
  <c r="AEU42" i="15" s="1"/>
  <c r="AEU43" i="15" s="1"/>
  <c r="AEU38" i="15" s="1"/>
  <c r="AEV25" i="15"/>
  <c r="AEW18" i="15"/>
  <c r="AEV27" i="15"/>
  <c r="AEW20" i="15"/>
  <c r="AEV28" i="15"/>
  <c r="AEW21" i="15"/>
  <c r="AEV26" i="15"/>
  <c r="AEW19" i="15"/>
  <c r="AEU45" i="15"/>
  <c r="AEV47" i="15"/>
  <c r="AFA4" i="15" l="1"/>
  <c r="AEZ7" i="15"/>
  <c r="AEW26" i="15"/>
  <c r="AEX19" i="15"/>
  <c r="AEX21" i="15"/>
  <c r="AEW28" i="15"/>
  <c r="AEW25" i="15"/>
  <c r="AEX18" i="15"/>
  <c r="AEV24" i="15"/>
  <c r="AEV42" i="15" s="1"/>
  <c r="AEV43" i="15" s="1"/>
  <c r="AEV38" i="15" s="1"/>
  <c r="AEW27" i="15"/>
  <c r="AEX20" i="15"/>
  <c r="AEV45" i="15"/>
  <c r="AEW47" i="15"/>
  <c r="AFB4" i="15" l="1"/>
  <c r="AFA7" i="15"/>
  <c r="AEX28" i="15"/>
  <c r="AEY21" i="15"/>
  <c r="AEY20" i="15"/>
  <c r="AEX27" i="15"/>
  <c r="AEX26" i="15"/>
  <c r="AEY19" i="15"/>
  <c r="AEX25" i="15"/>
  <c r="AEY18" i="15"/>
  <c r="AEW24" i="15"/>
  <c r="AEW42" i="15" s="1"/>
  <c r="AEW43" i="15" s="1"/>
  <c r="AEW38" i="15" s="1"/>
  <c r="AEX47" i="15"/>
  <c r="AEW45" i="15"/>
  <c r="AFC4" i="15" l="1"/>
  <c r="AFB7" i="15"/>
  <c r="AEY27" i="15"/>
  <c r="AEZ20" i="15"/>
  <c r="AEX24" i="15"/>
  <c r="AEX42" i="15" s="1"/>
  <c r="AEX43" i="15" s="1"/>
  <c r="AEX38" i="15" s="1"/>
  <c r="AEY28" i="15"/>
  <c r="AEZ21" i="15"/>
  <c r="AEY25" i="15"/>
  <c r="AEZ18" i="15"/>
  <c r="AEY26" i="15"/>
  <c r="AEZ19" i="15"/>
  <c r="AEX45" i="15"/>
  <c r="AEY47" i="15"/>
  <c r="AFD4" i="15" l="1"/>
  <c r="AFC7" i="15"/>
  <c r="AEZ28" i="15"/>
  <c r="AFA21" i="15"/>
  <c r="AFA18" i="15"/>
  <c r="AEZ25" i="15"/>
  <c r="AEZ27" i="15"/>
  <c r="AFA20" i="15"/>
  <c r="AFA19" i="15"/>
  <c r="AEZ26" i="15"/>
  <c r="AEY24" i="15"/>
  <c r="AEY42" i="15" s="1"/>
  <c r="AEY43" i="15" s="1"/>
  <c r="AEY38" i="15" s="1"/>
  <c r="AEY45" i="15"/>
  <c r="AEZ47" i="15"/>
  <c r="AFE4" i="15" l="1"/>
  <c r="AFD7" i="15"/>
  <c r="AEZ24" i="15"/>
  <c r="AEZ42" i="15" s="1"/>
  <c r="AEZ43" i="15" s="1"/>
  <c r="AEZ38" i="15" s="1"/>
  <c r="AFA28" i="15"/>
  <c r="AFB21" i="15"/>
  <c r="AFB20" i="15"/>
  <c r="AFA27" i="15"/>
  <c r="AFB18" i="15"/>
  <c r="AFA25" i="15"/>
  <c r="AFB19" i="15"/>
  <c r="AFA26" i="15"/>
  <c r="AEZ45" i="15"/>
  <c r="AFA47" i="15"/>
  <c r="AFF4" i="15" l="1"/>
  <c r="AFE7" i="15"/>
  <c r="AFB27" i="15"/>
  <c r="AFC20" i="15"/>
  <c r="AFA24" i="15"/>
  <c r="AFA42" i="15" s="1"/>
  <c r="AFA43" i="15" s="1"/>
  <c r="AFA38" i="15" s="1"/>
  <c r="AFB28" i="15"/>
  <c r="AFC21" i="15"/>
  <c r="AFB26" i="15"/>
  <c r="AFC19" i="15"/>
  <c r="AFC18" i="15"/>
  <c r="AFB25" i="15"/>
  <c r="AFA45" i="15"/>
  <c r="AFB47" i="15"/>
  <c r="AFG4" i="15" l="1"/>
  <c r="AFF7" i="15"/>
  <c r="AFB24" i="15"/>
  <c r="AFB42" i="15" s="1"/>
  <c r="AFB43" i="15" s="1"/>
  <c r="AFB38" i="15" s="1"/>
  <c r="AFC25" i="15"/>
  <c r="AFD18" i="15"/>
  <c r="AFC27" i="15"/>
  <c r="AFD20" i="15"/>
  <c r="AFC28" i="15"/>
  <c r="AFD21" i="15"/>
  <c r="AFD19" i="15"/>
  <c r="AFC26" i="15"/>
  <c r="AFB45" i="15"/>
  <c r="AFC47" i="15"/>
  <c r="AFH4" i="15" l="1"/>
  <c r="AFG7" i="15"/>
  <c r="AFC24" i="15"/>
  <c r="AFC42" i="15" s="1"/>
  <c r="AFC43" i="15" s="1"/>
  <c r="AFC38" i="15" s="1"/>
  <c r="AFD28" i="15"/>
  <c r="AFE21" i="15"/>
  <c r="AFE20" i="15"/>
  <c r="AFD27" i="15"/>
  <c r="AFE19" i="15"/>
  <c r="AFD26" i="15"/>
  <c r="AFD25" i="15"/>
  <c r="AFE18" i="15"/>
  <c r="AFC45" i="15"/>
  <c r="AFD47" i="15"/>
  <c r="AFI4" i="15" l="1"/>
  <c r="AFH7" i="15"/>
  <c r="AFF20" i="15"/>
  <c r="AFE27" i="15"/>
  <c r="AFD24" i="15"/>
  <c r="AFD42" i="15" s="1"/>
  <c r="AFD43" i="15" s="1"/>
  <c r="AFD38" i="15" s="1"/>
  <c r="AFE25" i="15"/>
  <c r="AFF18" i="15"/>
  <c r="AFE28" i="15"/>
  <c r="AFF21" i="15"/>
  <c r="AFE26" i="15"/>
  <c r="AFF19" i="15"/>
  <c r="AFD45" i="15"/>
  <c r="AFE47" i="15"/>
  <c r="AFJ4" i="15" l="1"/>
  <c r="AFI7" i="15"/>
  <c r="AFE24" i="15"/>
  <c r="AFE42" i="15" s="1"/>
  <c r="AFE43" i="15" s="1"/>
  <c r="AFE38" i="15" s="1"/>
  <c r="AFG18" i="15"/>
  <c r="AFF25" i="15"/>
  <c r="AFF26" i="15"/>
  <c r="AFG19" i="15"/>
  <c r="AFG20" i="15"/>
  <c r="AFF27" i="15"/>
  <c r="AFF28" i="15"/>
  <c r="AFG21" i="15"/>
  <c r="AFE45" i="15"/>
  <c r="AFF47" i="15"/>
  <c r="AFK4" i="15" l="1"/>
  <c r="AFJ7" i="15"/>
  <c r="AFG26" i="15"/>
  <c r="AFH19" i="15"/>
  <c r="AFF24" i="15"/>
  <c r="AFF42" i="15" s="1"/>
  <c r="AFF43" i="15" s="1"/>
  <c r="AFF38" i="15" s="1"/>
  <c r="AFH18" i="15"/>
  <c r="AFG25" i="15"/>
  <c r="AFH21" i="15"/>
  <c r="AFG28" i="15"/>
  <c r="AFG27" i="15"/>
  <c r="AFH20" i="15"/>
  <c r="AFF45" i="15"/>
  <c r="AFG47" i="15"/>
  <c r="AFL4" i="15" l="1"/>
  <c r="AFK7" i="15"/>
  <c r="AFI20" i="15"/>
  <c r="AFH27" i="15"/>
  <c r="AFG24" i="15"/>
  <c r="AFG42" i="15" s="1"/>
  <c r="AFG43" i="15" s="1"/>
  <c r="AFG38" i="15" s="1"/>
  <c r="AFI21" i="15"/>
  <c r="AFH28" i="15"/>
  <c r="AFH26" i="15"/>
  <c r="AFI19" i="15"/>
  <c r="AFH25" i="15"/>
  <c r="AFI18" i="15"/>
  <c r="AFG45" i="15"/>
  <c r="AFH47" i="15"/>
  <c r="AFM4" i="15" l="1"/>
  <c r="AFL7" i="15"/>
  <c r="AFH24" i="15"/>
  <c r="AFH42" i="15" s="1"/>
  <c r="AFH43" i="15" s="1"/>
  <c r="AFH38" i="15" s="1"/>
  <c r="AFJ19" i="15"/>
  <c r="AFI26" i="15"/>
  <c r="AFI27" i="15"/>
  <c r="AFJ20" i="15"/>
  <c r="AFI25" i="15"/>
  <c r="AFJ18" i="15"/>
  <c r="AFI28" i="15"/>
  <c r="AFJ21" i="15"/>
  <c r="AFH45" i="15"/>
  <c r="AFI47" i="15"/>
  <c r="AFN4" i="15" l="1"/>
  <c r="AFM7" i="15"/>
  <c r="AFJ27" i="15"/>
  <c r="AFK20" i="15"/>
  <c r="AFJ28" i="15"/>
  <c r="AFK21" i="15"/>
  <c r="AFK19" i="15"/>
  <c r="AFJ26" i="15"/>
  <c r="AFJ25" i="15"/>
  <c r="AFK18" i="15"/>
  <c r="AFI24" i="15"/>
  <c r="AFI42" i="15" s="1"/>
  <c r="AFI43" i="15" s="1"/>
  <c r="AFI38" i="15" s="1"/>
  <c r="AFI45" i="15"/>
  <c r="AFJ47" i="15"/>
  <c r="AFO4" i="15" l="1"/>
  <c r="AFN7" i="15"/>
  <c r="AFK26" i="15"/>
  <c r="AFL19" i="15"/>
  <c r="AFK28" i="15"/>
  <c r="AFL21" i="15"/>
  <c r="AFK27" i="15"/>
  <c r="AFL20" i="15"/>
  <c r="AFK25" i="15"/>
  <c r="AFL18" i="15"/>
  <c r="AFJ24" i="15"/>
  <c r="AFJ42" i="15" s="1"/>
  <c r="AFJ43" i="15" s="1"/>
  <c r="AFJ38" i="15" s="1"/>
  <c r="AFJ45" i="15"/>
  <c r="AFK47" i="15"/>
  <c r="AFP4" i="15" l="1"/>
  <c r="AFO7" i="15"/>
  <c r="AFL28" i="15"/>
  <c r="AFM21" i="15"/>
  <c r="AFL26" i="15"/>
  <c r="AFM19" i="15"/>
  <c r="AFL25" i="15"/>
  <c r="AFM18" i="15"/>
  <c r="AFK24" i="15"/>
  <c r="AFK42" i="15" s="1"/>
  <c r="AFK43" i="15" s="1"/>
  <c r="AFK38" i="15" s="1"/>
  <c r="AFM20" i="15"/>
  <c r="AFL27" i="15"/>
  <c r="AFK45" i="15"/>
  <c r="AFL47" i="15"/>
  <c r="AFQ4" i="15" l="1"/>
  <c r="AFP7" i="15"/>
  <c r="AFM25" i="15"/>
  <c r="AFN18" i="15"/>
  <c r="AFL24" i="15"/>
  <c r="AFL42" i="15" s="1"/>
  <c r="AFL43" i="15" s="1"/>
  <c r="AFL38" i="15" s="1"/>
  <c r="AFM26" i="15"/>
  <c r="AFN19" i="15"/>
  <c r="AFM27" i="15"/>
  <c r="AFN20" i="15"/>
  <c r="AFM28" i="15"/>
  <c r="AFN21" i="15"/>
  <c r="AFL45" i="15"/>
  <c r="AFM47" i="15"/>
  <c r="AFR4" i="15" l="1"/>
  <c r="AFQ7" i="15"/>
  <c r="AFN28" i="15"/>
  <c r="AFO21" i="15"/>
  <c r="AFN27" i="15"/>
  <c r="AFO20" i="15"/>
  <c r="AFN25" i="15"/>
  <c r="AFO18" i="15"/>
  <c r="AFO19" i="15"/>
  <c r="AFN26" i="15"/>
  <c r="AFM24" i="15"/>
  <c r="AFM42" i="15" s="1"/>
  <c r="AFM43" i="15" s="1"/>
  <c r="AFM38" i="15" s="1"/>
  <c r="AFM45" i="15"/>
  <c r="AFN47" i="15"/>
  <c r="AFS4" i="15" l="1"/>
  <c r="AFR7" i="15"/>
  <c r="AFN24" i="15"/>
  <c r="AFN42" i="15" s="1"/>
  <c r="AFN43" i="15" s="1"/>
  <c r="AFN38" i="15" s="1"/>
  <c r="AFP18" i="15"/>
  <c r="AFO25" i="15"/>
  <c r="AFO27" i="15"/>
  <c r="AFP20" i="15"/>
  <c r="AFP19" i="15"/>
  <c r="AFO26" i="15"/>
  <c r="AFP21" i="15"/>
  <c r="AFO28" i="15"/>
  <c r="AFN45" i="15"/>
  <c r="AFO47" i="15"/>
  <c r="AFT4" i="15" l="1"/>
  <c r="AFS7" i="15"/>
  <c r="AFQ19" i="15"/>
  <c r="AFP26" i="15"/>
  <c r="AFP27" i="15"/>
  <c r="AFQ20" i="15"/>
  <c r="AFQ21" i="15"/>
  <c r="AFP28" i="15"/>
  <c r="AFO24" i="15"/>
  <c r="AFO42" i="15" s="1"/>
  <c r="AFO43" i="15" s="1"/>
  <c r="AFO38" i="15" s="1"/>
  <c r="AFQ18" i="15"/>
  <c r="AFP25" i="15"/>
  <c r="AFP47" i="15"/>
  <c r="AFO45" i="15"/>
  <c r="AFU4" i="15" l="1"/>
  <c r="AFT7" i="15"/>
  <c r="AFQ28" i="15"/>
  <c r="AFR21" i="15"/>
  <c r="AFQ25" i="15"/>
  <c r="AFR18" i="15"/>
  <c r="AFR20" i="15"/>
  <c r="AFQ27" i="15"/>
  <c r="AFP24" i="15"/>
  <c r="AFP42" i="15" s="1"/>
  <c r="AFP43" i="15" s="1"/>
  <c r="AFP38" i="15" s="1"/>
  <c r="AFQ26" i="15"/>
  <c r="AFR19" i="15"/>
  <c r="AFP45" i="15"/>
  <c r="AFQ47" i="15"/>
  <c r="AFV4" i="15" l="1"/>
  <c r="AFU7" i="15"/>
  <c r="AFQ24" i="15"/>
  <c r="AFQ42" i="15" s="1"/>
  <c r="AFQ43" i="15" s="1"/>
  <c r="AFQ38" i="15" s="1"/>
  <c r="AFR27" i="15"/>
  <c r="AFS20" i="15"/>
  <c r="AFR25" i="15"/>
  <c r="AFS18" i="15"/>
  <c r="AFS21" i="15"/>
  <c r="AFR28" i="15"/>
  <c r="AFS19" i="15"/>
  <c r="AFR26" i="15"/>
  <c r="AFQ45" i="15"/>
  <c r="AFR47" i="15"/>
  <c r="AFW4" i="15" l="1"/>
  <c r="AFV7" i="15"/>
  <c r="AFR24" i="15"/>
  <c r="AFR42" i="15" s="1"/>
  <c r="AFR43" i="15" s="1"/>
  <c r="AFR38" i="15" s="1"/>
  <c r="AFT20" i="15"/>
  <c r="AFS27" i="15"/>
  <c r="AFT19" i="15"/>
  <c r="AFS26" i="15"/>
  <c r="AFT21" i="15"/>
  <c r="AFS28" i="15"/>
  <c r="AFS25" i="15"/>
  <c r="AFT18" i="15"/>
  <c r="AFR45" i="15"/>
  <c r="AFS47" i="15"/>
  <c r="AFX4" i="15" l="1"/>
  <c r="AFW7" i="15"/>
  <c r="AFT28" i="15"/>
  <c r="AFU21" i="15"/>
  <c r="AFT26" i="15"/>
  <c r="AFU19" i="15"/>
  <c r="AFT25" i="15"/>
  <c r="AFU18" i="15"/>
  <c r="AFS24" i="15"/>
  <c r="AFS42" i="15" s="1"/>
  <c r="AFS43" i="15" s="1"/>
  <c r="AFS38" i="15" s="1"/>
  <c r="AFT27" i="15"/>
  <c r="AFU20" i="15"/>
  <c r="AFS45" i="15"/>
  <c r="AFT47" i="15"/>
  <c r="AFY4" i="15" l="1"/>
  <c r="AFX7" i="15"/>
  <c r="AFV19" i="15"/>
  <c r="AFU26" i="15"/>
  <c r="AFU25" i="15"/>
  <c r="AFV18" i="15"/>
  <c r="AFT24" i="15"/>
  <c r="AFT42" i="15" s="1"/>
  <c r="AFT43" i="15" s="1"/>
  <c r="AFT38" i="15" s="1"/>
  <c r="AFU28" i="15"/>
  <c r="AFV21" i="15"/>
  <c r="AFU27" i="15"/>
  <c r="AFV20" i="15"/>
  <c r="AFT45" i="15"/>
  <c r="AFU47" i="15"/>
  <c r="AFZ4" i="15" l="1"/>
  <c r="AFY7" i="15"/>
  <c r="AFV25" i="15"/>
  <c r="AFW18" i="15"/>
  <c r="AFV28" i="15"/>
  <c r="AFW21" i="15"/>
  <c r="AFU24" i="15"/>
  <c r="AFU42" i="15" s="1"/>
  <c r="AFU43" i="15" s="1"/>
  <c r="AFU38" i="15" s="1"/>
  <c r="AFV27" i="15"/>
  <c r="AFW20" i="15"/>
  <c r="AFV26" i="15"/>
  <c r="AFW19" i="15"/>
  <c r="AFU45" i="15"/>
  <c r="AFV47" i="15"/>
  <c r="AGA4" i="15" l="1"/>
  <c r="AFZ7" i="15"/>
  <c r="AFW28" i="15"/>
  <c r="AFX21" i="15"/>
  <c r="AFX18" i="15"/>
  <c r="AFW25" i="15"/>
  <c r="AFW26" i="15"/>
  <c r="AFX19" i="15"/>
  <c r="AFX20" i="15"/>
  <c r="AFW27" i="15"/>
  <c r="AFV24" i="15"/>
  <c r="AFV42" i="15" s="1"/>
  <c r="AFV43" i="15" s="1"/>
  <c r="AFV38" i="15" s="1"/>
  <c r="AFV45" i="15"/>
  <c r="AFW47" i="15"/>
  <c r="AGB4" i="15" l="1"/>
  <c r="AGA7" i="15"/>
  <c r="AFX25" i="15"/>
  <c r="AFY18" i="15"/>
  <c r="AFX28" i="15"/>
  <c r="AFY21" i="15"/>
  <c r="AFX27" i="15"/>
  <c r="AFY20" i="15"/>
  <c r="AFW24" i="15"/>
  <c r="AFW42" i="15" s="1"/>
  <c r="AFW43" i="15" s="1"/>
  <c r="AFW38" i="15" s="1"/>
  <c r="AFX26" i="15"/>
  <c r="AFY19" i="15"/>
  <c r="AFW45" i="15"/>
  <c r="AFX47" i="15"/>
  <c r="AGC4" i="15" l="1"/>
  <c r="AGB7" i="15"/>
  <c r="AFY27" i="15"/>
  <c r="AFZ20" i="15"/>
  <c r="AFZ19" i="15"/>
  <c r="AFY26" i="15"/>
  <c r="AFY25" i="15"/>
  <c r="AFZ18" i="15"/>
  <c r="AFZ21" i="15"/>
  <c r="AFY28" i="15"/>
  <c r="AFX24" i="15"/>
  <c r="AFX42" i="15" s="1"/>
  <c r="AFX43" i="15" s="1"/>
  <c r="AFX38" i="15" s="1"/>
  <c r="AFX45" i="15"/>
  <c r="AFY47" i="15"/>
  <c r="AGD4" i="15" l="1"/>
  <c r="AGC7" i="15"/>
  <c r="AGA21" i="15"/>
  <c r="AFZ28" i="15"/>
  <c r="AFZ26" i="15"/>
  <c r="AGA19" i="15"/>
  <c r="AFZ27" i="15"/>
  <c r="AGA20" i="15"/>
  <c r="AGA18" i="15"/>
  <c r="AFZ25" i="15"/>
  <c r="AFY24" i="15"/>
  <c r="AFY42" i="15" s="1"/>
  <c r="AFY43" i="15" s="1"/>
  <c r="AFY38" i="15" s="1"/>
  <c r="AFZ47" i="15"/>
  <c r="AFY45" i="15"/>
  <c r="AGE4" i="15" l="1"/>
  <c r="AGD7" i="15"/>
  <c r="AFZ24" i="15"/>
  <c r="AFZ42" i="15" s="1"/>
  <c r="AFZ43" i="15" s="1"/>
  <c r="AFZ38" i="15" s="1"/>
  <c r="AGA28" i="15"/>
  <c r="AGB21" i="15"/>
  <c r="AGA25" i="15"/>
  <c r="AGB18" i="15"/>
  <c r="AGA27" i="15"/>
  <c r="AGB20" i="15"/>
  <c r="AGA26" i="15"/>
  <c r="AGB19" i="15"/>
  <c r="AFZ45" i="15"/>
  <c r="AGA47" i="15"/>
  <c r="AGF4" i="15" l="1"/>
  <c r="AGE7" i="15"/>
  <c r="AGB25" i="15"/>
  <c r="AGC18" i="15"/>
  <c r="AGA24" i="15"/>
  <c r="AGA42" i="15" s="1"/>
  <c r="AGA43" i="15" s="1"/>
  <c r="AGA38" i="15" s="1"/>
  <c r="AGB28" i="15"/>
  <c r="AGC21" i="15"/>
  <c r="AGB27" i="15"/>
  <c r="AGC20" i="15"/>
  <c r="AGC19" i="15"/>
  <c r="AGB26" i="15"/>
  <c r="AGA45" i="15"/>
  <c r="AGB47" i="15"/>
  <c r="AGG4" i="15" l="1"/>
  <c r="AGF7" i="15"/>
  <c r="AGC27" i="15"/>
  <c r="AGD20" i="15"/>
  <c r="AGC25" i="15"/>
  <c r="AGD18" i="15"/>
  <c r="AGB24" i="15"/>
  <c r="AGB42" i="15" s="1"/>
  <c r="AGB43" i="15" s="1"/>
  <c r="AGB38" i="15" s="1"/>
  <c r="AGC26" i="15"/>
  <c r="AGD19" i="15"/>
  <c r="AGC28" i="15"/>
  <c r="AGD21" i="15"/>
  <c r="AGB45" i="15"/>
  <c r="AGC47" i="15"/>
  <c r="AGH4" i="15" l="1"/>
  <c r="AGG7" i="15"/>
  <c r="AGD25" i="15"/>
  <c r="AGE18" i="15"/>
  <c r="AGE19" i="15"/>
  <c r="AGD26" i="15"/>
  <c r="AGE21" i="15"/>
  <c r="AGD28" i="15"/>
  <c r="AGC24" i="15"/>
  <c r="AGC42" i="15" s="1"/>
  <c r="AGC43" i="15" s="1"/>
  <c r="AGC38" i="15" s="1"/>
  <c r="AGD27" i="15"/>
  <c r="AGE20" i="15"/>
  <c r="AGC45" i="15"/>
  <c r="AGD47" i="15"/>
  <c r="AGI4" i="15" l="1"/>
  <c r="AGH7" i="15"/>
  <c r="AGE28" i="15"/>
  <c r="AGF21" i="15"/>
  <c r="AGE27" i="15"/>
  <c r="AGF20" i="15"/>
  <c r="AGE26" i="15"/>
  <c r="AGF19" i="15"/>
  <c r="AGE25" i="15"/>
  <c r="AGF18" i="15"/>
  <c r="AGD24" i="15"/>
  <c r="AGD42" i="15" s="1"/>
  <c r="AGD43" i="15" s="1"/>
  <c r="AGD38" i="15" s="1"/>
  <c r="AGD45" i="15"/>
  <c r="AGE47" i="15"/>
  <c r="AGJ4" i="15" l="1"/>
  <c r="AGI7" i="15"/>
  <c r="AGF25" i="15"/>
  <c r="AGG18" i="15"/>
  <c r="AGE24" i="15"/>
  <c r="AGE42" i="15" s="1"/>
  <c r="AGE43" i="15" s="1"/>
  <c r="AGE38" i="15" s="1"/>
  <c r="AGG20" i="15"/>
  <c r="AGF27" i="15"/>
  <c r="AGF28" i="15"/>
  <c r="AGG21" i="15"/>
  <c r="AGG19" i="15"/>
  <c r="AGF26" i="15"/>
  <c r="AGE45" i="15"/>
  <c r="AGF47" i="15"/>
  <c r="AGK4" i="15" l="1"/>
  <c r="AGJ7" i="15"/>
  <c r="AGG26" i="15"/>
  <c r="AGH19" i="15"/>
  <c r="AGH21" i="15"/>
  <c r="AGG28" i="15"/>
  <c r="AGH18" i="15"/>
  <c r="AGG25" i="15"/>
  <c r="AGG27" i="15"/>
  <c r="AGH20" i="15"/>
  <c r="AGF24" i="15"/>
  <c r="AGF42" i="15" s="1"/>
  <c r="AGF43" i="15" s="1"/>
  <c r="AGF38" i="15" s="1"/>
  <c r="AGF45" i="15"/>
  <c r="AGG47" i="15"/>
  <c r="AGL4" i="15" l="1"/>
  <c r="AGK7" i="15"/>
  <c r="AGI20" i="15"/>
  <c r="AGH27" i="15"/>
  <c r="AGH28" i="15"/>
  <c r="AGI21" i="15"/>
  <c r="AGG24" i="15"/>
  <c r="AGG42" i="15" s="1"/>
  <c r="AGG43" i="15" s="1"/>
  <c r="AGG38" i="15" s="1"/>
  <c r="AGI18" i="15"/>
  <c r="AGH25" i="15"/>
  <c r="AGH26" i="15"/>
  <c r="AGI19" i="15"/>
  <c r="AGG45" i="15"/>
  <c r="AGH47" i="15"/>
  <c r="AGM4" i="15" l="1"/>
  <c r="AGL7" i="15"/>
  <c r="AGI26" i="15"/>
  <c r="AGJ19" i="15"/>
  <c r="AGI25" i="15"/>
  <c r="AGJ18" i="15"/>
  <c r="AGJ21" i="15"/>
  <c r="AGI28" i="15"/>
  <c r="AGH24" i="15"/>
  <c r="AGH42" i="15" s="1"/>
  <c r="AGH43" i="15" s="1"/>
  <c r="AGH38" i="15" s="1"/>
  <c r="AGI27" i="15"/>
  <c r="AGJ20" i="15"/>
  <c r="AGH45" i="15"/>
  <c r="AGI47" i="15"/>
  <c r="AGN4" i="15" l="1"/>
  <c r="AGM7" i="15"/>
  <c r="AGJ27" i="15"/>
  <c r="AGK20" i="15"/>
  <c r="AGJ28" i="15"/>
  <c r="AGK21" i="15"/>
  <c r="AGJ25" i="15"/>
  <c r="AGK18" i="15"/>
  <c r="AGI24" i="15"/>
  <c r="AGI42" i="15" s="1"/>
  <c r="AGI43" i="15" s="1"/>
  <c r="AGI38" i="15" s="1"/>
  <c r="AGK19" i="15"/>
  <c r="AGJ26" i="15"/>
  <c r="AGI45" i="15"/>
  <c r="AGJ47" i="15"/>
  <c r="AGO4" i="15" l="1"/>
  <c r="AGN7" i="15"/>
  <c r="AGJ24" i="15"/>
  <c r="AGJ42" i="15" s="1"/>
  <c r="AGJ43" i="15" s="1"/>
  <c r="AGJ38" i="15" s="1"/>
  <c r="AGK28" i="15"/>
  <c r="AGL21" i="15"/>
  <c r="AGL19" i="15"/>
  <c r="AGK26" i="15"/>
  <c r="AGK27" i="15"/>
  <c r="AGL20" i="15"/>
  <c r="AGL18" i="15"/>
  <c r="AGK25" i="15"/>
  <c r="AGJ45" i="15"/>
  <c r="AGK47" i="15"/>
  <c r="AGP4" i="15" l="1"/>
  <c r="AGO7" i="15"/>
  <c r="AGK24" i="15"/>
  <c r="AGK42" i="15" s="1"/>
  <c r="AGK43" i="15" s="1"/>
  <c r="AGK38" i="15" s="1"/>
  <c r="AGL25" i="15"/>
  <c r="AGM18" i="15"/>
  <c r="AGM21" i="15"/>
  <c r="AGL28" i="15"/>
  <c r="AGL26" i="15"/>
  <c r="AGM19" i="15"/>
  <c r="AGM20" i="15"/>
  <c r="AGL27" i="15"/>
  <c r="AGK45" i="15"/>
  <c r="AGL47" i="15"/>
  <c r="AGQ4" i="15" l="1"/>
  <c r="AGP7" i="15"/>
  <c r="AGL24" i="15"/>
  <c r="AGL42" i="15" s="1"/>
  <c r="AGL43" i="15" s="1"/>
  <c r="AGL38" i="15" s="1"/>
  <c r="AGN19" i="15"/>
  <c r="AGM26" i="15"/>
  <c r="AGM25" i="15"/>
  <c r="AGN18" i="15"/>
  <c r="AGM28" i="15"/>
  <c r="AGN21" i="15"/>
  <c r="AGM27" i="15"/>
  <c r="AGN20" i="15"/>
  <c r="AGL45" i="15"/>
  <c r="AGM47" i="15"/>
  <c r="AGR4" i="15" l="1"/>
  <c r="AGQ7" i="15"/>
  <c r="AGN28" i="15"/>
  <c r="AGO21" i="15"/>
  <c r="AGM24" i="15"/>
  <c r="AGM42" i="15" s="1"/>
  <c r="AGM43" i="15" s="1"/>
  <c r="AGM38" i="15" s="1"/>
  <c r="AGN27" i="15"/>
  <c r="AGO20" i="15"/>
  <c r="AGN26" i="15"/>
  <c r="AGO19" i="15"/>
  <c r="AGN25" i="15"/>
  <c r="AGO18" i="15"/>
  <c r="AGM45" i="15"/>
  <c r="AGN47" i="15"/>
  <c r="AGS4" i="15" l="1"/>
  <c r="AGR7" i="15"/>
  <c r="AGO28" i="15"/>
  <c r="AGP21" i="15"/>
  <c r="AGN24" i="15"/>
  <c r="AGN42" i="15" s="1"/>
  <c r="AGN43" i="15" s="1"/>
  <c r="AGN38" i="15" s="1"/>
  <c r="AGP19" i="15"/>
  <c r="AGO26" i="15"/>
  <c r="AGO25" i="15"/>
  <c r="AGP18" i="15"/>
  <c r="AGO27" i="15"/>
  <c r="AGP20" i="15"/>
  <c r="AGN45" i="15"/>
  <c r="AGO47" i="15"/>
  <c r="AGT4" i="15" l="1"/>
  <c r="AGS7" i="15"/>
  <c r="AGP27" i="15"/>
  <c r="AGQ20" i="15"/>
  <c r="AGQ18" i="15"/>
  <c r="AGP25" i="15"/>
  <c r="AGQ21" i="15"/>
  <c r="AGP28" i="15"/>
  <c r="AGP26" i="15"/>
  <c r="AGQ19" i="15"/>
  <c r="AGO24" i="15"/>
  <c r="AGO42" i="15" s="1"/>
  <c r="AGO43" i="15" s="1"/>
  <c r="AGO38" i="15" s="1"/>
  <c r="AGO45" i="15"/>
  <c r="AGP47" i="15"/>
  <c r="AGU4" i="15" l="1"/>
  <c r="AGT7" i="15"/>
  <c r="AGP24" i="15"/>
  <c r="AGP42" i="15" s="1"/>
  <c r="AGP43" i="15" s="1"/>
  <c r="AGP38" i="15" s="1"/>
  <c r="AGQ28" i="15"/>
  <c r="AGR21" i="15"/>
  <c r="AGQ26" i="15"/>
  <c r="AGR19" i="15"/>
  <c r="AGQ27" i="15"/>
  <c r="AGR20" i="15"/>
  <c r="AGQ25" i="15"/>
  <c r="AGR18" i="15"/>
  <c r="AGP45" i="15"/>
  <c r="AGQ47" i="15"/>
  <c r="AGV4" i="15" l="1"/>
  <c r="AGU7" i="15"/>
  <c r="AGQ24" i="15"/>
  <c r="AGQ42" i="15" s="1"/>
  <c r="AGQ43" i="15" s="1"/>
  <c r="AGQ38" i="15" s="1"/>
  <c r="AGR26" i="15"/>
  <c r="AGS19" i="15"/>
  <c r="AGR25" i="15"/>
  <c r="AGS18" i="15"/>
  <c r="AGS21" i="15"/>
  <c r="AGR28" i="15"/>
  <c r="AGS20" i="15"/>
  <c r="AGR27" i="15"/>
  <c r="AGQ45" i="15"/>
  <c r="AGR47" i="15"/>
  <c r="AGW4" i="15" l="1"/>
  <c r="AGV7" i="15"/>
  <c r="AGR24" i="15"/>
  <c r="AGR42" i="15" s="1"/>
  <c r="AGR43" i="15" s="1"/>
  <c r="AGR38" i="15" s="1"/>
  <c r="AGS27" i="15"/>
  <c r="AGT20" i="15"/>
  <c r="AGS26" i="15"/>
  <c r="AGT19" i="15"/>
  <c r="AGS28" i="15"/>
  <c r="AGT21" i="15"/>
  <c r="AGS25" i="15"/>
  <c r="AGT18" i="15"/>
  <c r="AGR45" i="15"/>
  <c r="AGS47" i="15"/>
  <c r="AGX4" i="15" l="1"/>
  <c r="AGW7" i="15"/>
  <c r="AGU20" i="15"/>
  <c r="AGT27" i="15"/>
  <c r="AGT26" i="15"/>
  <c r="AGU19" i="15"/>
  <c r="AGS24" i="15"/>
  <c r="AGS42" i="15" s="1"/>
  <c r="AGS43" i="15" s="1"/>
  <c r="AGS38" i="15" s="1"/>
  <c r="AGT28" i="15"/>
  <c r="AGU21" i="15"/>
  <c r="AGT25" i="15"/>
  <c r="AGU18" i="15"/>
  <c r="AGS45" i="15"/>
  <c r="AGT47" i="15"/>
  <c r="AGY4" i="15" l="1"/>
  <c r="AGX7" i="15"/>
  <c r="AGU26" i="15"/>
  <c r="AGV19" i="15"/>
  <c r="AGU25" i="15"/>
  <c r="AGV18" i="15"/>
  <c r="AGT24" i="15"/>
  <c r="AGT42" i="15" s="1"/>
  <c r="AGT43" i="15" s="1"/>
  <c r="AGT38" i="15" s="1"/>
  <c r="AGV20" i="15"/>
  <c r="AGU27" i="15"/>
  <c r="AGV21" i="15"/>
  <c r="AGU28" i="15"/>
  <c r="AGT45" i="15"/>
  <c r="AGU47" i="15"/>
  <c r="AGZ4" i="15" l="1"/>
  <c r="AGY7" i="15"/>
  <c r="AGV27" i="15"/>
  <c r="AGW20" i="15"/>
  <c r="AGV28" i="15"/>
  <c r="AGW21" i="15"/>
  <c r="AGV26" i="15"/>
  <c r="AGW19" i="15"/>
  <c r="AGW18" i="15"/>
  <c r="AGV25" i="15"/>
  <c r="AGU24" i="15"/>
  <c r="AGU42" i="15" s="1"/>
  <c r="AGU43" i="15" s="1"/>
  <c r="AGU38" i="15" s="1"/>
  <c r="AGU45" i="15"/>
  <c r="AGV47" i="15"/>
  <c r="AHA4" i="15" l="1"/>
  <c r="AGZ7" i="15"/>
  <c r="AGV24" i="15"/>
  <c r="AGV42" i="15" s="1"/>
  <c r="AGV43" i="15" s="1"/>
  <c r="AGV38" i="15" s="1"/>
  <c r="AGX21" i="15"/>
  <c r="AGW28" i="15"/>
  <c r="AGX20" i="15"/>
  <c r="AGW27" i="15"/>
  <c r="AGW25" i="15"/>
  <c r="AGX18" i="15"/>
  <c r="AGW26" i="15"/>
  <c r="AGX19" i="15"/>
  <c r="AGV45" i="15"/>
  <c r="AGW47" i="15"/>
  <c r="AHB4" i="15" l="1"/>
  <c r="AHA7" i="15"/>
  <c r="AGX26" i="15"/>
  <c r="AGY19" i="15"/>
  <c r="AGY21" i="15"/>
  <c r="AGX28" i="15"/>
  <c r="AGY18" i="15"/>
  <c r="AGX25" i="15"/>
  <c r="AGW24" i="15"/>
  <c r="AGW42" i="15" s="1"/>
  <c r="AGW43" i="15" s="1"/>
  <c r="AGW38" i="15" s="1"/>
  <c r="AGX27" i="15"/>
  <c r="AGY20" i="15"/>
  <c r="AGW45" i="15"/>
  <c r="AGX47" i="15"/>
  <c r="AHC4" i="15" l="1"/>
  <c r="AHB7" i="15"/>
  <c r="AGY28" i="15"/>
  <c r="AGZ21" i="15"/>
  <c r="AGY25" i="15"/>
  <c r="AGZ18" i="15"/>
  <c r="AGY26" i="15"/>
  <c r="AGZ19" i="15"/>
  <c r="AGY27" i="15"/>
  <c r="AGZ20" i="15"/>
  <c r="AGX24" i="15"/>
  <c r="AGX42" i="15" s="1"/>
  <c r="AGX43" i="15" s="1"/>
  <c r="AGX38" i="15" s="1"/>
  <c r="AGX45" i="15"/>
  <c r="AGY47" i="15"/>
  <c r="AHD4" i="15" l="1"/>
  <c r="AHC7" i="15"/>
  <c r="AHA20" i="15"/>
  <c r="AGZ27" i="15"/>
  <c r="AGZ28" i="15"/>
  <c r="AHA21" i="15"/>
  <c r="AGZ26" i="15"/>
  <c r="AHA19" i="15"/>
  <c r="AGZ25" i="15"/>
  <c r="AHA18" i="15"/>
  <c r="AGY24" i="15"/>
  <c r="AGY42" i="15" s="1"/>
  <c r="AGY43" i="15" s="1"/>
  <c r="AGY38" i="15" s="1"/>
  <c r="AGY45" i="15"/>
  <c r="AGZ47" i="15"/>
  <c r="AHE4" i="15" l="1"/>
  <c r="AHD7" i="15"/>
  <c r="AHB19" i="15"/>
  <c r="AHA26" i="15"/>
  <c r="AHA28" i="15"/>
  <c r="AHB21" i="15"/>
  <c r="AGZ24" i="15"/>
  <c r="AGZ42" i="15" s="1"/>
  <c r="AGZ43" i="15" s="1"/>
  <c r="AGZ38" i="15" s="1"/>
  <c r="AHA25" i="15"/>
  <c r="AHB18" i="15"/>
  <c r="AHA27" i="15"/>
  <c r="AHB20" i="15"/>
  <c r="AGZ45" i="15"/>
  <c r="AHA47" i="15"/>
  <c r="AHF4" i="15" l="1"/>
  <c r="AHE7" i="15"/>
  <c r="AHB27" i="15"/>
  <c r="AHC20" i="15"/>
  <c r="AHB25" i="15"/>
  <c r="AHC18" i="15"/>
  <c r="AHB28" i="15"/>
  <c r="AHC21" i="15"/>
  <c r="AHA24" i="15"/>
  <c r="AHA42" i="15" s="1"/>
  <c r="AHA43" i="15" s="1"/>
  <c r="AHA38" i="15" s="1"/>
  <c r="AHB26" i="15"/>
  <c r="AHC19" i="15"/>
  <c r="AHA45" i="15"/>
  <c r="AHB47" i="15"/>
  <c r="AHG4" i="15" l="1"/>
  <c r="AHF7" i="15"/>
  <c r="AHC25" i="15"/>
  <c r="AHD18" i="15"/>
  <c r="AHD20" i="15"/>
  <c r="AHC27" i="15"/>
  <c r="AHC28" i="15"/>
  <c r="AHD21" i="15"/>
  <c r="AHC26" i="15"/>
  <c r="AHD19" i="15"/>
  <c r="AHB24" i="15"/>
  <c r="AHB42" i="15" s="1"/>
  <c r="AHB43" i="15" s="1"/>
  <c r="AHB38" i="15" s="1"/>
  <c r="AHB45" i="15"/>
  <c r="AHC47" i="15"/>
  <c r="AHH4" i="15" l="1"/>
  <c r="AHG7" i="15"/>
  <c r="AHC24" i="15"/>
  <c r="AHC42" i="15" s="1"/>
  <c r="AHC43" i="15" s="1"/>
  <c r="AHC38" i="15" s="1"/>
  <c r="AHD26" i="15"/>
  <c r="AHE19" i="15"/>
  <c r="AHE21" i="15"/>
  <c r="AHD28" i="15"/>
  <c r="AHD25" i="15"/>
  <c r="AHE18" i="15"/>
  <c r="AHD27" i="15"/>
  <c r="AHE20" i="15"/>
  <c r="AHC45" i="15"/>
  <c r="AHD47" i="15"/>
  <c r="AHI4" i="15" l="1"/>
  <c r="AHH7" i="15"/>
  <c r="AHE28" i="15"/>
  <c r="AHF21" i="15"/>
  <c r="AHE27" i="15"/>
  <c r="AHF20" i="15"/>
  <c r="AHE25" i="15"/>
  <c r="AHF18" i="15"/>
  <c r="AHE26" i="15"/>
  <c r="AHF19" i="15"/>
  <c r="AHD24" i="15"/>
  <c r="AHD42" i="15" s="1"/>
  <c r="AHD43" i="15" s="1"/>
  <c r="AHD38" i="15" s="1"/>
  <c r="AHD45" i="15"/>
  <c r="AHE47" i="15"/>
  <c r="AHJ4" i="15" l="1"/>
  <c r="AHI7" i="15"/>
  <c r="AHE24" i="15"/>
  <c r="AHE42" i="15" s="1"/>
  <c r="AHE43" i="15" s="1"/>
  <c r="AHE38" i="15" s="1"/>
  <c r="AHF28" i="15"/>
  <c r="AHG21" i="15"/>
  <c r="AHF27" i="15"/>
  <c r="AHG20" i="15"/>
  <c r="AHG19" i="15"/>
  <c r="AHF26" i="15"/>
  <c r="AHF25" i="15"/>
  <c r="AHG18" i="15"/>
  <c r="AHE45" i="15"/>
  <c r="AHF47" i="15"/>
  <c r="AHK4" i="15" l="1"/>
  <c r="AHJ7" i="15"/>
  <c r="AHH18" i="15"/>
  <c r="AHG25" i="15"/>
  <c r="AHG26" i="15"/>
  <c r="AHH19" i="15"/>
  <c r="AHF24" i="15"/>
  <c r="AHF42" i="15" s="1"/>
  <c r="AHF43" i="15" s="1"/>
  <c r="AHF38" i="15" s="1"/>
  <c r="AHG27" i="15"/>
  <c r="AHH20" i="15"/>
  <c r="AHH21" i="15"/>
  <c r="AHG28" i="15"/>
  <c r="AHF45" i="15"/>
  <c r="AHG47" i="15"/>
  <c r="AHL4" i="15" l="1"/>
  <c r="AHK7" i="15"/>
  <c r="AHH27" i="15"/>
  <c r="AHI20" i="15"/>
  <c r="AHG24" i="15"/>
  <c r="AHG42" i="15" s="1"/>
  <c r="AHG43" i="15" s="1"/>
  <c r="AHG38" i="15" s="1"/>
  <c r="AHH25" i="15"/>
  <c r="AHI18" i="15"/>
  <c r="AHI21" i="15"/>
  <c r="AHH28" i="15"/>
  <c r="AHH26" i="15"/>
  <c r="AHI19" i="15"/>
  <c r="AHG45" i="15"/>
  <c r="AHH47" i="15"/>
  <c r="AHM4" i="15" l="1"/>
  <c r="AHL7" i="15"/>
  <c r="AHI26" i="15"/>
  <c r="AHJ19" i="15"/>
  <c r="AHI25" i="15"/>
  <c r="AHJ18" i="15"/>
  <c r="AHI28" i="15"/>
  <c r="AHJ21" i="15"/>
  <c r="AHH24" i="15"/>
  <c r="AHH42" i="15" s="1"/>
  <c r="AHH43" i="15" s="1"/>
  <c r="AHH38" i="15" s="1"/>
  <c r="AHJ20" i="15"/>
  <c r="AHI27" i="15"/>
  <c r="AHH45" i="15"/>
  <c r="AHI47" i="15"/>
  <c r="AHN4" i="15" l="1"/>
  <c r="AHM7" i="15"/>
  <c r="AHJ27" i="15"/>
  <c r="AHK20" i="15"/>
  <c r="AHI24" i="15"/>
  <c r="AHI42" i="15" s="1"/>
  <c r="AHI43" i="15" s="1"/>
  <c r="AHI38" i="15" s="1"/>
  <c r="AHJ25" i="15"/>
  <c r="AHK18" i="15"/>
  <c r="AHJ26" i="15"/>
  <c r="AHK19" i="15"/>
  <c r="AHJ28" i="15"/>
  <c r="AHK21" i="15"/>
  <c r="AHI45" i="15"/>
  <c r="AHJ47" i="15"/>
  <c r="AHO4" i="15" l="1"/>
  <c r="AHN7" i="15"/>
  <c r="AHJ24" i="15"/>
  <c r="AHJ42" i="15" s="1"/>
  <c r="AHJ43" i="15" s="1"/>
  <c r="AHJ38" i="15" s="1"/>
  <c r="AHK28" i="15"/>
  <c r="AHL21" i="15"/>
  <c r="AHL20" i="15"/>
  <c r="AHK27" i="15"/>
  <c r="AHK26" i="15"/>
  <c r="AHL19" i="15"/>
  <c r="AHK25" i="15"/>
  <c r="AHL18" i="15"/>
  <c r="AHJ45" i="15"/>
  <c r="AHK47" i="15"/>
  <c r="AHP4" i="15" l="1"/>
  <c r="AHO7" i="15"/>
  <c r="AHK24" i="15"/>
  <c r="AHK42" i="15" s="1"/>
  <c r="AHK43" i="15" s="1"/>
  <c r="AHK38" i="15" s="1"/>
  <c r="AHL25" i="15"/>
  <c r="AHM18" i="15"/>
  <c r="AHL26" i="15"/>
  <c r="AHM19" i="15"/>
  <c r="AHL28" i="15"/>
  <c r="AHM21" i="15"/>
  <c r="AHL27" i="15"/>
  <c r="AHM20" i="15"/>
  <c r="AHK45" i="15"/>
  <c r="AHL47" i="15"/>
  <c r="AHQ4" i="15" l="1"/>
  <c r="AHP7" i="15"/>
  <c r="AHM27" i="15"/>
  <c r="AHN20" i="15"/>
  <c r="AHM26" i="15"/>
  <c r="AHN19" i="15"/>
  <c r="AHM28" i="15"/>
  <c r="AHN21" i="15"/>
  <c r="AHM25" i="15"/>
  <c r="AHN18" i="15"/>
  <c r="AHL24" i="15"/>
  <c r="AHL42" i="15" s="1"/>
  <c r="AHL43" i="15" s="1"/>
  <c r="AHL38" i="15" s="1"/>
  <c r="AHL45" i="15"/>
  <c r="AHM47" i="15"/>
  <c r="AHR4" i="15" l="1"/>
  <c r="AHQ7" i="15"/>
  <c r="AHN26" i="15"/>
  <c r="AHO19" i="15"/>
  <c r="AHN27" i="15"/>
  <c r="AHO20" i="15"/>
  <c r="AHN25" i="15"/>
  <c r="AHO18" i="15"/>
  <c r="AHM24" i="15"/>
  <c r="AHM42" i="15" s="1"/>
  <c r="AHM43" i="15" s="1"/>
  <c r="AHM38" i="15" s="1"/>
  <c r="AHO21" i="15"/>
  <c r="AHN28" i="15"/>
  <c r="AHM45" i="15"/>
  <c r="AHN47" i="15"/>
  <c r="AHS4" i="15" l="1"/>
  <c r="AHR7" i="15"/>
  <c r="AHO28" i="15"/>
  <c r="AHP21" i="15"/>
  <c r="AHN24" i="15"/>
  <c r="AHN42" i="15" s="1"/>
  <c r="AHN43" i="15" s="1"/>
  <c r="AHN38" i="15" s="1"/>
  <c r="AHP19" i="15"/>
  <c r="AHO26" i="15"/>
  <c r="AHO25" i="15"/>
  <c r="AHP18" i="15"/>
  <c r="AHO27" i="15"/>
  <c r="AHP20" i="15"/>
  <c r="AHN45" i="15"/>
  <c r="AHO47" i="15"/>
  <c r="AHT4" i="15" l="1"/>
  <c r="AHS7" i="15"/>
  <c r="AHQ19" i="15"/>
  <c r="AHP26" i="15"/>
  <c r="AHP25" i="15"/>
  <c r="AHQ18" i="15"/>
  <c r="AHO24" i="15"/>
  <c r="AHO42" i="15" s="1"/>
  <c r="AHO43" i="15" s="1"/>
  <c r="AHO38" i="15" s="1"/>
  <c r="AHQ21" i="15"/>
  <c r="AHP28" i="15"/>
  <c r="AHQ20" i="15"/>
  <c r="AHP27" i="15"/>
  <c r="AHO45" i="15"/>
  <c r="AHP47" i="15"/>
  <c r="AHU4" i="15" l="1"/>
  <c r="AHT7" i="15"/>
  <c r="AHP24" i="15"/>
  <c r="AHP42" i="15" s="1"/>
  <c r="AHP43" i="15" s="1"/>
  <c r="AHP38" i="15" s="1"/>
  <c r="AHR18" i="15"/>
  <c r="AHQ25" i="15"/>
  <c r="AHQ27" i="15"/>
  <c r="AHR20" i="15"/>
  <c r="AHQ28" i="15"/>
  <c r="AHR21" i="15"/>
  <c r="AHQ26" i="15"/>
  <c r="AHR19" i="15"/>
  <c r="AHP45" i="15"/>
  <c r="AHQ47" i="15"/>
  <c r="AHV4" i="15" l="1"/>
  <c r="AHU7" i="15"/>
  <c r="AHS19" i="15"/>
  <c r="AHR26" i="15"/>
  <c r="AHQ24" i="15"/>
  <c r="AHQ42" i="15" s="1"/>
  <c r="AHQ43" i="15" s="1"/>
  <c r="AHQ38" i="15" s="1"/>
  <c r="AHS20" i="15"/>
  <c r="AHR27" i="15"/>
  <c r="AHS18" i="15"/>
  <c r="AHR25" i="15"/>
  <c r="AHS21" i="15"/>
  <c r="AHR28" i="15"/>
  <c r="AHQ45" i="15"/>
  <c r="AHR47" i="15"/>
  <c r="AHW4" i="15" l="1"/>
  <c r="AHV7" i="15"/>
  <c r="AHS27" i="15"/>
  <c r="AHT20" i="15"/>
  <c r="AHR24" i="15"/>
  <c r="AHR42" i="15" s="1"/>
  <c r="AHR43" i="15" s="1"/>
  <c r="AHR38" i="15" s="1"/>
  <c r="AHS28" i="15"/>
  <c r="AHT21" i="15"/>
  <c r="AHS25" i="15"/>
  <c r="AHT18" i="15"/>
  <c r="AHT19" i="15"/>
  <c r="AHS26" i="15"/>
  <c r="AHR45" i="15"/>
  <c r="AHS47" i="15"/>
  <c r="AHX4" i="15" l="1"/>
  <c r="AHW7" i="15"/>
  <c r="AHT26" i="15"/>
  <c r="AHU19" i="15"/>
  <c r="AHU21" i="15"/>
  <c r="AHT28" i="15"/>
  <c r="AHT27" i="15"/>
  <c r="AHU20" i="15"/>
  <c r="AHT25" i="15"/>
  <c r="AHU18" i="15"/>
  <c r="AHS24" i="15"/>
  <c r="AHS42" i="15" s="1"/>
  <c r="AHS43" i="15" s="1"/>
  <c r="AHS38" i="15" s="1"/>
  <c r="AHS45" i="15"/>
  <c r="AHT47" i="15"/>
  <c r="AHY4" i="15" l="1"/>
  <c r="AHX7" i="15"/>
  <c r="AHU25" i="15"/>
  <c r="AHV18" i="15"/>
  <c r="AHV21" i="15"/>
  <c r="AHU28" i="15"/>
  <c r="AHT24" i="15"/>
  <c r="AHT42" i="15" s="1"/>
  <c r="AHT43" i="15" s="1"/>
  <c r="AHT38" i="15" s="1"/>
  <c r="AHU26" i="15"/>
  <c r="AHV19" i="15"/>
  <c r="AHV20" i="15"/>
  <c r="AHU27" i="15"/>
  <c r="AHT45" i="15"/>
  <c r="AHU47" i="15"/>
  <c r="AHZ4" i="15" l="1"/>
  <c r="AHY7" i="15"/>
  <c r="AHV26" i="15"/>
  <c r="AHW19" i="15"/>
  <c r="AHV25" i="15"/>
  <c r="AHW18" i="15"/>
  <c r="AHU24" i="15"/>
  <c r="AHU42" i="15" s="1"/>
  <c r="AHU43" i="15" s="1"/>
  <c r="AHU38" i="15" s="1"/>
  <c r="AHW20" i="15"/>
  <c r="AHV27" i="15"/>
  <c r="AHW21" i="15"/>
  <c r="AHV28" i="15"/>
  <c r="AHU45" i="15"/>
  <c r="AHV47" i="15"/>
  <c r="AIA4" i="15" l="1"/>
  <c r="AHZ7" i="15"/>
  <c r="AHV24" i="15"/>
  <c r="AHV42" i="15" s="1"/>
  <c r="AHV43" i="15" s="1"/>
  <c r="AHV38" i="15" s="1"/>
  <c r="AHX19" i="15"/>
  <c r="AHW26" i="15"/>
  <c r="AHW25" i="15"/>
  <c r="AHX18" i="15"/>
  <c r="AHX21" i="15"/>
  <c r="AHW28" i="15"/>
  <c r="AHW27" i="15"/>
  <c r="AHX20" i="15"/>
  <c r="AHV45" i="15"/>
  <c r="AHW47" i="15"/>
  <c r="AIB4" i="15" l="1"/>
  <c r="AIA7" i="15"/>
  <c r="AHY18" i="15"/>
  <c r="AHX25" i="15"/>
  <c r="AHX27" i="15"/>
  <c r="AHY20" i="15"/>
  <c r="AHX28" i="15"/>
  <c r="AHY21" i="15"/>
  <c r="AHW24" i="15"/>
  <c r="AHW42" i="15" s="1"/>
  <c r="AHW43" i="15" s="1"/>
  <c r="AHW38" i="15" s="1"/>
  <c r="AHX26" i="15"/>
  <c r="AHY19" i="15"/>
  <c r="AHW45" i="15"/>
  <c r="AHX47" i="15"/>
  <c r="AIC4" i="15" l="1"/>
  <c r="AIB7" i="15"/>
  <c r="AHY27" i="15"/>
  <c r="AHZ20" i="15"/>
  <c r="AHZ19" i="15"/>
  <c r="AHY26" i="15"/>
  <c r="AHX24" i="15"/>
  <c r="AHX42" i="15" s="1"/>
  <c r="AHX43" i="15" s="1"/>
  <c r="AHX38" i="15" s="1"/>
  <c r="AHY28" i="15"/>
  <c r="AHZ21" i="15"/>
  <c r="AHZ18" i="15"/>
  <c r="AHY25" i="15"/>
  <c r="AHX45" i="15"/>
  <c r="AHY47" i="15"/>
  <c r="AID4" i="15" l="1"/>
  <c r="AIC7" i="15"/>
  <c r="AHY24" i="15"/>
  <c r="AHY42" i="15" s="1"/>
  <c r="AHY43" i="15" s="1"/>
  <c r="AHY38" i="15" s="1"/>
  <c r="AHZ25" i="15"/>
  <c r="AIA18" i="15"/>
  <c r="AHZ28" i="15"/>
  <c r="AIA21" i="15"/>
  <c r="AHZ27" i="15"/>
  <c r="AIA20" i="15"/>
  <c r="AHZ26" i="15"/>
  <c r="AIA19" i="15"/>
  <c r="AHY45" i="15"/>
  <c r="AHZ47" i="15"/>
  <c r="AIE4" i="15" l="1"/>
  <c r="AID7" i="15"/>
  <c r="AHZ24" i="15"/>
  <c r="AHZ42" i="15" s="1"/>
  <c r="AHZ43" i="15" s="1"/>
  <c r="AHZ38" i="15" s="1"/>
  <c r="AIA27" i="15"/>
  <c r="AIB20" i="15"/>
  <c r="AIA28" i="15"/>
  <c r="AIB21" i="15"/>
  <c r="AIB19" i="15"/>
  <c r="AIA26" i="15"/>
  <c r="AIA25" i="15"/>
  <c r="AIB18" i="15"/>
  <c r="AHZ45" i="15"/>
  <c r="AIA47" i="15"/>
  <c r="AIF4" i="15" l="1"/>
  <c r="AIE7" i="15"/>
  <c r="AIC19" i="15"/>
  <c r="AIB26" i="15"/>
  <c r="AIC21" i="15"/>
  <c r="AIB28" i="15"/>
  <c r="AIB27" i="15"/>
  <c r="AIC20" i="15"/>
  <c r="AIB25" i="15"/>
  <c r="AIC18" i="15"/>
  <c r="AIA24" i="15"/>
  <c r="AIA42" i="15" s="1"/>
  <c r="AIA43" i="15" s="1"/>
  <c r="AIA38" i="15" s="1"/>
  <c r="AIA45" i="15"/>
  <c r="AIB47" i="15"/>
  <c r="AIG4" i="15" l="1"/>
  <c r="AIF7" i="15"/>
  <c r="AIB24" i="15"/>
  <c r="AIB42" i="15" s="1"/>
  <c r="AIB43" i="15" s="1"/>
  <c r="AIB38" i="15" s="1"/>
  <c r="AID20" i="15"/>
  <c r="AIC27" i="15"/>
  <c r="AID18" i="15"/>
  <c r="AIC25" i="15"/>
  <c r="AID21" i="15"/>
  <c r="AIC28" i="15"/>
  <c r="AIC26" i="15"/>
  <c r="AID19" i="15"/>
  <c r="AIB45" i="15"/>
  <c r="AIC47" i="15"/>
  <c r="AIH4" i="15" l="1"/>
  <c r="AIG7" i="15"/>
  <c r="AIC24" i="15"/>
  <c r="AIC42" i="15" s="1"/>
  <c r="AIC43" i="15" s="1"/>
  <c r="AIC38" i="15" s="1"/>
  <c r="AIE18" i="15"/>
  <c r="AID25" i="15"/>
  <c r="AID26" i="15"/>
  <c r="AIE19" i="15"/>
  <c r="AIE20" i="15"/>
  <c r="AID27" i="15"/>
  <c r="AID28" i="15"/>
  <c r="AIE21" i="15"/>
  <c r="AIC45" i="15"/>
  <c r="AID47" i="15"/>
  <c r="AII4" i="15" l="1"/>
  <c r="AIH7" i="15"/>
  <c r="AIE26" i="15"/>
  <c r="AIF19" i="15"/>
  <c r="AIF20" i="15"/>
  <c r="AIE27" i="15"/>
  <c r="AIF21" i="15"/>
  <c r="AIE28" i="15"/>
  <c r="AID24" i="15"/>
  <c r="AID42" i="15" s="1"/>
  <c r="AID43" i="15" s="1"/>
  <c r="AID38" i="15" s="1"/>
  <c r="AIE25" i="15"/>
  <c r="AIF18" i="15"/>
  <c r="AID45" i="15"/>
  <c r="AIE47" i="15"/>
  <c r="AIJ4" i="15" l="1"/>
  <c r="AII7" i="15"/>
  <c r="AIE24" i="15"/>
  <c r="AIE42" i="15" s="1"/>
  <c r="AIE43" i="15" s="1"/>
  <c r="AIE38" i="15" s="1"/>
  <c r="AIF27" i="15"/>
  <c r="AIG20" i="15"/>
  <c r="AIF26" i="15"/>
  <c r="AIG19" i="15"/>
  <c r="AIF28" i="15"/>
  <c r="AIG21" i="15"/>
  <c r="AIF25" i="15"/>
  <c r="AIG18" i="15"/>
  <c r="AIE45" i="15"/>
  <c r="AIF47" i="15"/>
  <c r="AIK4" i="15" l="1"/>
  <c r="AIJ7" i="15"/>
  <c r="AIH21" i="15"/>
  <c r="AIG28" i="15"/>
  <c r="AIH19" i="15"/>
  <c r="AIG26" i="15"/>
  <c r="AIG27" i="15"/>
  <c r="AIH20" i="15"/>
  <c r="AIG25" i="15"/>
  <c r="AIH18" i="15"/>
  <c r="AIF24" i="15"/>
  <c r="AIF42" i="15" s="1"/>
  <c r="AIF43" i="15" s="1"/>
  <c r="AIF38" i="15" s="1"/>
  <c r="AIG47" i="15"/>
  <c r="AIF45" i="15"/>
  <c r="AIL4" i="15" l="1"/>
  <c r="AIK7" i="15"/>
  <c r="AIH26" i="15"/>
  <c r="AII19" i="15"/>
  <c r="AIG24" i="15"/>
  <c r="AIG42" i="15" s="1"/>
  <c r="AIG43" i="15" s="1"/>
  <c r="AIG38" i="15" s="1"/>
  <c r="AIH28" i="15"/>
  <c r="AII21" i="15"/>
  <c r="AIH25" i="15"/>
  <c r="AII18" i="15"/>
  <c r="AIH27" i="15"/>
  <c r="AII20" i="15"/>
  <c r="AIG45" i="15"/>
  <c r="AIH47" i="15"/>
  <c r="AIM4" i="15" l="1"/>
  <c r="AIL7" i="15"/>
  <c r="AIH24" i="15"/>
  <c r="AIH42" i="15" s="1"/>
  <c r="AIH43" i="15" s="1"/>
  <c r="AIH38" i="15" s="1"/>
  <c r="AIJ19" i="15"/>
  <c r="AII26" i="15"/>
  <c r="AII28" i="15"/>
  <c r="AIJ21" i="15"/>
  <c r="AII27" i="15"/>
  <c r="AIJ20" i="15"/>
  <c r="AII25" i="15"/>
  <c r="AIJ18" i="15"/>
  <c r="AIH45" i="15"/>
  <c r="AII47" i="15"/>
  <c r="AIN4" i="15" l="1"/>
  <c r="AIM7" i="15"/>
  <c r="AII24" i="15"/>
  <c r="AII42" i="15" s="1"/>
  <c r="AII43" i="15" s="1"/>
  <c r="AII38" i="15" s="1"/>
  <c r="AIK20" i="15"/>
  <c r="AIJ27" i="15"/>
  <c r="AIK21" i="15"/>
  <c r="AIJ28" i="15"/>
  <c r="AIJ26" i="15"/>
  <c r="AIK19" i="15"/>
  <c r="AIJ25" i="15"/>
  <c r="AIK18" i="15"/>
  <c r="AII45" i="15"/>
  <c r="AIJ47" i="15"/>
  <c r="AIO4" i="15" l="1"/>
  <c r="AIN7" i="15"/>
  <c r="AIL21" i="15"/>
  <c r="AIK28" i="15"/>
  <c r="AIK25" i="15"/>
  <c r="AIL18" i="15"/>
  <c r="AIL20" i="15"/>
  <c r="AIK27" i="15"/>
  <c r="AIL19" i="15"/>
  <c r="AIK26" i="15"/>
  <c r="AIJ24" i="15"/>
  <c r="AIJ42" i="15" s="1"/>
  <c r="AIJ43" i="15" s="1"/>
  <c r="AIJ38" i="15" s="1"/>
  <c r="AIJ45" i="15"/>
  <c r="AIK47" i="15"/>
  <c r="AIP4" i="15" l="1"/>
  <c r="AIO7" i="15"/>
  <c r="AIK24" i="15"/>
  <c r="AIK42" i="15" s="1"/>
  <c r="AIK43" i="15" s="1"/>
  <c r="AIK38" i="15" s="1"/>
  <c r="AIL27" i="15"/>
  <c r="AIM20" i="15"/>
  <c r="AIL25" i="15"/>
  <c r="AIM18" i="15"/>
  <c r="AIL28" i="15"/>
  <c r="AIM21" i="15"/>
  <c r="AIM19" i="15"/>
  <c r="AIL26" i="15"/>
  <c r="AIK45" i="15"/>
  <c r="AIL47" i="15"/>
  <c r="AIQ4" i="15" l="1"/>
  <c r="AIP7" i="15"/>
  <c r="AIL24" i="15"/>
  <c r="AIL42" i="15" s="1"/>
  <c r="AIL43" i="15" s="1"/>
  <c r="AIL38" i="15" s="1"/>
  <c r="AIM25" i="15"/>
  <c r="AIN18" i="15"/>
  <c r="AIM26" i="15"/>
  <c r="AIN19" i="15"/>
  <c r="AIN20" i="15"/>
  <c r="AIM27" i="15"/>
  <c r="AIM28" i="15"/>
  <c r="AIN21" i="15"/>
  <c r="AIL45" i="15"/>
  <c r="AIM47" i="15"/>
  <c r="AIR4" i="15" l="1"/>
  <c r="AIQ7" i="15"/>
  <c r="AIO19" i="15"/>
  <c r="AIN26" i="15"/>
  <c r="AIO21" i="15"/>
  <c r="AIN28" i="15"/>
  <c r="AIN25" i="15"/>
  <c r="AIO18" i="15"/>
  <c r="AIO20" i="15"/>
  <c r="AIN27" i="15"/>
  <c r="AIM24" i="15"/>
  <c r="AIM42" i="15" s="1"/>
  <c r="AIM43" i="15" s="1"/>
  <c r="AIM38" i="15" s="1"/>
  <c r="AIN47" i="15"/>
  <c r="AIM45" i="15"/>
  <c r="AIS4" i="15" l="1"/>
  <c r="AIR7" i="15"/>
  <c r="AIO28" i="15"/>
  <c r="AIP21" i="15"/>
  <c r="AIN24" i="15"/>
  <c r="AIN42" i="15" s="1"/>
  <c r="AIN43" i="15" s="1"/>
  <c r="AIN38" i="15" s="1"/>
  <c r="AIO25" i="15"/>
  <c r="AIP18" i="15"/>
  <c r="AIO27" i="15"/>
  <c r="AIP20" i="15"/>
  <c r="AIP19" i="15"/>
  <c r="AIO26" i="15"/>
  <c r="AIN45" i="15"/>
  <c r="AIO47" i="15"/>
  <c r="AIT4" i="15" l="1"/>
  <c r="AIS7" i="15"/>
  <c r="AIP26" i="15"/>
  <c r="AIQ19" i="15"/>
  <c r="AIP27" i="15"/>
  <c r="AIQ20" i="15"/>
  <c r="AIP28" i="15"/>
  <c r="AIQ21" i="15"/>
  <c r="AIP25" i="15"/>
  <c r="AIQ18" i="15"/>
  <c r="AIO24" i="15"/>
  <c r="AIO42" i="15" s="1"/>
  <c r="AIO43" i="15" s="1"/>
  <c r="AIO38" i="15" s="1"/>
  <c r="AIO45" i="15"/>
  <c r="AIP47" i="15"/>
  <c r="AIU4" i="15" l="1"/>
  <c r="AIT7" i="15"/>
  <c r="AIQ27" i="15"/>
  <c r="AIR20" i="15"/>
  <c r="AIQ26" i="15"/>
  <c r="AIR19" i="15"/>
  <c r="AIR18" i="15"/>
  <c r="AIQ25" i="15"/>
  <c r="AIP24" i="15"/>
  <c r="AIP42" i="15" s="1"/>
  <c r="AIP43" i="15" s="1"/>
  <c r="AIP38" i="15" s="1"/>
  <c r="AIQ28" i="15"/>
  <c r="AIR21" i="15"/>
  <c r="AIP45" i="15"/>
  <c r="AIQ47" i="15"/>
  <c r="AIV4" i="15" l="1"/>
  <c r="AIU7" i="15"/>
  <c r="AIQ24" i="15"/>
  <c r="AIQ42" i="15" s="1"/>
  <c r="AIQ43" i="15" s="1"/>
  <c r="AIQ38" i="15" s="1"/>
  <c r="AIR25" i="15"/>
  <c r="AIS18" i="15"/>
  <c r="AIR26" i="15"/>
  <c r="AIS19" i="15"/>
  <c r="AIS20" i="15"/>
  <c r="AIR27" i="15"/>
  <c r="AIR28" i="15"/>
  <c r="AIS21" i="15"/>
  <c r="AIQ45" i="15"/>
  <c r="AIR47" i="15"/>
  <c r="AIW4" i="15" l="1"/>
  <c r="AIV7" i="15"/>
  <c r="AIT19" i="15"/>
  <c r="AIS26" i="15"/>
  <c r="AIS25" i="15"/>
  <c r="AIT18" i="15"/>
  <c r="AIS28" i="15"/>
  <c r="AIT21" i="15"/>
  <c r="AIR24" i="15"/>
  <c r="AIR42" i="15" s="1"/>
  <c r="AIR43" i="15" s="1"/>
  <c r="AIR38" i="15" s="1"/>
  <c r="AIT20" i="15"/>
  <c r="AIS27" i="15"/>
  <c r="AIR45" i="15"/>
  <c r="AIS47" i="15"/>
  <c r="AIX4" i="15" l="1"/>
  <c r="AIW7" i="15"/>
  <c r="AIS24" i="15"/>
  <c r="AIS42" i="15" s="1"/>
  <c r="AIS43" i="15" s="1"/>
  <c r="AIS38" i="15" s="1"/>
  <c r="AIU20" i="15"/>
  <c r="AIT27" i="15"/>
  <c r="AIU18" i="15"/>
  <c r="AIT25" i="15"/>
  <c r="AIT28" i="15"/>
  <c r="AIU21" i="15"/>
  <c r="AIU19" i="15"/>
  <c r="AIT26" i="15"/>
  <c r="AIS45" i="15"/>
  <c r="AIT47" i="15"/>
  <c r="AIY4" i="15" l="1"/>
  <c r="AIX7" i="15"/>
  <c r="AIU28" i="15"/>
  <c r="AIV21" i="15"/>
  <c r="AIT24" i="15"/>
  <c r="AIT42" i="15" s="1"/>
  <c r="AIT43" i="15" s="1"/>
  <c r="AIT38" i="15" s="1"/>
  <c r="AIU27" i="15"/>
  <c r="AIV20" i="15"/>
  <c r="AIU26" i="15"/>
  <c r="AIV19" i="15"/>
  <c r="AIU25" i="15"/>
  <c r="AIV18" i="15"/>
  <c r="AIT45" i="15"/>
  <c r="AIU47" i="15"/>
  <c r="AIZ4" i="15" l="1"/>
  <c r="AIY7" i="15"/>
  <c r="AIU24" i="15"/>
  <c r="AIU42" i="15" s="1"/>
  <c r="AIU43" i="15" s="1"/>
  <c r="AIU38" i="15" s="1"/>
  <c r="AIV25" i="15"/>
  <c r="AIW18" i="15"/>
  <c r="AIW21" i="15"/>
  <c r="AIV28" i="15"/>
  <c r="AIW19" i="15"/>
  <c r="AIV26" i="15"/>
  <c r="AIW20" i="15"/>
  <c r="AIV27" i="15"/>
  <c r="AIU45" i="15"/>
  <c r="AIV47" i="15"/>
  <c r="AJA4" i="15" l="1"/>
  <c r="AIZ7" i="15"/>
  <c r="AIW25" i="15"/>
  <c r="AIX18" i="15"/>
  <c r="AIW26" i="15"/>
  <c r="AIX19" i="15"/>
  <c r="AIW28" i="15"/>
  <c r="AIX21" i="15"/>
  <c r="AIV24" i="15"/>
  <c r="AIV42" i="15" s="1"/>
  <c r="AIV43" i="15" s="1"/>
  <c r="AIV38" i="15" s="1"/>
  <c r="AIX20" i="15"/>
  <c r="AIW27" i="15"/>
  <c r="AIV45" i="15"/>
  <c r="AIW47" i="15"/>
  <c r="AJB4" i="15" l="1"/>
  <c r="AJA7" i="15"/>
  <c r="AIY21" i="15"/>
  <c r="AIX28" i="15"/>
  <c r="AIX26" i="15"/>
  <c r="AIY19" i="15"/>
  <c r="AIY20" i="15"/>
  <c r="AIX27" i="15"/>
  <c r="AIX25" i="15"/>
  <c r="AIY18" i="15"/>
  <c r="AIW24" i="15"/>
  <c r="AIW42" i="15" s="1"/>
  <c r="AIW43" i="15" s="1"/>
  <c r="AIW38" i="15" s="1"/>
  <c r="AIW45" i="15"/>
  <c r="AIX47" i="15"/>
  <c r="AJC4" i="15" l="1"/>
  <c r="AJB7" i="15"/>
  <c r="AIY25" i="15"/>
  <c r="AIZ18" i="15"/>
  <c r="AIY28" i="15"/>
  <c r="AIZ21" i="15"/>
  <c r="AIY27" i="15"/>
  <c r="AIZ20" i="15"/>
  <c r="AIX24" i="15"/>
  <c r="AIX42" i="15" s="1"/>
  <c r="AIX43" i="15" s="1"/>
  <c r="AIX38" i="15" s="1"/>
  <c r="AIY26" i="15"/>
  <c r="AIZ19" i="15"/>
  <c r="AIX45" i="15"/>
  <c r="AIY47" i="15"/>
  <c r="AJD4" i="15" l="1"/>
  <c r="AJC7" i="15"/>
  <c r="AJA20" i="15"/>
  <c r="AIZ27" i="15"/>
  <c r="AIZ26" i="15"/>
  <c r="AJA19" i="15"/>
  <c r="AIZ28" i="15"/>
  <c r="AJA21" i="15"/>
  <c r="AIZ25" i="15"/>
  <c r="AJA18" i="15"/>
  <c r="AIY24" i="15"/>
  <c r="AIY42" i="15" s="1"/>
  <c r="AIY43" i="15" s="1"/>
  <c r="AIY38" i="15" s="1"/>
  <c r="AIY45" i="15"/>
  <c r="AIZ47" i="15"/>
  <c r="AJE4" i="15" l="1"/>
  <c r="AJD7" i="15"/>
  <c r="AJA26" i="15"/>
  <c r="AJB19" i="15"/>
  <c r="AJB18" i="15"/>
  <c r="AJA25" i="15"/>
  <c r="AIZ24" i="15"/>
  <c r="AIZ42" i="15" s="1"/>
  <c r="AIZ43" i="15" s="1"/>
  <c r="AIZ38" i="15" s="1"/>
  <c r="AJA27" i="15"/>
  <c r="AJB20" i="15"/>
  <c r="AJA28" i="15"/>
  <c r="AJB21" i="15"/>
  <c r="AJA47" i="15"/>
  <c r="AIZ45" i="15"/>
  <c r="AJF4" i="15" l="1"/>
  <c r="AJE7" i="15"/>
  <c r="AJA24" i="15"/>
  <c r="AJA42" i="15" s="1"/>
  <c r="AJA43" i="15" s="1"/>
  <c r="AJA38" i="15" s="1"/>
  <c r="AJB25" i="15"/>
  <c r="AJC18" i="15"/>
  <c r="AJB28" i="15"/>
  <c r="AJC21" i="15"/>
  <c r="AJC20" i="15"/>
  <c r="AJB27" i="15"/>
  <c r="AJC19" i="15"/>
  <c r="AJB26" i="15"/>
  <c r="AJB47" i="15"/>
  <c r="AJA45" i="15"/>
  <c r="AJG4" i="15" l="1"/>
  <c r="AJF7" i="15"/>
  <c r="AJC25" i="15"/>
  <c r="AJD18" i="15"/>
  <c r="AJC28" i="15"/>
  <c r="AJD21" i="15"/>
  <c r="AJB24" i="15"/>
  <c r="AJB42" i="15" s="1"/>
  <c r="AJB43" i="15" s="1"/>
  <c r="AJB38" i="15" s="1"/>
  <c r="AJD19" i="15"/>
  <c r="AJC26" i="15"/>
  <c r="AJC27" i="15"/>
  <c r="AJD20" i="15"/>
  <c r="AJB45" i="15"/>
  <c r="AJC47" i="15"/>
  <c r="AJH4" i="15" l="1"/>
  <c r="AJG7" i="15"/>
  <c r="AJC24" i="15"/>
  <c r="AJC42" i="15" s="1"/>
  <c r="AJC43" i="15" s="1"/>
  <c r="AJC38" i="15" s="1"/>
  <c r="AJD28" i="15"/>
  <c r="AJE21" i="15"/>
  <c r="AJD26" i="15"/>
  <c r="AJE19" i="15"/>
  <c r="AJD27" i="15"/>
  <c r="AJE20" i="15"/>
  <c r="AJD25" i="15"/>
  <c r="AJE18" i="15"/>
  <c r="AJC45" i="15"/>
  <c r="AJD47" i="15"/>
  <c r="AJI4" i="15" l="1"/>
  <c r="AJH7" i="15"/>
  <c r="AJD24" i="15"/>
  <c r="AJD42" i="15" s="1"/>
  <c r="AJD43" i="15" s="1"/>
  <c r="AJD38" i="15" s="1"/>
  <c r="AJE25" i="15"/>
  <c r="AJF18" i="15"/>
  <c r="AJE27" i="15"/>
  <c r="AJF20" i="15"/>
  <c r="AJF21" i="15"/>
  <c r="AJE28" i="15"/>
  <c r="AJE26" i="15"/>
  <c r="AJF19" i="15"/>
  <c r="AJD45" i="15"/>
  <c r="AJE47" i="15"/>
  <c r="AJJ4" i="15" l="1"/>
  <c r="AJI7" i="15"/>
  <c r="AJG21" i="15"/>
  <c r="AJF28" i="15"/>
  <c r="AJF25" i="15"/>
  <c r="AJG18" i="15"/>
  <c r="AJG20" i="15"/>
  <c r="AJF27" i="15"/>
  <c r="AJE24" i="15"/>
  <c r="AJE42" i="15" s="1"/>
  <c r="AJE43" i="15" s="1"/>
  <c r="AJE38" i="15" s="1"/>
  <c r="AJF26" i="15"/>
  <c r="AJG19" i="15"/>
  <c r="AJE45" i="15"/>
  <c r="AJF47" i="15"/>
  <c r="AJK4" i="15" l="1"/>
  <c r="AJJ7" i="15"/>
  <c r="AJH18" i="15"/>
  <c r="AJG25" i="15"/>
  <c r="AJG27" i="15"/>
  <c r="AJH20" i="15"/>
  <c r="AJF24" i="15"/>
  <c r="AJF42" i="15" s="1"/>
  <c r="AJF43" i="15" s="1"/>
  <c r="AJF38" i="15" s="1"/>
  <c r="AJG26" i="15"/>
  <c r="AJH19" i="15"/>
  <c r="AJH21" i="15"/>
  <c r="AJG28" i="15"/>
  <c r="AJF45" i="15"/>
  <c r="AJG47" i="15"/>
  <c r="AJL4" i="15" l="1"/>
  <c r="AJK7" i="15"/>
  <c r="AJH27" i="15"/>
  <c r="AJI20" i="15"/>
  <c r="AJH28" i="15"/>
  <c r="AJI21" i="15"/>
  <c r="AJH26" i="15"/>
  <c r="AJI19" i="15"/>
  <c r="AJG24" i="15"/>
  <c r="AJG42" i="15" s="1"/>
  <c r="AJG43" i="15" s="1"/>
  <c r="AJG38" i="15" s="1"/>
  <c r="AJH25" i="15"/>
  <c r="AJI18" i="15"/>
  <c r="AJG45" i="15"/>
  <c r="AJH47" i="15"/>
  <c r="AJM4" i="15" l="1"/>
  <c r="AJL7" i="15"/>
  <c r="AJI28" i="15"/>
  <c r="AJJ21" i="15"/>
  <c r="AJI26" i="15"/>
  <c r="AJJ19" i="15"/>
  <c r="AJI25" i="15"/>
  <c r="AJJ18" i="15"/>
  <c r="AJH24" i="15"/>
  <c r="AJH42" i="15" s="1"/>
  <c r="AJH43" i="15" s="1"/>
  <c r="AJH38" i="15" s="1"/>
  <c r="AJI27" i="15"/>
  <c r="AJJ20" i="15"/>
  <c r="AJH45" i="15"/>
  <c r="AJI47" i="15"/>
  <c r="AJN4" i="15" l="1"/>
  <c r="AJM7" i="15"/>
  <c r="AJK21" i="15"/>
  <c r="AJJ28" i="15"/>
  <c r="AJJ27" i="15"/>
  <c r="AJK20" i="15"/>
  <c r="AJK18" i="15"/>
  <c r="AJJ25" i="15"/>
  <c r="AJI24" i="15"/>
  <c r="AJI42" i="15" s="1"/>
  <c r="AJI43" i="15" s="1"/>
  <c r="AJI38" i="15" s="1"/>
  <c r="AJJ26" i="15"/>
  <c r="AJK19" i="15"/>
  <c r="AJI45" i="15"/>
  <c r="AJJ47" i="15"/>
  <c r="AJO4" i="15" l="1"/>
  <c r="AJN7" i="15"/>
  <c r="AJJ24" i="15"/>
  <c r="AJJ42" i="15" s="1"/>
  <c r="AJJ43" i="15" s="1"/>
  <c r="AJJ38" i="15" s="1"/>
  <c r="AJK25" i="15"/>
  <c r="AJL18" i="15"/>
  <c r="AJK27" i="15"/>
  <c r="AJL20" i="15"/>
  <c r="AJK26" i="15"/>
  <c r="AJL19" i="15"/>
  <c r="AJK28" i="15"/>
  <c r="AJL21" i="15"/>
  <c r="AJJ45" i="15"/>
  <c r="AJK47" i="15"/>
  <c r="AJP4" i="15" l="1"/>
  <c r="AJO7" i="15"/>
  <c r="AJM19" i="15"/>
  <c r="AJL26" i="15"/>
  <c r="AJL27" i="15"/>
  <c r="AJM20" i="15"/>
  <c r="AJL28" i="15"/>
  <c r="AJM21" i="15"/>
  <c r="AJM18" i="15"/>
  <c r="AJL25" i="15"/>
  <c r="AJK24" i="15"/>
  <c r="AJK42" i="15" s="1"/>
  <c r="AJK43" i="15" s="1"/>
  <c r="AJK38" i="15" s="1"/>
  <c r="AJK45" i="15"/>
  <c r="AJL47" i="15"/>
  <c r="AJQ4" i="15" l="1"/>
  <c r="AJP7" i="15"/>
  <c r="AJM27" i="15"/>
  <c r="AJN20" i="15"/>
  <c r="AJL24" i="15"/>
  <c r="AJL42" i="15" s="1"/>
  <c r="AJL43" i="15" s="1"/>
  <c r="AJL38" i="15" s="1"/>
  <c r="AJN18" i="15"/>
  <c r="AJM25" i="15"/>
  <c r="AJM28" i="15"/>
  <c r="AJN21" i="15"/>
  <c r="AJN19" i="15"/>
  <c r="AJM26" i="15"/>
  <c r="AJL45" i="15"/>
  <c r="AJM47" i="15"/>
  <c r="AJR4" i="15" l="1"/>
  <c r="AJQ7" i="15"/>
  <c r="AJM24" i="15"/>
  <c r="AJM42" i="15" s="1"/>
  <c r="AJM43" i="15" s="1"/>
  <c r="AJM38" i="15" s="1"/>
  <c r="AJO19" i="15"/>
  <c r="AJN26" i="15"/>
  <c r="AJN25" i="15"/>
  <c r="AJO18" i="15"/>
  <c r="AJN27" i="15"/>
  <c r="AJO20" i="15"/>
  <c r="AJN28" i="15"/>
  <c r="AJO21" i="15"/>
  <c r="AJM45" i="15"/>
  <c r="AJN47" i="15"/>
  <c r="AJS4" i="15" l="1"/>
  <c r="AJR7" i="15"/>
  <c r="AJO25" i="15"/>
  <c r="AJP18" i="15"/>
  <c r="AJO27" i="15"/>
  <c r="AJP20" i="15"/>
  <c r="AJN24" i="15"/>
  <c r="AJN42" i="15" s="1"/>
  <c r="AJN43" i="15" s="1"/>
  <c r="AJN38" i="15" s="1"/>
  <c r="AJO28" i="15"/>
  <c r="AJP21" i="15"/>
  <c r="AJP19" i="15"/>
  <c r="AJO26" i="15"/>
  <c r="AJN45" i="15"/>
  <c r="AJO47" i="15"/>
  <c r="AJT4" i="15" l="1"/>
  <c r="AJS7" i="15"/>
  <c r="AJP28" i="15"/>
  <c r="AJQ21" i="15"/>
  <c r="AJP27" i="15"/>
  <c r="AJQ20" i="15"/>
  <c r="AJP26" i="15"/>
  <c r="AJQ19" i="15"/>
  <c r="AJP25" i="15"/>
  <c r="AJQ18" i="15"/>
  <c r="AJO24" i="15"/>
  <c r="AJO42" i="15" s="1"/>
  <c r="AJO43" i="15" s="1"/>
  <c r="AJO38" i="15" s="1"/>
  <c r="AJO45" i="15"/>
  <c r="AJP47" i="15"/>
  <c r="AJU4" i="15" l="1"/>
  <c r="AJT7" i="15"/>
  <c r="AJR19" i="15"/>
  <c r="AJQ26" i="15"/>
  <c r="AJR21" i="15"/>
  <c r="AJQ28" i="15"/>
  <c r="AJR18" i="15"/>
  <c r="AJQ25" i="15"/>
  <c r="AJR20" i="15"/>
  <c r="AJQ27" i="15"/>
  <c r="AJP24" i="15"/>
  <c r="AJP42" i="15" s="1"/>
  <c r="AJP43" i="15" s="1"/>
  <c r="AJP38" i="15" s="1"/>
  <c r="AJP45" i="15"/>
  <c r="AJQ47" i="15"/>
  <c r="AJV4" i="15" l="1"/>
  <c r="AJU7" i="15"/>
  <c r="AJS18" i="15"/>
  <c r="AJR25" i="15"/>
  <c r="AJQ24" i="15"/>
  <c r="AJQ42" i="15" s="1"/>
  <c r="AJQ43" i="15" s="1"/>
  <c r="AJQ38" i="15" s="1"/>
  <c r="AJR27" i="15"/>
  <c r="AJS20" i="15"/>
  <c r="AJS21" i="15"/>
  <c r="AJR28" i="15"/>
  <c r="AJR26" i="15"/>
  <c r="AJS19" i="15"/>
  <c r="AJQ45" i="15"/>
  <c r="AJR47" i="15"/>
  <c r="AJW4" i="15" l="1"/>
  <c r="AJV7" i="15"/>
  <c r="AJS28" i="15"/>
  <c r="AJT21" i="15"/>
  <c r="AJS27" i="15"/>
  <c r="AJT20" i="15"/>
  <c r="AJS25" i="15"/>
  <c r="AJT18" i="15"/>
  <c r="AJT19" i="15"/>
  <c r="AJS26" i="15"/>
  <c r="AJR24" i="15"/>
  <c r="AJR42" i="15" s="1"/>
  <c r="AJR43" i="15" s="1"/>
  <c r="AJR38" i="15" s="1"/>
  <c r="AJR45" i="15"/>
  <c r="AJS47" i="15"/>
  <c r="AJX4" i="15" l="1"/>
  <c r="AJW7" i="15"/>
  <c r="AJU21" i="15"/>
  <c r="AJT28" i="15"/>
  <c r="AJT26" i="15"/>
  <c r="AJU19" i="15"/>
  <c r="AJU18" i="15"/>
  <c r="AJT25" i="15"/>
  <c r="AJS24" i="15"/>
  <c r="AJS42" i="15" s="1"/>
  <c r="AJS43" i="15" s="1"/>
  <c r="AJS38" i="15" s="1"/>
  <c r="AJU20" i="15"/>
  <c r="AJT27" i="15"/>
  <c r="AJS45" i="15"/>
  <c r="AJT47" i="15"/>
  <c r="AJY4" i="15" l="1"/>
  <c r="AJX7" i="15"/>
  <c r="AJU27" i="15"/>
  <c r="AJV20" i="15"/>
  <c r="AJU28" i="15"/>
  <c r="AJV21" i="15"/>
  <c r="AJU25" i="15"/>
  <c r="AJV18" i="15"/>
  <c r="AJU26" i="15"/>
  <c r="AJV19" i="15"/>
  <c r="AJT24" i="15"/>
  <c r="AJT42" i="15" s="1"/>
  <c r="AJT43" i="15" s="1"/>
  <c r="AJT38" i="15" s="1"/>
  <c r="AJT45" i="15"/>
  <c r="AJU47" i="15"/>
  <c r="AJZ4" i="15" l="1"/>
  <c r="AJY7" i="15"/>
  <c r="AJW20" i="15"/>
  <c r="AJV27" i="15"/>
  <c r="AJV25" i="15"/>
  <c r="AJW18" i="15"/>
  <c r="AJV26" i="15"/>
  <c r="AJW19" i="15"/>
  <c r="AJU24" i="15"/>
  <c r="AJU42" i="15" s="1"/>
  <c r="AJU43" i="15" s="1"/>
  <c r="AJU38" i="15" s="1"/>
  <c r="AJW21" i="15"/>
  <c r="AJV28" i="15"/>
  <c r="AJU45" i="15"/>
  <c r="AJV47" i="15"/>
  <c r="AKA4" i="15" l="1"/>
  <c r="AJZ7" i="15"/>
  <c r="AJV24" i="15"/>
  <c r="AJV42" i="15" s="1"/>
  <c r="AJV43" i="15" s="1"/>
  <c r="AJV38" i="15" s="1"/>
  <c r="AJW27" i="15"/>
  <c r="AJX20" i="15"/>
  <c r="AJW26" i="15"/>
  <c r="AJX19" i="15"/>
  <c r="AJW28" i="15"/>
  <c r="AJX21" i="15"/>
  <c r="AJW25" i="15"/>
  <c r="AJX18" i="15"/>
  <c r="AJV45" i="15"/>
  <c r="AJW47" i="15"/>
  <c r="AKB4" i="15" l="1"/>
  <c r="AKA7" i="15"/>
  <c r="AJW24" i="15"/>
  <c r="AJW42" i="15" s="1"/>
  <c r="AJW43" i="15" s="1"/>
  <c r="AJW38" i="15" s="1"/>
  <c r="AJY18" i="15"/>
  <c r="AJX25" i="15"/>
  <c r="AJY19" i="15"/>
  <c r="AJX26" i="15"/>
  <c r="AJY21" i="15"/>
  <c r="AJX28" i="15"/>
  <c r="AJX27" i="15"/>
  <c r="AJY20" i="15"/>
  <c r="AJW45" i="15"/>
  <c r="AJX47" i="15"/>
  <c r="AKC4" i="15" l="1"/>
  <c r="AKB7" i="15"/>
  <c r="AJY26" i="15"/>
  <c r="AJZ19" i="15"/>
  <c r="AJY28" i="15"/>
  <c r="AJZ21" i="15"/>
  <c r="AJX24" i="15"/>
  <c r="AJX42" i="15" s="1"/>
  <c r="AJX43" i="15" s="1"/>
  <c r="AJX38" i="15" s="1"/>
  <c r="AJZ18" i="15"/>
  <c r="AJY25" i="15"/>
  <c r="AJY27" i="15"/>
  <c r="AJZ20" i="15"/>
  <c r="AJY47" i="15"/>
  <c r="AJX45" i="15"/>
  <c r="AKD4" i="15" l="1"/>
  <c r="AKC7" i="15"/>
  <c r="AJY24" i="15"/>
  <c r="AJY42" i="15" s="1"/>
  <c r="AJY43" i="15" s="1"/>
  <c r="AJY38" i="15" s="1"/>
  <c r="AJZ26" i="15"/>
  <c r="AKA19" i="15"/>
  <c r="AJZ28" i="15"/>
  <c r="AKA21" i="15"/>
  <c r="AJZ27" i="15"/>
  <c r="AKA20" i="15"/>
  <c r="AJZ25" i="15"/>
  <c r="AKA18" i="15"/>
  <c r="AJY45" i="15"/>
  <c r="AJZ47" i="15"/>
  <c r="AKE4" i="15" l="1"/>
  <c r="AKD7" i="15"/>
  <c r="AJZ24" i="15"/>
  <c r="AJZ42" i="15" s="1"/>
  <c r="AJZ43" i="15" s="1"/>
  <c r="AJZ38" i="15" s="1"/>
  <c r="AKB20" i="15"/>
  <c r="AKA27" i="15"/>
  <c r="AKA26" i="15"/>
  <c r="AKB19" i="15"/>
  <c r="AKB21" i="15"/>
  <c r="AKA28" i="15"/>
  <c r="AKB18" i="15"/>
  <c r="AKA25" i="15"/>
  <c r="AJZ45" i="15"/>
  <c r="AKA47" i="15"/>
  <c r="AKF4" i="15" l="1"/>
  <c r="AKE7" i="15"/>
  <c r="AKA24" i="15"/>
  <c r="AKA42" i="15" s="1"/>
  <c r="AKA43" i="15" s="1"/>
  <c r="AKA38" i="15" s="1"/>
  <c r="AKC19" i="15"/>
  <c r="AKB26" i="15"/>
  <c r="AKB25" i="15"/>
  <c r="AKC18" i="15"/>
  <c r="AKB28" i="15"/>
  <c r="AKC21" i="15"/>
  <c r="AKB27" i="15"/>
  <c r="AKC20" i="15"/>
  <c r="AKA45" i="15"/>
  <c r="AKB47" i="15"/>
  <c r="AKG4" i="15" l="1"/>
  <c r="AKF7" i="15"/>
  <c r="AKC27" i="15"/>
  <c r="AKD20" i="15"/>
  <c r="AKB24" i="15"/>
  <c r="AKB42" i="15" s="1"/>
  <c r="AKB43" i="15" s="1"/>
  <c r="AKB38" i="15" s="1"/>
  <c r="AKC25" i="15"/>
  <c r="AKD18" i="15"/>
  <c r="AKD21" i="15"/>
  <c r="AKC28" i="15"/>
  <c r="AKC26" i="15"/>
  <c r="AKD19" i="15"/>
  <c r="AKB45" i="15"/>
  <c r="AKC47" i="15"/>
  <c r="AKH4" i="15" l="1"/>
  <c r="AKG7" i="15"/>
  <c r="AKC24" i="15"/>
  <c r="AKC42" i="15" s="1"/>
  <c r="AKC43" i="15" s="1"/>
  <c r="AKC38" i="15" s="1"/>
  <c r="AKD26" i="15"/>
  <c r="AKE19" i="15"/>
  <c r="AKD27" i="15"/>
  <c r="AKE20" i="15"/>
  <c r="AKE21" i="15"/>
  <c r="AKD28" i="15"/>
  <c r="AKD25" i="15"/>
  <c r="AKE18" i="15"/>
  <c r="AKC45" i="15"/>
  <c r="AKD47" i="15"/>
  <c r="AKI4" i="15" l="1"/>
  <c r="AKH7" i="15"/>
  <c r="AKD24" i="15"/>
  <c r="AKD42" i="15" s="1"/>
  <c r="AKD43" i="15" s="1"/>
  <c r="AKD38" i="15" s="1"/>
  <c r="AKE27" i="15"/>
  <c r="AKF20" i="15"/>
  <c r="AKE26" i="15"/>
  <c r="AKF19" i="15"/>
  <c r="AKE25" i="15"/>
  <c r="AKF18" i="15"/>
  <c r="AKE28" i="15"/>
  <c r="AKF21" i="15"/>
  <c r="AKD45" i="15"/>
  <c r="AKE47" i="15"/>
  <c r="AKJ4" i="15" l="1"/>
  <c r="AKI7" i="15"/>
  <c r="AKF27" i="15"/>
  <c r="AKG20" i="15"/>
  <c r="AKF28" i="15"/>
  <c r="AKG21" i="15"/>
  <c r="AKF25" i="15"/>
  <c r="AKG18" i="15"/>
  <c r="AKE24" i="15"/>
  <c r="AKE42" i="15" s="1"/>
  <c r="AKE43" i="15" s="1"/>
  <c r="AKE38" i="15" s="1"/>
  <c r="AKF26" i="15"/>
  <c r="AKG19" i="15"/>
  <c r="AKE45" i="15"/>
  <c r="AKF47" i="15"/>
  <c r="AKK4" i="15" l="1"/>
  <c r="AKJ7" i="15"/>
  <c r="AKH19" i="15"/>
  <c r="AKG26" i="15"/>
  <c r="AKG25" i="15"/>
  <c r="AKH18" i="15"/>
  <c r="AKF24" i="15"/>
  <c r="AKF42" i="15" s="1"/>
  <c r="AKF43" i="15" s="1"/>
  <c r="AKF38" i="15" s="1"/>
  <c r="AKH21" i="15"/>
  <c r="AKG28" i="15"/>
  <c r="AKG27" i="15"/>
  <c r="AKH20" i="15"/>
  <c r="AKF45" i="15"/>
  <c r="AKG47" i="15"/>
  <c r="AKL4" i="15" l="1"/>
  <c r="AKK7" i="15"/>
  <c r="AKI18" i="15"/>
  <c r="AKH25" i="15"/>
  <c r="AKH28" i="15"/>
  <c r="AKI21" i="15"/>
  <c r="AKI20" i="15"/>
  <c r="AKH27" i="15"/>
  <c r="AKG24" i="15"/>
  <c r="AKG42" i="15" s="1"/>
  <c r="AKG43" i="15" s="1"/>
  <c r="AKG38" i="15" s="1"/>
  <c r="AKH26" i="15"/>
  <c r="AKI19" i="15"/>
  <c r="AKG45" i="15"/>
  <c r="AKH47" i="15"/>
  <c r="AKM4" i="15" l="1"/>
  <c r="AKL7" i="15"/>
  <c r="AKJ21" i="15"/>
  <c r="AKI28" i="15"/>
  <c r="AKI26" i="15"/>
  <c r="AKJ19" i="15"/>
  <c r="AKH24" i="15"/>
  <c r="AKH42" i="15" s="1"/>
  <c r="AKH43" i="15" s="1"/>
  <c r="AKH38" i="15" s="1"/>
  <c r="AKJ18" i="15"/>
  <c r="AKI25" i="15"/>
  <c r="AKI27" i="15"/>
  <c r="AKJ20" i="15"/>
  <c r="AKI47" i="15"/>
  <c r="AKH45" i="15"/>
  <c r="AKN4" i="15" l="1"/>
  <c r="AKM7" i="15"/>
  <c r="AKJ27" i="15"/>
  <c r="AKK20" i="15"/>
  <c r="AKI24" i="15"/>
  <c r="AKI42" i="15" s="1"/>
  <c r="AKI43" i="15" s="1"/>
  <c r="AKI38" i="15" s="1"/>
  <c r="AKJ25" i="15"/>
  <c r="AKK18" i="15"/>
  <c r="AKJ26" i="15"/>
  <c r="AKK19" i="15"/>
  <c r="AKJ28" i="15"/>
  <c r="AKK21" i="15"/>
  <c r="AKI45" i="15"/>
  <c r="AKJ47" i="15"/>
  <c r="AKO4" i="15" l="1"/>
  <c r="AKN7" i="15"/>
  <c r="AKJ24" i="15"/>
  <c r="AKJ42" i="15" s="1"/>
  <c r="AKJ43" i="15" s="1"/>
  <c r="AKJ38" i="15" s="1"/>
  <c r="AKK28" i="15"/>
  <c r="AKL21" i="15"/>
  <c r="AKK26" i="15"/>
  <c r="AKL19" i="15"/>
  <c r="AKK25" i="15"/>
  <c r="AKL18" i="15"/>
  <c r="AKL20" i="15"/>
  <c r="AKK27" i="15"/>
  <c r="AKJ45" i="15"/>
  <c r="AKK47" i="15"/>
  <c r="AKP4" i="15" l="1"/>
  <c r="AKO7" i="15"/>
  <c r="AKK24" i="15"/>
  <c r="AKK42" i="15" s="1"/>
  <c r="AKK43" i="15" s="1"/>
  <c r="AKK38" i="15" s="1"/>
  <c r="AKL25" i="15"/>
  <c r="AKM18" i="15"/>
  <c r="AKL28" i="15"/>
  <c r="AKM21" i="15"/>
  <c r="AKL26" i="15"/>
  <c r="AKM19" i="15"/>
  <c r="AKL27" i="15"/>
  <c r="AKM20" i="15"/>
  <c r="AKK45" i="15"/>
  <c r="AKL47" i="15"/>
  <c r="AKQ4" i="15" l="1"/>
  <c r="AKP7" i="15"/>
  <c r="AKN20" i="15"/>
  <c r="AKM27" i="15"/>
  <c r="AKN19" i="15"/>
  <c r="AKM26" i="15"/>
  <c r="AKM28" i="15"/>
  <c r="AKN21" i="15"/>
  <c r="AKM25" i="15"/>
  <c r="AKN18" i="15"/>
  <c r="AKL24" i="15"/>
  <c r="AKL42" i="15" s="1"/>
  <c r="AKL43" i="15" s="1"/>
  <c r="AKL38" i="15" s="1"/>
  <c r="AKL45" i="15"/>
  <c r="AKM47" i="15"/>
  <c r="AKR4" i="15" l="1"/>
  <c r="AKQ7" i="15"/>
  <c r="AKN28" i="15"/>
  <c r="AKO21" i="15"/>
  <c r="AKM24" i="15"/>
  <c r="AKM42" i="15" s="1"/>
  <c r="AKM43" i="15" s="1"/>
  <c r="AKM38" i="15" s="1"/>
  <c r="AKO19" i="15"/>
  <c r="AKN26" i="15"/>
  <c r="AKO18" i="15"/>
  <c r="AKN25" i="15"/>
  <c r="AKO20" i="15"/>
  <c r="AKN27" i="15"/>
  <c r="AKM45" i="15"/>
  <c r="AKN47" i="15"/>
  <c r="AKS4" i="15" l="1"/>
  <c r="AKR7" i="15"/>
  <c r="AKN24" i="15"/>
  <c r="AKN42" i="15" s="1"/>
  <c r="AKN43" i="15" s="1"/>
  <c r="AKN38" i="15" s="1"/>
  <c r="AKP18" i="15"/>
  <c r="AKO25" i="15"/>
  <c r="AKP20" i="15"/>
  <c r="AKO27" i="15"/>
  <c r="AKO26" i="15"/>
  <c r="AKP19" i="15"/>
  <c r="AKO28" i="15"/>
  <c r="AKP21" i="15"/>
  <c r="AKN45" i="15"/>
  <c r="AKO47" i="15"/>
  <c r="AKT4" i="15" l="1"/>
  <c r="AKS7" i="15"/>
  <c r="AKP27" i="15"/>
  <c r="AKQ20" i="15"/>
  <c r="AKQ19" i="15"/>
  <c r="AKP26" i="15"/>
  <c r="AKP28" i="15"/>
  <c r="AKQ21" i="15"/>
  <c r="AKO24" i="15"/>
  <c r="AKO42" i="15" s="1"/>
  <c r="AKO43" i="15" s="1"/>
  <c r="AKO38" i="15" s="1"/>
  <c r="AKP25" i="15"/>
  <c r="AKQ18" i="15"/>
  <c r="AKO45" i="15"/>
  <c r="AKP47" i="15"/>
  <c r="AKU4" i="15" l="1"/>
  <c r="AKT7" i="15"/>
  <c r="AKQ25" i="15"/>
  <c r="AKR18" i="15"/>
  <c r="AKQ28" i="15"/>
  <c r="AKR21" i="15"/>
  <c r="AKP24" i="15"/>
  <c r="AKP42" i="15" s="1"/>
  <c r="AKP43" i="15" s="1"/>
  <c r="AKP38" i="15" s="1"/>
  <c r="AKQ26" i="15"/>
  <c r="AKR19" i="15"/>
  <c r="AKQ27" i="15"/>
  <c r="AKR20" i="15"/>
  <c r="AKQ47" i="15"/>
  <c r="AKP45" i="15"/>
  <c r="AKV4" i="15" l="1"/>
  <c r="AKU7" i="15"/>
  <c r="AKR28" i="15"/>
  <c r="AKS21" i="15"/>
  <c r="AKR26" i="15"/>
  <c r="AKS19" i="15"/>
  <c r="AKR25" i="15"/>
  <c r="AKS18" i="15"/>
  <c r="AKS20" i="15"/>
  <c r="AKR27" i="15"/>
  <c r="AKQ24" i="15"/>
  <c r="AKQ42" i="15" s="1"/>
  <c r="AKQ43" i="15" s="1"/>
  <c r="AKQ38" i="15" s="1"/>
  <c r="AKQ45" i="15"/>
  <c r="AKR47" i="15"/>
  <c r="AKW4" i="15" l="1"/>
  <c r="AKV7" i="15"/>
  <c r="AKR24" i="15"/>
  <c r="AKR42" i="15" s="1"/>
  <c r="AKR43" i="15" s="1"/>
  <c r="AKR38" i="15" s="1"/>
  <c r="AKT18" i="15"/>
  <c r="AKS25" i="15"/>
  <c r="AKT19" i="15"/>
  <c r="AKS26" i="15"/>
  <c r="AKT21" i="15"/>
  <c r="AKS28" i="15"/>
  <c r="AKS27" i="15"/>
  <c r="AKT20" i="15"/>
  <c r="AKR45" i="15"/>
  <c r="AKS47" i="15"/>
  <c r="AKX4" i="15" l="1"/>
  <c r="AKW7" i="15"/>
  <c r="AKS24" i="15"/>
  <c r="AKS42" i="15" s="1"/>
  <c r="AKS43" i="15" s="1"/>
  <c r="AKS38" i="15" s="1"/>
  <c r="AKT27" i="15"/>
  <c r="AKU20" i="15"/>
  <c r="AKT26" i="15"/>
  <c r="AKU19" i="15"/>
  <c r="AKU21" i="15"/>
  <c r="AKT28" i="15"/>
  <c r="AKT25" i="15"/>
  <c r="AKU18" i="15"/>
  <c r="AKT47" i="15"/>
  <c r="AKS45" i="15"/>
  <c r="AKY4" i="15" l="1"/>
  <c r="AKX7" i="15"/>
  <c r="AKT24" i="15"/>
  <c r="AKT42" i="15" s="1"/>
  <c r="AKT43" i="15" s="1"/>
  <c r="AKT38" i="15" s="1"/>
  <c r="AKV19" i="15"/>
  <c r="AKU26" i="15"/>
  <c r="AKU27" i="15"/>
  <c r="AKV20" i="15"/>
  <c r="AKU28" i="15"/>
  <c r="AKV21" i="15"/>
  <c r="AKU25" i="15"/>
  <c r="AKV18" i="15"/>
  <c r="AKT45" i="15"/>
  <c r="AKU47" i="15"/>
  <c r="AKZ4" i="15" l="1"/>
  <c r="AKY7" i="15"/>
  <c r="AKW20" i="15"/>
  <c r="AKV27" i="15"/>
  <c r="AKU24" i="15"/>
  <c r="AKU42" i="15" s="1"/>
  <c r="AKU43" i="15" s="1"/>
  <c r="AKU38" i="15" s="1"/>
  <c r="AKW18" i="15"/>
  <c r="AKV25" i="15"/>
  <c r="AKV28" i="15"/>
  <c r="AKW21" i="15"/>
  <c r="AKW19" i="15"/>
  <c r="AKV26" i="15"/>
  <c r="AKU45" i="15"/>
  <c r="AKV47" i="15"/>
  <c r="ALA4" i="15" l="1"/>
  <c r="AKZ7" i="15"/>
  <c r="AKX20" i="15"/>
  <c r="AKW27" i="15"/>
  <c r="AKX18" i="15"/>
  <c r="AKW25" i="15"/>
  <c r="AKX19" i="15"/>
  <c r="AKW26" i="15"/>
  <c r="AKW28" i="15"/>
  <c r="AKX21" i="15"/>
  <c r="AKV24" i="15"/>
  <c r="AKV42" i="15" s="1"/>
  <c r="AKV43" i="15" s="1"/>
  <c r="AKV38" i="15" s="1"/>
  <c r="AKV45" i="15"/>
  <c r="AKW47" i="15"/>
  <c r="ALB4" i="15" l="1"/>
  <c r="ALA7" i="15"/>
  <c r="AKX26" i="15"/>
  <c r="AKY19" i="15"/>
  <c r="AKX25" i="15"/>
  <c r="AKY18" i="15"/>
  <c r="AKW24" i="15"/>
  <c r="AKW42" i="15" s="1"/>
  <c r="AKW43" i="15" s="1"/>
  <c r="AKW38" i="15" s="1"/>
  <c r="AKX28" i="15"/>
  <c r="AKY21" i="15"/>
  <c r="AKY20" i="15"/>
  <c r="AKX27" i="15"/>
  <c r="AKW45" i="15"/>
  <c r="AKX47" i="15"/>
  <c r="ALC4" i="15" l="1"/>
  <c r="ALB7" i="15"/>
  <c r="AKY27" i="15"/>
  <c r="AKZ20" i="15"/>
  <c r="AKY25" i="15"/>
  <c r="AKZ18" i="15"/>
  <c r="AKX24" i="15"/>
  <c r="AKX42" i="15" s="1"/>
  <c r="AKX43" i="15" s="1"/>
  <c r="AKX38" i="15" s="1"/>
  <c r="AKY26" i="15"/>
  <c r="AKZ19" i="15"/>
  <c r="AKY28" i="15"/>
  <c r="AKZ21" i="15"/>
  <c r="AKX45" i="15"/>
  <c r="AKY47" i="15"/>
  <c r="ALD4" i="15" l="1"/>
  <c r="ALC7" i="15"/>
  <c r="AKY24" i="15"/>
  <c r="AKY42" i="15" s="1"/>
  <c r="AKY43" i="15" s="1"/>
  <c r="AKY38" i="15" s="1"/>
  <c r="AKZ26" i="15"/>
  <c r="ALA19" i="15"/>
  <c r="ALA20" i="15"/>
  <c r="AKZ27" i="15"/>
  <c r="ALA21" i="15"/>
  <c r="AKZ28" i="15"/>
  <c r="AKZ25" i="15"/>
  <c r="ALA18" i="15"/>
  <c r="AKY45" i="15"/>
  <c r="AKZ47" i="15"/>
  <c r="ALE4" i="15" l="1"/>
  <c r="ALD7" i="15"/>
  <c r="ALB19" i="15"/>
  <c r="ALA26" i="15"/>
  <c r="ALA25" i="15"/>
  <c r="ALB18" i="15"/>
  <c r="AKZ24" i="15"/>
  <c r="AKZ42" i="15" s="1"/>
  <c r="AKZ43" i="15" s="1"/>
  <c r="AKZ38" i="15" s="1"/>
  <c r="ALA27" i="15"/>
  <c r="ALB20" i="15"/>
  <c r="ALB21" i="15"/>
  <c r="ALA28" i="15"/>
  <c r="AKZ45" i="15"/>
  <c r="ALA47" i="15"/>
  <c r="ALF4" i="15" l="1"/>
  <c r="ALE7" i="15"/>
  <c r="ALB27" i="15"/>
  <c r="ALC20" i="15"/>
  <c r="ALB25" i="15"/>
  <c r="ALC18" i="15"/>
  <c r="ALA24" i="15"/>
  <c r="ALA42" i="15" s="1"/>
  <c r="ALA43" i="15" s="1"/>
  <c r="ALA38" i="15" s="1"/>
  <c r="ALB28" i="15"/>
  <c r="ALC21" i="15"/>
  <c r="ALB26" i="15"/>
  <c r="ALC19" i="15"/>
  <c r="ALA45" i="15"/>
  <c r="ALB47" i="15"/>
  <c r="ALG4" i="15" l="1"/>
  <c r="ALF7" i="15"/>
  <c r="ALB24" i="15"/>
  <c r="ALB42" i="15" s="1"/>
  <c r="ALB43" i="15" s="1"/>
  <c r="ALB38" i="15" s="1"/>
  <c r="ALC25" i="15"/>
  <c r="ALD18" i="15"/>
  <c r="ALC26" i="15"/>
  <c r="ALD19" i="15"/>
  <c r="ALC28" i="15"/>
  <c r="ALD21" i="15"/>
  <c r="ALD20" i="15"/>
  <c r="ALC27" i="15"/>
  <c r="ALB45" i="15"/>
  <c r="ALC47" i="15"/>
  <c r="ALH4" i="15" l="1"/>
  <c r="ALG7" i="15"/>
  <c r="ALD26" i="15"/>
  <c r="ALE19" i="15"/>
  <c r="ALD25" i="15"/>
  <c r="ALE18" i="15"/>
  <c r="ALE20" i="15"/>
  <c r="ALD27" i="15"/>
  <c r="ALD28" i="15"/>
  <c r="ALE21" i="15"/>
  <c r="ALC24" i="15"/>
  <c r="ALC42" i="15" s="1"/>
  <c r="ALC43" i="15" s="1"/>
  <c r="ALC38" i="15" s="1"/>
  <c r="ALC45" i="15"/>
  <c r="ALD47" i="15"/>
  <c r="ALI4" i="15" l="1"/>
  <c r="ALH7" i="15"/>
  <c r="ALD24" i="15"/>
  <c r="ALD42" i="15" s="1"/>
  <c r="ALD43" i="15" s="1"/>
  <c r="ALD38" i="15" s="1"/>
  <c r="ALE25" i="15"/>
  <c r="ALF18" i="15"/>
  <c r="ALE28" i="15"/>
  <c r="ALF21" i="15"/>
  <c r="ALE27" i="15"/>
  <c r="ALF20" i="15"/>
  <c r="ALF19" i="15"/>
  <c r="ALE26" i="15"/>
  <c r="ALD45" i="15"/>
  <c r="ALE47" i="15"/>
  <c r="ALJ4" i="15" l="1"/>
  <c r="ALI7" i="15"/>
  <c r="ALF27" i="15"/>
  <c r="ALG20" i="15"/>
  <c r="ALF28" i="15"/>
  <c r="ALG21" i="15"/>
  <c r="ALF26" i="15"/>
  <c r="ALG19" i="15"/>
  <c r="ALF25" i="15"/>
  <c r="ALG18" i="15"/>
  <c r="ALE24" i="15"/>
  <c r="ALE42" i="15" s="1"/>
  <c r="ALE43" i="15" s="1"/>
  <c r="ALE38" i="15" s="1"/>
  <c r="ALE45" i="15"/>
  <c r="ALF47" i="15"/>
  <c r="ALK4" i="15" l="1"/>
  <c r="ALJ7" i="15"/>
  <c r="ALH21" i="15"/>
  <c r="ALG28" i="15"/>
  <c r="ALG25" i="15"/>
  <c r="ALH18" i="15"/>
  <c r="ALG27" i="15"/>
  <c r="ALH20" i="15"/>
  <c r="ALF24" i="15"/>
  <c r="ALF42" i="15" s="1"/>
  <c r="ALF43" i="15" s="1"/>
  <c r="ALF38" i="15" s="1"/>
  <c r="ALH19" i="15"/>
  <c r="ALG26" i="15"/>
  <c r="ALF45" i="15"/>
  <c r="ALG47" i="15"/>
  <c r="ALL4" i="15" l="1"/>
  <c r="ALK7" i="15"/>
  <c r="ALI18" i="15"/>
  <c r="ALH25" i="15"/>
  <c r="ALG24" i="15"/>
  <c r="ALG42" i="15" s="1"/>
  <c r="ALG43" i="15" s="1"/>
  <c r="ALG38" i="15" s="1"/>
  <c r="ALI19" i="15"/>
  <c r="ALH26" i="15"/>
  <c r="ALH27" i="15"/>
  <c r="ALI20" i="15"/>
  <c r="ALI21" i="15"/>
  <c r="ALH28" i="15"/>
  <c r="ALG45" i="15"/>
  <c r="ALH47" i="15"/>
  <c r="ALM4" i="15" l="1"/>
  <c r="ALL7" i="15"/>
  <c r="ALJ21" i="15"/>
  <c r="ALI28" i="15"/>
  <c r="ALI26" i="15"/>
  <c r="ALJ19" i="15"/>
  <c r="ALH24" i="15"/>
  <c r="ALH42" i="15" s="1"/>
  <c r="ALH43" i="15" s="1"/>
  <c r="ALH38" i="15" s="1"/>
  <c r="ALJ20" i="15"/>
  <c r="ALI27" i="15"/>
  <c r="ALI25" i="15"/>
  <c r="ALJ18" i="15"/>
  <c r="ALI47" i="15"/>
  <c r="ALH45" i="15"/>
  <c r="ALN4" i="15" l="1"/>
  <c r="ALM7" i="15"/>
  <c r="ALI24" i="15"/>
  <c r="ALI42" i="15" s="1"/>
  <c r="ALI43" i="15" s="1"/>
  <c r="ALI38" i="15" s="1"/>
  <c r="ALJ26" i="15"/>
  <c r="ALK19" i="15"/>
  <c r="ALK18" i="15"/>
  <c r="ALJ25" i="15"/>
  <c r="ALJ27" i="15"/>
  <c r="ALK20" i="15"/>
  <c r="ALJ28" i="15"/>
  <c r="ALK21" i="15"/>
  <c r="ALI45" i="15"/>
  <c r="ALJ47" i="15"/>
  <c r="ALO4" i="15" l="1"/>
  <c r="ALN7" i="15"/>
  <c r="ALK28" i="15"/>
  <c r="ALL21" i="15"/>
  <c r="ALK27" i="15"/>
  <c r="ALL20" i="15"/>
  <c r="ALJ24" i="15"/>
  <c r="ALJ42" i="15" s="1"/>
  <c r="ALJ43" i="15" s="1"/>
  <c r="ALJ38" i="15" s="1"/>
  <c r="ALL18" i="15"/>
  <c r="ALK25" i="15"/>
  <c r="ALK26" i="15"/>
  <c r="ALL19" i="15"/>
  <c r="ALJ45" i="15"/>
  <c r="ALK47" i="15"/>
  <c r="ALP4" i="15" l="1"/>
  <c r="ALP7" i="15" s="1"/>
  <c r="ALO7" i="15"/>
  <c r="ALL25" i="15"/>
  <c r="ALM18" i="15"/>
  <c r="ALM19" i="15"/>
  <c r="ALL26" i="15"/>
  <c r="ALL27" i="15"/>
  <c r="ALM20" i="15"/>
  <c r="ALL28" i="15"/>
  <c r="ALM21" i="15"/>
  <c r="ALK24" i="15"/>
  <c r="ALK42" i="15" s="1"/>
  <c r="ALK43" i="15" s="1"/>
  <c r="ALK38" i="15" s="1"/>
  <c r="ALK45" i="15"/>
  <c r="ALL47" i="15"/>
  <c r="ALN20" i="15" l="1"/>
  <c r="ALM27" i="15"/>
  <c r="ALM26" i="15"/>
  <c r="ALN19" i="15"/>
  <c r="ALN21" i="15"/>
  <c r="ALM28" i="15"/>
  <c r="ALM25" i="15"/>
  <c r="ALN18" i="15"/>
  <c r="ALL24" i="15"/>
  <c r="ALL42" i="15" s="1"/>
  <c r="ALL43" i="15" s="1"/>
  <c r="ALL38" i="15" s="1"/>
  <c r="ALM47" i="15"/>
  <c r="ALL45" i="15"/>
  <c r="ALO19" i="15" l="1"/>
  <c r="ALN26" i="15"/>
  <c r="ALO21" i="15"/>
  <c r="ALN28" i="15"/>
  <c r="ALN25" i="15"/>
  <c r="ALO18" i="15"/>
  <c r="ALM24" i="15"/>
  <c r="ALM42" i="15" s="1"/>
  <c r="ALM43" i="15" s="1"/>
  <c r="ALM38" i="15" s="1"/>
  <c r="ALN27" i="15"/>
  <c r="ALO20" i="15"/>
  <c r="ALM45" i="15"/>
  <c r="ALN47" i="15"/>
  <c r="ALP20" i="15" l="1"/>
  <c r="ALP27" i="15" s="1"/>
  <c r="ALO27" i="15"/>
  <c r="ALO25" i="15"/>
  <c r="ALP18" i="15"/>
  <c r="ALP25" i="15" s="1"/>
  <c r="ALO28" i="15"/>
  <c r="ALP21" i="15"/>
  <c r="ALP28" i="15" s="1"/>
  <c r="A28" i="15" s="1"/>
  <c r="B28" i="15" s="1"/>
  <c r="ALN24" i="15"/>
  <c r="ALN42" i="15" s="1"/>
  <c r="ALN43" i="15" s="1"/>
  <c r="ALN38" i="15" s="1"/>
  <c r="ALP19" i="15"/>
  <c r="ALP26" i="15" s="1"/>
  <c r="ALO26" i="15"/>
  <c r="ALO47" i="15"/>
  <c r="ALN45" i="15"/>
  <c r="A27" i="15" l="1"/>
  <c r="B27" i="15" s="1"/>
  <c r="A26" i="15"/>
  <c r="B26" i="15" s="1"/>
  <c r="ALP24" i="15"/>
  <c r="ALP42" i="15" s="1"/>
  <c r="ALP43" i="15" s="1"/>
  <c r="ALP38" i="15" s="1"/>
  <c r="ALO24" i="15"/>
  <c r="A25" i="15"/>
  <c r="B25" i="15" s="1"/>
  <c r="ALO45" i="15"/>
  <c r="ALP47" i="15"/>
  <c r="ALP45" i="15" s="1"/>
  <c r="A45" i="15" s="1"/>
  <c r="B45" i="15" s="1"/>
  <c r="ALO42" i="15" l="1"/>
  <c r="ALO43" i="15" s="1"/>
  <c r="ALO38" i="15" s="1"/>
  <c r="A38" i="15" s="1"/>
  <c r="A24" i="15"/>
  <c r="B24" i="15" s="1"/>
  <c r="G53" i="1" l="1"/>
  <c r="D51" i="15" s="1"/>
  <c r="E51" i="15" l="1"/>
  <c r="F51" i="15" l="1"/>
  <c r="G51" i="15" l="1"/>
  <c r="H51" i="15" l="1"/>
  <c r="I51" i="15" l="1"/>
  <c r="J51" i="15" l="1"/>
  <c r="K51" i="15" l="1"/>
  <c r="L51" i="15" l="1"/>
  <c r="M51" i="15" l="1"/>
  <c r="N51" i="15" l="1"/>
  <c r="O51" i="15" l="1"/>
  <c r="P51" i="15" l="1"/>
  <c r="Q51" i="15" l="1"/>
  <c r="R51" i="15" l="1"/>
  <c r="S51" i="15" l="1"/>
  <c r="T51" i="15" l="1"/>
  <c r="U51" i="15" l="1"/>
  <c r="V51" i="15" l="1"/>
  <c r="W51" i="15" l="1"/>
  <c r="X51" i="15" l="1"/>
  <c r="Y51" i="15" l="1"/>
  <c r="Z51" i="15" l="1"/>
  <c r="AA51" i="15" l="1"/>
  <c r="AB51" i="15" l="1"/>
  <c r="AC51" i="15" l="1"/>
  <c r="AD51" i="15" l="1"/>
  <c r="AE51" i="15" l="1"/>
  <c r="AF51" i="15" l="1"/>
  <c r="AG51" i="15" l="1"/>
  <c r="AH51" i="15" l="1"/>
  <c r="AI51" i="15" l="1"/>
  <c r="AJ51" i="15" l="1"/>
  <c r="AK51" i="15" l="1"/>
  <c r="AL51" i="15" l="1"/>
  <c r="AM51" i="15" l="1"/>
  <c r="AN51" i="15" l="1"/>
  <c r="AO51" i="15" l="1"/>
  <c r="AP51" i="15" l="1"/>
  <c r="AQ51" i="15" l="1"/>
  <c r="AR51" i="15" l="1"/>
  <c r="AS51" i="15" l="1"/>
  <c r="AT51" i="15" l="1"/>
  <c r="AU51" i="15" l="1"/>
  <c r="AV51" i="15" l="1"/>
  <c r="AW51" i="15" l="1"/>
  <c r="AX51" i="15" l="1"/>
  <c r="AY51" i="15" l="1"/>
  <c r="AZ51" i="15" l="1"/>
  <c r="BA51" i="15" l="1"/>
  <c r="BB51" i="15" l="1"/>
  <c r="BC51" i="15" l="1"/>
  <c r="BD51" i="15" l="1"/>
  <c r="BE51" i="15" l="1"/>
  <c r="BF51" i="15" l="1"/>
  <c r="BG51" i="15" l="1"/>
  <c r="BH51" i="15" l="1"/>
  <c r="BI51" i="15" l="1"/>
  <c r="BJ51" i="15" l="1"/>
  <c r="BK51" i="15" l="1"/>
  <c r="BL51" i="15" l="1"/>
  <c r="BM51" i="15" l="1"/>
  <c r="BN51" i="15" l="1"/>
  <c r="BO51" i="15" l="1"/>
  <c r="BP51" i="15" l="1"/>
  <c r="BQ51" i="15" l="1"/>
  <c r="BR51" i="15" l="1"/>
  <c r="BS51" i="15" l="1"/>
  <c r="BT51" i="15" l="1"/>
  <c r="BU51" i="15" l="1"/>
  <c r="BV51" i="15" l="1"/>
  <c r="BW51" i="15" l="1"/>
  <c r="BX51" i="15" l="1"/>
  <c r="BY51" i="15" l="1"/>
  <c r="BZ51" i="15" l="1"/>
  <c r="CA51" i="15" l="1"/>
  <c r="CB51" i="15" l="1"/>
  <c r="CC51" i="15" l="1"/>
  <c r="CD51" i="15" l="1"/>
  <c r="CE51" i="15" l="1"/>
  <c r="CF51" i="15" l="1"/>
  <c r="CG51" i="15" l="1"/>
  <c r="CH51" i="15" l="1"/>
  <c r="CI51" i="15" l="1"/>
  <c r="CJ51" i="15" l="1"/>
  <c r="CK51" i="15" l="1"/>
  <c r="CL51" i="15" l="1"/>
  <c r="CM51" i="15" l="1"/>
  <c r="CN51" i="15" l="1"/>
  <c r="CO51" i="15" l="1"/>
  <c r="CP51" i="15" l="1"/>
  <c r="CQ51" i="15" l="1"/>
  <c r="CR51" i="15" l="1"/>
  <c r="CS51" i="15" l="1"/>
  <c r="CT51" i="15" l="1"/>
  <c r="CU51" i="15" l="1"/>
  <c r="CV51" i="15" l="1"/>
  <c r="CW51" i="15" l="1"/>
  <c r="CX51" i="15" l="1"/>
  <c r="CY51" i="15" l="1"/>
  <c r="CZ51" i="15" l="1"/>
  <c r="DA51" i="15" l="1"/>
  <c r="DB51" i="15" l="1"/>
  <c r="DC51" i="15" l="1"/>
  <c r="DD51" i="15" l="1"/>
  <c r="DE51" i="15" l="1"/>
  <c r="DF51" i="15" l="1"/>
  <c r="DG51" i="15" l="1"/>
  <c r="DH51" i="15" l="1"/>
  <c r="DI51" i="15" l="1"/>
  <c r="DJ51" i="15" l="1"/>
  <c r="DK51" i="15" l="1"/>
  <c r="DL51" i="15" l="1"/>
  <c r="DM51" i="15" l="1"/>
  <c r="DN51" i="15" l="1"/>
  <c r="DO51" i="15" l="1"/>
  <c r="DP51" i="15" l="1"/>
  <c r="DQ51" i="15" l="1"/>
  <c r="DR51" i="15" l="1"/>
  <c r="DS51" i="15" l="1"/>
  <c r="DT51" i="15" l="1"/>
  <c r="DU51" i="15" l="1"/>
  <c r="DV51" i="15" l="1"/>
  <c r="DW51" i="15" l="1"/>
  <c r="DX51" i="15" l="1"/>
  <c r="DY51" i="15" l="1"/>
  <c r="DZ51" i="15" l="1"/>
  <c r="EA51" i="15" l="1"/>
  <c r="EB51" i="15" l="1"/>
  <c r="EC51" i="15" l="1"/>
  <c r="ED51" i="15" l="1"/>
  <c r="EE51" i="15" l="1"/>
  <c r="EF51" i="15" l="1"/>
  <c r="EG51" i="15" l="1"/>
  <c r="EH51" i="15" l="1"/>
  <c r="EI51" i="15" l="1"/>
  <c r="EJ51" i="15" l="1"/>
  <c r="EK51" i="15" l="1"/>
  <c r="EL51" i="15" l="1"/>
  <c r="EM51" i="15" l="1"/>
  <c r="EN51" i="15" l="1"/>
  <c r="EO51" i="15" l="1"/>
  <c r="EP51" i="15" l="1"/>
  <c r="EQ51" i="15" l="1"/>
  <c r="ER51" i="15" l="1"/>
  <c r="ES51" i="15" l="1"/>
  <c r="ET51" i="15" l="1"/>
  <c r="EU51" i="15" l="1"/>
  <c r="EV51" i="15" l="1"/>
  <c r="EW51" i="15" l="1"/>
  <c r="EX51" i="15" l="1"/>
  <c r="EY51" i="15" l="1"/>
  <c r="EZ51" i="15" l="1"/>
  <c r="FA51" i="15" l="1"/>
  <c r="FB51" i="15" l="1"/>
  <c r="FC51" i="15" l="1"/>
  <c r="FD51" i="15" l="1"/>
  <c r="FE51" i="15" l="1"/>
  <c r="FF51" i="15" l="1"/>
  <c r="FG51" i="15" l="1"/>
  <c r="FH51" i="15" l="1"/>
  <c r="FI51" i="15" l="1"/>
  <c r="FJ51" i="15" l="1"/>
  <c r="FK51" i="15" l="1"/>
  <c r="FL51" i="15" l="1"/>
  <c r="FM51" i="15" l="1"/>
  <c r="FN51" i="15" l="1"/>
  <c r="FO51" i="15" l="1"/>
  <c r="FP51" i="15" l="1"/>
  <c r="FQ51" i="15" l="1"/>
  <c r="FR51" i="15" l="1"/>
  <c r="FS51" i="15" l="1"/>
  <c r="FT51" i="15" l="1"/>
  <c r="FU51" i="15" l="1"/>
  <c r="FV51" i="15" l="1"/>
  <c r="FW51" i="15" l="1"/>
  <c r="FX51" i="15" l="1"/>
  <c r="FY51" i="15" l="1"/>
  <c r="FZ51" i="15" l="1"/>
  <c r="GA51" i="15" l="1"/>
  <c r="GB51" i="15" l="1"/>
  <c r="GC51" i="15" l="1"/>
  <c r="GD51" i="15" l="1"/>
  <c r="GE51" i="15" l="1"/>
  <c r="GF51" i="15" l="1"/>
  <c r="GG51" i="15" l="1"/>
  <c r="GH51" i="15" l="1"/>
  <c r="GI51" i="15" l="1"/>
  <c r="GJ51" i="15" l="1"/>
  <c r="GK51" i="15" l="1"/>
  <c r="GL51" i="15" l="1"/>
  <c r="GM51" i="15" l="1"/>
  <c r="GN51" i="15" l="1"/>
  <c r="GO51" i="15" l="1"/>
  <c r="GP51" i="15" l="1"/>
  <c r="GQ51" i="15" l="1"/>
  <c r="GR51" i="15" l="1"/>
  <c r="GS51" i="15" l="1"/>
  <c r="GT51" i="15" l="1"/>
  <c r="GU51" i="15" l="1"/>
  <c r="GV51" i="15" l="1"/>
  <c r="GW51" i="15" l="1"/>
  <c r="GX51" i="15" l="1"/>
  <c r="GY51" i="15" l="1"/>
  <c r="GZ51" i="15" l="1"/>
  <c r="HA51" i="15" l="1"/>
  <c r="HB51" i="15" l="1"/>
  <c r="HC51" i="15" l="1"/>
  <c r="HD51" i="15" l="1"/>
  <c r="HE51" i="15" l="1"/>
  <c r="HF51" i="15" l="1"/>
  <c r="HG51" i="15" l="1"/>
  <c r="HH51" i="15" l="1"/>
  <c r="HI51" i="15" l="1"/>
  <c r="HJ51" i="15" l="1"/>
  <c r="HK51" i="15" l="1"/>
  <c r="HL51" i="15" l="1"/>
  <c r="HM51" i="15" l="1"/>
  <c r="HN51" i="15" l="1"/>
  <c r="HO51" i="15" l="1"/>
  <c r="HP51" i="15" l="1"/>
  <c r="HQ51" i="15" l="1"/>
  <c r="HR51" i="15" l="1"/>
  <c r="HS51" i="15" l="1"/>
  <c r="HT51" i="15" l="1"/>
  <c r="HU51" i="15" l="1"/>
  <c r="HV51" i="15" l="1"/>
  <c r="HW51" i="15" l="1"/>
  <c r="HX51" i="15" l="1"/>
  <c r="HY51" i="15" l="1"/>
  <c r="HZ51" i="15" l="1"/>
  <c r="IA51" i="15" l="1"/>
  <c r="IB51" i="15" l="1"/>
  <c r="IC51" i="15" l="1"/>
  <c r="ID51" i="15" l="1"/>
  <c r="IE51" i="15" l="1"/>
  <c r="IF51" i="15" l="1"/>
  <c r="IG51" i="15" l="1"/>
  <c r="IH51" i="15" l="1"/>
  <c r="II51" i="15" l="1"/>
  <c r="IJ51" i="15" l="1"/>
  <c r="IK51" i="15" l="1"/>
  <c r="IL51" i="15" l="1"/>
  <c r="IM51" i="15" l="1"/>
  <c r="IN51" i="15" l="1"/>
  <c r="IO51" i="15" l="1"/>
  <c r="IP51" i="15" l="1"/>
  <c r="IQ51" i="15" l="1"/>
  <c r="IR51" i="15" l="1"/>
  <c r="IS51" i="15" l="1"/>
  <c r="IT51" i="15" l="1"/>
  <c r="IU51" i="15" l="1"/>
  <c r="IV51" i="15" l="1"/>
  <c r="IW51" i="15" l="1"/>
  <c r="IX51" i="15" l="1"/>
  <c r="IY51" i="15" l="1"/>
  <c r="IZ51" i="15" l="1"/>
  <c r="JA51" i="15" l="1"/>
  <c r="JB51" i="15" l="1"/>
  <c r="JC51" i="15" l="1"/>
  <c r="JD51" i="15" l="1"/>
  <c r="JE51" i="15" l="1"/>
  <c r="JF51" i="15" l="1"/>
  <c r="JG51" i="15" l="1"/>
  <c r="JH51" i="15" l="1"/>
  <c r="JI51" i="15" l="1"/>
  <c r="JJ51" i="15" l="1"/>
  <c r="JK51" i="15" l="1"/>
  <c r="JL51" i="15" l="1"/>
  <c r="JM51" i="15" l="1"/>
  <c r="JN51" i="15" l="1"/>
  <c r="JO51" i="15" l="1"/>
  <c r="JP51" i="15" l="1"/>
  <c r="JQ51" i="15" l="1"/>
  <c r="JR51" i="15" l="1"/>
  <c r="JS51" i="15" l="1"/>
  <c r="JT51" i="15" l="1"/>
  <c r="JU51" i="15" l="1"/>
  <c r="JV51" i="15" l="1"/>
  <c r="JW51" i="15" l="1"/>
  <c r="JX51" i="15" l="1"/>
  <c r="JY51" i="15" l="1"/>
  <c r="JZ51" i="15" l="1"/>
  <c r="KA51" i="15" l="1"/>
  <c r="KB51" i="15" l="1"/>
  <c r="KC51" i="15" l="1"/>
  <c r="KD51" i="15" l="1"/>
  <c r="KE51" i="15" l="1"/>
  <c r="KF51" i="15" l="1"/>
  <c r="KG51" i="15" l="1"/>
  <c r="KH51" i="15" l="1"/>
  <c r="KI51" i="15" l="1"/>
  <c r="KJ51" i="15" l="1"/>
  <c r="KK51" i="15" l="1"/>
  <c r="KL51" i="15" l="1"/>
  <c r="KM51" i="15" l="1"/>
  <c r="KN51" i="15" l="1"/>
  <c r="KO51" i="15" l="1"/>
  <c r="KP51" i="15" l="1"/>
  <c r="KQ51" i="15" l="1"/>
  <c r="KR51" i="15" l="1"/>
  <c r="KS51" i="15" l="1"/>
  <c r="KT51" i="15" l="1"/>
  <c r="KU51" i="15" l="1"/>
  <c r="KV51" i="15" l="1"/>
  <c r="KW51" i="15" l="1"/>
  <c r="KX51" i="15" l="1"/>
  <c r="KY51" i="15" l="1"/>
  <c r="KZ51" i="15" l="1"/>
  <c r="LA51" i="15" l="1"/>
  <c r="LB51" i="15" l="1"/>
  <c r="LC51" i="15" l="1"/>
  <c r="LD51" i="15" l="1"/>
  <c r="LE51" i="15" l="1"/>
  <c r="LF51" i="15" l="1"/>
  <c r="LG51" i="15" l="1"/>
  <c r="LH51" i="15" l="1"/>
  <c r="LI51" i="15" l="1"/>
  <c r="LJ51" i="15" l="1"/>
  <c r="LK51" i="15" l="1"/>
  <c r="LL51" i="15" l="1"/>
  <c r="LM51" i="15" l="1"/>
  <c r="LN51" i="15" l="1"/>
  <c r="LO51" i="15" l="1"/>
  <c r="LP51" i="15" l="1"/>
  <c r="LQ51" i="15" l="1"/>
  <c r="LR51" i="15" l="1"/>
  <c r="LS51" i="15" l="1"/>
  <c r="LT51" i="15" l="1"/>
  <c r="LU51" i="15" l="1"/>
  <c r="LV51" i="15" l="1"/>
  <c r="LW51" i="15" l="1"/>
  <c r="LX51" i="15" l="1"/>
  <c r="LY51" i="15" l="1"/>
  <c r="LZ51" i="15" l="1"/>
  <c r="MA51" i="15" l="1"/>
  <c r="MB51" i="15" l="1"/>
  <c r="MC51" i="15" l="1"/>
  <c r="MD51" i="15" l="1"/>
  <c r="ME51" i="15" l="1"/>
  <c r="MF51" i="15" l="1"/>
  <c r="MG51" i="15" l="1"/>
  <c r="MH51" i="15" l="1"/>
  <c r="MI51" i="15" l="1"/>
  <c r="MJ51" i="15" l="1"/>
  <c r="MK51" i="15" l="1"/>
  <c r="ML51" i="15" l="1"/>
  <c r="MM51" i="15" l="1"/>
  <c r="MN51" i="15" l="1"/>
  <c r="MO51" i="15" l="1"/>
  <c r="MP51" i="15" l="1"/>
  <c r="MQ51" i="15" l="1"/>
  <c r="MR51" i="15" l="1"/>
  <c r="MS51" i="15" l="1"/>
  <c r="MT51" i="15" l="1"/>
  <c r="MU51" i="15" l="1"/>
  <c r="MV51" i="15" l="1"/>
  <c r="MW51" i="15" l="1"/>
  <c r="MX51" i="15" l="1"/>
  <c r="MY51" i="15" l="1"/>
  <c r="MZ51" i="15" l="1"/>
  <c r="NA51" i="15" l="1"/>
  <c r="NB51" i="15" l="1"/>
  <c r="NC51" i="15" l="1"/>
  <c r="ND51" i="15" l="1"/>
  <c r="NE51" i="15" l="1"/>
  <c r="NF51" i="15" l="1"/>
  <c r="NG51" i="15" l="1"/>
  <c r="NH51" i="15" l="1"/>
  <c r="NI51" i="15" l="1"/>
  <c r="NJ51" i="15" l="1"/>
  <c r="NK51" i="15" l="1"/>
  <c r="NL51" i="15" l="1"/>
  <c r="NM51" i="15" l="1"/>
  <c r="NN51" i="15" l="1"/>
  <c r="NO51" i="15" l="1"/>
  <c r="NP51" i="15" l="1"/>
  <c r="NQ51" i="15" l="1"/>
  <c r="NR51" i="15" l="1"/>
  <c r="NS51" i="15" l="1"/>
  <c r="NT51" i="15" l="1"/>
  <c r="NU51" i="15" l="1"/>
  <c r="NV51" i="15" l="1"/>
  <c r="NW51" i="15" l="1"/>
  <c r="NX51" i="15" l="1"/>
  <c r="NY51" i="15" l="1"/>
  <c r="NZ51" i="15" l="1"/>
  <c r="OA51" i="15" l="1"/>
  <c r="OB51" i="15" l="1"/>
  <c r="OC51" i="15" l="1"/>
  <c r="OD51" i="15" l="1"/>
  <c r="OE51" i="15" l="1"/>
  <c r="OF51" i="15" l="1"/>
  <c r="OG51" i="15" l="1"/>
  <c r="OH51" i="15" l="1"/>
  <c r="OI51" i="15" l="1"/>
  <c r="OJ51" i="15" l="1"/>
  <c r="OK51" i="15" l="1"/>
  <c r="OL51" i="15" l="1"/>
  <c r="OM51" i="15" l="1"/>
  <c r="ON51" i="15" l="1"/>
  <c r="OO51" i="15" l="1"/>
  <c r="OP51" i="15" l="1"/>
  <c r="OQ51" i="15" l="1"/>
  <c r="OR51" i="15" l="1"/>
  <c r="OS51" i="15" l="1"/>
  <c r="OT51" i="15" l="1"/>
  <c r="OU51" i="15" l="1"/>
  <c r="OV51" i="15" l="1"/>
  <c r="OW51" i="15" l="1"/>
  <c r="OX51" i="15" l="1"/>
  <c r="OY51" i="15" l="1"/>
  <c r="OZ51" i="15" l="1"/>
  <c r="PA51" i="15" l="1"/>
  <c r="PB51" i="15" l="1"/>
  <c r="PC51" i="15" l="1"/>
  <c r="PD51" i="15" l="1"/>
  <c r="PE51" i="15" l="1"/>
  <c r="PF51" i="15" l="1"/>
  <c r="PG51" i="15" l="1"/>
  <c r="PH51" i="15" l="1"/>
  <c r="PI51" i="15" l="1"/>
  <c r="PJ51" i="15" l="1"/>
  <c r="PK51" i="15" l="1"/>
  <c r="PL51" i="15" l="1"/>
  <c r="PM51" i="15" l="1"/>
  <c r="PN51" i="15" l="1"/>
  <c r="PO51" i="15" l="1"/>
  <c r="PP51" i="15" l="1"/>
  <c r="PQ51" i="15" l="1"/>
  <c r="PR51" i="15" l="1"/>
  <c r="PS51" i="15" l="1"/>
  <c r="PT51" i="15" l="1"/>
  <c r="PU51" i="15" l="1"/>
  <c r="PV51" i="15" l="1"/>
  <c r="PW51" i="15" l="1"/>
  <c r="PX51" i="15" l="1"/>
  <c r="PY51" i="15" l="1"/>
  <c r="PZ51" i="15" l="1"/>
  <c r="QA51" i="15" l="1"/>
  <c r="QB51" i="15" l="1"/>
  <c r="QC51" i="15" l="1"/>
  <c r="QD51" i="15" l="1"/>
  <c r="QE51" i="15" l="1"/>
  <c r="QF51" i="15" l="1"/>
  <c r="QG51" i="15" l="1"/>
  <c r="QH51" i="15" l="1"/>
  <c r="QI51" i="15" l="1"/>
  <c r="QJ51" i="15" l="1"/>
  <c r="QK51" i="15" l="1"/>
  <c r="QL51" i="15" l="1"/>
  <c r="QM51" i="15" l="1"/>
  <c r="QN51" i="15" l="1"/>
  <c r="QO51" i="15" l="1"/>
  <c r="QP51" i="15" l="1"/>
  <c r="QQ51" i="15" l="1"/>
  <c r="QR51" i="15" l="1"/>
  <c r="QS51" i="15" l="1"/>
  <c r="QT51" i="15" l="1"/>
  <c r="QU51" i="15" l="1"/>
  <c r="QV51" i="15" l="1"/>
  <c r="QW51" i="15" l="1"/>
  <c r="QX51" i="15" l="1"/>
  <c r="QY51" i="15" l="1"/>
  <c r="QZ51" i="15" l="1"/>
  <c r="RA51" i="15" l="1"/>
  <c r="RB51" i="15" l="1"/>
  <c r="RC51" i="15" l="1"/>
  <c r="RD51" i="15" l="1"/>
  <c r="RE51" i="15" l="1"/>
  <c r="RF51" i="15" l="1"/>
  <c r="RG51" i="15" l="1"/>
  <c r="RH51" i="15" l="1"/>
  <c r="RI51" i="15" l="1"/>
  <c r="RJ51" i="15" l="1"/>
  <c r="RK51" i="15" l="1"/>
  <c r="RL51" i="15" l="1"/>
  <c r="RM51" i="15" l="1"/>
  <c r="RN51" i="15" l="1"/>
  <c r="RO51" i="15" l="1"/>
  <c r="RP51" i="15" l="1"/>
  <c r="RQ51" i="15" l="1"/>
  <c r="RR51" i="15" l="1"/>
  <c r="RS51" i="15" l="1"/>
  <c r="RT51" i="15" l="1"/>
  <c r="RU51" i="15" l="1"/>
  <c r="RV51" i="15" l="1"/>
  <c r="RW51" i="15" l="1"/>
  <c r="RX51" i="15" l="1"/>
  <c r="RY51" i="15" l="1"/>
  <c r="RZ51" i="15" l="1"/>
  <c r="SA51" i="15" l="1"/>
  <c r="SB51" i="15" l="1"/>
  <c r="SC51" i="15" l="1"/>
  <c r="SD51" i="15" l="1"/>
  <c r="SE51" i="15" l="1"/>
  <c r="SF51" i="15" l="1"/>
  <c r="SG51" i="15" l="1"/>
  <c r="SH51" i="15" l="1"/>
  <c r="SI51" i="15" l="1"/>
  <c r="SJ51" i="15" l="1"/>
  <c r="SK51" i="15" l="1"/>
  <c r="SL51" i="15" l="1"/>
  <c r="SM51" i="15" l="1"/>
  <c r="SN51" i="15" l="1"/>
  <c r="SO51" i="15" l="1"/>
  <c r="SP51" i="15" l="1"/>
  <c r="SQ51" i="15" l="1"/>
  <c r="SR51" i="15" l="1"/>
  <c r="SS51" i="15" l="1"/>
  <c r="ST51" i="15" l="1"/>
  <c r="SU51" i="15" l="1"/>
  <c r="SV51" i="15" l="1"/>
  <c r="SW51" i="15" l="1"/>
  <c r="SX51" i="15" l="1"/>
  <c r="SY51" i="15" l="1"/>
  <c r="SZ51" i="15" l="1"/>
  <c r="TA51" i="15" l="1"/>
  <c r="TB51" i="15" l="1"/>
  <c r="TC51" i="15" l="1"/>
  <c r="TD51" i="15" l="1"/>
  <c r="TE51" i="15" l="1"/>
  <c r="TF51" i="15" l="1"/>
  <c r="TG51" i="15" l="1"/>
  <c r="TH51" i="15" l="1"/>
  <c r="TI51" i="15" l="1"/>
  <c r="TJ51" i="15" l="1"/>
  <c r="TK51" i="15" l="1"/>
  <c r="TL51" i="15" l="1"/>
  <c r="TM51" i="15" l="1"/>
  <c r="TN51" i="15" l="1"/>
  <c r="TO51" i="15" l="1"/>
  <c r="TP51" i="15" l="1"/>
  <c r="TQ51" i="15" l="1"/>
  <c r="TR51" i="15" l="1"/>
  <c r="TS51" i="15" l="1"/>
  <c r="TT51" i="15" l="1"/>
  <c r="TU51" i="15" l="1"/>
  <c r="TV51" i="15" l="1"/>
  <c r="TW51" i="15" l="1"/>
  <c r="TX51" i="15" l="1"/>
  <c r="TY51" i="15" l="1"/>
  <c r="TZ51" i="15" l="1"/>
  <c r="UA51" i="15" l="1"/>
  <c r="UB51" i="15" l="1"/>
  <c r="UC51" i="15" l="1"/>
  <c r="UD51" i="15" l="1"/>
  <c r="UE51" i="15" l="1"/>
  <c r="UF51" i="15" l="1"/>
  <c r="UG51" i="15" l="1"/>
  <c r="UH51" i="15" l="1"/>
  <c r="UI51" i="15" l="1"/>
  <c r="UJ51" i="15" l="1"/>
  <c r="UK51" i="15" l="1"/>
  <c r="UL51" i="15" l="1"/>
  <c r="UM51" i="15" l="1"/>
  <c r="UN51" i="15" l="1"/>
  <c r="UO51" i="15" l="1"/>
  <c r="UP51" i="15" l="1"/>
  <c r="UQ51" i="15" l="1"/>
  <c r="UR51" i="15" l="1"/>
  <c r="US51" i="15" l="1"/>
  <c r="UT51" i="15" l="1"/>
  <c r="UU51" i="15" l="1"/>
  <c r="UV51" i="15" l="1"/>
  <c r="UW51" i="15" l="1"/>
  <c r="UX51" i="15" l="1"/>
  <c r="UY51" i="15" l="1"/>
  <c r="UZ51" i="15" l="1"/>
  <c r="VA51" i="15" l="1"/>
  <c r="VB51" i="15" l="1"/>
  <c r="VC51" i="15" l="1"/>
  <c r="VD51" i="15" l="1"/>
  <c r="VE51" i="15" l="1"/>
  <c r="VF51" i="15" l="1"/>
  <c r="VG51" i="15" l="1"/>
  <c r="VH51" i="15" l="1"/>
  <c r="VI51" i="15" l="1"/>
  <c r="VJ51" i="15" l="1"/>
  <c r="VK51" i="15" l="1"/>
  <c r="VL51" i="15" l="1"/>
  <c r="VM51" i="15" l="1"/>
  <c r="VN51" i="15" l="1"/>
  <c r="VO51" i="15" l="1"/>
  <c r="VP51" i="15" l="1"/>
  <c r="VQ51" i="15" l="1"/>
  <c r="VR51" i="15" l="1"/>
  <c r="VS51" i="15" l="1"/>
  <c r="VT51" i="15" l="1"/>
  <c r="VU51" i="15" l="1"/>
  <c r="VV51" i="15" l="1"/>
  <c r="VW51" i="15" l="1"/>
  <c r="VX51" i="15" l="1"/>
  <c r="VY51" i="15" l="1"/>
  <c r="VZ51" i="15" l="1"/>
  <c r="WA51" i="15" l="1"/>
  <c r="WB51" i="15" l="1"/>
  <c r="WC51" i="15" l="1"/>
  <c r="WD51" i="15" l="1"/>
  <c r="WE51" i="15" l="1"/>
  <c r="WF51" i="15" l="1"/>
  <c r="WG51" i="15" l="1"/>
  <c r="WH51" i="15" l="1"/>
  <c r="WI51" i="15" l="1"/>
  <c r="WJ51" i="15" l="1"/>
  <c r="WK51" i="15" l="1"/>
  <c r="WL51" i="15" l="1"/>
  <c r="WM51" i="15" l="1"/>
  <c r="WN51" i="15" l="1"/>
  <c r="WO51" i="15" l="1"/>
  <c r="WP51" i="15" l="1"/>
  <c r="WQ51" i="15" l="1"/>
  <c r="WR51" i="15" l="1"/>
  <c r="WS51" i="15" l="1"/>
  <c r="WT51" i="15" l="1"/>
  <c r="WU51" i="15" l="1"/>
  <c r="WV51" i="15" l="1"/>
  <c r="WW51" i="15" l="1"/>
  <c r="WX51" i="15" l="1"/>
  <c r="WY51" i="15" l="1"/>
  <c r="WZ51" i="15" l="1"/>
  <c r="XA51" i="15" l="1"/>
  <c r="XB51" i="15" l="1"/>
  <c r="XC51" i="15" l="1"/>
  <c r="XD51" i="15" l="1"/>
  <c r="XE51" i="15" l="1"/>
  <c r="XF51" i="15" l="1"/>
  <c r="XG51" i="15" l="1"/>
  <c r="XH51" i="15" l="1"/>
  <c r="XI51" i="15" l="1"/>
  <c r="XJ51" i="15" l="1"/>
  <c r="XK51" i="15" l="1"/>
  <c r="XL51" i="15" l="1"/>
  <c r="XM51" i="15" l="1"/>
  <c r="XN51" i="15" l="1"/>
  <c r="XO51" i="15" l="1"/>
  <c r="XP51" i="15" l="1"/>
  <c r="XQ51" i="15" l="1"/>
  <c r="XR51" i="15" l="1"/>
  <c r="XS51" i="15" l="1"/>
  <c r="XT51" i="15" l="1"/>
  <c r="XU51" i="15" l="1"/>
  <c r="XV51" i="15" l="1"/>
  <c r="XW51" i="15" l="1"/>
  <c r="XX51" i="15" l="1"/>
  <c r="XY51" i="15" l="1"/>
  <c r="XZ51" i="15" l="1"/>
  <c r="YA51" i="15" l="1"/>
  <c r="YB51" i="15" l="1"/>
  <c r="YC51" i="15" l="1"/>
  <c r="YD51" i="15" l="1"/>
  <c r="YE51" i="15" l="1"/>
  <c r="YF51" i="15" l="1"/>
  <c r="YG51" i="15" l="1"/>
  <c r="YH51" i="15" l="1"/>
  <c r="YI51" i="15" l="1"/>
  <c r="YJ51" i="15" l="1"/>
  <c r="YK51" i="15" l="1"/>
  <c r="YL51" i="15" l="1"/>
  <c r="YM51" i="15" l="1"/>
  <c r="YN51" i="15" l="1"/>
  <c r="YO51" i="15" l="1"/>
  <c r="YP51" i="15" l="1"/>
  <c r="YQ51" i="15" l="1"/>
  <c r="YR51" i="15" l="1"/>
  <c r="YS51" i="15" l="1"/>
  <c r="YT51" i="15" l="1"/>
  <c r="YU51" i="15" l="1"/>
  <c r="YV51" i="15" l="1"/>
  <c r="YW51" i="15" l="1"/>
  <c r="YX51" i="15" l="1"/>
  <c r="YY51" i="15" l="1"/>
  <c r="YZ51" i="15" l="1"/>
  <c r="ZA51" i="15" l="1"/>
  <c r="ZB51" i="15" l="1"/>
  <c r="ZC51" i="15" l="1"/>
  <c r="ZD51" i="15" l="1"/>
  <c r="ZE51" i="15" l="1"/>
  <c r="ZF51" i="15" l="1"/>
  <c r="ZG51" i="15" l="1"/>
  <c r="ZH51" i="15" l="1"/>
  <c r="ZI51" i="15" l="1"/>
  <c r="ZJ51" i="15" l="1"/>
  <c r="ZK51" i="15" l="1"/>
  <c r="ZL51" i="15" l="1"/>
  <c r="ZM51" i="15" l="1"/>
  <c r="ZN51" i="15" l="1"/>
  <c r="ZO51" i="15" l="1"/>
  <c r="ZP51" i="15" l="1"/>
  <c r="ZQ51" i="15" l="1"/>
  <c r="ZR51" i="15" l="1"/>
  <c r="ZS51" i="15" l="1"/>
  <c r="ZT51" i="15" l="1"/>
  <c r="ZU51" i="15" l="1"/>
  <c r="ZV51" i="15" l="1"/>
  <c r="ZW51" i="15" l="1"/>
  <c r="ZX51" i="15" l="1"/>
  <c r="ZY51" i="15" l="1"/>
  <c r="ZZ51" i="15" l="1"/>
  <c r="AAA51" i="15" l="1"/>
  <c r="AAB51" i="15" l="1"/>
  <c r="AAC51" i="15" l="1"/>
  <c r="AAD51" i="15" l="1"/>
  <c r="AAE51" i="15" l="1"/>
  <c r="AAF51" i="15" l="1"/>
  <c r="AAG51" i="15" l="1"/>
  <c r="AAH51" i="15" l="1"/>
  <c r="AAI51" i="15" l="1"/>
  <c r="AAJ51" i="15" l="1"/>
  <c r="AAK51" i="15" l="1"/>
  <c r="AAL51" i="15" l="1"/>
  <c r="AAM51" i="15" l="1"/>
  <c r="AAN51" i="15" l="1"/>
  <c r="AAO51" i="15" l="1"/>
  <c r="AAP51" i="15" l="1"/>
  <c r="AAQ51" i="15" l="1"/>
  <c r="AAR51" i="15" l="1"/>
  <c r="AAS51" i="15" l="1"/>
  <c r="AAT51" i="15" l="1"/>
  <c r="AAU51" i="15" l="1"/>
  <c r="AAV51" i="15" l="1"/>
  <c r="AAW51" i="15" l="1"/>
  <c r="AAX51" i="15" l="1"/>
  <c r="AAY51" i="15" l="1"/>
  <c r="AAZ51" i="15" l="1"/>
  <c r="ABA51" i="15" l="1"/>
  <c r="ABB51" i="15" l="1"/>
  <c r="ABC51" i="15" l="1"/>
  <c r="ABD51" i="15" l="1"/>
  <c r="ABE51" i="15" l="1"/>
  <c r="ABF51" i="15" l="1"/>
  <c r="ABG51" i="15" l="1"/>
  <c r="ABH51" i="15" l="1"/>
  <c r="ABI51" i="15" l="1"/>
  <c r="ABJ51" i="15" l="1"/>
  <c r="ABK51" i="15" l="1"/>
  <c r="ABL51" i="15" l="1"/>
  <c r="ABM51" i="15" l="1"/>
  <c r="ABN51" i="15" l="1"/>
  <c r="ABO51" i="15" l="1"/>
  <c r="ABP51" i="15" l="1"/>
  <c r="ABQ51" i="15" l="1"/>
  <c r="ABR51" i="15" l="1"/>
  <c r="ABS51" i="15" l="1"/>
  <c r="ABT51" i="15" l="1"/>
  <c r="ABU51" i="15" l="1"/>
  <c r="ABV51" i="15" l="1"/>
  <c r="ABW51" i="15" l="1"/>
  <c r="ABX51" i="15" l="1"/>
  <c r="ABY51" i="15" l="1"/>
  <c r="ABZ51" i="15" l="1"/>
  <c r="ACA51" i="15" l="1"/>
  <c r="ACB51" i="15" l="1"/>
  <c r="ACC51" i="15" l="1"/>
  <c r="ACD51" i="15" l="1"/>
  <c r="ACE51" i="15" l="1"/>
  <c r="ACF51" i="15" l="1"/>
  <c r="ACG51" i="15" l="1"/>
  <c r="ACH51" i="15" l="1"/>
  <c r="ACI51" i="15" l="1"/>
  <c r="ACJ51" i="15" l="1"/>
  <c r="ACK51" i="15" l="1"/>
  <c r="ACL51" i="15" l="1"/>
  <c r="ACM51" i="15" l="1"/>
  <c r="ACN51" i="15" l="1"/>
  <c r="ACO51" i="15" l="1"/>
  <c r="ACP51" i="15" l="1"/>
  <c r="ACQ51" i="15" l="1"/>
  <c r="ACR51" i="15" l="1"/>
  <c r="ACS51" i="15" l="1"/>
  <c r="ACT51" i="15" l="1"/>
  <c r="ACU51" i="15" l="1"/>
  <c r="ACV51" i="15" l="1"/>
  <c r="ACW51" i="15" l="1"/>
  <c r="ACX51" i="15" l="1"/>
  <c r="ACY51" i="15" l="1"/>
  <c r="ACZ51" i="15" l="1"/>
  <c r="ADA51" i="15" l="1"/>
  <c r="ADB51" i="15" l="1"/>
  <c r="ADC51" i="15" l="1"/>
  <c r="ADD51" i="15" l="1"/>
  <c r="ADE51" i="15" l="1"/>
  <c r="ADF51" i="15" l="1"/>
  <c r="ADG51" i="15" l="1"/>
  <c r="ADH51" i="15" l="1"/>
  <c r="ADI51" i="15" l="1"/>
  <c r="ADJ51" i="15" l="1"/>
  <c r="ADK51" i="15" l="1"/>
  <c r="ADL51" i="15" l="1"/>
  <c r="ADM51" i="15" l="1"/>
  <c r="ADN51" i="15" l="1"/>
  <c r="ADO51" i="15" l="1"/>
  <c r="ADP51" i="15" l="1"/>
  <c r="ADQ51" i="15" l="1"/>
  <c r="ADR51" i="15" l="1"/>
  <c r="ADS51" i="15" l="1"/>
  <c r="ADT51" i="15" l="1"/>
  <c r="ADU51" i="15" l="1"/>
  <c r="ADV51" i="15" l="1"/>
  <c r="ADW51" i="15" l="1"/>
  <c r="ADX51" i="15" l="1"/>
  <c r="ADY51" i="15" l="1"/>
  <c r="ADZ51" i="15" l="1"/>
  <c r="AEA51" i="15" l="1"/>
  <c r="AEB51" i="15" l="1"/>
  <c r="AEC51" i="15" l="1"/>
  <c r="AED51" i="15" l="1"/>
  <c r="AEE51" i="15" l="1"/>
  <c r="AEF51" i="15" l="1"/>
  <c r="AEG51" i="15" l="1"/>
  <c r="AEH51" i="15" l="1"/>
  <c r="AEI51" i="15" l="1"/>
  <c r="AEJ51" i="15" l="1"/>
  <c r="AEK51" i="15" l="1"/>
  <c r="AEL51" i="15" l="1"/>
  <c r="AEM51" i="15" l="1"/>
  <c r="AEN51" i="15" l="1"/>
  <c r="AEO51" i="15" l="1"/>
  <c r="AEP51" i="15" l="1"/>
  <c r="AEQ51" i="15" l="1"/>
  <c r="AER51" i="15" l="1"/>
  <c r="AES51" i="15" l="1"/>
  <c r="AET51" i="15" l="1"/>
  <c r="AEU51" i="15" l="1"/>
  <c r="AEV51" i="15" l="1"/>
  <c r="AEW51" i="15" l="1"/>
  <c r="AEX51" i="15" l="1"/>
  <c r="AEY51" i="15" l="1"/>
  <c r="AEZ51" i="15" l="1"/>
  <c r="AFA51" i="15" l="1"/>
  <c r="AFB51" i="15" l="1"/>
  <c r="AFC51" i="15" l="1"/>
  <c r="AFD51" i="15" l="1"/>
  <c r="AFE51" i="15" l="1"/>
  <c r="AFF51" i="15" l="1"/>
  <c r="AFG51" i="15" l="1"/>
  <c r="AFH51" i="15" l="1"/>
  <c r="AFI51" i="15" l="1"/>
  <c r="AFJ51" i="15" l="1"/>
  <c r="AFK51" i="15" l="1"/>
  <c r="AFL51" i="15" l="1"/>
  <c r="AFM51" i="15" l="1"/>
  <c r="AFN51" i="15" l="1"/>
  <c r="AFO51" i="15" l="1"/>
  <c r="AFP51" i="15" l="1"/>
  <c r="AFQ51" i="15" l="1"/>
  <c r="AFR51" i="15" l="1"/>
  <c r="AFS51" i="15" l="1"/>
  <c r="AFT51" i="15" l="1"/>
  <c r="AFU51" i="15" l="1"/>
  <c r="AFV51" i="15" l="1"/>
  <c r="AFW51" i="15" l="1"/>
  <c r="AFX51" i="15" l="1"/>
  <c r="AFY51" i="15" l="1"/>
  <c r="AFZ51" i="15" l="1"/>
  <c r="AGA51" i="15" l="1"/>
  <c r="AGB51" i="15" l="1"/>
  <c r="AGC51" i="15" l="1"/>
  <c r="AGD51" i="15" l="1"/>
  <c r="AGE51" i="15" l="1"/>
  <c r="AGF51" i="15" l="1"/>
  <c r="AGG51" i="15" l="1"/>
  <c r="AGH51" i="15" l="1"/>
  <c r="AGI51" i="15" l="1"/>
  <c r="AGJ51" i="15" l="1"/>
  <c r="AGK51" i="15" l="1"/>
  <c r="AGL51" i="15" l="1"/>
  <c r="AGM51" i="15" l="1"/>
  <c r="AGN51" i="15" l="1"/>
  <c r="AGO51" i="15" l="1"/>
  <c r="AGP51" i="15" l="1"/>
  <c r="AGQ51" i="15" l="1"/>
  <c r="AGR51" i="15" l="1"/>
  <c r="AGS51" i="15" l="1"/>
  <c r="AGT51" i="15" l="1"/>
  <c r="AGU51" i="15" l="1"/>
  <c r="AGV51" i="15" l="1"/>
  <c r="AGW51" i="15" l="1"/>
  <c r="AGX51" i="15" l="1"/>
  <c r="AGY51" i="15" l="1"/>
  <c r="AGZ51" i="15" l="1"/>
  <c r="AHA51" i="15" l="1"/>
  <c r="AHB51" i="15" l="1"/>
  <c r="AHC51" i="15" l="1"/>
  <c r="AHD51" i="15" l="1"/>
  <c r="AHE51" i="15" l="1"/>
  <c r="AHF51" i="15" l="1"/>
  <c r="AHG51" i="15" l="1"/>
  <c r="AHH51" i="15" l="1"/>
  <c r="AHI51" i="15" l="1"/>
  <c r="AHJ51" i="15" l="1"/>
  <c r="AHK51" i="15" l="1"/>
  <c r="AHL51" i="15" l="1"/>
  <c r="AHM51" i="15" l="1"/>
  <c r="AHN51" i="15" l="1"/>
  <c r="AHO51" i="15" l="1"/>
  <c r="AHP51" i="15" l="1"/>
  <c r="AHQ51" i="15" l="1"/>
  <c r="AHR51" i="15" l="1"/>
  <c r="AHS51" i="15" l="1"/>
  <c r="AHT51" i="15" l="1"/>
  <c r="AHU51" i="15" l="1"/>
  <c r="AHV51" i="15" l="1"/>
  <c r="AHW51" i="15" l="1"/>
  <c r="AHX51" i="15" l="1"/>
  <c r="AHY51" i="15" l="1"/>
  <c r="AHZ51" i="15" l="1"/>
  <c r="AIA51" i="15" l="1"/>
  <c r="AIB51" i="15" l="1"/>
  <c r="AIC51" i="15" l="1"/>
  <c r="AID51" i="15" l="1"/>
  <c r="AIE51" i="15" l="1"/>
  <c r="AIF51" i="15" l="1"/>
  <c r="AIG51" i="15" l="1"/>
  <c r="AIH51" i="15" l="1"/>
  <c r="AII51" i="15" l="1"/>
  <c r="AIJ51" i="15" l="1"/>
  <c r="AIK51" i="15" l="1"/>
  <c r="AIL51" i="15" l="1"/>
  <c r="AIM51" i="15" l="1"/>
  <c r="AIN51" i="15" l="1"/>
  <c r="AIO51" i="15" l="1"/>
  <c r="AIP51" i="15" l="1"/>
  <c r="AIQ51" i="15" l="1"/>
  <c r="AIR51" i="15" l="1"/>
  <c r="AIS51" i="15" l="1"/>
  <c r="AIT51" i="15" l="1"/>
  <c r="AIU51" i="15" l="1"/>
  <c r="AIV51" i="15" l="1"/>
  <c r="AIW51" i="15" l="1"/>
  <c r="AIX51" i="15" l="1"/>
  <c r="AIY51" i="15" l="1"/>
  <c r="AIZ51" i="15" l="1"/>
  <c r="AJA51" i="15" l="1"/>
  <c r="AJB51" i="15" l="1"/>
  <c r="AJC51" i="15" l="1"/>
  <c r="AJD51" i="15" l="1"/>
  <c r="AJE51" i="15" l="1"/>
  <c r="AJF51" i="15" l="1"/>
  <c r="AJG51" i="15" l="1"/>
  <c r="AJH51" i="15" l="1"/>
  <c r="AJI51" i="15" l="1"/>
  <c r="AJJ51" i="15" l="1"/>
  <c r="AJK51" i="15" l="1"/>
  <c r="AJL51" i="15" l="1"/>
  <c r="AJM51" i="15" l="1"/>
  <c r="AJN51" i="15" l="1"/>
  <c r="AJO51" i="15" l="1"/>
  <c r="AJP51" i="15" l="1"/>
  <c r="AJQ51" i="15" l="1"/>
  <c r="AJR51" i="15" l="1"/>
  <c r="AJS51" i="15" l="1"/>
  <c r="AJT51" i="15" l="1"/>
  <c r="AJU51" i="15" l="1"/>
  <c r="AJV51" i="15" l="1"/>
  <c r="AJW51" i="15" l="1"/>
  <c r="AJX51" i="15" l="1"/>
  <c r="AJY51" i="15" l="1"/>
  <c r="AJZ51" i="15" l="1"/>
  <c r="AKA51" i="15" l="1"/>
  <c r="AKB51" i="15" l="1"/>
  <c r="AKC51" i="15" l="1"/>
  <c r="AKD51" i="15" l="1"/>
  <c r="AKE51" i="15" l="1"/>
  <c r="AKF51" i="15" l="1"/>
  <c r="AKG51" i="15" l="1"/>
  <c r="AKH51" i="15" l="1"/>
  <c r="AKI51" i="15" l="1"/>
  <c r="AKJ51" i="15" l="1"/>
  <c r="AKK51" i="15" l="1"/>
  <c r="AKL51" i="15" l="1"/>
  <c r="AKM51" i="15" l="1"/>
  <c r="AKN51" i="15" l="1"/>
  <c r="AKO51" i="15" l="1"/>
  <c r="AKP51" i="15" l="1"/>
  <c r="AKQ51" i="15" l="1"/>
  <c r="AKR51" i="15" l="1"/>
  <c r="AKS51" i="15" l="1"/>
  <c r="AKT51" i="15" l="1"/>
  <c r="AKU51" i="15" l="1"/>
  <c r="AKV51" i="15" l="1"/>
  <c r="AKW51" i="15" l="1"/>
  <c r="AKX51" i="15" l="1"/>
  <c r="AKY51" i="15" l="1"/>
  <c r="AKZ51" i="15" l="1"/>
  <c r="ALA51" i="15" l="1"/>
  <c r="ALB51" i="15" l="1"/>
  <c r="ALC51" i="15" l="1"/>
  <c r="ALD51" i="15" l="1"/>
  <c r="ALE51" i="15" l="1"/>
  <c r="ALF51" i="15" l="1"/>
  <c r="ALG51" i="15" l="1"/>
  <c r="ALH51" i="15" l="1"/>
  <c r="ALI51" i="15" l="1"/>
  <c r="ALJ51" i="15" l="1"/>
  <c r="ALK51" i="15" l="1"/>
  <c r="ALL51" i="15" l="1"/>
  <c r="ALM51" i="15" l="1"/>
  <c r="ALN51" i="15" l="1"/>
  <c r="ALO51" i="15" l="1"/>
  <c r="ALP51" i="15" l="1"/>
  <c r="C53" i="25" l="1"/>
  <c r="C54" i="25" l="1"/>
  <c r="C55" i="25" s="1"/>
  <c r="D56" i="25" s="1"/>
  <c r="C52" i="25"/>
  <c r="C58" i="25" s="1"/>
  <c r="D24" i="25" s="1"/>
  <c r="AB36" i="25" l="1"/>
  <c r="AC36" i="25" l="1"/>
  <c r="B96" i="1" l="1"/>
  <c r="A96" i="1"/>
  <c r="G38" i="1"/>
  <c r="D7" i="4" l="1"/>
  <c r="H38" i="1"/>
  <c r="E41" i="1"/>
  <c r="G41" i="1" s="1"/>
  <c r="G42" i="1" s="1"/>
  <c r="E54" i="1" s="1"/>
  <c r="D35" i="25"/>
  <c r="E52" i="1" l="1"/>
  <c r="D7" i="19"/>
  <c r="D4" i="19" s="1"/>
  <c r="D5" i="19" s="1"/>
  <c r="H42" i="1"/>
  <c r="G50" i="1"/>
  <c r="B38" i="15"/>
  <c r="E39" i="1"/>
  <c r="E35" i="25"/>
  <c r="D10" i="4"/>
  <c r="E10" i="4" s="1"/>
  <c r="H41" i="1"/>
  <c r="D38" i="25"/>
  <c r="D41" i="25" s="1"/>
  <c r="D43" i="25" s="1"/>
  <c r="D40" i="25" s="1" a="1"/>
  <c r="D40" i="25" s="1"/>
  <c r="E7" i="4"/>
  <c r="D5" i="4" l="1"/>
  <c r="D30" i="4"/>
  <c r="E30" i="4" s="1"/>
  <c r="E5" i="4"/>
  <c r="D57" i="15"/>
  <c r="G54" i="1"/>
  <c r="E38" i="25"/>
  <c r="F38" i="25" s="1"/>
  <c r="G38" i="25" s="1"/>
  <c r="H38" i="25" s="1"/>
  <c r="I38" i="25" s="1"/>
  <c r="J38" i="25" s="1"/>
  <c r="K38" i="25" s="1"/>
  <c r="L38" i="25" s="1"/>
  <c r="M38" i="25" s="1"/>
  <c r="N38" i="25" s="1"/>
  <c r="O38" i="25" s="1"/>
  <c r="P38" i="25" s="1"/>
  <c r="Q38" i="25" s="1"/>
  <c r="R38" i="25" s="1"/>
  <c r="S38" i="25" s="1"/>
  <c r="T38" i="25" s="1"/>
  <c r="U38" i="25" s="1"/>
  <c r="V38" i="25" s="1"/>
  <c r="W38" i="25" s="1"/>
  <c r="X38" i="25" s="1"/>
  <c r="Y38" i="25" s="1"/>
  <c r="Z38" i="25" s="1"/>
  <c r="AA38" i="25" s="1"/>
  <c r="F35" i="25"/>
  <c r="H50" i="1"/>
  <c r="D33" i="25"/>
  <c r="D50" i="25" s="1"/>
  <c r="E41" i="25" l="1"/>
  <c r="E43" i="25" s="1"/>
  <c r="E33" i="25"/>
  <c r="D14" i="4"/>
  <c r="D52" i="15"/>
  <c r="G56" i="1"/>
  <c r="E57" i="15"/>
  <c r="F33" i="25"/>
  <c r="F41" i="25"/>
  <c r="G35" i="25"/>
  <c r="E16" i="4"/>
  <c r="AB38" i="25"/>
  <c r="AC38" i="25" s="1"/>
  <c r="D53" i="25" l="1"/>
  <c r="F57" i="15"/>
  <c r="D37" i="4"/>
  <c r="G58" i="1"/>
  <c r="D34" i="4" s="1"/>
  <c r="E34" i="4" s="1"/>
  <c r="H56" i="1"/>
  <c r="D50" i="15"/>
  <c r="D54" i="15" s="1"/>
  <c r="E52" i="15"/>
  <c r="E14" i="4"/>
  <c r="E18" i="4" s="1"/>
  <c r="F16" i="4" s="1"/>
  <c r="D16" i="4"/>
  <c r="D18" i="4" s="1"/>
  <c r="D22" i="4" s="1"/>
  <c r="H4" i="19"/>
  <c r="D9" i="19"/>
  <c r="E40" i="25" a="1"/>
  <c r="E40" i="25" s="1"/>
  <c r="E50" i="25" s="1"/>
  <c r="F43" i="25"/>
  <c r="G33" i="25"/>
  <c r="G41" i="25"/>
  <c r="H35" i="25"/>
  <c r="G60" i="1" l="1"/>
  <c r="I88" i="1" s="1"/>
  <c r="I4" i="19"/>
  <c r="H41" i="25"/>
  <c r="I35" i="25"/>
  <c r="H33" i="25"/>
  <c r="F12" i="4"/>
  <c r="E22" i="4"/>
  <c r="F22" i="4" s="1"/>
  <c r="F6" i="4"/>
  <c r="F8" i="4"/>
  <c r="F18" i="4"/>
  <c r="F9" i="4"/>
  <c r="F20" i="4"/>
  <c r="F10" i="4"/>
  <c r="F7" i="4"/>
  <c r="F5" i="4"/>
  <c r="D38" i="4"/>
  <c r="F40" i="25" a="1"/>
  <c r="F40" i="25" s="1"/>
  <c r="F50" i="25" s="1"/>
  <c r="G43" i="25"/>
  <c r="D32" i="4"/>
  <c r="E32" i="4" s="1"/>
  <c r="F14" i="4"/>
  <c r="G57" i="15"/>
  <c r="E50" i="15"/>
  <c r="E54" i="15" s="1"/>
  <c r="E55" i="15" s="1"/>
  <c r="E63" i="15" s="1"/>
  <c r="F52" i="15"/>
  <c r="D54" i="25"/>
  <c r="D52" i="25"/>
  <c r="D58" i="25" s="1"/>
  <c r="E24" i="25" s="1"/>
  <c r="D55" i="15"/>
  <c r="H5" i="19"/>
  <c r="D58" i="15"/>
  <c r="I98" i="1" l="1"/>
  <c r="I158" i="1"/>
  <c r="C101" i="1"/>
  <c r="I96" i="1"/>
  <c r="C95" i="1"/>
  <c r="H10" i="19"/>
  <c r="I10" i="19" s="1"/>
  <c r="I94" i="1"/>
  <c r="C91" i="1"/>
  <c r="J88" i="1"/>
  <c r="J92" i="1"/>
  <c r="I104" i="1"/>
  <c r="C103" i="1"/>
  <c r="C105" i="1"/>
  <c r="I90" i="1"/>
  <c r="D10" i="19"/>
  <c r="D11" i="19" s="1"/>
  <c r="D13" i="19" s="1"/>
  <c r="I100" i="1"/>
  <c r="I92" i="1"/>
  <c r="J104" i="1"/>
  <c r="D35" i="4"/>
  <c r="E35" i="4" s="1"/>
  <c r="E29" i="4" s="1"/>
  <c r="J100" i="1"/>
  <c r="I102" i="1"/>
  <c r="J96" i="1"/>
  <c r="C99" i="1"/>
  <c r="C97" i="1"/>
  <c r="J98" i="1"/>
  <c r="C89" i="1"/>
  <c r="J102" i="1"/>
  <c r="C93" i="1"/>
  <c r="H60" i="1"/>
  <c r="J94" i="1"/>
  <c r="J90" i="1"/>
  <c r="D63" i="15"/>
  <c r="D55" i="25"/>
  <c r="D59" i="15"/>
  <c r="E58" i="15"/>
  <c r="D62" i="15"/>
  <c r="F50" i="15"/>
  <c r="F54" i="15" s="1"/>
  <c r="F55" i="15" s="1"/>
  <c r="F63" i="15" s="1"/>
  <c r="G52" i="15"/>
  <c r="I41" i="25"/>
  <c r="I33" i="25"/>
  <c r="J35" i="25"/>
  <c r="D39" i="4"/>
  <c r="D40" i="4" s="1"/>
  <c r="I5" i="19"/>
  <c r="H6" i="19"/>
  <c r="H57" i="15"/>
  <c r="G40" i="25" a="1"/>
  <c r="G40" i="25" s="1"/>
  <c r="H43" i="25"/>
  <c r="H11" i="19" l="1"/>
  <c r="H12" i="19" s="1"/>
  <c r="D12" i="19"/>
  <c r="D16" i="19" s="1"/>
  <c r="G50" i="25"/>
  <c r="I6" i="19"/>
  <c r="I11" i="19" s="1"/>
  <c r="I12" i="19" s="1"/>
  <c r="H7" i="19"/>
  <c r="E62" i="15"/>
  <c r="J41" i="25"/>
  <c r="J33" i="25"/>
  <c r="K35" i="25"/>
  <c r="I57" i="15"/>
  <c r="E59" i="15"/>
  <c r="F58" i="15"/>
  <c r="H40" i="25" a="1"/>
  <c r="H40" i="25" s="1"/>
  <c r="H50" i="25" s="1"/>
  <c r="I43" i="25"/>
  <c r="D60" i="15"/>
  <c r="D64" i="15"/>
  <c r="G50" i="15"/>
  <c r="G54" i="15" s="1"/>
  <c r="H52" i="15"/>
  <c r="E56" i="25"/>
  <c r="E53" i="25"/>
  <c r="D65" i="15" l="1"/>
  <c r="D66" i="15"/>
  <c r="H13" i="19"/>
  <c r="J57" i="15"/>
  <c r="E52" i="25"/>
  <c r="E58" i="25" s="1"/>
  <c r="F24" i="25" s="1"/>
  <c r="E54" i="25"/>
  <c r="H50" i="15"/>
  <c r="H54" i="15" s="1"/>
  <c r="H55" i="15" s="1"/>
  <c r="H63" i="15" s="1"/>
  <c r="I52" i="15"/>
  <c r="I40" i="25" a="1"/>
  <c r="I40" i="25" s="1"/>
  <c r="I50" i="25" s="1"/>
  <c r="J43" i="25"/>
  <c r="K33" i="25"/>
  <c r="K41" i="25"/>
  <c r="L35" i="25"/>
  <c r="F59" i="15"/>
  <c r="G58" i="15"/>
  <c r="F62" i="15"/>
  <c r="I13" i="19"/>
  <c r="I7" i="19"/>
  <c r="G55" i="15"/>
  <c r="E60" i="15"/>
  <c r="E64" i="15"/>
  <c r="E65" i="15" s="1"/>
  <c r="E66" i="15" l="1"/>
  <c r="G59" i="15"/>
  <c r="H58" i="15"/>
  <c r="E55" i="25"/>
  <c r="F53" i="25" s="1"/>
  <c r="G62" i="15"/>
  <c r="F60" i="15"/>
  <c r="F64" i="15"/>
  <c r="F66" i="15" s="1"/>
  <c r="I50" i="15"/>
  <c r="I54" i="15" s="1"/>
  <c r="J52" i="15"/>
  <c r="K43" i="25"/>
  <c r="J40" i="25" a="1"/>
  <c r="J40" i="25" s="1"/>
  <c r="J50" i="25" s="1"/>
  <c r="K57" i="15"/>
  <c r="G63" i="15"/>
  <c r="L41" i="25"/>
  <c r="L33" i="25"/>
  <c r="M35" i="25"/>
  <c r="G64" i="15" l="1"/>
  <c r="G66" i="15" s="1"/>
  <c r="L57" i="15"/>
  <c r="K40" i="25" a="1"/>
  <c r="K40" i="25" s="1"/>
  <c r="K50" i="25" s="1"/>
  <c r="L43" i="25"/>
  <c r="H62" i="15"/>
  <c r="J50" i="15"/>
  <c r="J54" i="15" s="1"/>
  <c r="J55" i="15" s="1"/>
  <c r="J63" i="15" s="1"/>
  <c r="K52" i="15"/>
  <c r="F65" i="15"/>
  <c r="M33" i="25"/>
  <c r="M41" i="25"/>
  <c r="N35" i="25"/>
  <c r="I55" i="15"/>
  <c r="F54" i="25"/>
  <c r="F56" i="25"/>
  <c r="F52" i="25" s="1"/>
  <c r="F58" i="25" s="1"/>
  <c r="G24" i="25" s="1"/>
  <c r="H59" i="15"/>
  <c r="I58" i="15"/>
  <c r="G60" i="15"/>
  <c r="G65" i="15" l="1"/>
  <c r="M57" i="15"/>
  <c r="I62" i="15"/>
  <c r="K50" i="15"/>
  <c r="K54" i="15" s="1"/>
  <c r="K55" i="15" s="1"/>
  <c r="K63" i="15" s="1"/>
  <c r="L52" i="15"/>
  <c r="F55" i="25"/>
  <c r="G53" i="25" s="1"/>
  <c r="I59" i="15"/>
  <c r="J58" i="15"/>
  <c r="I63" i="15"/>
  <c r="H60" i="15"/>
  <c r="H64" i="15"/>
  <c r="H65" i="15" s="1"/>
  <c r="N41" i="25"/>
  <c r="N33" i="25"/>
  <c r="O35" i="25"/>
  <c r="L40" i="25" a="1"/>
  <c r="L40" i="25" s="1"/>
  <c r="L50" i="25" s="1"/>
  <c r="M43" i="25"/>
  <c r="H66" i="15" l="1"/>
  <c r="O33" i="25"/>
  <c r="O41" i="25"/>
  <c r="P35" i="25"/>
  <c r="G56" i="25"/>
  <c r="G52" i="25" s="1"/>
  <c r="G58" i="25" s="1"/>
  <c r="H24" i="25" s="1"/>
  <c r="L50" i="15"/>
  <c r="L54" i="15" s="1"/>
  <c r="L55" i="15" s="1"/>
  <c r="M52" i="15"/>
  <c r="I64" i="15"/>
  <c r="I66" i="15" s="1"/>
  <c r="N57" i="15"/>
  <c r="I60" i="15"/>
  <c r="J59" i="15"/>
  <c r="K58" i="15"/>
  <c r="J62" i="15"/>
  <c r="M40" i="25" a="1"/>
  <c r="M40" i="25" s="1"/>
  <c r="M50" i="25" s="1"/>
  <c r="N43" i="25"/>
  <c r="G54" i="25"/>
  <c r="I65" i="15" l="1"/>
  <c r="J60" i="15"/>
  <c r="J64" i="15"/>
  <c r="J66" i="15" s="1"/>
  <c r="O57" i="15"/>
  <c r="P41" i="25"/>
  <c r="P33" i="25"/>
  <c r="Q35" i="25"/>
  <c r="G55" i="25"/>
  <c r="H53" i="25" s="1"/>
  <c r="O43" i="25"/>
  <c r="N40" i="25" a="1"/>
  <c r="N40" i="25" s="1"/>
  <c r="N50" i="25" s="1"/>
  <c r="K62" i="15"/>
  <c r="K59" i="15"/>
  <c r="L58" i="15"/>
  <c r="M50" i="15"/>
  <c r="M54" i="15" s="1"/>
  <c r="M55" i="15" s="1"/>
  <c r="M63" i="15" s="1"/>
  <c r="N52" i="15"/>
  <c r="L63" i="15"/>
  <c r="J65" i="15" l="1"/>
  <c r="H54" i="25"/>
  <c r="L59" i="15"/>
  <c r="L64" i="15" s="1"/>
  <c r="M58" i="15"/>
  <c r="K60" i="15"/>
  <c r="K64" i="15"/>
  <c r="K65" i="15" s="1"/>
  <c r="H56" i="25"/>
  <c r="H52" i="25" s="1"/>
  <c r="H58" i="25" s="1"/>
  <c r="I24" i="25" s="1"/>
  <c r="L62" i="15"/>
  <c r="Q41" i="25"/>
  <c r="Q33" i="25"/>
  <c r="R35" i="25"/>
  <c r="P57" i="15"/>
  <c r="N50" i="15"/>
  <c r="N54" i="15" s="1"/>
  <c r="N55" i="15" s="1"/>
  <c r="O52" i="15"/>
  <c r="O40" i="25" a="1"/>
  <c r="O40" i="25" s="1"/>
  <c r="O50" i="25" s="1"/>
  <c r="P43" i="25"/>
  <c r="K66" i="15" l="1"/>
  <c r="M59" i="15"/>
  <c r="N58" i="15"/>
  <c r="O50" i="15"/>
  <c r="O54" i="15" s="1"/>
  <c r="O55" i="15" s="1"/>
  <c r="O63" i="15" s="1"/>
  <c r="P52" i="15"/>
  <c r="N63" i="15"/>
  <c r="Q57" i="15"/>
  <c r="L65" i="15"/>
  <c r="M62" i="15"/>
  <c r="L66" i="15"/>
  <c r="L60" i="15"/>
  <c r="P40" i="25" a="1"/>
  <c r="P40" i="25" s="1"/>
  <c r="P50" i="25" s="1"/>
  <c r="Q43" i="25"/>
  <c r="R41" i="25"/>
  <c r="S35" i="25"/>
  <c r="R33" i="25"/>
  <c r="H55" i="25"/>
  <c r="I53" i="25" s="1"/>
  <c r="P50" i="15" l="1"/>
  <c r="P54" i="15" s="1"/>
  <c r="P55" i="15" s="1"/>
  <c r="P63" i="15" s="1"/>
  <c r="Q52" i="15"/>
  <c r="I54" i="25"/>
  <c r="I56" i="25"/>
  <c r="I52" i="25" s="1"/>
  <c r="I58" i="25" s="1"/>
  <c r="J24" i="25" s="1"/>
  <c r="N62" i="15"/>
  <c r="N59" i="15"/>
  <c r="N64" i="15" s="1"/>
  <c r="O58" i="15"/>
  <c r="S41" i="25"/>
  <c r="S33" i="25"/>
  <c r="T35" i="25"/>
  <c r="R57" i="15"/>
  <c r="M60" i="15"/>
  <c r="M64" i="15"/>
  <c r="M65" i="15" s="1"/>
  <c r="Q40" i="25" a="1"/>
  <c r="Q40" i="25" s="1"/>
  <c r="Q50" i="25" s="1"/>
  <c r="R43" i="25"/>
  <c r="T41" i="25" l="1"/>
  <c r="T33" i="25"/>
  <c r="U35" i="25"/>
  <c r="I55" i="25"/>
  <c r="J56" i="25" s="1"/>
  <c r="M66" i="15"/>
  <c r="N66" i="15"/>
  <c r="N60" i="15"/>
  <c r="Q50" i="15"/>
  <c r="Q54" i="15" s="1"/>
  <c r="Q55" i="15" s="1"/>
  <c r="Q63" i="15" s="1"/>
  <c r="R52" i="15"/>
  <c r="O59" i="15"/>
  <c r="P58" i="15"/>
  <c r="S57" i="15"/>
  <c r="N65" i="15"/>
  <c r="O62" i="15"/>
  <c r="R40" i="25" a="1"/>
  <c r="R40" i="25" s="1"/>
  <c r="R50" i="25" s="1"/>
  <c r="S43" i="25"/>
  <c r="J53" i="25" l="1"/>
  <c r="J54" i="25" s="1"/>
  <c r="P62" i="15"/>
  <c r="T57" i="15"/>
  <c r="P59" i="15"/>
  <c r="Q58" i="15"/>
  <c r="S40" i="25" a="1"/>
  <c r="S40" i="25" s="1"/>
  <c r="S50" i="25" s="1"/>
  <c r="T43" i="25"/>
  <c r="O60" i="15"/>
  <c r="O64" i="15"/>
  <c r="O65" i="15" s="1"/>
  <c r="R50" i="15"/>
  <c r="R54" i="15" s="1"/>
  <c r="R55" i="15" s="1"/>
  <c r="R63" i="15" s="1"/>
  <c r="S52" i="15"/>
  <c r="U41" i="25"/>
  <c r="U33" i="25"/>
  <c r="V35" i="25"/>
  <c r="J52" i="25" l="1"/>
  <c r="J58" i="25" s="1"/>
  <c r="K24" i="25" s="1"/>
  <c r="S50" i="15"/>
  <c r="S54" i="15" s="1"/>
  <c r="S55" i="15" s="1"/>
  <c r="S63" i="15" s="1"/>
  <c r="T52" i="15"/>
  <c r="J55" i="25"/>
  <c r="K56" i="25" s="1"/>
  <c r="Q59" i="15"/>
  <c r="R58" i="15"/>
  <c r="P60" i="15"/>
  <c r="P64" i="15"/>
  <c r="P66" i="15" s="1"/>
  <c r="U57" i="15"/>
  <c r="V33" i="25"/>
  <c r="V41" i="25"/>
  <c r="W35" i="25"/>
  <c r="O66" i="15"/>
  <c r="T40" i="25" a="1"/>
  <c r="T40" i="25" s="1"/>
  <c r="T50" i="25" s="1"/>
  <c r="U43" i="25"/>
  <c r="Q62" i="15"/>
  <c r="P65" i="15" l="1"/>
  <c r="K53" i="25"/>
  <c r="K54" i="25" s="1"/>
  <c r="W33" i="25"/>
  <c r="W41" i="25"/>
  <c r="X35" i="25"/>
  <c r="R59" i="15"/>
  <c r="S58" i="15"/>
  <c r="Q60" i="15"/>
  <c r="Q64" i="15"/>
  <c r="Q65" i="15" s="1"/>
  <c r="R62" i="15"/>
  <c r="V57" i="15"/>
  <c r="U40" i="25" a="1"/>
  <c r="U40" i="25" s="1"/>
  <c r="U50" i="25" s="1"/>
  <c r="V43" i="25"/>
  <c r="T50" i="15"/>
  <c r="T54" i="15" s="1"/>
  <c r="T55" i="15" s="1"/>
  <c r="T63" i="15" s="1"/>
  <c r="U52" i="15"/>
  <c r="K52" i="25" l="1"/>
  <c r="K58" i="25" s="1"/>
  <c r="L24" i="25" s="1"/>
  <c r="Q66" i="15"/>
  <c r="U50" i="15"/>
  <c r="U54" i="15" s="1"/>
  <c r="U55" i="15" s="1"/>
  <c r="U63" i="15" s="1"/>
  <c r="V52" i="15"/>
  <c r="W57" i="15"/>
  <c r="S59" i="15"/>
  <c r="T58" i="15"/>
  <c r="K55" i="25"/>
  <c r="L56" i="25" s="1"/>
  <c r="R60" i="15"/>
  <c r="R64" i="15"/>
  <c r="R66" i="15" s="1"/>
  <c r="Y35" i="25"/>
  <c r="X41" i="25"/>
  <c r="X33" i="25"/>
  <c r="W43" i="25"/>
  <c r="V40" i="25" a="1"/>
  <c r="V40" i="25" s="1"/>
  <c r="V50" i="25" s="1"/>
  <c r="S62" i="15"/>
  <c r="R65" i="15" l="1"/>
  <c r="L53" i="25"/>
  <c r="L54" i="25" s="1"/>
  <c r="W40" i="25" a="1"/>
  <c r="W40" i="25" s="1"/>
  <c r="W50" i="25" s="1"/>
  <c r="X43" i="25"/>
  <c r="T59" i="15"/>
  <c r="U58" i="15"/>
  <c r="Y41" i="25"/>
  <c r="Y33" i="25"/>
  <c r="Z35" i="25"/>
  <c r="S60" i="15"/>
  <c r="S64" i="15"/>
  <c r="S65" i="15" s="1"/>
  <c r="T62" i="15"/>
  <c r="X57" i="15"/>
  <c r="V50" i="15"/>
  <c r="V54" i="15" s="1"/>
  <c r="V55" i="15" s="1"/>
  <c r="V63" i="15" s="1"/>
  <c r="W52" i="15"/>
  <c r="L52" i="25" l="1"/>
  <c r="L58" i="25" s="1"/>
  <c r="M24" i="25" s="1"/>
  <c r="S66" i="15"/>
  <c r="W50" i="15"/>
  <c r="W54" i="15" s="1"/>
  <c r="W55" i="15" s="1"/>
  <c r="W63" i="15" s="1"/>
  <c r="X52" i="15"/>
  <c r="Z33" i="25"/>
  <c r="Z41" i="25"/>
  <c r="AA35" i="25"/>
  <c r="Y57" i="15"/>
  <c r="U62" i="15"/>
  <c r="U59" i="15"/>
  <c r="V58" i="15"/>
  <c r="L55" i="25"/>
  <c r="M56" i="25" s="1"/>
  <c r="T60" i="15"/>
  <c r="T64" i="15"/>
  <c r="T65" i="15" s="1"/>
  <c r="X40" i="25" a="1"/>
  <c r="X40" i="25" s="1"/>
  <c r="X50" i="25" s="1"/>
  <c r="Y43" i="25"/>
  <c r="T66" i="15" l="1"/>
  <c r="Z57" i="15"/>
  <c r="M53" i="25"/>
  <c r="AA41" i="25"/>
  <c r="AB41" i="25" s="1"/>
  <c r="AA33" i="25"/>
  <c r="AB35" i="25"/>
  <c r="Y40" i="25" a="1"/>
  <c r="Y40" i="25" s="1"/>
  <c r="Y50" i="25" s="1"/>
  <c r="Z43" i="25"/>
  <c r="V59" i="15"/>
  <c r="W58" i="15"/>
  <c r="U60" i="15"/>
  <c r="U64" i="15"/>
  <c r="U65" i="15" s="1"/>
  <c r="V62" i="15"/>
  <c r="X50" i="15"/>
  <c r="X54" i="15" s="1"/>
  <c r="X55" i="15" s="1"/>
  <c r="X63" i="15" s="1"/>
  <c r="Y52" i="15"/>
  <c r="U66" i="15" l="1"/>
  <c r="Z40" i="25" a="1"/>
  <c r="Z40" i="25" s="1"/>
  <c r="Z50" i="25" s="1"/>
  <c r="AA43" i="25"/>
  <c r="AA40" i="25" s="1" a="1"/>
  <c r="AA40" i="25" s="1"/>
  <c r="AB33" i="25"/>
  <c r="AC35" i="25"/>
  <c r="W59" i="15"/>
  <c r="X58" i="15"/>
  <c r="M52" i="25"/>
  <c r="M58" i="25" s="1"/>
  <c r="N24" i="25" s="1"/>
  <c r="M54" i="25"/>
  <c r="V60" i="15"/>
  <c r="V64" i="15"/>
  <c r="V65" i="15" s="1"/>
  <c r="AA57" i="15"/>
  <c r="Y50" i="15"/>
  <c r="Y54" i="15" s="1"/>
  <c r="Y55" i="15" s="1"/>
  <c r="Y63" i="15" s="1"/>
  <c r="Z52" i="15"/>
  <c r="W62" i="15"/>
  <c r="AB57" i="15" l="1"/>
  <c r="X59" i="15"/>
  <c r="Y58" i="15"/>
  <c r="W60" i="15"/>
  <c r="W64" i="15"/>
  <c r="W65" i="15" s="1"/>
  <c r="X62" i="15"/>
  <c r="V66" i="15"/>
  <c r="Z50" i="15"/>
  <c r="Z54" i="15" s="1"/>
  <c r="Z55" i="15" s="1"/>
  <c r="Z63" i="15" s="1"/>
  <c r="AA52" i="15"/>
  <c r="M55" i="25"/>
  <c r="N56" i="25" s="1"/>
  <c r="AB40" i="25"/>
  <c r="AC40" i="25" s="1"/>
  <c r="W66" i="15" l="1"/>
  <c r="AA50" i="15"/>
  <c r="AA54" i="15" s="1"/>
  <c r="AA55" i="15" s="1"/>
  <c r="AA63" i="15" s="1"/>
  <c r="AB52" i="15"/>
  <c r="Y59" i="15"/>
  <c r="Z58" i="15"/>
  <c r="X60" i="15"/>
  <c r="X64" i="15"/>
  <c r="X65" i="15" s="1"/>
  <c r="AC57" i="15"/>
  <c r="Y62" i="15"/>
  <c r="N53" i="25"/>
  <c r="X66" i="15" l="1"/>
  <c r="Z62" i="15"/>
  <c r="N54" i="25"/>
  <c r="N52" i="25"/>
  <c r="N58" i="25" s="1"/>
  <c r="O24" i="25" s="1"/>
  <c r="Z59" i="15"/>
  <c r="AA58" i="15"/>
  <c r="AD57" i="15"/>
  <c r="Y60" i="15"/>
  <c r="Y64" i="15"/>
  <c r="Y65" i="15" s="1"/>
  <c r="AB50" i="15"/>
  <c r="AB54" i="15" s="1"/>
  <c r="AB55" i="15" s="1"/>
  <c r="AB63" i="15" s="1"/>
  <c r="AC52" i="15"/>
  <c r="AE57" i="15" l="1"/>
  <c r="AA59" i="15"/>
  <c r="AB58" i="15"/>
  <c r="Z60" i="15"/>
  <c r="Z64" i="15"/>
  <c r="Z65" i="15" s="1"/>
  <c r="AC50" i="15"/>
  <c r="AC54" i="15" s="1"/>
  <c r="AC55" i="15" s="1"/>
  <c r="AC63" i="15" s="1"/>
  <c r="AD52" i="15"/>
  <c r="N55" i="25"/>
  <c r="O56" i="25" s="1"/>
  <c r="AA62" i="15"/>
  <c r="Y66" i="15"/>
  <c r="O53" i="25" l="1"/>
  <c r="O52" i="25" s="1"/>
  <c r="O58" i="25" s="1"/>
  <c r="P24" i="25" s="1"/>
  <c r="Z66" i="15"/>
  <c r="AB62" i="15"/>
  <c r="AB59" i="15"/>
  <c r="AC58" i="15"/>
  <c r="AA60" i="15"/>
  <c r="AA64" i="15"/>
  <c r="AA65" i="15" s="1"/>
  <c r="AD50" i="15"/>
  <c r="AD54" i="15" s="1"/>
  <c r="AD55" i="15" s="1"/>
  <c r="AD63" i="15" s="1"/>
  <c r="AE52" i="15"/>
  <c r="AF57" i="15"/>
  <c r="O54" i="25" l="1"/>
  <c r="O55" i="25" s="1"/>
  <c r="P56" i="25" s="1"/>
  <c r="AA66" i="15"/>
  <c r="AC59" i="15"/>
  <c r="AD58" i="15"/>
  <c r="AB60" i="15"/>
  <c r="AB64" i="15"/>
  <c r="AB66" i="15" s="1"/>
  <c r="AE50" i="15"/>
  <c r="AE54" i="15" s="1"/>
  <c r="AE55" i="15" s="1"/>
  <c r="AE63" i="15" s="1"/>
  <c r="AF52" i="15"/>
  <c r="AG57" i="15"/>
  <c r="AC62" i="15"/>
  <c r="P53" i="25" l="1"/>
  <c r="P52" i="25" s="1"/>
  <c r="P58" i="25" s="1"/>
  <c r="Q24" i="25" s="1"/>
  <c r="AD62" i="15"/>
  <c r="AB65" i="15"/>
  <c r="AH57" i="15"/>
  <c r="AD59" i="15"/>
  <c r="AE58" i="15"/>
  <c r="AF50" i="15"/>
  <c r="AF54" i="15" s="1"/>
  <c r="AF55" i="15" s="1"/>
  <c r="AF63" i="15" s="1"/>
  <c r="AG52" i="15"/>
  <c r="AC60" i="15"/>
  <c r="AC64" i="15"/>
  <c r="AC65" i="15" s="1"/>
  <c r="P54" i="25" l="1"/>
  <c r="P55" i="25" s="1"/>
  <c r="Q56" i="25" s="1"/>
  <c r="AI57" i="15"/>
  <c r="AC66" i="15"/>
  <c r="AG50" i="15"/>
  <c r="AG54" i="15" s="1"/>
  <c r="AG55" i="15" s="1"/>
  <c r="AG63" i="15" s="1"/>
  <c r="AH52" i="15"/>
  <c r="AE62" i="15"/>
  <c r="AE59" i="15"/>
  <c r="AF58" i="15"/>
  <c r="AD60" i="15"/>
  <c r="AD64" i="15"/>
  <c r="AD66" i="15" s="1"/>
  <c r="Q53" i="25" l="1"/>
  <c r="Q54" i="25" s="1"/>
  <c r="AD65" i="15"/>
  <c r="AF59" i="15"/>
  <c r="AG58" i="15"/>
  <c r="AH50" i="15"/>
  <c r="AH54" i="15" s="1"/>
  <c r="AH55" i="15" s="1"/>
  <c r="AH63" i="15" s="1"/>
  <c r="AI52" i="15"/>
  <c r="AE60" i="15"/>
  <c r="AE64" i="15"/>
  <c r="AE66" i="15" s="1"/>
  <c r="AJ57" i="15"/>
  <c r="AF62" i="15"/>
  <c r="Q52" i="25" l="1"/>
  <c r="Q58" i="25" s="1"/>
  <c r="R24" i="25" s="1"/>
  <c r="AE65" i="15"/>
  <c r="AI50" i="15"/>
  <c r="AI54" i="15" s="1"/>
  <c r="AI55" i="15" s="1"/>
  <c r="AI63" i="15" s="1"/>
  <c r="AJ52" i="15"/>
  <c r="AG59" i="15"/>
  <c r="AH58" i="15"/>
  <c r="AF60" i="15"/>
  <c r="AF64" i="15"/>
  <c r="AF66" i="15" s="1"/>
  <c r="AG62" i="15"/>
  <c r="AK57" i="15"/>
  <c r="Q55" i="25"/>
  <c r="R56" i="25" s="1"/>
  <c r="AF65" i="15" l="1"/>
  <c r="R53" i="25"/>
  <c r="R54" i="25" s="1"/>
  <c r="AH59" i="15"/>
  <c r="AI58" i="15"/>
  <c r="AL57" i="15"/>
  <c r="AG60" i="15"/>
  <c r="AG64" i="15"/>
  <c r="AG66" i="15" s="1"/>
  <c r="AJ50" i="15"/>
  <c r="AJ54" i="15" s="1"/>
  <c r="AJ55" i="15" s="1"/>
  <c r="AJ63" i="15" s="1"/>
  <c r="AK52" i="15"/>
  <c r="AH62" i="15"/>
  <c r="AG65" i="15" l="1"/>
  <c r="R52" i="25"/>
  <c r="R58" i="25" s="1"/>
  <c r="S24" i="25" s="1"/>
  <c r="AI62" i="15"/>
  <c r="AM57" i="15"/>
  <c r="AI59" i="15"/>
  <c r="AJ58" i="15"/>
  <c r="AK50" i="15"/>
  <c r="AK54" i="15" s="1"/>
  <c r="AK55" i="15" s="1"/>
  <c r="AK63" i="15" s="1"/>
  <c r="AL52" i="15"/>
  <c r="AH60" i="15"/>
  <c r="AH64" i="15"/>
  <c r="AH65" i="15" s="1"/>
  <c r="R55" i="25"/>
  <c r="S56" i="25" s="1"/>
  <c r="S53" i="25" l="1"/>
  <c r="S52" i="25" s="1"/>
  <c r="S58" i="25" s="1"/>
  <c r="T24" i="25" s="1"/>
  <c r="AL50" i="15"/>
  <c r="AL54" i="15" s="1"/>
  <c r="AL55" i="15" s="1"/>
  <c r="AL63" i="15" s="1"/>
  <c r="AM52" i="15"/>
  <c r="AJ59" i="15"/>
  <c r="AK58" i="15"/>
  <c r="AI60" i="15"/>
  <c r="AI64" i="15"/>
  <c r="AI66" i="15" s="1"/>
  <c r="AN57" i="15"/>
  <c r="AJ62" i="15"/>
  <c r="AH66" i="15"/>
  <c r="S54" i="25" l="1"/>
  <c r="S55" i="25" s="1"/>
  <c r="T56" i="25" s="1"/>
  <c r="AI65" i="15"/>
  <c r="AK62" i="15"/>
  <c r="AO57" i="15"/>
  <c r="AK59" i="15"/>
  <c r="AL58" i="15"/>
  <c r="AJ60" i="15"/>
  <c r="AJ64" i="15"/>
  <c r="AJ65" i="15" s="1"/>
  <c r="AM50" i="15"/>
  <c r="AM54" i="15" s="1"/>
  <c r="AM55" i="15" s="1"/>
  <c r="AM63" i="15" s="1"/>
  <c r="AN52" i="15"/>
  <c r="T53" i="25" l="1"/>
  <c r="T54" i="25" s="1"/>
  <c r="AK60" i="15"/>
  <c r="AK64" i="15"/>
  <c r="AK66" i="15" s="1"/>
  <c r="AN50" i="15"/>
  <c r="AN54" i="15" s="1"/>
  <c r="AN55" i="15" s="1"/>
  <c r="AN63" i="15" s="1"/>
  <c r="AO52" i="15"/>
  <c r="AP57" i="15"/>
  <c r="AJ66" i="15"/>
  <c r="AL62" i="15"/>
  <c r="AL59" i="15"/>
  <c r="AM58" i="15"/>
  <c r="T52" i="25" l="1"/>
  <c r="T58" i="25" s="1"/>
  <c r="U24" i="25" s="1"/>
  <c r="AQ57" i="15"/>
  <c r="AM59" i="15"/>
  <c r="AN58" i="15"/>
  <c r="AL60" i="15"/>
  <c r="AL64" i="15"/>
  <c r="AL65" i="15" s="1"/>
  <c r="AO50" i="15"/>
  <c r="AO54" i="15" s="1"/>
  <c r="AO55" i="15" s="1"/>
  <c r="AO63" i="15" s="1"/>
  <c r="AP52" i="15"/>
  <c r="T55" i="25"/>
  <c r="U56" i="25" s="1"/>
  <c r="AM62" i="15"/>
  <c r="AK65" i="15"/>
  <c r="U53" i="25" l="1"/>
  <c r="U54" i="25" s="1"/>
  <c r="AL66" i="15"/>
  <c r="AN62" i="15"/>
  <c r="AR57" i="15"/>
  <c r="AN59" i="15"/>
  <c r="AO58" i="15"/>
  <c r="AM60" i="15"/>
  <c r="AM64" i="15"/>
  <c r="AM65" i="15" s="1"/>
  <c r="AP50" i="15"/>
  <c r="AP54" i="15" s="1"/>
  <c r="AP55" i="15" s="1"/>
  <c r="AP63" i="15" s="1"/>
  <c r="AQ52" i="15"/>
  <c r="U52" i="25" l="1"/>
  <c r="U58" i="25" s="1"/>
  <c r="V24" i="25" s="1"/>
  <c r="AN60" i="15"/>
  <c r="AN64" i="15"/>
  <c r="AN66" i="15" s="1"/>
  <c r="U55" i="25"/>
  <c r="V56" i="25" s="1"/>
  <c r="AO62" i="15"/>
  <c r="AQ50" i="15"/>
  <c r="AQ54" i="15" s="1"/>
  <c r="AQ55" i="15" s="1"/>
  <c r="AQ63" i="15" s="1"/>
  <c r="AR52" i="15"/>
  <c r="AM66" i="15"/>
  <c r="AS57" i="15"/>
  <c r="AO59" i="15"/>
  <c r="AP58" i="15"/>
  <c r="AN65" i="15" l="1"/>
  <c r="V53" i="25"/>
  <c r="V52" i="25" s="1"/>
  <c r="V58" i="25" s="1"/>
  <c r="W24" i="25" s="1"/>
  <c r="AO60" i="15"/>
  <c r="AO64" i="15"/>
  <c r="AO66" i="15" s="1"/>
  <c r="AP59" i="15"/>
  <c r="AQ58" i="15"/>
  <c r="AP62" i="15"/>
  <c r="AT57" i="15"/>
  <c r="AR50" i="15"/>
  <c r="AR54" i="15" s="1"/>
  <c r="AR55" i="15" s="1"/>
  <c r="AR63" i="15" s="1"/>
  <c r="AS52" i="15"/>
  <c r="V54" i="25" l="1"/>
  <c r="V55" i="25" s="1"/>
  <c r="W56" i="25" s="1"/>
  <c r="AO65" i="15"/>
  <c r="AQ62" i="15"/>
  <c r="AQ59" i="15"/>
  <c r="AR58" i="15"/>
  <c r="AS50" i="15"/>
  <c r="AS54" i="15" s="1"/>
  <c r="AS55" i="15" s="1"/>
  <c r="AS63" i="15" s="1"/>
  <c r="AT52" i="15"/>
  <c r="AP60" i="15"/>
  <c r="AP64" i="15"/>
  <c r="AP66" i="15" s="1"/>
  <c r="AU57" i="15"/>
  <c r="W53" i="25" l="1"/>
  <c r="W54" i="25" s="1"/>
  <c r="AP65" i="15"/>
  <c r="AR59" i="15"/>
  <c r="AS58" i="15"/>
  <c r="AQ60" i="15"/>
  <c r="AQ64" i="15"/>
  <c r="AQ65" i="15" s="1"/>
  <c r="AV57" i="15"/>
  <c r="AR62" i="15"/>
  <c r="AT50" i="15"/>
  <c r="AT54" i="15" s="1"/>
  <c r="AT55" i="15" s="1"/>
  <c r="AT63" i="15" s="1"/>
  <c r="AU52" i="15"/>
  <c r="W52" i="25" l="1"/>
  <c r="W58" i="25" s="1"/>
  <c r="X24" i="25" s="1"/>
  <c r="AS59" i="15"/>
  <c r="AT58" i="15"/>
  <c r="AQ66" i="15"/>
  <c r="AS62" i="15"/>
  <c r="AR60" i="15"/>
  <c r="AR64" i="15"/>
  <c r="AR65" i="15" s="1"/>
  <c r="AU50" i="15"/>
  <c r="AU54" i="15" s="1"/>
  <c r="AU55" i="15" s="1"/>
  <c r="AU63" i="15" s="1"/>
  <c r="AV52" i="15"/>
  <c r="AW57" i="15"/>
  <c r="W55" i="25"/>
  <c r="X56" i="25" s="1"/>
  <c r="AR66" i="15" l="1"/>
  <c r="X53" i="25"/>
  <c r="AX57" i="15"/>
  <c r="AT62" i="15"/>
  <c r="AV50" i="15"/>
  <c r="AV54" i="15" s="1"/>
  <c r="AV55" i="15" s="1"/>
  <c r="AV63" i="15" s="1"/>
  <c r="AW52" i="15"/>
  <c r="AS60" i="15"/>
  <c r="AS64" i="15"/>
  <c r="AS65" i="15" s="1"/>
  <c r="AT59" i="15"/>
  <c r="AU58" i="15"/>
  <c r="AS66" i="15" l="1"/>
  <c r="AT60" i="15"/>
  <c r="AT64" i="15"/>
  <c r="AT65" i="15" s="1"/>
  <c r="AU59" i="15"/>
  <c r="AV58" i="15"/>
  <c r="AW50" i="15"/>
  <c r="AW54" i="15" s="1"/>
  <c r="AW55" i="15" s="1"/>
  <c r="AW63" i="15" s="1"/>
  <c r="AX52" i="15"/>
  <c r="AU62" i="15"/>
  <c r="AY57" i="15"/>
  <c r="X54" i="25"/>
  <c r="X52" i="25"/>
  <c r="X58" i="25" s="1"/>
  <c r="Y24" i="25" s="1"/>
  <c r="AX50" i="15" l="1"/>
  <c r="AX54" i="15" s="1"/>
  <c r="AX55" i="15" s="1"/>
  <c r="AX63" i="15" s="1"/>
  <c r="AY52" i="15"/>
  <c r="AV59" i="15"/>
  <c r="AW58" i="15"/>
  <c r="AZ57" i="15"/>
  <c r="X55" i="25"/>
  <c r="Y56" i="25" s="1"/>
  <c r="AV62" i="15"/>
  <c r="AT66" i="15"/>
  <c r="AU60" i="15"/>
  <c r="AU64" i="15"/>
  <c r="AU66" i="15" s="1"/>
  <c r="AU65" i="15" l="1"/>
  <c r="BA57" i="15"/>
  <c r="AW59" i="15"/>
  <c r="AX58" i="15"/>
  <c r="AW62" i="15"/>
  <c r="AV60" i="15"/>
  <c r="AV64" i="15"/>
  <c r="AV65" i="15" s="1"/>
  <c r="Y53" i="25"/>
  <c r="AY50" i="15"/>
  <c r="AY54" i="15" s="1"/>
  <c r="AY55" i="15" s="1"/>
  <c r="AY63" i="15" s="1"/>
  <c r="AZ52" i="15"/>
  <c r="AV66" i="15" l="1"/>
  <c r="AX62" i="15"/>
  <c r="Y52" i="25"/>
  <c r="Y58" i="25" s="1"/>
  <c r="Z24" i="25" s="1"/>
  <c r="Y54" i="25"/>
  <c r="BB57" i="15"/>
  <c r="AZ50" i="15"/>
  <c r="AZ54" i="15" s="1"/>
  <c r="AZ55" i="15" s="1"/>
  <c r="AZ63" i="15" s="1"/>
  <c r="BA52" i="15"/>
  <c r="AX59" i="15"/>
  <c r="AY58" i="15"/>
  <c r="AW60" i="15"/>
  <c r="AW64" i="15"/>
  <c r="AW65" i="15" s="1"/>
  <c r="BC57" i="15" l="1"/>
  <c r="Y55" i="25"/>
  <c r="Z56" i="25" s="1"/>
  <c r="AW66" i="15"/>
  <c r="AX60" i="15"/>
  <c r="AX64" i="15"/>
  <c r="AX65" i="15" s="1"/>
  <c r="AY62" i="15"/>
  <c r="AY59" i="15"/>
  <c r="AZ58" i="15"/>
  <c r="BA50" i="15"/>
  <c r="BA54" i="15" s="1"/>
  <c r="BA55" i="15" s="1"/>
  <c r="BA63" i="15" s="1"/>
  <c r="BB52" i="15"/>
  <c r="AX66" i="15" l="1"/>
  <c r="AZ59" i="15"/>
  <c r="BA58" i="15"/>
  <c r="BB50" i="15"/>
  <c r="BB54" i="15" s="1"/>
  <c r="BB55" i="15" s="1"/>
  <c r="BB63" i="15" s="1"/>
  <c r="BC52" i="15"/>
  <c r="AY60" i="15"/>
  <c r="AY64" i="15"/>
  <c r="AY65" i="15" s="1"/>
  <c r="BD57" i="15"/>
  <c r="AZ62" i="15"/>
  <c r="Z53" i="25"/>
  <c r="Z52" i="25" l="1"/>
  <c r="Z58" i="25" s="1"/>
  <c r="AA24" i="25" s="1"/>
  <c r="Z54" i="25"/>
  <c r="AY66" i="15"/>
  <c r="BC50" i="15"/>
  <c r="BC54" i="15" s="1"/>
  <c r="BC55" i="15" s="1"/>
  <c r="BC63" i="15" s="1"/>
  <c r="BD52" i="15"/>
  <c r="BE57" i="15"/>
  <c r="BA59" i="15"/>
  <c r="BB58" i="15"/>
  <c r="BA62" i="15"/>
  <c r="AZ60" i="15"/>
  <c r="AZ64" i="15"/>
  <c r="AZ65" i="15" s="1"/>
  <c r="AZ66" i="15" l="1"/>
  <c r="BF57" i="15"/>
  <c r="BD50" i="15"/>
  <c r="BD54" i="15" s="1"/>
  <c r="BD55" i="15" s="1"/>
  <c r="BD63" i="15" s="1"/>
  <c r="BE52" i="15"/>
  <c r="BB62" i="15"/>
  <c r="BC58" i="15"/>
  <c r="BB59" i="15"/>
  <c r="Z55" i="25"/>
  <c r="AA56" i="25" s="1"/>
  <c r="AB56" i="25" s="1"/>
  <c r="BA60" i="15"/>
  <c r="BA64" i="15"/>
  <c r="BA65" i="15" s="1"/>
  <c r="BA66" i="15" l="1"/>
  <c r="BC62" i="15"/>
  <c r="BC59" i="15"/>
  <c r="BD58" i="15"/>
  <c r="BE50" i="15"/>
  <c r="BE54" i="15" s="1"/>
  <c r="BE55" i="15" s="1"/>
  <c r="BE63" i="15" s="1"/>
  <c r="BF52" i="15"/>
  <c r="BG57" i="15"/>
  <c r="BB60" i="15"/>
  <c r="BB64" i="15"/>
  <c r="BB65" i="15" s="1"/>
  <c r="BB66" i="15" l="1"/>
  <c r="BF50" i="15"/>
  <c r="BF54" i="15" s="1"/>
  <c r="BF55" i="15" s="1"/>
  <c r="BF63" i="15" s="1"/>
  <c r="BG52" i="15"/>
  <c r="BH57" i="15"/>
  <c r="BD59" i="15"/>
  <c r="BE58" i="15"/>
  <c r="BC60" i="15"/>
  <c r="BC64" i="15"/>
  <c r="BC66" i="15" s="1"/>
  <c r="BD62" i="15"/>
  <c r="BC65" i="15" l="1"/>
  <c r="BD60" i="15"/>
  <c r="BD64" i="15"/>
  <c r="BD66" i="15" s="1"/>
  <c r="BE62" i="15"/>
  <c r="BI57" i="15"/>
  <c r="BG50" i="15"/>
  <c r="BG54" i="15" s="1"/>
  <c r="BG55" i="15" s="1"/>
  <c r="BG63" i="15" s="1"/>
  <c r="BH52" i="15"/>
  <c r="BE59" i="15"/>
  <c r="BF58" i="15"/>
  <c r="BD65" i="15" l="1"/>
  <c r="BF62" i="15"/>
  <c r="BJ57" i="15"/>
  <c r="BF59" i="15"/>
  <c r="BG58" i="15"/>
  <c r="BE60" i="15"/>
  <c r="BE64" i="15"/>
  <c r="BE65" i="15" s="1"/>
  <c r="BH50" i="15"/>
  <c r="BH54" i="15" s="1"/>
  <c r="BH55" i="15" s="1"/>
  <c r="BH63" i="15" s="1"/>
  <c r="BI52" i="15"/>
  <c r="BE66" i="15" l="1"/>
  <c r="BF60" i="15"/>
  <c r="BF64" i="15"/>
  <c r="BF66" i="15" s="1"/>
  <c r="BI50" i="15"/>
  <c r="BI54" i="15" s="1"/>
  <c r="BI55" i="15" s="1"/>
  <c r="BI63" i="15" s="1"/>
  <c r="BJ52" i="15"/>
  <c r="BG59" i="15"/>
  <c r="BH58" i="15"/>
  <c r="BK57" i="15"/>
  <c r="BG62" i="15"/>
  <c r="BG60" i="15" l="1"/>
  <c r="BG64" i="15"/>
  <c r="BG66" i="15" s="1"/>
  <c r="BJ50" i="15"/>
  <c r="BJ54" i="15" s="1"/>
  <c r="BJ55" i="15" s="1"/>
  <c r="BJ63" i="15" s="1"/>
  <c r="BK52" i="15"/>
  <c r="BH62" i="15"/>
  <c r="BF65" i="15"/>
  <c r="BH59" i="15"/>
  <c r="BI58" i="15"/>
  <c r="BL57" i="15"/>
  <c r="BG65" i="15" l="1"/>
  <c r="BI62" i="15"/>
  <c r="BK50" i="15"/>
  <c r="BK54" i="15" s="1"/>
  <c r="BK55" i="15" s="1"/>
  <c r="BK63" i="15" s="1"/>
  <c r="BL52" i="15"/>
  <c r="BI59" i="15"/>
  <c r="BJ58" i="15"/>
  <c r="BH60" i="15"/>
  <c r="BH64" i="15"/>
  <c r="BH65" i="15" s="1"/>
  <c r="BM57" i="15"/>
  <c r="BH66" i="15" l="1"/>
  <c r="BI60" i="15"/>
  <c r="BI64" i="15"/>
  <c r="BI66" i="15" s="1"/>
  <c r="BJ59" i="15"/>
  <c r="BK58" i="15"/>
  <c r="BN57" i="15"/>
  <c r="BJ62" i="15"/>
  <c r="BL50" i="15"/>
  <c r="BL54" i="15" s="1"/>
  <c r="BL55" i="15" s="1"/>
  <c r="BL63" i="15" s="1"/>
  <c r="BM52" i="15"/>
  <c r="BO57" i="15" l="1"/>
  <c r="BK62" i="15"/>
  <c r="BK59" i="15"/>
  <c r="BL58" i="15"/>
  <c r="BM50" i="15"/>
  <c r="BM54" i="15" s="1"/>
  <c r="BM55" i="15" s="1"/>
  <c r="BM63" i="15" s="1"/>
  <c r="BN52" i="15"/>
  <c r="BJ60" i="15"/>
  <c r="BJ64" i="15"/>
  <c r="BJ65" i="15" s="1"/>
  <c r="BI65" i="15"/>
  <c r="BK60" i="15" l="1"/>
  <c r="BK64" i="15"/>
  <c r="BK66" i="15" s="1"/>
  <c r="BL62" i="15"/>
  <c r="BJ66" i="15"/>
  <c r="BP57" i="15"/>
  <c r="BL59" i="15"/>
  <c r="BM58" i="15"/>
  <c r="BN50" i="15"/>
  <c r="BN54" i="15" s="1"/>
  <c r="BN55" i="15" s="1"/>
  <c r="BN63" i="15" s="1"/>
  <c r="BO52" i="15"/>
  <c r="BK65" i="15" l="1"/>
  <c r="BM62" i="15"/>
  <c r="BO50" i="15"/>
  <c r="BO54" i="15" s="1"/>
  <c r="BO55" i="15" s="1"/>
  <c r="BO63" i="15" s="1"/>
  <c r="BP52" i="15"/>
  <c r="BL60" i="15"/>
  <c r="BL64" i="15"/>
  <c r="BL65" i="15" s="1"/>
  <c r="BM59" i="15"/>
  <c r="BN58" i="15"/>
  <c r="BQ57" i="15"/>
  <c r="BR57" i="15" l="1"/>
  <c r="BN59" i="15"/>
  <c r="BO58" i="15"/>
  <c r="BN62" i="15"/>
  <c r="BL66" i="15"/>
  <c r="BP50" i="15"/>
  <c r="BP54" i="15" s="1"/>
  <c r="BP55" i="15" s="1"/>
  <c r="BP63" i="15" s="1"/>
  <c r="BQ52" i="15"/>
  <c r="BM60" i="15"/>
  <c r="BM64" i="15"/>
  <c r="BM66" i="15" s="1"/>
  <c r="BM65" i="15" l="1"/>
  <c r="BO62" i="15"/>
  <c r="BO59" i="15"/>
  <c r="BP58" i="15"/>
  <c r="BN60" i="15"/>
  <c r="BN64" i="15"/>
  <c r="BN65" i="15" s="1"/>
  <c r="BQ50" i="15"/>
  <c r="BQ54" i="15" s="1"/>
  <c r="BQ55" i="15" s="1"/>
  <c r="BQ63" i="15" s="1"/>
  <c r="BR52" i="15"/>
  <c r="BS57" i="15"/>
  <c r="BN66" i="15" l="1"/>
  <c r="BP59" i="15"/>
  <c r="BQ58" i="15"/>
  <c r="BT57" i="15"/>
  <c r="BP62" i="15"/>
  <c r="BO60" i="15"/>
  <c r="BO64" i="15"/>
  <c r="BO65" i="15" s="1"/>
  <c r="BR50" i="15"/>
  <c r="BR54" i="15" s="1"/>
  <c r="BR55" i="15" s="1"/>
  <c r="BR63" i="15" s="1"/>
  <c r="BS52" i="15"/>
  <c r="BO66" i="15" l="1"/>
  <c r="BQ62" i="15"/>
  <c r="BS50" i="15"/>
  <c r="BS54" i="15" s="1"/>
  <c r="BS55" i="15" s="1"/>
  <c r="BS63" i="15" s="1"/>
  <c r="BT52" i="15"/>
  <c r="BU57" i="15"/>
  <c r="BQ59" i="15"/>
  <c r="BR58" i="15"/>
  <c r="BP60" i="15"/>
  <c r="BP64" i="15"/>
  <c r="BP65" i="15" s="1"/>
  <c r="BQ60" i="15" l="1"/>
  <c r="BQ64" i="15"/>
  <c r="BQ66" i="15" s="1"/>
  <c r="BT50" i="15"/>
  <c r="BT54" i="15" s="1"/>
  <c r="BT55" i="15" s="1"/>
  <c r="BT63" i="15" s="1"/>
  <c r="BU52" i="15"/>
  <c r="BP66" i="15"/>
  <c r="BV57" i="15"/>
  <c r="BR62" i="15"/>
  <c r="BR59" i="15"/>
  <c r="BS58" i="15"/>
  <c r="BS59" i="15" l="1"/>
  <c r="BT58" i="15"/>
  <c r="BS62" i="15"/>
  <c r="BQ65" i="15"/>
  <c r="BU50" i="15"/>
  <c r="BU54" i="15" s="1"/>
  <c r="BU55" i="15" s="1"/>
  <c r="BU63" i="15" s="1"/>
  <c r="BV52" i="15"/>
  <c r="BR60" i="15"/>
  <c r="BR64" i="15"/>
  <c r="BR66" i="15" s="1"/>
  <c r="BW57" i="15"/>
  <c r="BR65" i="15" l="1"/>
  <c r="BV50" i="15"/>
  <c r="BV54" i="15" s="1"/>
  <c r="BV55" i="15" s="1"/>
  <c r="BV63" i="15" s="1"/>
  <c r="BW52" i="15"/>
  <c r="BT62" i="15"/>
  <c r="BX57" i="15"/>
  <c r="BT59" i="15"/>
  <c r="BU58" i="15"/>
  <c r="BS60" i="15"/>
  <c r="BS64" i="15"/>
  <c r="BS66" i="15" s="1"/>
  <c r="BY57" i="15" l="1"/>
  <c r="BU59" i="15"/>
  <c r="BV58" i="15"/>
  <c r="BT60" i="15"/>
  <c r="BT64" i="15"/>
  <c r="BT66" i="15" s="1"/>
  <c r="BU62" i="15"/>
  <c r="BS65" i="15"/>
  <c r="BW50" i="15"/>
  <c r="BW54" i="15" s="1"/>
  <c r="BW55" i="15" s="1"/>
  <c r="BW63" i="15" s="1"/>
  <c r="BX52" i="15"/>
  <c r="BT65" i="15" l="1"/>
  <c r="BX50" i="15"/>
  <c r="BX54" i="15" s="1"/>
  <c r="BX55" i="15" s="1"/>
  <c r="BX63" i="15" s="1"/>
  <c r="BY52" i="15"/>
  <c r="BV59" i="15"/>
  <c r="BW58" i="15"/>
  <c r="BZ57" i="15"/>
  <c r="BU60" i="15"/>
  <c r="BU64" i="15"/>
  <c r="BU66" i="15" s="1"/>
  <c r="BV62" i="15"/>
  <c r="BU65" i="15" l="1"/>
  <c r="CA57" i="15"/>
  <c r="BW59" i="15"/>
  <c r="BX58" i="15"/>
  <c r="BV60" i="15"/>
  <c r="BV64" i="15"/>
  <c r="BV65" i="15" s="1"/>
  <c r="BY50" i="15"/>
  <c r="BY54" i="15" s="1"/>
  <c r="BY55" i="15" s="1"/>
  <c r="BY63" i="15" s="1"/>
  <c r="BZ52" i="15"/>
  <c r="BW62" i="15"/>
  <c r="BX62" i="15" l="1"/>
  <c r="BX59" i="15"/>
  <c r="BY58" i="15"/>
  <c r="BW60" i="15"/>
  <c r="BW64" i="15"/>
  <c r="BW65" i="15" s="1"/>
  <c r="CB57" i="15"/>
  <c r="BV66" i="15"/>
  <c r="BZ50" i="15"/>
  <c r="BZ54" i="15" s="1"/>
  <c r="BZ55" i="15" s="1"/>
  <c r="BZ63" i="15" s="1"/>
  <c r="CA52" i="15"/>
  <c r="BW66" i="15" l="1"/>
  <c r="CA50" i="15"/>
  <c r="CA54" i="15" s="1"/>
  <c r="CA55" i="15" s="1"/>
  <c r="CA63" i="15" s="1"/>
  <c r="CB52" i="15"/>
  <c r="BY59" i="15"/>
  <c r="BZ58" i="15"/>
  <c r="CC57" i="15"/>
  <c r="BX60" i="15"/>
  <c r="BX64" i="15"/>
  <c r="BX65" i="15" s="1"/>
  <c r="BY62" i="15"/>
  <c r="BX66" i="15" l="1"/>
  <c r="CD57" i="15"/>
  <c r="BZ59" i="15"/>
  <c r="CA58" i="15"/>
  <c r="BZ62" i="15"/>
  <c r="BY60" i="15"/>
  <c r="BY64" i="15"/>
  <c r="BY66" i="15" s="1"/>
  <c r="CB50" i="15"/>
  <c r="CB54" i="15" s="1"/>
  <c r="CB55" i="15" s="1"/>
  <c r="CB63" i="15" s="1"/>
  <c r="CC52" i="15"/>
  <c r="BY65" i="15" l="1"/>
  <c r="CA62" i="15"/>
  <c r="CC50" i="15"/>
  <c r="CC54" i="15" s="1"/>
  <c r="CC55" i="15" s="1"/>
  <c r="CC63" i="15" s="1"/>
  <c r="CD52" i="15"/>
  <c r="CE57" i="15"/>
  <c r="CA59" i="15"/>
  <c r="CB58" i="15"/>
  <c r="BZ60" i="15"/>
  <c r="BZ64" i="15"/>
  <c r="BZ65" i="15" s="1"/>
  <c r="CA60" i="15" l="1"/>
  <c r="CA64" i="15"/>
  <c r="CA66" i="15" s="1"/>
  <c r="CF57" i="15"/>
  <c r="CD50" i="15"/>
  <c r="CD54" i="15" s="1"/>
  <c r="CD55" i="15" s="1"/>
  <c r="CD63" i="15" s="1"/>
  <c r="CE52" i="15"/>
  <c r="BZ66" i="15"/>
  <c r="CB62" i="15"/>
  <c r="CB59" i="15"/>
  <c r="CC58" i="15"/>
  <c r="CC59" i="15" l="1"/>
  <c r="CD58" i="15"/>
  <c r="CB60" i="15"/>
  <c r="CB64" i="15"/>
  <c r="CB66" i="15" s="1"/>
  <c r="CC62" i="15"/>
  <c r="CE50" i="15"/>
  <c r="CE54" i="15" s="1"/>
  <c r="CE55" i="15" s="1"/>
  <c r="CE63" i="15" s="1"/>
  <c r="CF52" i="15"/>
  <c r="CG57" i="15"/>
  <c r="CA65" i="15"/>
  <c r="CB65" i="15" l="1"/>
  <c r="CD62" i="15"/>
  <c r="CH57" i="15"/>
  <c r="CF50" i="15"/>
  <c r="CF54" i="15" s="1"/>
  <c r="CF55" i="15" s="1"/>
  <c r="CF63" i="15" s="1"/>
  <c r="CG52" i="15"/>
  <c r="CD59" i="15"/>
  <c r="CE58" i="15"/>
  <c r="CC60" i="15"/>
  <c r="CC64" i="15"/>
  <c r="CC65" i="15" s="1"/>
  <c r="CG50" i="15" l="1"/>
  <c r="CG54" i="15" s="1"/>
  <c r="CG55" i="15" s="1"/>
  <c r="CG63" i="15" s="1"/>
  <c r="CH52" i="15"/>
  <c r="CD60" i="15"/>
  <c r="CD64" i="15"/>
  <c r="CD65" i="15" s="1"/>
  <c r="CI57" i="15"/>
  <c r="CC66" i="15"/>
  <c r="CE62" i="15"/>
  <c r="CE59" i="15"/>
  <c r="CF58" i="15"/>
  <c r="CJ57" i="15" l="1"/>
  <c r="CF59" i="15"/>
  <c r="CG58" i="15"/>
  <c r="CE60" i="15"/>
  <c r="CE64" i="15"/>
  <c r="CE66" i="15" s="1"/>
  <c r="CF62" i="15"/>
  <c r="CD66" i="15"/>
  <c r="CH50" i="15"/>
  <c r="CH54" i="15" s="1"/>
  <c r="CH55" i="15" s="1"/>
  <c r="CH63" i="15" s="1"/>
  <c r="CI52" i="15"/>
  <c r="CE65" i="15" l="1"/>
  <c r="CI50" i="15"/>
  <c r="CI54" i="15" s="1"/>
  <c r="CI55" i="15" s="1"/>
  <c r="CI63" i="15" s="1"/>
  <c r="CJ52" i="15"/>
  <c r="CG59" i="15"/>
  <c r="CH58" i="15"/>
  <c r="CK57" i="15"/>
  <c r="CF60" i="15"/>
  <c r="CF64" i="15"/>
  <c r="CF66" i="15" s="1"/>
  <c r="CG62" i="15"/>
  <c r="CF65" i="15" l="1"/>
  <c r="CL57" i="15"/>
  <c r="CH62" i="15"/>
  <c r="CH59" i="15"/>
  <c r="CI58" i="15"/>
  <c r="CG60" i="15"/>
  <c r="CG64" i="15"/>
  <c r="CG65" i="15" s="1"/>
  <c r="CJ50" i="15"/>
  <c r="CJ54" i="15" s="1"/>
  <c r="CJ55" i="15" s="1"/>
  <c r="CJ63" i="15" s="1"/>
  <c r="CK52" i="15"/>
  <c r="CG66" i="15" l="1"/>
  <c r="CI59" i="15"/>
  <c r="CJ58" i="15"/>
  <c r="CI62" i="15"/>
  <c r="CH60" i="15"/>
  <c r="CH64" i="15"/>
  <c r="CH65" i="15" s="1"/>
  <c r="CK50" i="15"/>
  <c r="CK54" i="15" s="1"/>
  <c r="CK55" i="15" s="1"/>
  <c r="CK63" i="15" s="1"/>
  <c r="CL52" i="15"/>
  <c r="CM57" i="15"/>
  <c r="CN57" i="15" l="1"/>
  <c r="CJ59" i="15"/>
  <c r="CK58" i="15"/>
  <c r="CH66" i="15"/>
  <c r="CJ62" i="15"/>
  <c r="CL50" i="15"/>
  <c r="CL54" i="15" s="1"/>
  <c r="CL55" i="15" s="1"/>
  <c r="CL63" i="15" s="1"/>
  <c r="CM52" i="15"/>
  <c r="CI60" i="15"/>
  <c r="CI64" i="15"/>
  <c r="CI66" i="15" s="1"/>
  <c r="CK62" i="15" l="1"/>
  <c r="CJ60" i="15"/>
  <c r="CJ64" i="15"/>
  <c r="CJ65" i="15" s="1"/>
  <c r="CI65" i="15"/>
  <c r="CK59" i="15"/>
  <c r="CL58" i="15"/>
  <c r="CO57" i="15"/>
  <c r="CM50" i="15"/>
  <c r="CM54" i="15" s="1"/>
  <c r="CM55" i="15" s="1"/>
  <c r="CM63" i="15" s="1"/>
  <c r="CN52" i="15"/>
  <c r="CL59" i="15" l="1"/>
  <c r="CM58" i="15"/>
  <c r="CN50" i="15"/>
  <c r="CN54" i="15" s="1"/>
  <c r="CN55" i="15" s="1"/>
  <c r="CN63" i="15" s="1"/>
  <c r="CO52" i="15"/>
  <c r="CJ66" i="15"/>
  <c r="CP57" i="15"/>
  <c r="CL62" i="15"/>
  <c r="CK60" i="15"/>
  <c r="CK64" i="15"/>
  <c r="CK65" i="15" s="1"/>
  <c r="CQ57" i="15" l="1"/>
  <c r="CM62" i="15"/>
  <c r="CM59" i="15"/>
  <c r="CN58" i="15"/>
  <c r="CO50" i="15"/>
  <c r="CO54" i="15" s="1"/>
  <c r="CO55" i="15" s="1"/>
  <c r="CO63" i="15" s="1"/>
  <c r="CP52" i="15"/>
  <c r="CK66" i="15"/>
  <c r="CL60" i="15"/>
  <c r="CL64" i="15"/>
  <c r="CL66" i="15" s="1"/>
  <c r="CN59" i="15" l="1"/>
  <c r="CO58" i="15"/>
  <c r="CM60" i="15"/>
  <c r="CM64" i="15"/>
  <c r="CM66" i="15" s="1"/>
  <c r="CN62" i="15"/>
  <c r="CL65" i="15"/>
  <c r="CR57" i="15"/>
  <c r="CP50" i="15"/>
  <c r="CP54" i="15" s="1"/>
  <c r="CP55" i="15" s="1"/>
  <c r="CP63" i="15" s="1"/>
  <c r="CQ52" i="15"/>
  <c r="CM65" i="15" l="1"/>
  <c r="CO62" i="15"/>
  <c r="CS57" i="15"/>
  <c r="CO59" i="15"/>
  <c r="CP58" i="15"/>
  <c r="CN60" i="15"/>
  <c r="CN64" i="15"/>
  <c r="CN65" i="15" s="1"/>
  <c r="CQ50" i="15"/>
  <c r="CQ54" i="15" s="1"/>
  <c r="CQ55" i="15" s="1"/>
  <c r="CQ63" i="15" s="1"/>
  <c r="CR52" i="15"/>
  <c r="CN66" i="15" l="1"/>
  <c r="CO60" i="15"/>
  <c r="CO64" i="15"/>
  <c r="CO66" i="15" s="1"/>
  <c r="CT57" i="15"/>
  <c r="CP62" i="15"/>
  <c r="CP59" i="15"/>
  <c r="CQ58" i="15"/>
  <c r="CR50" i="15"/>
  <c r="CR54" i="15" s="1"/>
  <c r="CR55" i="15" s="1"/>
  <c r="CR63" i="15" s="1"/>
  <c r="CS52" i="15"/>
  <c r="CO65" i="15" l="1"/>
  <c r="CQ62" i="15"/>
  <c r="CU57" i="15"/>
  <c r="CQ59" i="15"/>
  <c r="CR58" i="15"/>
  <c r="CS50" i="15"/>
  <c r="CS54" i="15" s="1"/>
  <c r="CS55" i="15" s="1"/>
  <c r="CS63" i="15" s="1"/>
  <c r="CT52" i="15"/>
  <c r="CP60" i="15"/>
  <c r="CP64" i="15"/>
  <c r="CP65" i="15" s="1"/>
  <c r="CQ60" i="15" l="1"/>
  <c r="CQ64" i="15"/>
  <c r="CQ66" i="15" s="1"/>
  <c r="CR59" i="15"/>
  <c r="CS58" i="15"/>
  <c r="CV57" i="15"/>
  <c r="CP66" i="15"/>
  <c r="CR62" i="15"/>
  <c r="CT50" i="15"/>
  <c r="CT54" i="15" s="1"/>
  <c r="CT55" i="15" s="1"/>
  <c r="CT63" i="15" s="1"/>
  <c r="CU52" i="15"/>
  <c r="CU50" i="15" l="1"/>
  <c r="CU54" i="15" s="1"/>
  <c r="CU55" i="15" s="1"/>
  <c r="CU63" i="15" s="1"/>
  <c r="CV52" i="15"/>
  <c r="CS62" i="15"/>
  <c r="CW57" i="15"/>
  <c r="CS59" i="15"/>
  <c r="CT58" i="15"/>
  <c r="CR60" i="15"/>
  <c r="CR64" i="15"/>
  <c r="CR66" i="15" s="1"/>
  <c r="CQ65" i="15"/>
  <c r="CT62" i="15" l="1"/>
  <c r="CS60" i="15"/>
  <c r="CS64" i="15"/>
  <c r="CS65" i="15" s="1"/>
  <c r="CX57" i="15"/>
  <c r="CR65" i="15"/>
  <c r="CV50" i="15"/>
  <c r="CV54" i="15" s="1"/>
  <c r="CV55" i="15" s="1"/>
  <c r="CV63" i="15" s="1"/>
  <c r="CW52" i="15"/>
  <c r="CT59" i="15"/>
  <c r="CU58" i="15"/>
  <c r="CY57" i="15" l="1"/>
  <c r="CU59" i="15"/>
  <c r="CV58" i="15"/>
  <c r="CT60" i="15"/>
  <c r="CT64" i="15"/>
  <c r="CT65" i="15" s="1"/>
  <c r="CS66" i="15"/>
  <c r="CW50" i="15"/>
  <c r="CW54" i="15" s="1"/>
  <c r="CW55" i="15" s="1"/>
  <c r="CW63" i="15" s="1"/>
  <c r="CX52" i="15"/>
  <c r="CU62" i="15"/>
  <c r="CT66" i="15" l="1"/>
  <c r="CV62" i="15"/>
  <c r="CV59" i="15"/>
  <c r="CW58" i="15"/>
  <c r="CU60" i="15"/>
  <c r="CU64" i="15"/>
  <c r="CU65" i="15" s="1"/>
  <c r="CX50" i="15"/>
  <c r="CX54" i="15" s="1"/>
  <c r="CX55" i="15" s="1"/>
  <c r="CX63" i="15" s="1"/>
  <c r="CY52" i="15"/>
  <c r="CZ57" i="15"/>
  <c r="CU66" i="15" l="1"/>
  <c r="CV60" i="15"/>
  <c r="CV64" i="15"/>
  <c r="CV66" i="15" s="1"/>
  <c r="CW59" i="15"/>
  <c r="CX58" i="15"/>
  <c r="DA57" i="15"/>
  <c r="CW62" i="15"/>
  <c r="CY50" i="15"/>
  <c r="CY54" i="15" s="1"/>
  <c r="CY55" i="15" s="1"/>
  <c r="CY63" i="15" s="1"/>
  <c r="CZ52" i="15"/>
  <c r="DB57" i="15" l="1"/>
  <c r="CX59" i="15"/>
  <c r="CY58" i="15"/>
  <c r="CW60" i="15"/>
  <c r="CW64" i="15"/>
  <c r="CW65" i="15" s="1"/>
  <c r="CZ50" i="15"/>
  <c r="CZ54" i="15" s="1"/>
  <c r="CZ55" i="15" s="1"/>
  <c r="CZ63" i="15" s="1"/>
  <c r="DA52" i="15"/>
  <c r="CX62" i="15"/>
  <c r="CV65" i="15"/>
  <c r="CW66" i="15" l="1"/>
  <c r="CY59" i="15"/>
  <c r="CZ58" i="15"/>
  <c r="CY62" i="15"/>
  <c r="DC57" i="15"/>
  <c r="CX60" i="15"/>
  <c r="CX64" i="15"/>
  <c r="CX66" i="15" s="1"/>
  <c r="DA50" i="15"/>
  <c r="DA54" i="15" s="1"/>
  <c r="DA55" i="15" s="1"/>
  <c r="DA63" i="15" s="1"/>
  <c r="DB52" i="15"/>
  <c r="CX65" i="15" l="1"/>
  <c r="DD57" i="15"/>
  <c r="CZ62" i="15"/>
  <c r="DB50" i="15"/>
  <c r="DB54" i="15" s="1"/>
  <c r="DB55" i="15" s="1"/>
  <c r="DB63" i="15" s="1"/>
  <c r="DC52" i="15"/>
  <c r="CY60" i="15"/>
  <c r="CY64" i="15"/>
  <c r="CY65" i="15" s="1"/>
  <c r="CZ59" i="15"/>
  <c r="DA58" i="15"/>
  <c r="CY66" i="15" l="1"/>
  <c r="DC50" i="15"/>
  <c r="DC54" i="15" s="1"/>
  <c r="DC55" i="15" s="1"/>
  <c r="DC63" i="15" s="1"/>
  <c r="DD52" i="15"/>
  <c r="DE57" i="15"/>
  <c r="DA59" i="15"/>
  <c r="DB58" i="15"/>
  <c r="DA62" i="15"/>
  <c r="CZ60" i="15"/>
  <c r="CZ64" i="15"/>
  <c r="CZ66" i="15" s="1"/>
  <c r="CZ65" i="15" l="1"/>
  <c r="DB59" i="15"/>
  <c r="DC58" i="15"/>
  <c r="DA60" i="15"/>
  <c r="DA64" i="15"/>
  <c r="DA65" i="15" s="1"/>
  <c r="DF57" i="15"/>
  <c r="DD50" i="15"/>
  <c r="DD54" i="15" s="1"/>
  <c r="DD55" i="15" s="1"/>
  <c r="DD63" i="15" s="1"/>
  <c r="DE52" i="15"/>
  <c r="DB62" i="15"/>
  <c r="DA66" i="15" l="1"/>
  <c r="DC62" i="15"/>
  <c r="DC59" i="15"/>
  <c r="DD58" i="15"/>
  <c r="DB60" i="15"/>
  <c r="DB64" i="15"/>
  <c r="DB65" i="15" s="1"/>
  <c r="DE50" i="15"/>
  <c r="DE54" i="15" s="1"/>
  <c r="DE55" i="15" s="1"/>
  <c r="DE63" i="15" s="1"/>
  <c r="DF52" i="15"/>
  <c r="DG57" i="15"/>
  <c r="DB66" i="15" l="1"/>
  <c r="DH57" i="15"/>
  <c r="DD59" i="15"/>
  <c r="DE58" i="15"/>
  <c r="DC60" i="15"/>
  <c r="DC64" i="15"/>
  <c r="DC65" i="15" s="1"/>
  <c r="DF50" i="15"/>
  <c r="DF54" i="15" s="1"/>
  <c r="DF55" i="15" s="1"/>
  <c r="DF63" i="15" s="1"/>
  <c r="DG52" i="15"/>
  <c r="DD62" i="15"/>
  <c r="DC66" i="15" l="1"/>
  <c r="DE59" i="15"/>
  <c r="DF58" i="15"/>
  <c r="DE62" i="15"/>
  <c r="DD60" i="15"/>
  <c r="DD64" i="15"/>
  <c r="DD66" i="15" s="1"/>
  <c r="DI57" i="15"/>
  <c r="DG50" i="15"/>
  <c r="DG54" i="15" s="1"/>
  <c r="DG55" i="15" s="1"/>
  <c r="DG63" i="15" s="1"/>
  <c r="DH52" i="15"/>
  <c r="DD65" i="15" l="1"/>
  <c r="DF62" i="15"/>
  <c r="DH50" i="15"/>
  <c r="DH54" i="15" s="1"/>
  <c r="DH55" i="15" s="1"/>
  <c r="DH63" i="15" s="1"/>
  <c r="DI52" i="15"/>
  <c r="DF59" i="15"/>
  <c r="DG58" i="15"/>
  <c r="DJ57" i="15"/>
  <c r="DE60" i="15"/>
  <c r="DE64" i="15"/>
  <c r="DE65" i="15" s="1"/>
  <c r="DG59" i="15" l="1"/>
  <c r="DH58" i="15"/>
  <c r="DK57" i="15"/>
  <c r="DI50" i="15"/>
  <c r="DI54" i="15" s="1"/>
  <c r="DI55" i="15" s="1"/>
  <c r="DI63" i="15" s="1"/>
  <c r="DJ52" i="15"/>
  <c r="DE66" i="15"/>
  <c r="DG62" i="15"/>
  <c r="DF60" i="15"/>
  <c r="DF64" i="15"/>
  <c r="DF66" i="15" s="1"/>
  <c r="DF65" i="15" l="1"/>
  <c r="DG60" i="15"/>
  <c r="DG64" i="15"/>
  <c r="DG66" i="15" s="1"/>
  <c r="DJ50" i="15"/>
  <c r="DJ54" i="15" s="1"/>
  <c r="DJ55" i="15" s="1"/>
  <c r="DJ63" i="15" s="1"/>
  <c r="DK52" i="15"/>
  <c r="DL57" i="15"/>
  <c r="DH62" i="15"/>
  <c r="DH59" i="15"/>
  <c r="DI58" i="15"/>
  <c r="DG65" i="15" l="1"/>
  <c r="DK50" i="15"/>
  <c r="DK54" i="15" s="1"/>
  <c r="DK55" i="15" s="1"/>
  <c r="DK63" i="15" s="1"/>
  <c r="DL52" i="15"/>
  <c r="DI59" i="15"/>
  <c r="DJ58" i="15"/>
  <c r="DM57" i="15"/>
  <c r="DH60" i="15"/>
  <c r="DH64" i="15"/>
  <c r="DH65" i="15" s="1"/>
  <c r="DI62" i="15"/>
  <c r="DH66" i="15" l="1"/>
  <c r="DN57" i="15"/>
  <c r="DJ62" i="15"/>
  <c r="DJ59" i="15"/>
  <c r="DK58" i="15"/>
  <c r="DI60" i="15"/>
  <c r="DI64" i="15"/>
  <c r="DI65" i="15" s="1"/>
  <c r="DL50" i="15"/>
  <c r="DL54" i="15" s="1"/>
  <c r="DL55" i="15" s="1"/>
  <c r="DL63" i="15" s="1"/>
  <c r="DM52" i="15"/>
  <c r="DM50" i="15" l="1"/>
  <c r="DM54" i="15" s="1"/>
  <c r="DM55" i="15" s="1"/>
  <c r="DM63" i="15" s="1"/>
  <c r="DN52" i="15"/>
  <c r="DI66" i="15"/>
  <c r="DK59" i="15"/>
  <c r="DL58" i="15"/>
  <c r="DJ60" i="15"/>
  <c r="DJ64" i="15"/>
  <c r="DJ66" i="15" s="1"/>
  <c r="DK62" i="15"/>
  <c r="DO57" i="15"/>
  <c r="DJ65" i="15" l="1"/>
  <c r="DP57" i="15"/>
  <c r="DL59" i="15"/>
  <c r="DM58" i="15"/>
  <c r="DK60" i="15"/>
  <c r="DK64" i="15"/>
  <c r="DK65" i="15" s="1"/>
  <c r="DL62" i="15"/>
  <c r="DN50" i="15"/>
  <c r="DN54" i="15" s="1"/>
  <c r="DN55" i="15" s="1"/>
  <c r="DN63" i="15" s="1"/>
  <c r="DO52" i="15"/>
  <c r="DM59" i="15" l="1"/>
  <c r="DN58" i="15"/>
  <c r="DK66" i="15"/>
  <c r="DL60" i="15"/>
  <c r="DL64" i="15"/>
  <c r="DL65" i="15" s="1"/>
  <c r="DQ57" i="15"/>
  <c r="DO50" i="15"/>
  <c r="DO54" i="15" s="1"/>
  <c r="DO55" i="15" s="1"/>
  <c r="DO63" i="15" s="1"/>
  <c r="DP52" i="15"/>
  <c r="DM62" i="15"/>
  <c r="DR57" i="15" l="1"/>
  <c r="DL66" i="15"/>
  <c r="DP50" i="15"/>
  <c r="DP54" i="15" s="1"/>
  <c r="DP55" i="15" s="1"/>
  <c r="DP63" i="15" s="1"/>
  <c r="DQ52" i="15"/>
  <c r="DN59" i="15"/>
  <c r="DO58" i="15"/>
  <c r="DN62" i="15"/>
  <c r="DM60" i="15"/>
  <c r="DM64" i="15"/>
  <c r="DM66" i="15" s="1"/>
  <c r="DO59" i="15" l="1"/>
  <c r="DP58" i="15"/>
  <c r="DN60" i="15"/>
  <c r="DN64" i="15"/>
  <c r="DN66" i="15" s="1"/>
  <c r="DM65" i="15"/>
  <c r="DQ50" i="15"/>
  <c r="DQ54" i="15" s="1"/>
  <c r="DQ55" i="15" s="1"/>
  <c r="DQ63" i="15" s="1"/>
  <c r="DR52" i="15"/>
  <c r="DS57" i="15"/>
  <c r="DO62" i="15"/>
  <c r="DP62" i="15" l="1"/>
  <c r="DN65" i="15"/>
  <c r="DT57" i="15"/>
  <c r="DP59" i="15"/>
  <c r="DQ58" i="15"/>
  <c r="DR50" i="15"/>
  <c r="DR54" i="15" s="1"/>
  <c r="DR55" i="15" s="1"/>
  <c r="DR63" i="15" s="1"/>
  <c r="DS52" i="15"/>
  <c r="DO60" i="15"/>
  <c r="DO64" i="15"/>
  <c r="DO65" i="15" s="1"/>
  <c r="DQ59" i="15" l="1"/>
  <c r="DR58" i="15"/>
  <c r="DP60" i="15"/>
  <c r="DP64" i="15"/>
  <c r="DP66" i="15" s="1"/>
  <c r="DU57" i="15"/>
  <c r="DO66" i="15"/>
  <c r="DS50" i="15"/>
  <c r="DS54" i="15" s="1"/>
  <c r="DS55" i="15" s="1"/>
  <c r="DS63" i="15" s="1"/>
  <c r="DT52" i="15"/>
  <c r="DQ62" i="15"/>
  <c r="DR62" i="15" l="1"/>
  <c r="DV57" i="15"/>
  <c r="DP65" i="15"/>
  <c r="DT50" i="15"/>
  <c r="DT54" i="15" s="1"/>
  <c r="DT55" i="15" s="1"/>
  <c r="DT63" i="15" s="1"/>
  <c r="DU52" i="15"/>
  <c r="DR59" i="15"/>
  <c r="DS58" i="15"/>
  <c r="DQ60" i="15"/>
  <c r="DQ64" i="15"/>
  <c r="DQ65" i="15" s="1"/>
  <c r="DU50" i="15" l="1"/>
  <c r="DU54" i="15" s="1"/>
  <c r="DU55" i="15" s="1"/>
  <c r="DU63" i="15" s="1"/>
  <c r="DV52" i="15"/>
  <c r="DR60" i="15"/>
  <c r="DR64" i="15"/>
  <c r="DR66" i="15" s="1"/>
  <c r="DQ66" i="15"/>
  <c r="DS62" i="15"/>
  <c r="DW57" i="15"/>
  <c r="DS59" i="15"/>
  <c r="DT58" i="15"/>
  <c r="DR65" i="15" l="1"/>
  <c r="DT59" i="15"/>
  <c r="DU58" i="15"/>
  <c r="DT62" i="15"/>
  <c r="DX57" i="15"/>
  <c r="DS60" i="15"/>
  <c r="DS64" i="15"/>
  <c r="DS65" i="15" s="1"/>
  <c r="DV50" i="15"/>
  <c r="DV54" i="15" s="1"/>
  <c r="DV55" i="15" s="1"/>
  <c r="DV63" i="15" s="1"/>
  <c r="DW52" i="15"/>
  <c r="DS66" i="15" l="1"/>
  <c r="DY57" i="15"/>
  <c r="DU62" i="15"/>
  <c r="DW50" i="15"/>
  <c r="DW54" i="15" s="1"/>
  <c r="DW55" i="15" s="1"/>
  <c r="DW63" i="15" s="1"/>
  <c r="DX52" i="15"/>
  <c r="DU59" i="15"/>
  <c r="DV58" i="15"/>
  <c r="DT60" i="15"/>
  <c r="DT64" i="15"/>
  <c r="DT65" i="15" s="1"/>
  <c r="DU60" i="15" l="1"/>
  <c r="DU64" i="15"/>
  <c r="DU66" i="15" s="1"/>
  <c r="DV62" i="15"/>
  <c r="DT66" i="15"/>
  <c r="DZ57" i="15"/>
  <c r="DX50" i="15"/>
  <c r="DX54" i="15" s="1"/>
  <c r="DX55" i="15" s="1"/>
  <c r="DX63" i="15" s="1"/>
  <c r="DY52" i="15"/>
  <c r="DV59" i="15"/>
  <c r="DW58" i="15"/>
  <c r="DU65" i="15" l="1"/>
  <c r="DW62" i="15"/>
  <c r="DW59" i="15"/>
  <c r="DX58" i="15"/>
  <c r="DV60" i="15"/>
  <c r="DV64" i="15"/>
  <c r="DV65" i="15" s="1"/>
  <c r="DY50" i="15"/>
  <c r="DY54" i="15" s="1"/>
  <c r="DY55" i="15" s="1"/>
  <c r="DY63" i="15" s="1"/>
  <c r="DZ52" i="15"/>
  <c r="EA57" i="15"/>
  <c r="DV66" i="15" l="1"/>
  <c r="EB57" i="15"/>
  <c r="DX59" i="15"/>
  <c r="DY58" i="15"/>
  <c r="DW60" i="15"/>
  <c r="DW64" i="15"/>
  <c r="DW65" i="15" s="1"/>
  <c r="DZ50" i="15"/>
  <c r="DZ54" i="15" s="1"/>
  <c r="DZ55" i="15" s="1"/>
  <c r="DZ63" i="15" s="1"/>
  <c r="EA52" i="15"/>
  <c r="DX62" i="15"/>
  <c r="DY59" i="15" l="1"/>
  <c r="DZ58" i="15"/>
  <c r="DX60" i="15"/>
  <c r="DX64" i="15"/>
  <c r="DX66" i="15" s="1"/>
  <c r="DW66" i="15"/>
  <c r="DY62" i="15"/>
  <c r="EA50" i="15"/>
  <c r="EA54" i="15" s="1"/>
  <c r="EA55" i="15" s="1"/>
  <c r="EA63" i="15" s="1"/>
  <c r="EB52" i="15"/>
  <c r="EC57" i="15"/>
  <c r="DX65" i="15" l="1"/>
  <c r="ED57" i="15"/>
  <c r="DY60" i="15"/>
  <c r="DY64" i="15"/>
  <c r="DY65" i="15" s="1"/>
  <c r="EB50" i="15"/>
  <c r="EB54" i="15" s="1"/>
  <c r="EB55" i="15" s="1"/>
  <c r="EB63" i="15" s="1"/>
  <c r="EC52" i="15"/>
  <c r="DZ59" i="15"/>
  <c r="EA58" i="15"/>
  <c r="DZ62" i="15"/>
  <c r="EC50" i="15" l="1"/>
  <c r="EC54" i="15" s="1"/>
  <c r="EC55" i="15" s="1"/>
  <c r="EC63" i="15" s="1"/>
  <c r="ED52" i="15"/>
  <c r="DY66" i="15"/>
  <c r="EA59" i="15"/>
  <c r="EB58" i="15"/>
  <c r="EE57" i="15"/>
  <c r="EA62" i="15"/>
  <c r="DZ60" i="15"/>
  <c r="DZ64" i="15"/>
  <c r="DZ66" i="15" s="1"/>
  <c r="DZ65" i="15" l="1"/>
  <c r="EF57" i="15"/>
  <c r="EB59" i="15"/>
  <c r="EC58" i="15"/>
  <c r="EA60" i="15"/>
  <c r="EA64" i="15"/>
  <c r="EA65" i="15" s="1"/>
  <c r="EB62" i="15"/>
  <c r="ED50" i="15"/>
  <c r="ED54" i="15" s="1"/>
  <c r="ED55" i="15" s="1"/>
  <c r="ED63" i="15" s="1"/>
  <c r="EE52" i="15"/>
  <c r="EA66" i="15" l="1"/>
  <c r="EC59" i="15"/>
  <c r="ED58" i="15"/>
  <c r="EB60" i="15"/>
  <c r="EB64" i="15"/>
  <c r="EB65" i="15" s="1"/>
  <c r="EG57" i="15"/>
  <c r="EC62" i="15"/>
  <c r="EE50" i="15"/>
  <c r="EE54" i="15" s="1"/>
  <c r="EE55" i="15" s="1"/>
  <c r="EE63" i="15" s="1"/>
  <c r="EF52" i="15"/>
  <c r="EH57" i="15" l="1"/>
  <c r="EF50" i="15"/>
  <c r="EF54" i="15" s="1"/>
  <c r="EF55" i="15" s="1"/>
  <c r="EF63" i="15" s="1"/>
  <c r="EG52" i="15"/>
  <c r="EB66" i="15"/>
  <c r="ED62" i="15"/>
  <c r="ED59" i="15"/>
  <c r="EE58" i="15"/>
  <c r="EC60" i="15"/>
  <c r="EC64" i="15"/>
  <c r="EC66" i="15" s="1"/>
  <c r="EC65" i="15" l="1"/>
  <c r="EE62" i="15"/>
  <c r="EI57" i="15"/>
  <c r="EE59" i="15"/>
  <c r="EF58" i="15"/>
  <c r="EG50" i="15"/>
  <c r="EG54" i="15" s="1"/>
  <c r="EG55" i="15" s="1"/>
  <c r="EG63" i="15" s="1"/>
  <c r="EH52" i="15"/>
  <c r="ED60" i="15"/>
  <c r="ED64" i="15"/>
  <c r="ED65" i="15" s="1"/>
  <c r="EE60" i="15" l="1"/>
  <c r="EE64" i="15"/>
  <c r="EE66" i="15" s="1"/>
  <c r="EF59" i="15"/>
  <c r="EG58" i="15"/>
  <c r="EJ57" i="15"/>
  <c r="ED66" i="15"/>
  <c r="EF62" i="15"/>
  <c r="EH50" i="15"/>
  <c r="EH54" i="15" s="1"/>
  <c r="EH55" i="15" s="1"/>
  <c r="EH63" i="15" s="1"/>
  <c r="EI52" i="15"/>
  <c r="EI50" i="15" l="1"/>
  <c r="EI54" i="15" s="1"/>
  <c r="EI55" i="15" s="1"/>
  <c r="EI63" i="15" s="1"/>
  <c r="EJ52" i="15"/>
  <c r="EG62" i="15"/>
  <c r="EK57" i="15"/>
  <c r="EG59" i="15"/>
  <c r="EH58" i="15"/>
  <c r="EF60" i="15"/>
  <c r="EF64" i="15"/>
  <c r="EF66" i="15" s="1"/>
  <c r="EE65" i="15"/>
  <c r="EH59" i="15" l="1"/>
  <c r="EI58" i="15"/>
  <c r="EG60" i="15"/>
  <c r="EG64" i="15"/>
  <c r="EG66" i="15" s="1"/>
  <c r="EL57" i="15"/>
  <c r="EH62" i="15"/>
  <c r="EF65" i="15"/>
  <c r="EJ50" i="15"/>
  <c r="EJ54" i="15" s="1"/>
  <c r="EJ55" i="15" s="1"/>
  <c r="EJ63" i="15" s="1"/>
  <c r="EK52" i="15"/>
  <c r="EG65" i="15" l="1"/>
  <c r="EM57" i="15"/>
  <c r="EK50" i="15"/>
  <c r="EK54" i="15" s="1"/>
  <c r="EK55" i="15" s="1"/>
  <c r="EK63" i="15" s="1"/>
  <c r="EL52" i="15"/>
  <c r="EI59" i="15"/>
  <c r="EJ58" i="15"/>
  <c r="EI62" i="15"/>
  <c r="EH60" i="15"/>
  <c r="EH64" i="15"/>
  <c r="EH66" i="15" s="1"/>
  <c r="EH65" i="15" l="1"/>
  <c r="EJ59" i="15"/>
  <c r="EK58" i="15"/>
  <c r="EI60" i="15"/>
  <c r="EI64" i="15"/>
  <c r="EI66" i="15" s="1"/>
  <c r="EL50" i="15"/>
  <c r="EL54" i="15" s="1"/>
  <c r="EL55" i="15" s="1"/>
  <c r="EL63" i="15" s="1"/>
  <c r="EM52" i="15"/>
  <c r="EN57" i="15"/>
  <c r="EJ62" i="15"/>
  <c r="EM50" i="15" l="1"/>
  <c r="EM54" i="15" s="1"/>
  <c r="EM55" i="15" s="1"/>
  <c r="EM63" i="15" s="1"/>
  <c r="EN52" i="15"/>
  <c r="EK62" i="15"/>
  <c r="EI65" i="15"/>
  <c r="EK59" i="15"/>
  <c r="EL58" i="15"/>
  <c r="EO57" i="15"/>
  <c r="EJ60" i="15"/>
  <c r="EJ64" i="15"/>
  <c r="EJ65" i="15" s="1"/>
  <c r="EL59" i="15" l="1"/>
  <c r="EM58" i="15"/>
  <c r="EK60" i="15"/>
  <c r="EK64" i="15"/>
  <c r="EK66" i="15" s="1"/>
  <c r="EL62" i="15"/>
  <c r="EJ66" i="15"/>
  <c r="EP57" i="15"/>
  <c r="EN50" i="15"/>
  <c r="EN54" i="15" s="1"/>
  <c r="EN55" i="15" s="1"/>
  <c r="EN63" i="15" s="1"/>
  <c r="EO52" i="15"/>
  <c r="EK65" i="15" l="1"/>
  <c r="EM62" i="15"/>
  <c r="EO50" i="15"/>
  <c r="EO54" i="15" s="1"/>
  <c r="EO55" i="15" s="1"/>
  <c r="EO63" i="15" s="1"/>
  <c r="EP52" i="15"/>
  <c r="EQ57" i="15"/>
  <c r="EM59" i="15"/>
  <c r="EN58" i="15"/>
  <c r="EL60" i="15"/>
  <c r="EL64" i="15"/>
  <c r="EL65" i="15" s="1"/>
  <c r="EM60" i="15" l="1"/>
  <c r="EM64" i="15"/>
  <c r="EM66" i="15" s="1"/>
  <c r="ER57" i="15"/>
  <c r="EP50" i="15"/>
  <c r="EP54" i="15" s="1"/>
  <c r="EP55" i="15" s="1"/>
  <c r="EP63" i="15" s="1"/>
  <c r="EQ52" i="15"/>
  <c r="EL66" i="15"/>
  <c r="EN62" i="15"/>
  <c r="EN59" i="15"/>
  <c r="EO58" i="15"/>
  <c r="EO59" i="15" l="1"/>
  <c r="EP58" i="15"/>
  <c r="EQ50" i="15"/>
  <c r="EQ54" i="15" s="1"/>
  <c r="EQ55" i="15" s="1"/>
  <c r="EQ63" i="15" s="1"/>
  <c r="ER52" i="15"/>
  <c r="ES57" i="15"/>
  <c r="EO62" i="15"/>
  <c r="EN60" i="15"/>
  <c r="EN64" i="15"/>
  <c r="EN66" i="15" s="1"/>
  <c r="EM65" i="15"/>
  <c r="EN65" i="15" l="1"/>
  <c r="ET57" i="15"/>
  <c r="ER50" i="15"/>
  <c r="ER54" i="15" s="1"/>
  <c r="ER55" i="15" s="1"/>
  <c r="ER63" i="15" s="1"/>
  <c r="ES52" i="15"/>
  <c r="EO60" i="15"/>
  <c r="EO64" i="15"/>
  <c r="EO65" i="15" s="1"/>
  <c r="EP59" i="15"/>
  <c r="EQ58" i="15"/>
  <c r="EP62" i="15"/>
  <c r="EO66" i="15" l="1"/>
  <c r="EQ59" i="15"/>
  <c r="ER58" i="15"/>
  <c r="EU57" i="15"/>
  <c r="EQ62" i="15"/>
  <c r="ES50" i="15"/>
  <c r="ES54" i="15" s="1"/>
  <c r="ES55" i="15" s="1"/>
  <c r="ES63" i="15" s="1"/>
  <c r="ET52" i="15"/>
  <c r="EP60" i="15"/>
  <c r="EP64" i="15"/>
  <c r="EP66" i="15" s="1"/>
  <c r="ER62" i="15" l="1"/>
  <c r="EP65" i="15"/>
  <c r="EV57" i="15"/>
  <c r="ER59" i="15"/>
  <c r="ES58" i="15"/>
  <c r="EQ60" i="15"/>
  <c r="EQ64" i="15"/>
  <c r="EQ65" i="15" s="1"/>
  <c r="ET50" i="15"/>
  <c r="ET54" i="15" s="1"/>
  <c r="ET55" i="15" s="1"/>
  <c r="ET63" i="15" s="1"/>
  <c r="EU52" i="15"/>
  <c r="ES59" i="15" l="1"/>
  <c r="ET58" i="15"/>
  <c r="ER60" i="15"/>
  <c r="ER64" i="15"/>
  <c r="ER65" i="15" s="1"/>
  <c r="EW57" i="15"/>
  <c r="ES62" i="15"/>
  <c r="EU50" i="15"/>
  <c r="EU54" i="15" s="1"/>
  <c r="EU55" i="15" s="1"/>
  <c r="EU63" i="15" s="1"/>
  <c r="EV52" i="15"/>
  <c r="EQ66" i="15"/>
  <c r="EX57" i="15" l="1"/>
  <c r="EV50" i="15"/>
  <c r="EV54" i="15" s="1"/>
  <c r="EV55" i="15" s="1"/>
  <c r="EV63" i="15" s="1"/>
  <c r="EW52" i="15"/>
  <c r="ER66" i="15"/>
  <c r="ET62" i="15"/>
  <c r="ET59" i="15"/>
  <c r="EU58" i="15"/>
  <c r="ES60" i="15"/>
  <c r="ES64" i="15"/>
  <c r="ES66" i="15" s="1"/>
  <c r="ET60" i="15" l="1"/>
  <c r="ET64" i="15"/>
  <c r="ET66" i="15" s="1"/>
  <c r="ES65" i="15"/>
  <c r="EU62" i="15"/>
  <c r="EW50" i="15"/>
  <c r="EW54" i="15" s="1"/>
  <c r="EW55" i="15" s="1"/>
  <c r="EW63" i="15" s="1"/>
  <c r="EX52" i="15"/>
  <c r="EY57" i="15"/>
  <c r="EU59" i="15"/>
  <c r="EV58" i="15"/>
  <c r="ET65" i="15" l="1"/>
  <c r="EX50" i="15"/>
  <c r="EX54" i="15" s="1"/>
  <c r="EX55" i="15" s="1"/>
  <c r="EX63" i="15" s="1"/>
  <c r="EY52" i="15"/>
  <c r="EV62" i="15"/>
  <c r="EV59" i="15"/>
  <c r="EW58" i="15"/>
  <c r="EU60" i="15"/>
  <c r="EU64" i="15"/>
  <c r="EU65" i="15" s="1"/>
  <c r="EZ57" i="15"/>
  <c r="EU66" i="15" l="1"/>
  <c r="EW59" i="15"/>
  <c r="EX58" i="15"/>
  <c r="EV60" i="15"/>
  <c r="EV64" i="15"/>
  <c r="EV66" i="15" s="1"/>
  <c r="EW62" i="15"/>
  <c r="FA57" i="15"/>
  <c r="EY50" i="15"/>
  <c r="EY54" i="15" s="1"/>
  <c r="EY55" i="15" s="1"/>
  <c r="EY63" i="15" s="1"/>
  <c r="EZ52" i="15"/>
  <c r="EV65" i="15" l="1"/>
  <c r="EX59" i="15"/>
  <c r="EY58" i="15"/>
  <c r="EX62" i="15"/>
  <c r="EZ50" i="15"/>
  <c r="EZ54" i="15" s="1"/>
  <c r="EZ55" i="15" s="1"/>
  <c r="EZ63" i="15" s="1"/>
  <c r="FA52" i="15"/>
  <c r="FB57" i="15"/>
  <c r="EW60" i="15"/>
  <c r="EW64" i="15"/>
  <c r="EW66" i="15" s="1"/>
  <c r="EW65" i="15" l="1"/>
  <c r="EY62" i="15"/>
  <c r="FA50" i="15"/>
  <c r="FA54" i="15" s="1"/>
  <c r="FA55" i="15" s="1"/>
  <c r="FA63" i="15" s="1"/>
  <c r="FB52" i="15"/>
  <c r="EY59" i="15"/>
  <c r="EZ58" i="15"/>
  <c r="EX60" i="15"/>
  <c r="EX64" i="15"/>
  <c r="EX65" i="15" s="1"/>
  <c r="FC57" i="15"/>
  <c r="EX66" i="15" l="1"/>
  <c r="EZ59" i="15"/>
  <c r="FA58" i="15"/>
  <c r="EY60" i="15"/>
  <c r="EY64" i="15"/>
  <c r="EY66" i="15" s="1"/>
  <c r="EZ62" i="15"/>
  <c r="FB50" i="15"/>
  <c r="FB54" i="15" s="1"/>
  <c r="FB55" i="15" s="1"/>
  <c r="FB63" i="15" s="1"/>
  <c r="FC52" i="15"/>
  <c r="FD57" i="15"/>
  <c r="FA62" i="15" l="1"/>
  <c r="EY65" i="15"/>
  <c r="FE57" i="15"/>
  <c r="FC50" i="15"/>
  <c r="FC54" i="15" s="1"/>
  <c r="FC55" i="15" s="1"/>
  <c r="FC63" i="15" s="1"/>
  <c r="FD52" i="15"/>
  <c r="FA59" i="15"/>
  <c r="FB58" i="15"/>
  <c r="EZ60" i="15"/>
  <c r="EZ64" i="15"/>
  <c r="EZ65" i="15" s="1"/>
  <c r="FA60" i="15" l="1"/>
  <c r="FA64" i="15"/>
  <c r="FA66" i="15" s="1"/>
  <c r="FD50" i="15"/>
  <c r="FD54" i="15" s="1"/>
  <c r="FD55" i="15" s="1"/>
  <c r="FD63" i="15" s="1"/>
  <c r="FE52" i="15"/>
  <c r="FF57" i="15"/>
  <c r="EZ66" i="15"/>
  <c r="FB62" i="15"/>
  <c r="FB59" i="15"/>
  <c r="FC58" i="15"/>
  <c r="FE50" i="15" l="1"/>
  <c r="FE54" i="15" s="1"/>
  <c r="FE55" i="15" s="1"/>
  <c r="FE63" i="15" s="1"/>
  <c r="FF52" i="15"/>
  <c r="FG57" i="15"/>
  <c r="FC59" i="15"/>
  <c r="FD58" i="15"/>
  <c r="FB60" i="15"/>
  <c r="FB64" i="15"/>
  <c r="FB65" i="15" s="1"/>
  <c r="FC62" i="15"/>
  <c r="FA65" i="15"/>
  <c r="FB66" i="15" l="1"/>
  <c r="FD59" i="15"/>
  <c r="FE58" i="15"/>
  <c r="FD62" i="15"/>
  <c r="FC60" i="15"/>
  <c r="FC64" i="15"/>
  <c r="FC65" i="15" s="1"/>
  <c r="FH57" i="15"/>
  <c r="FF50" i="15"/>
  <c r="FF54" i="15" s="1"/>
  <c r="FF55" i="15" s="1"/>
  <c r="FF63" i="15" s="1"/>
  <c r="FG52" i="15"/>
  <c r="FC66" i="15" l="1"/>
  <c r="FE62" i="15"/>
  <c r="FG50" i="15"/>
  <c r="FG54" i="15" s="1"/>
  <c r="FG55" i="15" s="1"/>
  <c r="FG63" i="15" s="1"/>
  <c r="FH52" i="15"/>
  <c r="FE59" i="15"/>
  <c r="FF58" i="15"/>
  <c r="FI57" i="15"/>
  <c r="FD60" i="15"/>
  <c r="FD64" i="15"/>
  <c r="FD65" i="15" s="1"/>
  <c r="FF59" i="15" l="1"/>
  <c r="FG58" i="15"/>
  <c r="FE60" i="15"/>
  <c r="FE64" i="15"/>
  <c r="FE65" i="15" s="1"/>
  <c r="FH50" i="15"/>
  <c r="FH54" i="15" s="1"/>
  <c r="FH55" i="15" s="1"/>
  <c r="FH63" i="15" s="1"/>
  <c r="FI52" i="15"/>
  <c r="FD66" i="15"/>
  <c r="FF62" i="15"/>
  <c r="FJ57" i="15"/>
  <c r="FI50" i="15" l="1"/>
  <c r="FI54" i="15" s="1"/>
  <c r="FI55" i="15" s="1"/>
  <c r="FI63" i="15" s="1"/>
  <c r="FJ52" i="15"/>
  <c r="FK57" i="15"/>
  <c r="FG62" i="15"/>
  <c r="FE66" i="15"/>
  <c r="FG59" i="15"/>
  <c r="FH58" i="15"/>
  <c r="FF60" i="15"/>
  <c r="FF64" i="15"/>
  <c r="FF66" i="15" s="1"/>
  <c r="FH62" i="15" l="1"/>
  <c r="FF65" i="15"/>
  <c r="FL57" i="15"/>
  <c r="FJ50" i="15"/>
  <c r="FJ54" i="15" s="1"/>
  <c r="FJ55" i="15" s="1"/>
  <c r="FJ63" i="15" s="1"/>
  <c r="FK52" i="15"/>
  <c r="FH59" i="15"/>
  <c r="FI58" i="15"/>
  <c r="FG60" i="15"/>
  <c r="FG64" i="15"/>
  <c r="FG65" i="15" s="1"/>
  <c r="FK50" i="15" l="1"/>
  <c r="FK54" i="15" s="1"/>
  <c r="FK55" i="15" s="1"/>
  <c r="FK63" i="15" s="1"/>
  <c r="FL52" i="15"/>
  <c r="FM57" i="15"/>
  <c r="FG66" i="15"/>
  <c r="FI59" i="15"/>
  <c r="FJ58" i="15"/>
  <c r="FI62" i="15"/>
  <c r="FH60" i="15"/>
  <c r="FH64" i="15"/>
  <c r="FH66" i="15" s="1"/>
  <c r="FH65" i="15" l="1"/>
  <c r="FJ59" i="15"/>
  <c r="FK58" i="15"/>
  <c r="FI60" i="15"/>
  <c r="FI64" i="15"/>
  <c r="FI66" i="15" s="1"/>
  <c r="FN57" i="15"/>
  <c r="FJ62" i="15"/>
  <c r="FL50" i="15"/>
  <c r="FL54" i="15" s="1"/>
  <c r="FL55" i="15" s="1"/>
  <c r="FL63" i="15" s="1"/>
  <c r="FM52" i="15"/>
  <c r="FI65" i="15" l="1"/>
  <c r="FK59" i="15"/>
  <c r="FL58" i="15"/>
  <c r="FO57" i="15"/>
  <c r="FM50" i="15"/>
  <c r="FM54" i="15" s="1"/>
  <c r="FM55" i="15" s="1"/>
  <c r="FM63" i="15" s="1"/>
  <c r="FN52" i="15"/>
  <c r="FK62" i="15"/>
  <c r="FJ60" i="15"/>
  <c r="FJ64" i="15"/>
  <c r="FJ65" i="15" s="1"/>
  <c r="FN50" i="15" l="1"/>
  <c r="FN54" i="15" s="1"/>
  <c r="FN55" i="15" s="1"/>
  <c r="FN63" i="15" s="1"/>
  <c r="FO52" i="15"/>
  <c r="FP57" i="15"/>
  <c r="FL59" i="15"/>
  <c r="FM58" i="15"/>
  <c r="FJ66" i="15"/>
  <c r="FK60" i="15"/>
  <c r="FK64" i="15"/>
  <c r="FK65" i="15" s="1"/>
  <c r="FL62" i="15"/>
  <c r="FK66" i="15" l="1"/>
  <c r="FL60" i="15"/>
  <c r="FL64" i="15"/>
  <c r="FL66" i="15" s="1"/>
  <c r="FM59" i="15"/>
  <c r="FN58" i="15"/>
  <c r="FM62" i="15"/>
  <c r="FQ57" i="15"/>
  <c r="FO50" i="15"/>
  <c r="FO54" i="15" s="1"/>
  <c r="FO55" i="15" s="1"/>
  <c r="FO63" i="15" s="1"/>
  <c r="FP52" i="15"/>
  <c r="FL65" i="15" l="1"/>
  <c r="FN59" i="15"/>
  <c r="FO58" i="15"/>
  <c r="FP50" i="15"/>
  <c r="FP54" i="15" s="1"/>
  <c r="FP55" i="15" s="1"/>
  <c r="FP63" i="15" s="1"/>
  <c r="FQ52" i="15"/>
  <c r="FN62" i="15"/>
  <c r="FM60" i="15"/>
  <c r="FM64" i="15"/>
  <c r="FM65" i="15" s="1"/>
  <c r="FR57" i="15"/>
  <c r="FM66" i="15" l="1"/>
  <c r="FO62" i="15"/>
  <c r="FS57" i="15"/>
  <c r="FQ50" i="15"/>
  <c r="FQ54" i="15" s="1"/>
  <c r="FQ55" i="15" s="1"/>
  <c r="FQ63" i="15" s="1"/>
  <c r="FR52" i="15"/>
  <c r="FO59" i="15"/>
  <c r="FP58" i="15"/>
  <c r="FN60" i="15"/>
  <c r="FN64" i="15"/>
  <c r="FN65" i="15" s="1"/>
  <c r="FR50" i="15" l="1"/>
  <c r="FR54" i="15" s="1"/>
  <c r="FR55" i="15" s="1"/>
  <c r="FR63" i="15" s="1"/>
  <c r="FS52" i="15"/>
  <c r="FP59" i="15"/>
  <c r="FQ58" i="15"/>
  <c r="FO60" i="15"/>
  <c r="FO64" i="15"/>
  <c r="FO65" i="15" s="1"/>
  <c r="FT57" i="15"/>
  <c r="FN66" i="15"/>
  <c r="FP62" i="15"/>
  <c r="FO66" i="15" l="1"/>
  <c r="FU57" i="15"/>
  <c r="FQ62" i="15"/>
  <c r="FQ59" i="15"/>
  <c r="FR58" i="15"/>
  <c r="FP60" i="15"/>
  <c r="FP64" i="15"/>
  <c r="FP65" i="15" s="1"/>
  <c r="FS50" i="15"/>
  <c r="FS54" i="15" s="1"/>
  <c r="FS55" i="15" s="1"/>
  <c r="FS63" i="15" s="1"/>
  <c r="FT52" i="15"/>
  <c r="FP66" i="15" l="1"/>
  <c r="FR59" i="15"/>
  <c r="FS58" i="15"/>
  <c r="FQ60" i="15"/>
  <c r="FQ64" i="15"/>
  <c r="FQ66" i="15" s="1"/>
  <c r="FR62" i="15"/>
  <c r="FT50" i="15"/>
  <c r="FT54" i="15" s="1"/>
  <c r="FT55" i="15" s="1"/>
  <c r="FT63" i="15" s="1"/>
  <c r="FU52" i="15"/>
  <c r="FV57" i="15"/>
  <c r="FQ65" i="15" l="1"/>
  <c r="FW57" i="15"/>
  <c r="FS59" i="15"/>
  <c r="FT58" i="15"/>
  <c r="FS62" i="15"/>
  <c r="FU50" i="15"/>
  <c r="FU54" i="15" s="1"/>
  <c r="FU55" i="15" s="1"/>
  <c r="FU63" i="15" s="1"/>
  <c r="FV52" i="15"/>
  <c r="FR60" i="15"/>
  <c r="FR64" i="15"/>
  <c r="FR66" i="15" s="1"/>
  <c r="FR65" i="15" l="1"/>
  <c r="FT62" i="15"/>
  <c r="FS60" i="15"/>
  <c r="FS64" i="15"/>
  <c r="FS65" i="15" s="1"/>
  <c r="FT59" i="15"/>
  <c r="FU58" i="15"/>
  <c r="FX57" i="15"/>
  <c r="FV50" i="15"/>
  <c r="FV54" i="15" s="1"/>
  <c r="FV55" i="15" s="1"/>
  <c r="FV63" i="15" s="1"/>
  <c r="FW52" i="15"/>
  <c r="FT60" i="15" l="1"/>
  <c r="FT64" i="15"/>
  <c r="FT66" i="15" s="1"/>
  <c r="FU59" i="15"/>
  <c r="FV58" i="15"/>
  <c r="FW50" i="15"/>
  <c r="FW54" i="15" s="1"/>
  <c r="FW55" i="15" s="1"/>
  <c r="FW63" i="15" s="1"/>
  <c r="FX52" i="15"/>
  <c r="FS66" i="15"/>
  <c r="FY57" i="15"/>
  <c r="FU62" i="15"/>
  <c r="FT65" i="15" l="1"/>
  <c r="FV59" i="15"/>
  <c r="FW58" i="15"/>
  <c r="FZ57" i="15"/>
  <c r="FX50" i="15"/>
  <c r="FX54" i="15" s="1"/>
  <c r="FX55" i="15" s="1"/>
  <c r="FX63" i="15" s="1"/>
  <c r="FY52" i="15"/>
  <c r="FV62" i="15"/>
  <c r="FU60" i="15"/>
  <c r="FU64" i="15"/>
  <c r="FU66" i="15" s="1"/>
  <c r="FU65" i="15" l="1"/>
  <c r="FY50" i="15"/>
  <c r="FY54" i="15" s="1"/>
  <c r="FY55" i="15" s="1"/>
  <c r="FY63" i="15" s="1"/>
  <c r="FZ52" i="15"/>
  <c r="FV60" i="15"/>
  <c r="FV64" i="15"/>
  <c r="FV66" i="15" s="1"/>
  <c r="GA57" i="15"/>
  <c r="FW59" i="15"/>
  <c r="FX58" i="15"/>
  <c r="FW62" i="15"/>
  <c r="GB57" i="15" l="1"/>
  <c r="FX62" i="15"/>
  <c r="FV65" i="15"/>
  <c r="FZ50" i="15"/>
  <c r="FZ54" i="15" s="1"/>
  <c r="FZ55" i="15" s="1"/>
  <c r="FZ63" i="15" s="1"/>
  <c r="GA52" i="15"/>
  <c r="FX59" i="15"/>
  <c r="FY58" i="15"/>
  <c r="FW60" i="15"/>
  <c r="FW64" i="15"/>
  <c r="FW66" i="15" s="1"/>
  <c r="GA50" i="15" l="1"/>
  <c r="GA54" i="15" s="1"/>
  <c r="GA55" i="15" s="1"/>
  <c r="GA63" i="15" s="1"/>
  <c r="GB52" i="15"/>
  <c r="FY62" i="15"/>
  <c r="FW65" i="15"/>
  <c r="FY59" i="15"/>
  <c r="FZ58" i="15"/>
  <c r="GC57" i="15"/>
  <c r="FX60" i="15"/>
  <c r="FX64" i="15"/>
  <c r="FX65" i="15" s="1"/>
  <c r="GD57" i="15" l="1"/>
  <c r="FZ59" i="15"/>
  <c r="GA58" i="15"/>
  <c r="FY60" i="15"/>
  <c r="FY64" i="15"/>
  <c r="FY66" i="15" s="1"/>
  <c r="FZ62" i="15"/>
  <c r="FX66" i="15"/>
  <c r="GB50" i="15"/>
  <c r="GB54" i="15" s="1"/>
  <c r="GB55" i="15" s="1"/>
  <c r="GB63" i="15" s="1"/>
  <c r="GC52" i="15"/>
  <c r="FY65" i="15" l="1"/>
  <c r="GC50" i="15"/>
  <c r="GC54" i="15" s="1"/>
  <c r="GC55" i="15" s="1"/>
  <c r="GC63" i="15" s="1"/>
  <c r="GD52" i="15"/>
  <c r="GA59" i="15"/>
  <c r="GB58" i="15"/>
  <c r="GE57" i="15"/>
  <c r="FZ60" i="15"/>
  <c r="FZ64" i="15"/>
  <c r="FZ66" i="15" s="1"/>
  <c r="GA62" i="15"/>
  <c r="FZ65" i="15" l="1"/>
  <c r="GF57" i="15"/>
  <c r="GB62" i="15"/>
  <c r="GB59" i="15"/>
  <c r="GC58" i="15"/>
  <c r="GA60" i="15"/>
  <c r="GA64" i="15"/>
  <c r="GA65" i="15" s="1"/>
  <c r="GD50" i="15"/>
  <c r="GD54" i="15" s="1"/>
  <c r="GD55" i="15" s="1"/>
  <c r="GD63" i="15" s="1"/>
  <c r="GE52" i="15"/>
  <c r="GA66" i="15" l="1"/>
  <c r="GC59" i="15"/>
  <c r="GD58" i="15"/>
  <c r="GB60" i="15"/>
  <c r="GB64" i="15"/>
  <c r="GB65" i="15" s="1"/>
  <c r="GC62" i="15"/>
  <c r="GE50" i="15"/>
  <c r="GE54" i="15" s="1"/>
  <c r="GE55" i="15" s="1"/>
  <c r="GE63" i="15" s="1"/>
  <c r="GF52" i="15"/>
  <c r="GG57" i="15"/>
  <c r="GD62" i="15" l="1"/>
  <c r="GH57" i="15"/>
  <c r="GB66" i="15"/>
  <c r="GD59" i="15"/>
  <c r="GE58" i="15"/>
  <c r="GF50" i="15"/>
  <c r="GF54" i="15" s="1"/>
  <c r="GF55" i="15" s="1"/>
  <c r="GF63" i="15" s="1"/>
  <c r="GG52" i="15"/>
  <c r="GC60" i="15"/>
  <c r="GC64" i="15"/>
  <c r="GC65" i="15" s="1"/>
  <c r="GE59" i="15" l="1"/>
  <c r="GF58" i="15"/>
  <c r="GD60" i="15"/>
  <c r="GD64" i="15"/>
  <c r="GD65" i="15" s="1"/>
  <c r="GI57" i="15"/>
  <c r="GC66" i="15"/>
  <c r="GE62" i="15"/>
  <c r="GG50" i="15"/>
  <c r="GG54" i="15" s="1"/>
  <c r="GG55" i="15" s="1"/>
  <c r="GG63" i="15" s="1"/>
  <c r="GH52" i="15"/>
  <c r="GJ57" i="15" l="1"/>
  <c r="GH50" i="15"/>
  <c r="GH54" i="15" s="1"/>
  <c r="GH55" i="15" s="1"/>
  <c r="GH63" i="15" s="1"/>
  <c r="GI52" i="15"/>
  <c r="GD66" i="15"/>
  <c r="GF62" i="15"/>
  <c r="GF59" i="15"/>
  <c r="GG58" i="15"/>
  <c r="GE60" i="15"/>
  <c r="GE64" i="15"/>
  <c r="GE66" i="15" s="1"/>
  <c r="GF60" i="15" l="1"/>
  <c r="GF64" i="15"/>
  <c r="GF66" i="15" s="1"/>
  <c r="GE65" i="15"/>
  <c r="GG62" i="15"/>
  <c r="GI50" i="15"/>
  <c r="GI54" i="15" s="1"/>
  <c r="GI55" i="15" s="1"/>
  <c r="GI63" i="15" s="1"/>
  <c r="GJ52" i="15"/>
  <c r="GK57" i="15"/>
  <c r="GG59" i="15"/>
  <c r="GH58" i="15"/>
  <c r="GF65" i="15" l="1"/>
  <c r="GJ50" i="15"/>
  <c r="GJ54" i="15" s="1"/>
  <c r="GJ55" i="15" s="1"/>
  <c r="GJ63" i="15" s="1"/>
  <c r="GK52" i="15"/>
  <c r="GH62" i="15"/>
  <c r="GH59" i="15"/>
  <c r="GI58" i="15"/>
  <c r="GG60" i="15"/>
  <c r="GG64" i="15"/>
  <c r="GG65" i="15" s="1"/>
  <c r="GL57" i="15"/>
  <c r="GG66" i="15" l="1"/>
  <c r="GI59" i="15"/>
  <c r="GJ58" i="15"/>
  <c r="GH60" i="15"/>
  <c r="GH64" i="15"/>
  <c r="GH66" i="15" s="1"/>
  <c r="GM57" i="15"/>
  <c r="GI62" i="15"/>
  <c r="GK50" i="15"/>
  <c r="GK54" i="15" s="1"/>
  <c r="GK55" i="15" s="1"/>
  <c r="GK63" i="15" s="1"/>
  <c r="GL52" i="15"/>
  <c r="GJ59" i="15" l="1"/>
  <c r="GK58" i="15"/>
  <c r="GH65" i="15"/>
  <c r="GN57" i="15"/>
  <c r="GL50" i="15"/>
  <c r="GL54" i="15" s="1"/>
  <c r="GL55" i="15" s="1"/>
  <c r="GL63" i="15" s="1"/>
  <c r="GM52" i="15"/>
  <c r="GJ62" i="15"/>
  <c r="GI60" i="15"/>
  <c r="GI64" i="15"/>
  <c r="GI65" i="15" s="1"/>
  <c r="GO57" i="15" l="1"/>
  <c r="GM50" i="15"/>
  <c r="GM54" i="15" s="1"/>
  <c r="GM55" i="15" s="1"/>
  <c r="GM63" i="15" s="1"/>
  <c r="GN52" i="15"/>
  <c r="GI66" i="15"/>
  <c r="GK59" i="15"/>
  <c r="GL58" i="15"/>
  <c r="GK62" i="15"/>
  <c r="GJ60" i="15"/>
  <c r="GJ64" i="15"/>
  <c r="GJ65" i="15" s="1"/>
  <c r="GL59" i="15" l="1"/>
  <c r="GM58" i="15"/>
  <c r="GK60" i="15"/>
  <c r="GK64" i="15"/>
  <c r="GK65" i="15" s="1"/>
  <c r="GN50" i="15"/>
  <c r="GN54" i="15" s="1"/>
  <c r="GN55" i="15" s="1"/>
  <c r="GN63" i="15" s="1"/>
  <c r="GO52" i="15"/>
  <c r="GJ66" i="15"/>
  <c r="GL62" i="15"/>
  <c r="GP57" i="15"/>
  <c r="GO50" i="15" l="1"/>
  <c r="GO54" i="15" s="1"/>
  <c r="GO55" i="15" s="1"/>
  <c r="GO63" i="15" s="1"/>
  <c r="GP52" i="15"/>
  <c r="GQ57" i="15"/>
  <c r="GK66" i="15"/>
  <c r="GM62" i="15"/>
  <c r="GM59" i="15"/>
  <c r="GN58" i="15"/>
  <c r="GL60" i="15"/>
  <c r="GL64" i="15"/>
  <c r="GL66" i="15" s="1"/>
  <c r="GL65" i="15" l="1"/>
  <c r="GN62" i="15"/>
  <c r="GR57" i="15"/>
  <c r="GP50" i="15"/>
  <c r="GP54" i="15" s="1"/>
  <c r="GP55" i="15" s="1"/>
  <c r="GP63" i="15" s="1"/>
  <c r="GQ52" i="15"/>
  <c r="GN59" i="15"/>
  <c r="GO58" i="15"/>
  <c r="GM60" i="15"/>
  <c r="GM64" i="15"/>
  <c r="GM65" i="15" s="1"/>
  <c r="GQ50" i="15" l="1"/>
  <c r="GQ54" i="15" s="1"/>
  <c r="GQ55" i="15" s="1"/>
  <c r="GQ63" i="15" s="1"/>
  <c r="GR52" i="15"/>
  <c r="GS57" i="15"/>
  <c r="GM66" i="15"/>
  <c r="GO62" i="15"/>
  <c r="GO59" i="15"/>
  <c r="GP58" i="15"/>
  <c r="GN60" i="15"/>
  <c r="GN64" i="15"/>
  <c r="GN66" i="15" s="1"/>
  <c r="GN65" i="15" l="1"/>
  <c r="GP62" i="15"/>
  <c r="GO60" i="15"/>
  <c r="GO64" i="15"/>
  <c r="GO65" i="15" s="1"/>
  <c r="GT57" i="15"/>
  <c r="GP59" i="15"/>
  <c r="GQ58" i="15"/>
  <c r="GR50" i="15"/>
  <c r="GR54" i="15" s="1"/>
  <c r="GR55" i="15" s="1"/>
  <c r="GR63" i="15" s="1"/>
  <c r="GS52" i="15"/>
  <c r="GP60" i="15" l="1"/>
  <c r="GP64" i="15"/>
  <c r="GP66" i="15" s="1"/>
  <c r="GU57" i="15"/>
  <c r="GS50" i="15"/>
  <c r="GS54" i="15" s="1"/>
  <c r="GS55" i="15" s="1"/>
  <c r="GS63" i="15" s="1"/>
  <c r="GT52" i="15"/>
  <c r="GQ62" i="15"/>
  <c r="GO66" i="15"/>
  <c r="GQ59" i="15"/>
  <c r="GR58" i="15"/>
  <c r="GP65" i="15" l="1"/>
  <c r="GT50" i="15"/>
  <c r="GT54" i="15" s="1"/>
  <c r="GT55" i="15" s="1"/>
  <c r="GT63" i="15" s="1"/>
  <c r="GU52" i="15"/>
  <c r="GQ60" i="15"/>
  <c r="GQ64" i="15"/>
  <c r="GQ66" i="15" s="1"/>
  <c r="GR62" i="15"/>
  <c r="GR59" i="15"/>
  <c r="GS58" i="15"/>
  <c r="GV57" i="15"/>
  <c r="GQ65" i="15" l="1"/>
  <c r="GS62" i="15"/>
  <c r="GW57" i="15"/>
  <c r="GU50" i="15"/>
  <c r="GU54" i="15" s="1"/>
  <c r="GU55" i="15" s="1"/>
  <c r="GU63" i="15" s="1"/>
  <c r="GV52" i="15"/>
  <c r="GS59" i="15"/>
  <c r="GT58" i="15"/>
  <c r="GR60" i="15"/>
  <c r="GR64" i="15"/>
  <c r="GR65" i="15" s="1"/>
  <c r="GX57" i="15" l="1"/>
  <c r="GV50" i="15"/>
  <c r="GV54" i="15" s="1"/>
  <c r="GV55" i="15" s="1"/>
  <c r="GV63" i="15" s="1"/>
  <c r="GW52" i="15"/>
  <c r="GR66" i="15"/>
  <c r="GT62" i="15"/>
  <c r="GS60" i="15"/>
  <c r="GS64" i="15"/>
  <c r="GS66" i="15" s="1"/>
  <c r="GT59" i="15"/>
  <c r="GU58" i="15"/>
  <c r="GS65" i="15" l="1"/>
  <c r="GU62" i="15"/>
  <c r="GW50" i="15"/>
  <c r="GW54" i="15" s="1"/>
  <c r="GW55" i="15" s="1"/>
  <c r="GW63" i="15" s="1"/>
  <c r="GX52" i="15"/>
  <c r="GU59" i="15"/>
  <c r="GV58" i="15"/>
  <c r="GT60" i="15"/>
  <c r="GT64" i="15"/>
  <c r="GT65" i="15" s="1"/>
  <c r="GY57" i="15"/>
  <c r="GT66" i="15" l="1"/>
  <c r="GV59" i="15"/>
  <c r="GW58" i="15"/>
  <c r="GU60" i="15"/>
  <c r="GU64" i="15"/>
  <c r="GU65" i="15" s="1"/>
  <c r="GZ57" i="15"/>
  <c r="GV62" i="15"/>
  <c r="GX50" i="15"/>
  <c r="GX54" i="15" s="1"/>
  <c r="GX55" i="15" s="1"/>
  <c r="GX63" i="15" s="1"/>
  <c r="GY52" i="15"/>
  <c r="HA57" i="15" l="1"/>
  <c r="GY50" i="15"/>
  <c r="GY54" i="15" s="1"/>
  <c r="GY55" i="15" s="1"/>
  <c r="GY63" i="15" s="1"/>
  <c r="GZ52" i="15"/>
  <c r="GU66" i="15"/>
  <c r="GW62" i="15"/>
  <c r="GW59" i="15"/>
  <c r="GX58" i="15"/>
  <c r="GV60" i="15"/>
  <c r="GV64" i="15"/>
  <c r="GV66" i="15" s="1"/>
  <c r="GV65" i="15" l="1"/>
  <c r="GX62" i="15"/>
  <c r="GW60" i="15"/>
  <c r="GW64" i="15"/>
  <c r="GW65" i="15" s="1"/>
  <c r="GZ50" i="15"/>
  <c r="GZ54" i="15" s="1"/>
  <c r="GZ55" i="15" s="1"/>
  <c r="GZ63" i="15" s="1"/>
  <c r="HA52" i="15"/>
  <c r="HB57" i="15"/>
  <c r="GX59" i="15"/>
  <c r="GY58" i="15"/>
  <c r="HA50" i="15" l="1"/>
  <c r="HA54" i="15" s="1"/>
  <c r="HA55" i="15" s="1"/>
  <c r="HA63" i="15" s="1"/>
  <c r="HB52" i="15"/>
  <c r="GX60" i="15"/>
  <c r="GX64" i="15"/>
  <c r="GX66" i="15" s="1"/>
  <c r="GW66" i="15"/>
  <c r="GY62" i="15"/>
  <c r="HC57" i="15"/>
  <c r="GY59" i="15"/>
  <c r="GZ58" i="15"/>
  <c r="GX65" i="15" l="1"/>
  <c r="GZ62" i="15"/>
  <c r="GZ59" i="15"/>
  <c r="HA58" i="15"/>
  <c r="GY60" i="15"/>
  <c r="GY64" i="15"/>
  <c r="GY65" i="15" s="1"/>
  <c r="HD57" i="15"/>
  <c r="HB50" i="15"/>
  <c r="HB54" i="15" s="1"/>
  <c r="HB55" i="15" s="1"/>
  <c r="HB63" i="15" s="1"/>
  <c r="HC52" i="15"/>
  <c r="GY66" i="15" l="1"/>
  <c r="HC50" i="15"/>
  <c r="HC54" i="15" s="1"/>
  <c r="HC55" i="15" s="1"/>
  <c r="HC63" i="15" s="1"/>
  <c r="HD52" i="15"/>
  <c r="GZ60" i="15"/>
  <c r="GZ64" i="15"/>
  <c r="GZ66" i="15" s="1"/>
  <c r="HA62" i="15"/>
  <c r="HE57" i="15"/>
  <c r="HA59" i="15"/>
  <c r="HB58" i="15"/>
  <c r="GZ65" i="15" l="1"/>
  <c r="HB59" i="15"/>
  <c r="HC58" i="15"/>
  <c r="HB62" i="15"/>
  <c r="HA60" i="15"/>
  <c r="HA64" i="15"/>
  <c r="HA65" i="15" s="1"/>
  <c r="HF57" i="15"/>
  <c r="HD50" i="15"/>
  <c r="HD54" i="15" s="1"/>
  <c r="HD55" i="15" s="1"/>
  <c r="HD63" i="15" s="1"/>
  <c r="HE52" i="15"/>
  <c r="HC59" i="15" l="1"/>
  <c r="HD58" i="15"/>
  <c r="HA66" i="15"/>
  <c r="HC62" i="15"/>
  <c r="HE50" i="15"/>
  <c r="HE54" i="15" s="1"/>
  <c r="HE55" i="15" s="1"/>
  <c r="HE63" i="15" s="1"/>
  <c r="HF52" i="15"/>
  <c r="HG57" i="15"/>
  <c r="HB60" i="15"/>
  <c r="HB64" i="15"/>
  <c r="HB66" i="15" s="1"/>
  <c r="HB65" i="15" l="1"/>
  <c r="HF50" i="15"/>
  <c r="HF54" i="15" s="1"/>
  <c r="HF55" i="15" s="1"/>
  <c r="HF63" i="15" s="1"/>
  <c r="HG52" i="15"/>
  <c r="HD62" i="15"/>
  <c r="HD59" i="15"/>
  <c r="HE58" i="15"/>
  <c r="HH57" i="15"/>
  <c r="HC60" i="15"/>
  <c r="HC64" i="15"/>
  <c r="HC66" i="15" s="1"/>
  <c r="HI57" i="15" l="1"/>
  <c r="HE59" i="15"/>
  <c r="HF58" i="15"/>
  <c r="HD60" i="15"/>
  <c r="HD64" i="15"/>
  <c r="HD66" i="15" s="1"/>
  <c r="HE62" i="15"/>
  <c r="HC65" i="15"/>
  <c r="HG50" i="15"/>
  <c r="HG54" i="15" s="1"/>
  <c r="HG55" i="15" s="1"/>
  <c r="HG63" i="15" s="1"/>
  <c r="HH52" i="15"/>
  <c r="HD65" i="15" l="1"/>
  <c r="HH50" i="15"/>
  <c r="HH54" i="15" s="1"/>
  <c r="HH55" i="15" s="1"/>
  <c r="HH63" i="15" s="1"/>
  <c r="HI52" i="15"/>
  <c r="HF59" i="15"/>
  <c r="HG58" i="15"/>
  <c r="HJ57" i="15"/>
  <c r="HE60" i="15"/>
  <c r="HE64" i="15"/>
  <c r="HE66" i="15" s="1"/>
  <c r="HF62" i="15"/>
  <c r="HE65" i="15" l="1"/>
  <c r="HK57" i="15"/>
  <c r="HF60" i="15"/>
  <c r="HF64" i="15"/>
  <c r="HF66" i="15" s="1"/>
  <c r="HG62" i="15"/>
  <c r="HI50" i="15"/>
  <c r="HI54" i="15" s="1"/>
  <c r="HI55" i="15" s="1"/>
  <c r="HI63" i="15" s="1"/>
  <c r="HJ52" i="15"/>
  <c r="HG59" i="15"/>
  <c r="HH58" i="15"/>
  <c r="HF65" i="15" l="1"/>
  <c r="HH62" i="15"/>
  <c r="HG60" i="15"/>
  <c r="HG64" i="15"/>
  <c r="HG65" i="15" s="1"/>
  <c r="HL57" i="15"/>
  <c r="HH59" i="15"/>
  <c r="HI58" i="15"/>
  <c r="HJ50" i="15"/>
  <c r="HJ54" i="15" s="1"/>
  <c r="HJ55" i="15" s="1"/>
  <c r="HJ63" i="15" s="1"/>
  <c r="HK52" i="15"/>
  <c r="HM57" i="15" l="1"/>
  <c r="HK50" i="15"/>
  <c r="HK54" i="15" s="1"/>
  <c r="HK55" i="15" s="1"/>
  <c r="HK63" i="15" s="1"/>
  <c r="HL52" i="15"/>
  <c r="HG66" i="15"/>
  <c r="HI59" i="15"/>
  <c r="HJ58" i="15"/>
  <c r="HI62" i="15"/>
  <c r="HH60" i="15"/>
  <c r="HH64" i="15"/>
  <c r="HH66" i="15" s="1"/>
  <c r="HH65" i="15" l="1"/>
  <c r="HI60" i="15"/>
  <c r="HI64" i="15"/>
  <c r="HI66" i="15" s="1"/>
  <c r="HJ59" i="15"/>
  <c r="HK58" i="15"/>
  <c r="HL50" i="15"/>
  <c r="HL54" i="15" s="1"/>
  <c r="HL55" i="15" s="1"/>
  <c r="HL63" i="15" s="1"/>
  <c r="HM52" i="15"/>
  <c r="HN57" i="15"/>
  <c r="HJ62" i="15"/>
  <c r="HK59" i="15" l="1"/>
  <c r="HL58" i="15"/>
  <c r="HK62" i="15"/>
  <c r="HI65" i="15"/>
  <c r="HM50" i="15"/>
  <c r="HM54" i="15" s="1"/>
  <c r="HM55" i="15" s="1"/>
  <c r="HM63" i="15" s="1"/>
  <c r="HN52" i="15"/>
  <c r="HJ60" i="15"/>
  <c r="HJ64" i="15"/>
  <c r="HJ66" i="15" s="1"/>
  <c r="HO57" i="15"/>
  <c r="HJ65" i="15" l="1"/>
  <c r="HN50" i="15"/>
  <c r="HN54" i="15" s="1"/>
  <c r="HN55" i="15" s="1"/>
  <c r="HN63" i="15" s="1"/>
  <c r="HO52" i="15"/>
  <c r="HL62" i="15"/>
  <c r="HP57" i="15"/>
  <c r="HL59" i="15"/>
  <c r="HM58" i="15"/>
  <c r="HK60" i="15"/>
  <c r="HK64" i="15"/>
  <c r="HK66" i="15" s="1"/>
  <c r="HL60" i="15" l="1"/>
  <c r="HL64" i="15"/>
  <c r="HL66" i="15" s="1"/>
  <c r="HM59" i="15"/>
  <c r="HN58" i="15"/>
  <c r="HQ57" i="15"/>
  <c r="HM62" i="15"/>
  <c r="HK65" i="15"/>
  <c r="HO50" i="15"/>
  <c r="HO54" i="15" s="1"/>
  <c r="HO55" i="15" s="1"/>
  <c r="HO63" i="15" s="1"/>
  <c r="HP52" i="15"/>
  <c r="HL65" i="15" l="1"/>
  <c r="HR57" i="15"/>
  <c r="HN59" i="15"/>
  <c r="HO58" i="15"/>
  <c r="HP50" i="15"/>
  <c r="HP54" i="15" s="1"/>
  <c r="HP55" i="15" s="1"/>
  <c r="HP63" i="15" s="1"/>
  <c r="HQ52" i="15"/>
  <c r="HM60" i="15"/>
  <c r="HM64" i="15"/>
  <c r="HM65" i="15" s="1"/>
  <c r="HN62" i="15"/>
  <c r="HM66" i="15" l="1"/>
  <c r="HQ50" i="15"/>
  <c r="HQ54" i="15" s="1"/>
  <c r="HQ55" i="15" s="1"/>
  <c r="HQ63" i="15" s="1"/>
  <c r="HR52" i="15"/>
  <c r="HO59" i="15"/>
  <c r="HP58" i="15"/>
  <c r="HO62" i="15"/>
  <c r="HN60" i="15"/>
  <c r="HN64" i="15"/>
  <c r="HN65" i="15" s="1"/>
  <c r="HS57" i="15"/>
  <c r="HN66" i="15" l="1"/>
  <c r="HP62" i="15"/>
  <c r="HP59" i="15"/>
  <c r="HQ58" i="15"/>
  <c r="HT57" i="15"/>
  <c r="HO60" i="15"/>
  <c r="HO64" i="15"/>
  <c r="HO65" i="15" s="1"/>
  <c r="HR50" i="15"/>
  <c r="HR54" i="15" s="1"/>
  <c r="HR55" i="15" s="1"/>
  <c r="HR63" i="15" s="1"/>
  <c r="HS52" i="15"/>
  <c r="HO66" i="15" l="1"/>
  <c r="HU57" i="15"/>
  <c r="HQ59" i="15"/>
  <c r="HR58" i="15"/>
  <c r="HS50" i="15"/>
  <c r="HS54" i="15" s="1"/>
  <c r="HS55" i="15" s="1"/>
  <c r="HS63" i="15" s="1"/>
  <c r="HT52" i="15"/>
  <c r="HP60" i="15"/>
  <c r="HP64" i="15"/>
  <c r="HP65" i="15" s="1"/>
  <c r="HQ62" i="15"/>
  <c r="HP66" i="15" l="1"/>
  <c r="HT50" i="15"/>
  <c r="HT54" i="15" s="1"/>
  <c r="HT55" i="15" s="1"/>
  <c r="HT63" i="15" s="1"/>
  <c r="HU52" i="15"/>
  <c r="HR59" i="15"/>
  <c r="HS58" i="15"/>
  <c r="HQ60" i="15"/>
  <c r="HQ64" i="15"/>
  <c r="HQ65" i="15" s="1"/>
  <c r="HV57" i="15"/>
  <c r="HR62" i="15"/>
  <c r="HQ66" i="15" l="1"/>
  <c r="HS62" i="15"/>
  <c r="HS59" i="15"/>
  <c r="HT58" i="15"/>
  <c r="HR60" i="15"/>
  <c r="HR64" i="15"/>
  <c r="HR65" i="15" s="1"/>
  <c r="HW57" i="15"/>
  <c r="HU50" i="15"/>
  <c r="HU54" i="15" s="1"/>
  <c r="HU55" i="15" s="1"/>
  <c r="HU63" i="15" s="1"/>
  <c r="HV52" i="15"/>
  <c r="HR66" i="15" l="1"/>
  <c r="HT59" i="15"/>
  <c r="HU58" i="15"/>
  <c r="HV50" i="15"/>
  <c r="HV54" i="15" s="1"/>
  <c r="HV55" i="15" s="1"/>
  <c r="HV63" i="15" s="1"/>
  <c r="HW52" i="15"/>
  <c r="HS60" i="15"/>
  <c r="HS64" i="15"/>
  <c r="HS65" i="15" s="1"/>
  <c r="HT62" i="15"/>
  <c r="HX57" i="15"/>
  <c r="HS66" i="15" l="1"/>
  <c r="HY57" i="15"/>
  <c r="HW50" i="15"/>
  <c r="HW54" i="15" s="1"/>
  <c r="HW55" i="15" s="1"/>
  <c r="HW63" i="15" s="1"/>
  <c r="HX52" i="15"/>
  <c r="HU62" i="15"/>
  <c r="HU59" i="15"/>
  <c r="HV58" i="15"/>
  <c r="HT60" i="15"/>
  <c r="HT64" i="15"/>
  <c r="HT66" i="15" s="1"/>
  <c r="HU60" i="15" l="1"/>
  <c r="HU64" i="15"/>
  <c r="HU66" i="15" s="1"/>
  <c r="HV62" i="15"/>
  <c r="HT65" i="15"/>
  <c r="HX50" i="15"/>
  <c r="HX54" i="15" s="1"/>
  <c r="HX55" i="15" s="1"/>
  <c r="HX63" i="15" s="1"/>
  <c r="HY52" i="15"/>
  <c r="HZ57" i="15"/>
  <c r="HV59" i="15"/>
  <c r="HW58" i="15"/>
  <c r="HU65" i="15" l="1"/>
  <c r="HY50" i="15"/>
  <c r="HY54" i="15" s="1"/>
  <c r="HY55" i="15" s="1"/>
  <c r="HY63" i="15" s="1"/>
  <c r="HZ52" i="15"/>
  <c r="HW62" i="15"/>
  <c r="HW59" i="15"/>
  <c r="HX58" i="15"/>
  <c r="HV60" i="15"/>
  <c r="HV64" i="15"/>
  <c r="HV65" i="15" s="1"/>
  <c r="IA57" i="15"/>
  <c r="HV66" i="15" l="1"/>
  <c r="HX59" i="15"/>
  <c r="HY58" i="15"/>
  <c r="HW60" i="15"/>
  <c r="HW64" i="15"/>
  <c r="HW66" i="15" s="1"/>
  <c r="IB57" i="15"/>
  <c r="HX62" i="15"/>
  <c r="HZ50" i="15"/>
  <c r="HZ54" i="15" s="1"/>
  <c r="HZ55" i="15" s="1"/>
  <c r="HZ63" i="15" s="1"/>
  <c r="IA52" i="15"/>
  <c r="HW65" i="15" l="1"/>
  <c r="IC57" i="15"/>
  <c r="HY59" i="15"/>
  <c r="HZ58" i="15"/>
  <c r="IA50" i="15"/>
  <c r="IA54" i="15" s="1"/>
  <c r="IA55" i="15" s="1"/>
  <c r="IA63" i="15" s="1"/>
  <c r="IB52" i="15"/>
  <c r="HY62" i="15"/>
  <c r="HX60" i="15"/>
  <c r="HX64" i="15"/>
  <c r="HX66" i="15" s="1"/>
  <c r="HX65" i="15" l="1"/>
  <c r="IB50" i="15"/>
  <c r="IB54" i="15" s="1"/>
  <c r="IB55" i="15" s="1"/>
  <c r="IB63" i="15" s="1"/>
  <c r="IC52" i="15"/>
  <c r="HZ59" i="15"/>
  <c r="IA58" i="15"/>
  <c r="ID57" i="15"/>
  <c r="HY60" i="15"/>
  <c r="HY64" i="15"/>
  <c r="HY66" i="15" s="1"/>
  <c r="HZ62" i="15"/>
  <c r="HY65" i="15" l="1"/>
  <c r="IE57" i="15"/>
  <c r="IA62" i="15"/>
  <c r="IA59" i="15"/>
  <c r="IB58" i="15"/>
  <c r="HZ60" i="15"/>
  <c r="HZ64" i="15"/>
  <c r="HZ65" i="15" s="1"/>
  <c r="IC50" i="15"/>
  <c r="IC54" i="15" s="1"/>
  <c r="IC55" i="15" s="1"/>
  <c r="IC63" i="15" s="1"/>
  <c r="ID52" i="15"/>
  <c r="HZ66" i="15" l="1"/>
  <c r="IB59" i="15"/>
  <c r="IC58" i="15"/>
  <c r="IA60" i="15"/>
  <c r="IA64" i="15"/>
  <c r="IA66" i="15" s="1"/>
  <c r="IB62" i="15"/>
  <c r="ID50" i="15"/>
  <c r="ID54" i="15" s="1"/>
  <c r="ID55" i="15" s="1"/>
  <c r="ID63" i="15" s="1"/>
  <c r="IE52" i="15"/>
  <c r="IF57" i="15"/>
  <c r="IA65" i="15" l="1"/>
  <c r="IC62" i="15"/>
  <c r="IC59" i="15"/>
  <c r="ID58" i="15"/>
  <c r="IG57" i="15"/>
  <c r="IE50" i="15"/>
  <c r="IE54" i="15" s="1"/>
  <c r="IE55" i="15" s="1"/>
  <c r="IE63" i="15" s="1"/>
  <c r="IF52" i="15"/>
  <c r="IB60" i="15"/>
  <c r="IB64" i="15"/>
  <c r="IB65" i="15" s="1"/>
  <c r="IH57" i="15" l="1"/>
  <c r="ID59" i="15"/>
  <c r="IE58" i="15"/>
  <c r="IC60" i="15"/>
  <c r="IC64" i="15"/>
  <c r="IC66" i="15" s="1"/>
  <c r="ID62" i="15"/>
  <c r="IB66" i="15"/>
  <c r="IF50" i="15"/>
  <c r="IF54" i="15" s="1"/>
  <c r="IF55" i="15" s="1"/>
  <c r="IF63" i="15" s="1"/>
  <c r="IG52" i="15"/>
  <c r="IC65" i="15" l="1"/>
  <c r="IG50" i="15"/>
  <c r="IG54" i="15" s="1"/>
  <c r="IG55" i="15" s="1"/>
  <c r="IG63" i="15" s="1"/>
  <c r="IH52" i="15"/>
  <c r="IE59" i="15"/>
  <c r="IF58" i="15"/>
  <c r="II57" i="15"/>
  <c r="ID60" i="15"/>
  <c r="ID64" i="15"/>
  <c r="ID66" i="15" s="1"/>
  <c r="IE62" i="15"/>
  <c r="ID65" i="15" l="1"/>
  <c r="IJ57" i="15"/>
  <c r="IF62" i="15"/>
  <c r="IF59" i="15"/>
  <c r="IG58" i="15"/>
  <c r="IE60" i="15"/>
  <c r="IE64" i="15"/>
  <c r="IE65" i="15" s="1"/>
  <c r="IH50" i="15"/>
  <c r="IH54" i="15" s="1"/>
  <c r="IH55" i="15" s="1"/>
  <c r="IH63" i="15" s="1"/>
  <c r="II52" i="15"/>
  <c r="IE66" i="15" l="1"/>
  <c r="IG59" i="15"/>
  <c r="IH58" i="15"/>
  <c r="IF60" i="15"/>
  <c r="IF64" i="15"/>
  <c r="IF66" i="15" s="1"/>
  <c r="IG62" i="15"/>
  <c r="II50" i="15"/>
  <c r="II54" i="15" s="1"/>
  <c r="II55" i="15" s="1"/>
  <c r="II63" i="15" s="1"/>
  <c r="IJ52" i="15"/>
  <c r="IK57" i="15"/>
  <c r="IH62" i="15" l="1"/>
  <c r="IF65" i="15"/>
  <c r="IH59" i="15"/>
  <c r="II58" i="15"/>
  <c r="IL57" i="15"/>
  <c r="IJ50" i="15"/>
  <c r="IJ54" i="15" s="1"/>
  <c r="IJ55" i="15" s="1"/>
  <c r="IJ63" i="15" s="1"/>
  <c r="IK52" i="15"/>
  <c r="IG60" i="15"/>
  <c r="IG64" i="15"/>
  <c r="IG65" i="15" s="1"/>
  <c r="IM57" i="15" l="1"/>
  <c r="IG66" i="15"/>
  <c r="II59" i="15"/>
  <c r="IJ58" i="15"/>
  <c r="IH60" i="15"/>
  <c r="IH64" i="15"/>
  <c r="IH65" i="15" s="1"/>
  <c r="IK50" i="15"/>
  <c r="IK54" i="15" s="1"/>
  <c r="IK55" i="15" s="1"/>
  <c r="IK63" i="15" s="1"/>
  <c r="IL52" i="15"/>
  <c r="II62" i="15"/>
  <c r="IH66" i="15" l="1"/>
  <c r="IJ59" i="15"/>
  <c r="IK58" i="15"/>
  <c r="IJ62" i="15"/>
  <c r="II60" i="15"/>
  <c r="II64" i="15"/>
  <c r="II65" i="15" s="1"/>
  <c r="IL50" i="15"/>
  <c r="IL54" i="15" s="1"/>
  <c r="IL55" i="15" s="1"/>
  <c r="IL63" i="15" s="1"/>
  <c r="IM52" i="15"/>
  <c r="IN57" i="15"/>
  <c r="II66" i="15" l="1"/>
  <c r="IO57" i="15"/>
  <c r="IK62" i="15"/>
  <c r="IK59" i="15"/>
  <c r="IL58" i="15"/>
  <c r="IM50" i="15"/>
  <c r="IM54" i="15" s="1"/>
  <c r="IM55" i="15" s="1"/>
  <c r="IM63" i="15" s="1"/>
  <c r="IN52" i="15"/>
  <c r="IJ60" i="15"/>
  <c r="IJ64" i="15"/>
  <c r="IJ66" i="15" s="1"/>
  <c r="IJ65" i="15" l="1"/>
  <c r="IN50" i="15"/>
  <c r="IN54" i="15" s="1"/>
  <c r="IN55" i="15" s="1"/>
  <c r="IN63" i="15" s="1"/>
  <c r="IO52" i="15"/>
  <c r="IL59" i="15"/>
  <c r="IM58" i="15"/>
  <c r="IK60" i="15"/>
  <c r="IK64" i="15"/>
  <c r="IK65" i="15" s="1"/>
  <c r="IL62" i="15"/>
  <c r="IP57" i="15"/>
  <c r="IK66" i="15" l="1"/>
  <c r="IL60" i="15"/>
  <c r="IL64" i="15"/>
  <c r="IL66" i="15" s="1"/>
  <c r="IO50" i="15"/>
  <c r="IO54" i="15" s="1"/>
  <c r="IO55" i="15" s="1"/>
  <c r="IO63" i="15" s="1"/>
  <c r="IP52" i="15"/>
  <c r="IM59" i="15"/>
  <c r="IN58" i="15"/>
  <c r="IQ57" i="15"/>
  <c r="IM62" i="15"/>
  <c r="IL65" i="15" l="1"/>
  <c r="IN59" i="15"/>
  <c r="IO58" i="15"/>
  <c r="IM60" i="15"/>
  <c r="IM64" i="15"/>
  <c r="IM65" i="15" s="1"/>
  <c r="IP50" i="15"/>
  <c r="IP54" i="15" s="1"/>
  <c r="IP55" i="15" s="1"/>
  <c r="IP63" i="15" s="1"/>
  <c r="IQ52" i="15"/>
  <c r="IN62" i="15"/>
  <c r="IR57" i="15"/>
  <c r="IQ50" i="15" l="1"/>
  <c r="IQ54" i="15" s="1"/>
  <c r="IQ55" i="15" s="1"/>
  <c r="IQ63" i="15" s="1"/>
  <c r="IR52" i="15"/>
  <c r="IM66" i="15"/>
  <c r="IO62" i="15"/>
  <c r="IO59" i="15"/>
  <c r="IP58" i="15"/>
  <c r="IS57" i="15"/>
  <c r="IN60" i="15"/>
  <c r="IN64" i="15"/>
  <c r="IN66" i="15" s="1"/>
  <c r="IP59" i="15" l="1"/>
  <c r="IQ58" i="15"/>
  <c r="IO60" i="15"/>
  <c r="IO64" i="15"/>
  <c r="IO66" i="15" s="1"/>
  <c r="IP62" i="15"/>
  <c r="IN65" i="15"/>
  <c r="IT57" i="15"/>
  <c r="IR50" i="15"/>
  <c r="IR54" i="15" s="1"/>
  <c r="IR55" i="15" s="1"/>
  <c r="IR63" i="15" s="1"/>
  <c r="IS52" i="15"/>
  <c r="IO65" i="15" l="1"/>
  <c r="IQ62" i="15"/>
  <c r="IS50" i="15"/>
  <c r="IS54" i="15" s="1"/>
  <c r="IS55" i="15" s="1"/>
  <c r="IS63" i="15" s="1"/>
  <c r="IT52" i="15"/>
  <c r="IU57" i="15"/>
  <c r="IQ59" i="15"/>
  <c r="IR58" i="15"/>
  <c r="IP60" i="15"/>
  <c r="IP64" i="15"/>
  <c r="IP65" i="15" s="1"/>
  <c r="IV57" i="15" l="1"/>
  <c r="IT50" i="15"/>
  <c r="IT54" i="15" s="1"/>
  <c r="IT55" i="15" s="1"/>
  <c r="IT63" i="15" s="1"/>
  <c r="IU52" i="15"/>
  <c r="IQ60" i="15"/>
  <c r="IQ64" i="15"/>
  <c r="IQ65" i="15" s="1"/>
  <c r="IP66" i="15"/>
  <c r="IR62" i="15"/>
  <c r="IR59" i="15"/>
  <c r="IS58" i="15"/>
  <c r="IS59" i="15" l="1"/>
  <c r="IT58" i="15"/>
  <c r="IR60" i="15"/>
  <c r="IR64" i="15"/>
  <c r="IR66" i="15" s="1"/>
  <c r="IS62" i="15"/>
  <c r="IW57" i="15"/>
  <c r="IQ66" i="15"/>
  <c r="IU50" i="15"/>
  <c r="IU54" i="15" s="1"/>
  <c r="IU55" i="15" s="1"/>
  <c r="IU63" i="15" s="1"/>
  <c r="IV52" i="15"/>
  <c r="IT62" i="15" l="1"/>
  <c r="IR65" i="15"/>
  <c r="IV50" i="15"/>
  <c r="IV54" i="15" s="1"/>
  <c r="IV55" i="15" s="1"/>
  <c r="IV63" i="15" s="1"/>
  <c r="IW52" i="15"/>
  <c r="IX57" i="15"/>
  <c r="IT59" i="15"/>
  <c r="IU58" i="15"/>
  <c r="IS60" i="15"/>
  <c r="IS64" i="15"/>
  <c r="IS65" i="15" s="1"/>
  <c r="IY57" i="15" l="1"/>
  <c r="IW50" i="15"/>
  <c r="IW54" i="15" s="1"/>
  <c r="IW55" i="15" s="1"/>
  <c r="IW63" i="15" s="1"/>
  <c r="IX52" i="15"/>
  <c r="IU59" i="15"/>
  <c r="IV58" i="15"/>
  <c r="IU62" i="15"/>
  <c r="IS66" i="15"/>
  <c r="IT60" i="15"/>
  <c r="IT64" i="15"/>
  <c r="IT66" i="15" s="1"/>
  <c r="IV62" i="15" l="1"/>
  <c r="IT65" i="15"/>
  <c r="IV59" i="15"/>
  <c r="IW58" i="15"/>
  <c r="IU60" i="15"/>
  <c r="IU64" i="15"/>
  <c r="IU65" i="15" s="1"/>
  <c r="IX50" i="15"/>
  <c r="IX54" i="15" s="1"/>
  <c r="IX55" i="15" s="1"/>
  <c r="IX63" i="15" s="1"/>
  <c r="IY52" i="15"/>
  <c r="IZ57" i="15"/>
  <c r="IU66" i="15" l="1"/>
  <c r="JA57" i="15"/>
  <c r="IW59" i="15"/>
  <c r="IX58" i="15"/>
  <c r="IV60" i="15"/>
  <c r="IV64" i="15"/>
  <c r="IV65" i="15" s="1"/>
  <c r="IY50" i="15"/>
  <c r="IY54" i="15" s="1"/>
  <c r="IY55" i="15" s="1"/>
  <c r="IY63" i="15" s="1"/>
  <c r="IZ52" i="15"/>
  <c r="IW62" i="15"/>
  <c r="IV66" i="15" l="1"/>
  <c r="IW60" i="15"/>
  <c r="IW64" i="15"/>
  <c r="IW66" i="15" s="1"/>
  <c r="IX59" i="15"/>
  <c r="IY58" i="15"/>
  <c r="IX62" i="15"/>
  <c r="JB57" i="15"/>
  <c r="IZ50" i="15"/>
  <c r="IZ54" i="15" s="1"/>
  <c r="IZ55" i="15" s="1"/>
  <c r="IZ63" i="15" s="1"/>
  <c r="JA52" i="15"/>
  <c r="IW65" i="15" l="1"/>
  <c r="IY62" i="15"/>
  <c r="IY59" i="15"/>
  <c r="IZ58" i="15"/>
  <c r="IX60" i="15"/>
  <c r="IX64" i="15"/>
  <c r="IX65" i="15" s="1"/>
  <c r="JA50" i="15"/>
  <c r="JA54" i="15" s="1"/>
  <c r="JA55" i="15" s="1"/>
  <c r="JA63" i="15" s="1"/>
  <c r="JB52" i="15"/>
  <c r="JC57" i="15"/>
  <c r="IX66" i="15" l="1"/>
  <c r="IZ59" i="15"/>
  <c r="JA58" i="15"/>
  <c r="IY60" i="15"/>
  <c r="IY64" i="15"/>
  <c r="IY66" i="15" s="1"/>
  <c r="IZ62" i="15"/>
  <c r="JD57" i="15"/>
  <c r="JB50" i="15"/>
  <c r="JB54" i="15" s="1"/>
  <c r="JB55" i="15" s="1"/>
  <c r="JB63" i="15" s="1"/>
  <c r="JC52" i="15"/>
  <c r="IY65" i="15" l="1"/>
  <c r="JC50" i="15"/>
  <c r="JC54" i="15" s="1"/>
  <c r="JC55" i="15" s="1"/>
  <c r="JC63" i="15" s="1"/>
  <c r="JD52" i="15"/>
  <c r="JE57" i="15"/>
  <c r="JA59" i="15"/>
  <c r="JB58" i="15"/>
  <c r="IZ60" i="15"/>
  <c r="IZ64" i="15"/>
  <c r="IZ66" i="15" s="1"/>
  <c r="JA62" i="15"/>
  <c r="IZ65" i="15" l="1"/>
  <c r="JB59" i="15"/>
  <c r="JC58" i="15"/>
  <c r="JA60" i="15"/>
  <c r="JA64" i="15"/>
  <c r="JA65" i="15" s="1"/>
  <c r="JF57" i="15"/>
  <c r="JB62" i="15"/>
  <c r="JD50" i="15"/>
  <c r="JD54" i="15" s="1"/>
  <c r="JD55" i="15" s="1"/>
  <c r="JD63" i="15" s="1"/>
  <c r="JE52" i="15"/>
  <c r="JG57" i="15" l="1"/>
  <c r="JE50" i="15"/>
  <c r="JE54" i="15" s="1"/>
  <c r="JE55" i="15" s="1"/>
  <c r="JE63" i="15" s="1"/>
  <c r="JF52" i="15"/>
  <c r="JA66" i="15"/>
  <c r="JC62" i="15"/>
  <c r="JC59" i="15"/>
  <c r="JD58" i="15"/>
  <c r="JB60" i="15"/>
  <c r="JB64" i="15"/>
  <c r="JB66" i="15" s="1"/>
  <c r="JC60" i="15" l="1"/>
  <c r="JC64" i="15"/>
  <c r="JC66" i="15" s="1"/>
  <c r="JD62" i="15"/>
  <c r="JB65" i="15"/>
  <c r="JF50" i="15"/>
  <c r="JF54" i="15" s="1"/>
  <c r="JF55" i="15" s="1"/>
  <c r="JF63" i="15" s="1"/>
  <c r="JG52" i="15"/>
  <c r="JH57" i="15"/>
  <c r="JD59" i="15"/>
  <c r="JE58" i="15"/>
  <c r="JC65" i="15" l="1"/>
  <c r="JG50" i="15"/>
  <c r="JG54" i="15" s="1"/>
  <c r="JG55" i="15" s="1"/>
  <c r="JG63" i="15" s="1"/>
  <c r="JH52" i="15"/>
  <c r="JE62" i="15"/>
  <c r="JI57" i="15"/>
  <c r="JE59" i="15"/>
  <c r="JF58" i="15"/>
  <c r="JD60" i="15"/>
  <c r="JD64" i="15"/>
  <c r="JD66" i="15" s="1"/>
  <c r="JE60" i="15" l="1"/>
  <c r="JE64" i="15"/>
  <c r="JE66" i="15" s="1"/>
  <c r="JJ57" i="15"/>
  <c r="JF59" i="15"/>
  <c r="JG58" i="15"/>
  <c r="JF62" i="15"/>
  <c r="JD65" i="15"/>
  <c r="JH50" i="15"/>
  <c r="JH54" i="15" s="1"/>
  <c r="JH55" i="15" s="1"/>
  <c r="JH63" i="15" s="1"/>
  <c r="JI52" i="15"/>
  <c r="JE65" i="15" l="1"/>
  <c r="JG59" i="15"/>
  <c r="JH58" i="15"/>
  <c r="JF60" i="15"/>
  <c r="JF64" i="15"/>
  <c r="JF66" i="15" s="1"/>
  <c r="JK57" i="15"/>
  <c r="JI50" i="15"/>
  <c r="JI54" i="15" s="1"/>
  <c r="JI55" i="15" s="1"/>
  <c r="JI63" i="15" s="1"/>
  <c r="JJ52" i="15"/>
  <c r="JG62" i="15"/>
  <c r="JL57" i="15" l="1"/>
  <c r="JH62" i="15"/>
  <c r="JF65" i="15"/>
  <c r="JJ50" i="15"/>
  <c r="JJ54" i="15" s="1"/>
  <c r="JJ55" i="15" s="1"/>
  <c r="JJ63" i="15" s="1"/>
  <c r="JK52" i="15"/>
  <c r="JH59" i="15"/>
  <c r="JI58" i="15"/>
  <c r="JG60" i="15"/>
  <c r="JG64" i="15"/>
  <c r="JG66" i="15" s="1"/>
  <c r="JK50" i="15" l="1"/>
  <c r="JK54" i="15" s="1"/>
  <c r="JK55" i="15" s="1"/>
  <c r="JK63" i="15" s="1"/>
  <c r="JL52" i="15"/>
  <c r="JH60" i="15"/>
  <c r="JH64" i="15"/>
  <c r="JH66" i="15" s="1"/>
  <c r="JI62" i="15"/>
  <c r="JG65" i="15"/>
  <c r="JM57" i="15"/>
  <c r="JI59" i="15"/>
  <c r="JJ58" i="15"/>
  <c r="JH65" i="15" l="1"/>
  <c r="JJ62" i="15"/>
  <c r="JJ59" i="15"/>
  <c r="JK58" i="15"/>
  <c r="JI60" i="15"/>
  <c r="JI64" i="15"/>
  <c r="JI65" i="15" s="1"/>
  <c r="JN57" i="15"/>
  <c r="JL50" i="15"/>
  <c r="JL54" i="15" s="1"/>
  <c r="JL55" i="15" s="1"/>
  <c r="JL63" i="15" s="1"/>
  <c r="JM52" i="15"/>
  <c r="JK62" i="15" l="1"/>
  <c r="JI66" i="15"/>
  <c r="JK59" i="15"/>
  <c r="JL58" i="15"/>
  <c r="JM50" i="15"/>
  <c r="JM54" i="15" s="1"/>
  <c r="JM55" i="15" s="1"/>
  <c r="JM63" i="15" s="1"/>
  <c r="JN52" i="15"/>
  <c r="JJ60" i="15"/>
  <c r="JJ64" i="15"/>
  <c r="JJ66" i="15" s="1"/>
  <c r="JO57" i="15"/>
  <c r="JN50" i="15" l="1"/>
  <c r="JN54" i="15" s="1"/>
  <c r="JN55" i="15" s="1"/>
  <c r="JN63" i="15" s="1"/>
  <c r="JO52" i="15"/>
  <c r="JL59" i="15"/>
  <c r="JM58" i="15"/>
  <c r="JP57" i="15"/>
  <c r="JK60" i="15"/>
  <c r="JK64" i="15"/>
  <c r="JK65" i="15" s="1"/>
  <c r="JJ65" i="15"/>
  <c r="JL62" i="15"/>
  <c r="JK66" i="15" l="1"/>
  <c r="JQ57" i="15"/>
  <c r="JM62" i="15"/>
  <c r="JM59" i="15"/>
  <c r="JN58" i="15"/>
  <c r="JL60" i="15"/>
  <c r="JL64" i="15"/>
  <c r="JL65" i="15" s="1"/>
  <c r="JO50" i="15"/>
  <c r="JO54" i="15" s="1"/>
  <c r="JO55" i="15" s="1"/>
  <c r="JO63" i="15" s="1"/>
  <c r="JP52" i="15"/>
  <c r="JL66" i="15" l="1"/>
  <c r="JN59" i="15"/>
  <c r="JO58" i="15"/>
  <c r="JM60" i="15"/>
  <c r="JM64" i="15"/>
  <c r="JM66" i="15" s="1"/>
  <c r="JN62" i="15"/>
  <c r="JP50" i="15"/>
  <c r="JP54" i="15" s="1"/>
  <c r="JP55" i="15" s="1"/>
  <c r="JP63" i="15" s="1"/>
  <c r="JQ52" i="15"/>
  <c r="JR57" i="15"/>
  <c r="JM65" i="15" l="1"/>
  <c r="JS57" i="15"/>
  <c r="JO59" i="15"/>
  <c r="JP58" i="15"/>
  <c r="JO62" i="15"/>
  <c r="JQ50" i="15"/>
  <c r="JQ54" i="15" s="1"/>
  <c r="JQ55" i="15" s="1"/>
  <c r="JQ63" i="15" s="1"/>
  <c r="JR52" i="15"/>
  <c r="JN60" i="15"/>
  <c r="JN64" i="15"/>
  <c r="JN66" i="15" s="1"/>
  <c r="JN65" i="15" l="1"/>
  <c r="JP62" i="15"/>
  <c r="JP59" i="15"/>
  <c r="JQ58" i="15"/>
  <c r="JO60" i="15"/>
  <c r="JO64" i="15"/>
  <c r="JO65" i="15" s="1"/>
  <c r="JT57" i="15"/>
  <c r="JR50" i="15"/>
  <c r="JR54" i="15" s="1"/>
  <c r="JR55" i="15" s="1"/>
  <c r="JR63" i="15" s="1"/>
  <c r="JS52" i="15"/>
  <c r="JO66" i="15" l="1"/>
  <c r="JQ59" i="15"/>
  <c r="JR58" i="15"/>
  <c r="JU57" i="15"/>
  <c r="JS50" i="15"/>
  <c r="JS54" i="15" s="1"/>
  <c r="JS55" i="15" s="1"/>
  <c r="JS63" i="15" s="1"/>
  <c r="JT52" i="15"/>
  <c r="JP60" i="15"/>
  <c r="JP64" i="15"/>
  <c r="JP65" i="15" s="1"/>
  <c r="JQ62" i="15"/>
  <c r="JP66" i="15" l="1"/>
  <c r="JT50" i="15"/>
  <c r="JT54" i="15" s="1"/>
  <c r="JT55" i="15" s="1"/>
  <c r="JT63" i="15" s="1"/>
  <c r="JU52" i="15"/>
  <c r="JR62" i="15"/>
  <c r="JV57" i="15"/>
  <c r="JR59" i="15"/>
  <c r="JS58" i="15"/>
  <c r="JQ60" i="15"/>
  <c r="JQ64" i="15"/>
  <c r="JQ66" i="15" s="1"/>
  <c r="JR60" i="15" l="1"/>
  <c r="JR64" i="15"/>
  <c r="JR66" i="15" s="1"/>
  <c r="JW57" i="15"/>
  <c r="JS59" i="15"/>
  <c r="JT58" i="15"/>
  <c r="JS62" i="15"/>
  <c r="JQ65" i="15"/>
  <c r="JU50" i="15"/>
  <c r="JU54" i="15" s="1"/>
  <c r="JU55" i="15" s="1"/>
  <c r="JU63" i="15" s="1"/>
  <c r="JV52" i="15"/>
  <c r="JR65" i="15" l="1"/>
  <c r="JT59" i="15"/>
  <c r="JU58" i="15"/>
  <c r="JS60" i="15"/>
  <c r="JS64" i="15"/>
  <c r="JS66" i="15" s="1"/>
  <c r="JX57" i="15"/>
  <c r="JV50" i="15"/>
  <c r="JV54" i="15" s="1"/>
  <c r="JV55" i="15" s="1"/>
  <c r="JV63" i="15" s="1"/>
  <c r="JW52" i="15"/>
  <c r="JT62" i="15"/>
  <c r="JY57" i="15" l="1"/>
  <c r="JU62" i="15"/>
  <c r="JS65" i="15"/>
  <c r="JW50" i="15"/>
  <c r="JW54" i="15" s="1"/>
  <c r="JW55" i="15" s="1"/>
  <c r="JW63" i="15" s="1"/>
  <c r="JX52" i="15"/>
  <c r="JU59" i="15"/>
  <c r="JV58" i="15"/>
  <c r="JT60" i="15"/>
  <c r="JT64" i="15"/>
  <c r="JT65" i="15" s="1"/>
  <c r="JU60" i="15" l="1"/>
  <c r="JU64" i="15"/>
  <c r="JU66" i="15" s="1"/>
  <c r="JV62" i="15"/>
  <c r="JT66" i="15"/>
  <c r="JZ57" i="15"/>
  <c r="JX50" i="15"/>
  <c r="JX54" i="15" s="1"/>
  <c r="JX55" i="15" s="1"/>
  <c r="JX63" i="15" s="1"/>
  <c r="JY52" i="15"/>
  <c r="JV59" i="15"/>
  <c r="JW58" i="15"/>
  <c r="JU65" i="15" l="1"/>
  <c r="JW62" i="15"/>
  <c r="JW59" i="15"/>
  <c r="JX58" i="15"/>
  <c r="JV60" i="15"/>
  <c r="JV64" i="15"/>
  <c r="JV65" i="15" s="1"/>
  <c r="JY50" i="15"/>
  <c r="JY54" i="15" s="1"/>
  <c r="JY55" i="15" s="1"/>
  <c r="JY63" i="15" s="1"/>
  <c r="JZ52" i="15"/>
  <c r="KA57" i="15"/>
  <c r="JV66" i="15" l="1"/>
  <c r="KB57" i="15"/>
  <c r="JX59" i="15"/>
  <c r="JY58" i="15"/>
  <c r="JW60" i="15"/>
  <c r="JW64" i="15"/>
  <c r="JW65" i="15" s="1"/>
  <c r="JZ50" i="15"/>
  <c r="JZ54" i="15" s="1"/>
  <c r="JZ55" i="15" s="1"/>
  <c r="JZ63" i="15" s="1"/>
  <c r="KA52" i="15"/>
  <c r="JX62" i="15"/>
  <c r="JW66" i="15" l="1"/>
  <c r="JY59" i="15"/>
  <c r="JZ58" i="15"/>
  <c r="JY62" i="15"/>
  <c r="JX60" i="15"/>
  <c r="JX64" i="15"/>
  <c r="JX66" i="15" s="1"/>
  <c r="KC57" i="15"/>
  <c r="KA50" i="15"/>
  <c r="KA54" i="15" s="1"/>
  <c r="KA55" i="15" s="1"/>
  <c r="KA63" i="15" s="1"/>
  <c r="KB52" i="15"/>
  <c r="JX65" i="15" l="1"/>
  <c r="JZ62" i="15"/>
  <c r="KB50" i="15"/>
  <c r="KB54" i="15" s="1"/>
  <c r="KB55" i="15" s="1"/>
  <c r="KB63" i="15" s="1"/>
  <c r="KC52" i="15"/>
  <c r="KD57" i="15"/>
  <c r="JZ59" i="15"/>
  <c r="KA58" i="15"/>
  <c r="JY60" i="15"/>
  <c r="JY64" i="15"/>
  <c r="JY65" i="15" s="1"/>
  <c r="KC50" i="15" l="1"/>
  <c r="KC54" i="15" s="1"/>
  <c r="KC55" i="15" s="1"/>
  <c r="KC63" i="15" s="1"/>
  <c r="KD52" i="15"/>
  <c r="JY66" i="15"/>
  <c r="KA62" i="15"/>
  <c r="JZ60" i="15"/>
  <c r="JZ64" i="15"/>
  <c r="JZ65" i="15" s="1"/>
  <c r="KE57" i="15"/>
  <c r="KA59" i="15"/>
  <c r="KB58" i="15"/>
  <c r="JZ66" i="15" l="1"/>
  <c r="KB62" i="15"/>
  <c r="KB59" i="15"/>
  <c r="KC58" i="15"/>
  <c r="KA60" i="15"/>
  <c r="KA64" i="15"/>
  <c r="KA65" i="15" s="1"/>
  <c r="KF57" i="15"/>
  <c r="KD50" i="15"/>
  <c r="KD54" i="15" s="1"/>
  <c r="KD55" i="15" s="1"/>
  <c r="KD63" i="15" s="1"/>
  <c r="KE52" i="15"/>
  <c r="KA66" i="15" l="1"/>
  <c r="KE50" i="15"/>
  <c r="KE54" i="15" s="1"/>
  <c r="KE55" i="15" s="1"/>
  <c r="KE63" i="15" s="1"/>
  <c r="KF52" i="15"/>
  <c r="KC59" i="15"/>
  <c r="KD58" i="15"/>
  <c r="KB60" i="15"/>
  <c r="KB64" i="15"/>
  <c r="KB65" i="15" s="1"/>
  <c r="KC62" i="15"/>
  <c r="KG57" i="15"/>
  <c r="KB66" i="15" l="1"/>
  <c r="KH57" i="15"/>
  <c r="KC60" i="15"/>
  <c r="KC64" i="15"/>
  <c r="KC66" i="15" s="1"/>
  <c r="KD59" i="15"/>
  <c r="KE58" i="15"/>
  <c r="KD62" i="15"/>
  <c r="KF50" i="15"/>
  <c r="KF54" i="15" s="1"/>
  <c r="KF55" i="15" s="1"/>
  <c r="KF63" i="15" s="1"/>
  <c r="KG52" i="15"/>
  <c r="KC65" i="15" l="1"/>
  <c r="KE59" i="15"/>
  <c r="KF58" i="15"/>
  <c r="KD60" i="15"/>
  <c r="KD64" i="15"/>
  <c r="KD65" i="15" s="1"/>
  <c r="KG50" i="15"/>
  <c r="KG54" i="15" s="1"/>
  <c r="KG55" i="15" s="1"/>
  <c r="KG63" i="15" s="1"/>
  <c r="KH52" i="15"/>
  <c r="KI57" i="15"/>
  <c r="KE62" i="15"/>
  <c r="KD66" i="15" l="1"/>
  <c r="KJ57" i="15"/>
  <c r="KF59" i="15"/>
  <c r="KG58" i="15"/>
  <c r="KH50" i="15"/>
  <c r="KH54" i="15" s="1"/>
  <c r="KH55" i="15" s="1"/>
  <c r="KH63" i="15" s="1"/>
  <c r="KI52" i="15"/>
  <c r="KF62" i="15"/>
  <c r="KE60" i="15"/>
  <c r="KE64" i="15"/>
  <c r="KE65" i="15" s="1"/>
  <c r="KI50" i="15" l="1"/>
  <c r="KI54" i="15" s="1"/>
  <c r="KI55" i="15" s="1"/>
  <c r="KI63" i="15" s="1"/>
  <c r="KJ52" i="15"/>
  <c r="KG59" i="15"/>
  <c r="KH58" i="15"/>
  <c r="KE66" i="15"/>
  <c r="KF60" i="15"/>
  <c r="KF64" i="15"/>
  <c r="KF65" i="15" s="1"/>
  <c r="KK57" i="15"/>
  <c r="KG62" i="15"/>
  <c r="KF66" i="15" l="1"/>
  <c r="KH59" i="15"/>
  <c r="KI58" i="15"/>
  <c r="KH62" i="15"/>
  <c r="KG60" i="15"/>
  <c r="KG64" i="15"/>
  <c r="KG65" i="15" s="1"/>
  <c r="KL57" i="15"/>
  <c r="KJ50" i="15"/>
  <c r="KJ54" i="15" s="1"/>
  <c r="KJ55" i="15" s="1"/>
  <c r="KJ63" i="15" s="1"/>
  <c r="KK52" i="15"/>
  <c r="KI59" i="15" l="1"/>
  <c r="KJ58" i="15"/>
  <c r="KG66" i="15"/>
  <c r="KI62" i="15"/>
  <c r="KK50" i="15"/>
  <c r="KK54" i="15" s="1"/>
  <c r="KK55" i="15" s="1"/>
  <c r="KK63" i="15" s="1"/>
  <c r="KL52" i="15"/>
  <c r="KM57" i="15"/>
  <c r="KH60" i="15"/>
  <c r="KH64" i="15"/>
  <c r="KH66" i="15" s="1"/>
  <c r="KL50" i="15" l="1"/>
  <c r="KL54" i="15" s="1"/>
  <c r="KL55" i="15" s="1"/>
  <c r="KL63" i="15" s="1"/>
  <c r="KM52" i="15"/>
  <c r="KJ62" i="15"/>
  <c r="KH65" i="15"/>
  <c r="KJ59" i="15"/>
  <c r="KK58" i="15"/>
  <c r="KN57" i="15"/>
  <c r="KI60" i="15"/>
  <c r="KI64" i="15"/>
  <c r="KI66" i="15" s="1"/>
  <c r="KK59" i="15" l="1"/>
  <c r="KL58" i="15"/>
  <c r="KJ60" i="15"/>
  <c r="KJ64" i="15"/>
  <c r="KJ66" i="15" s="1"/>
  <c r="KK62" i="15"/>
  <c r="KI65" i="15"/>
  <c r="KO57" i="15"/>
  <c r="KM50" i="15"/>
  <c r="KM54" i="15" s="1"/>
  <c r="KM55" i="15" s="1"/>
  <c r="KM63" i="15" s="1"/>
  <c r="KN52" i="15"/>
  <c r="KJ65" i="15" l="1"/>
  <c r="KL62" i="15"/>
  <c r="KN50" i="15"/>
  <c r="KN54" i="15" s="1"/>
  <c r="KN55" i="15" s="1"/>
  <c r="KN63" i="15" s="1"/>
  <c r="KO52" i="15"/>
  <c r="KP57" i="15"/>
  <c r="KL59" i="15"/>
  <c r="KM58" i="15"/>
  <c r="KK60" i="15"/>
  <c r="KK64" i="15"/>
  <c r="KK65" i="15" s="1"/>
  <c r="KL60" i="15" l="1"/>
  <c r="KL64" i="15"/>
  <c r="KL66" i="15" s="1"/>
  <c r="KQ57" i="15"/>
  <c r="KK66" i="15"/>
  <c r="KM62" i="15"/>
  <c r="KO50" i="15"/>
  <c r="KO54" i="15" s="1"/>
  <c r="KO55" i="15" s="1"/>
  <c r="KO63" i="15" s="1"/>
  <c r="KP52" i="15"/>
  <c r="KM59" i="15"/>
  <c r="KN58" i="15"/>
  <c r="KL65" i="15" l="1"/>
  <c r="KM60" i="15"/>
  <c r="KM64" i="15"/>
  <c r="KM66" i="15" s="1"/>
  <c r="KP50" i="15"/>
  <c r="KP54" i="15" s="1"/>
  <c r="KP55" i="15" s="1"/>
  <c r="KP63" i="15" s="1"/>
  <c r="KQ52" i="15"/>
  <c r="KN59" i="15"/>
  <c r="KO58" i="15"/>
  <c r="KR57" i="15"/>
  <c r="KN62" i="15"/>
  <c r="KM65" i="15" l="1"/>
  <c r="KO59" i="15"/>
  <c r="KP58" i="15"/>
  <c r="KN60" i="15"/>
  <c r="KN64" i="15"/>
  <c r="KN66" i="15" s="1"/>
  <c r="KQ50" i="15"/>
  <c r="KQ54" i="15" s="1"/>
  <c r="KQ55" i="15" s="1"/>
  <c r="KQ63" i="15" s="1"/>
  <c r="KR52" i="15"/>
  <c r="KO62" i="15"/>
  <c r="KS57" i="15"/>
  <c r="KN65" i="15" l="1"/>
  <c r="KR50" i="15"/>
  <c r="KR54" i="15" s="1"/>
  <c r="KR55" i="15" s="1"/>
  <c r="KR63" i="15" s="1"/>
  <c r="KS52" i="15"/>
  <c r="KP59" i="15"/>
  <c r="KQ58" i="15"/>
  <c r="KT57" i="15"/>
  <c r="KP62" i="15"/>
  <c r="KO60" i="15"/>
  <c r="KO64" i="15"/>
  <c r="KO66" i="15" s="1"/>
  <c r="KQ59" i="15" l="1"/>
  <c r="KR58" i="15"/>
  <c r="KS50" i="15"/>
  <c r="KS54" i="15" s="1"/>
  <c r="KS55" i="15" s="1"/>
  <c r="KS63" i="15" s="1"/>
  <c r="KT52" i="15"/>
  <c r="KO65" i="15"/>
  <c r="KU57" i="15"/>
  <c r="KP60" i="15"/>
  <c r="KP64" i="15"/>
  <c r="KP66" i="15" s="1"/>
  <c r="KQ62" i="15"/>
  <c r="KP65" i="15" l="1"/>
  <c r="KV57" i="15"/>
  <c r="KR62" i="15"/>
  <c r="KR59" i="15"/>
  <c r="KS58" i="15"/>
  <c r="KT50" i="15"/>
  <c r="KT54" i="15" s="1"/>
  <c r="KT55" i="15" s="1"/>
  <c r="KT63" i="15" s="1"/>
  <c r="KU52" i="15"/>
  <c r="KQ60" i="15"/>
  <c r="KQ64" i="15"/>
  <c r="KQ65" i="15" s="1"/>
  <c r="KR60" i="15" l="1"/>
  <c r="KR64" i="15"/>
  <c r="KR65" i="15" s="1"/>
  <c r="KS59" i="15"/>
  <c r="KT58" i="15"/>
  <c r="KQ66" i="15"/>
  <c r="KW57" i="15"/>
  <c r="KS62" i="15"/>
  <c r="KU50" i="15"/>
  <c r="KU54" i="15" s="1"/>
  <c r="KU55" i="15" s="1"/>
  <c r="KU63" i="15" s="1"/>
  <c r="KV52" i="15"/>
  <c r="KT59" i="15" l="1"/>
  <c r="KU58" i="15"/>
  <c r="KS60" i="15"/>
  <c r="KS64" i="15"/>
  <c r="KS65" i="15" s="1"/>
  <c r="KV50" i="15"/>
  <c r="KV54" i="15" s="1"/>
  <c r="KV55" i="15" s="1"/>
  <c r="KV63" i="15" s="1"/>
  <c r="KW52" i="15"/>
  <c r="KR66" i="15"/>
  <c r="KT62" i="15"/>
  <c r="KX57" i="15"/>
  <c r="KY57" i="15" l="1"/>
  <c r="KS66" i="15"/>
  <c r="KU59" i="15"/>
  <c r="KV58" i="15"/>
  <c r="KW50" i="15"/>
  <c r="KW54" i="15" s="1"/>
  <c r="KW55" i="15" s="1"/>
  <c r="KW63" i="15" s="1"/>
  <c r="KX52" i="15"/>
  <c r="KU62" i="15"/>
  <c r="KT60" i="15"/>
  <c r="KT64" i="15"/>
  <c r="KT65" i="15" s="1"/>
  <c r="KX50" i="15" l="1"/>
  <c r="KX54" i="15" s="1"/>
  <c r="KX55" i="15" s="1"/>
  <c r="KX63" i="15" s="1"/>
  <c r="KY52" i="15"/>
  <c r="KV59" i="15"/>
  <c r="KW58" i="15"/>
  <c r="KU60" i="15"/>
  <c r="KU64" i="15"/>
  <c r="KU65" i="15" s="1"/>
  <c r="KT66" i="15"/>
  <c r="KV62" i="15"/>
  <c r="KZ57" i="15"/>
  <c r="KU66" i="15" l="1"/>
  <c r="LA57" i="15"/>
  <c r="KW59" i="15"/>
  <c r="KX58" i="15"/>
  <c r="KW62" i="15"/>
  <c r="KV60" i="15"/>
  <c r="KV64" i="15"/>
  <c r="KV66" i="15" s="1"/>
  <c r="KY50" i="15"/>
  <c r="KY54" i="15" s="1"/>
  <c r="KY55" i="15" s="1"/>
  <c r="KY63" i="15" s="1"/>
  <c r="KZ52" i="15"/>
  <c r="KV65" i="15" l="1"/>
  <c r="KX59" i="15"/>
  <c r="KY58" i="15"/>
  <c r="KZ50" i="15"/>
  <c r="KZ54" i="15" s="1"/>
  <c r="KZ55" i="15" s="1"/>
  <c r="KZ63" i="15" s="1"/>
  <c r="LA52" i="15"/>
  <c r="KX62" i="15"/>
  <c r="KW60" i="15"/>
  <c r="KW64" i="15"/>
  <c r="KW65" i="15" s="1"/>
  <c r="LB57" i="15"/>
  <c r="KW66" i="15" l="1"/>
  <c r="KY62" i="15"/>
  <c r="LC57" i="15"/>
  <c r="LA50" i="15"/>
  <c r="LA54" i="15" s="1"/>
  <c r="LA55" i="15" s="1"/>
  <c r="LA63" i="15" s="1"/>
  <c r="LB52" i="15"/>
  <c r="KY59" i="15"/>
  <c r="KZ58" i="15"/>
  <c r="KX60" i="15"/>
  <c r="KX64" i="15"/>
  <c r="KX65" i="15" s="1"/>
  <c r="KZ59" i="15" l="1"/>
  <c r="LA58" i="15"/>
  <c r="LB50" i="15"/>
  <c r="LB54" i="15" s="1"/>
  <c r="LB55" i="15" s="1"/>
  <c r="LB63" i="15" s="1"/>
  <c r="LC52" i="15"/>
  <c r="LD57" i="15"/>
  <c r="KX66" i="15"/>
  <c r="KZ62" i="15"/>
  <c r="KY60" i="15"/>
  <c r="KY64" i="15"/>
  <c r="KY65" i="15" s="1"/>
  <c r="LE57" i="15" l="1"/>
  <c r="LA62" i="15"/>
  <c r="LA59" i="15"/>
  <c r="LB58" i="15"/>
  <c r="LC50" i="15"/>
  <c r="LC54" i="15" s="1"/>
  <c r="LC55" i="15" s="1"/>
  <c r="LC63" i="15" s="1"/>
  <c r="LD52" i="15"/>
  <c r="KY66" i="15"/>
  <c r="KZ60" i="15"/>
  <c r="KZ64" i="15"/>
  <c r="KZ66" i="15" s="1"/>
  <c r="LA60" i="15" l="1"/>
  <c r="LA64" i="15"/>
  <c r="LA66" i="15" s="1"/>
  <c r="LB59" i="15"/>
  <c r="LC58" i="15"/>
  <c r="LB62" i="15"/>
  <c r="KZ65" i="15"/>
  <c r="LD50" i="15"/>
  <c r="LD54" i="15" s="1"/>
  <c r="LD55" i="15" s="1"/>
  <c r="LD63" i="15" s="1"/>
  <c r="LE52" i="15"/>
  <c r="LF57" i="15"/>
  <c r="LA65" i="15" l="1"/>
  <c r="LC62" i="15"/>
  <c r="LC59" i="15"/>
  <c r="LD58" i="15"/>
  <c r="LG57" i="15"/>
  <c r="LB60" i="15"/>
  <c r="LB64" i="15"/>
  <c r="LB65" i="15" s="1"/>
  <c r="LE50" i="15"/>
  <c r="LE54" i="15" s="1"/>
  <c r="LE55" i="15" s="1"/>
  <c r="LE63" i="15" s="1"/>
  <c r="LF52" i="15"/>
  <c r="LB66" i="15" l="1"/>
  <c r="LH57" i="15"/>
  <c r="LF50" i="15"/>
  <c r="LF54" i="15" s="1"/>
  <c r="LF55" i="15" s="1"/>
  <c r="LF63" i="15" s="1"/>
  <c r="LG52" i="15"/>
  <c r="LD59" i="15"/>
  <c r="LE58" i="15"/>
  <c r="LC60" i="15"/>
  <c r="LC64" i="15"/>
  <c r="LC65" i="15" s="1"/>
  <c r="LD62" i="15"/>
  <c r="LC66" i="15" l="1"/>
  <c r="LE59" i="15"/>
  <c r="LF58" i="15"/>
  <c r="LD60" i="15"/>
  <c r="LD64" i="15"/>
  <c r="LD66" i="15" s="1"/>
  <c r="LG50" i="15"/>
  <c r="LG54" i="15" s="1"/>
  <c r="LG55" i="15" s="1"/>
  <c r="LG63" i="15" s="1"/>
  <c r="LH52" i="15"/>
  <c r="LE62" i="15"/>
  <c r="LI57" i="15"/>
  <c r="LD65" i="15" l="1"/>
  <c r="LH50" i="15"/>
  <c r="LH54" i="15" s="1"/>
  <c r="LH55" i="15" s="1"/>
  <c r="LH63" i="15" s="1"/>
  <c r="LI52" i="15"/>
  <c r="LJ57" i="15"/>
  <c r="LF59" i="15"/>
  <c r="LG58" i="15"/>
  <c r="LF62" i="15"/>
  <c r="LE60" i="15"/>
  <c r="LE64" i="15"/>
  <c r="LE66" i="15" s="1"/>
  <c r="LF60" i="15" l="1"/>
  <c r="LF64" i="15"/>
  <c r="LF66" i="15" s="1"/>
  <c r="LG59" i="15"/>
  <c r="LH58" i="15"/>
  <c r="LE65" i="15"/>
  <c r="LK57" i="15"/>
  <c r="LI50" i="15"/>
  <c r="LI54" i="15" s="1"/>
  <c r="LI55" i="15" s="1"/>
  <c r="LI63" i="15" s="1"/>
  <c r="LJ52" i="15"/>
  <c r="LG62" i="15"/>
  <c r="LF65" i="15" l="1"/>
  <c r="LH59" i="15"/>
  <c r="LI58" i="15"/>
  <c r="LH62" i="15"/>
  <c r="LJ50" i="15"/>
  <c r="LJ54" i="15" s="1"/>
  <c r="LJ55" i="15" s="1"/>
  <c r="LJ63" i="15" s="1"/>
  <c r="LK52" i="15"/>
  <c r="LG60" i="15"/>
  <c r="LG64" i="15"/>
  <c r="LG65" i="15" s="1"/>
  <c r="LL57" i="15"/>
  <c r="LG66" i="15" l="1"/>
  <c r="LI59" i="15"/>
  <c r="LJ58" i="15"/>
  <c r="LK50" i="15"/>
  <c r="LK54" i="15" s="1"/>
  <c r="LK55" i="15" s="1"/>
  <c r="LK63" i="15" s="1"/>
  <c r="LL52" i="15"/>
  <c r="LM57" i="15"/>
  <c r="LI62" i="15"/>
  <c r="LH60" i="15"/>
  <c r="LH64" i="15"/>
  <c r="LH66" i="15" s="1"/>
  <c r="LH65" i="15" l="1"/>
  <c r="LL50" i="15"/>
  <c r="LL54" i="15" s="1"/>
  <c r="LL55" i="15" s="1"/>
  <c r="LL63" i="15" s="1"/>
  <c r="LM52" i="15"/>
  <c r="LN57" i="15"/>
  <c r="LI60" i="15"/>
  <c r="LI64" i="15"/>
  <c r="LI65" i="15" s="1"/>
  <c r="LJ59" i="15"/>
  <c r="LK58" i="15"/>
  <c r="LJ62" i="15"/>
  <c r="LJ60" i="15" l="1"/>
  <c r="LJ64" i="15"/>
  <c r="LJ66" i="15" s="1"/>
  <c r="LI66" i="15"/>
  <c r="LK62" i="15"/>
  <c r="LO57" i="15"/>
  <c r="LK59" i="15"/>
  <c r="LL58" i="15"/>
  <c r="LM50" i="15"/>
  <c r="LM54" i="15" s="1"/>
  <c r="LM55" i="15" s="1"/>
  <c r="LM63" i="15" s="1"/>
  <c r="LN52" i="15"/>
  <c r="LJ65" i="15" l="1"/>
  <c r="LP57" i="15"/>
  <c r="LL62" i="15"/>
  <c r="LN50" i="15"/>
  <c r="LN54" i="15" s="1"/>
  <c r="LN55" i="15" s="1"/>
  <c r="LN63" i="15" s="1"/>
  <c r="LO52" i="15"/>
  <c r="LL59" i="15"/>
  <c r="LM58" i="15"/>
  <c r="LK60" i="15"/>
  <c r="LK64" i="15"/>
  <c r="LK66" i="15" s="1"/>
  <c r="LO50" i="15" l="1"/>
  <c r="LO54" i="15" s="1"/>
  <c r="LO55" i="15" s="1"/>
  <c r="LO63" i="15" s="1"/>
  <c r="LP52" i="15"/>
  <c r="LM62" i="15"/>
  <c r="LK65" i="15"/>
  <c r="LQ57" i="15"/>
  <c r="LL60" i="15"/>
  <c r="LL64" i="15"/>
  <c r="LL65" i="15" s="1"/>
  <c r="LM59" i="15"/>
  <c r="LN58" i="15"/>
  <c r="LL66" i="15" l="1"/>
  <c r="LR57" i="15"/>
  <c r="LN62" i="15"/>
  <c r="LN59" i="15"/>
  <c r="LO58" i="15"/>
  <c r="LM60" i="15"/>
  <c r="LM64" i="15"/>
  <c r="LM66" i="15" s="1"/>
  <c r="LP50" i="15"/>
  <c r="LP54" i="15" s="1"/>
  <c r="LP55" i="15" s="1"/>
  <c r="LP63" i="15" s="1"/>
  <c r="LQ52" i="15"/>
  <c r="LM65" i="15" l="1"/>
  <c r="LO59" i="15"/>
  <c r="LP58" i="15"/>
  <c r="LN60" i="15"/>
  <c r="LN64" i="15"/>
  <c r="LN66" i="15" s="1"/>
  <c r="LO62" i="15"/>
  <c r="LQ50" i="15"/>
  <c r="LQ54" i="15" s="1"/>
  <c r="LQ55" i="15" s="1"/>
  <c r="LQ63" i="15" s="1"/>
  <c r="LR52" i="15"/>
  <c r="LS57" i="15"/>
  <c r="LN65" i="15" l="1"/>
  <c r="LP62" i="15"/>
  <c r="LP59" i="15"/>
  <c r="LQ58" i="15"/>
  <c r="LT57" i="15"/>
  <c r="LR50" i="15"/>
  <c r="LR54" i="15" s="1"/>
  <c r="LR55" i="15" s="1"/>
  <c r="LR63" i="15" s="1"/>
  <c r="LS52" i="15"/>
  <c r="LO60" i="15"/>
  <c r="LO64" i="15"/>
  <c r="LO65" i="15" s="1"/>
  <c r="LQ59" i="15" l="1"/>
  <c r="LR58" i="15"/>
  <c r="LP60" i="15"/>
  <c r="LP64" i="15"/>
  <c r="LP65" i="15" s="1"/>
  <c r="LU57" i="15"/>
  <c r="LO66" i="15"/>
  <c r="LQ62" i="15"/>
  <c r="LS50" i="15"/>
  <c r="LS54" i="15" s="1"/>
  <c r="LS55" i="15" s="1"/>
  <c r="LS63" i="15" s="1"/>
  <c r="LT52" i="15"/>
  <c r="LV57" i="15" l="1"/>
  <c r="LT50" i="15"/>
  <c r="LT54" i="15" s="1"/>
  <c r="LT55" i="15" s="1"/>
  <c r="LT63" i="15" s="1"/>
  <c r="LU52" i="15"/>
  <c r="LP66" i="15"/>
  <c r="LR62" i="15"/>
  <c r="LR59" i="15"/>
  <c r="LS58" i="15"/>
  <c r="LQ60" i="15"/>
  <c r="LQ64" i="15"/>
  <c r="LQ66" i="15" s="1"/>
  <c r="LQ65" i="15" l="1"/>
  <c r="LR60" i="15"/>
  <c r="LR64" i="15"/>
  <c r="LR66" i="15" s="1"/>
  <c r="LS62" i="15"/>
  <c r="LU50" i="15"/>
  <c r="LU54" i="15" s="1"/>
  <c r="LU55" i="15" s="1"/>
  <c r="LU63" i="15" s="1"/>
  <c r="LV52" i="15"/>
  <c r="LW57" i="15"/>
  <c r="LS59" i="15"/>
  <c r="LT58" i="15"/>
  <c r="LT62" i="15" l="1"/>
  <c r="LV50" i="15"/>
  <c r="LV54" i="15" s="1"/>
  <c r="LV55" i="15" s="1"/>
  <c r="LV63" i="15" s="1"/>
  <c r="LW52" i="15"/>
  <c r="LR65" i="15"/>
  <c r="LS60" i="15"/>
  <c r="LS64" i="15"/>
  <c r="LS65" i="15" s="1"/>
  <c r="LX57" i="15"/>
  <c r="LT59" i="15"/>
  <c r="LU58" i="15"/>
  <c r="LS66" i="15" l="1"/>
  <c r="LU59" i="15"/>
  <c r="LV58" i="15"/>
  <c r="LT60" i="15"/>
  <c r="LT64" i="15"/>
  <c r="LT65" i="15" s="1"/>
  <c r="LY57" i="15"/>
  <c r="LU62" i="15"/>
  <c r="LW50" i="15"/>
  <c r="LW54" i="15" s="1"/>
  <c r="LW55" i="15" s="1"/>
  <c r="LW63" i="15" s="1"/>
  <c r="LX52" i="15"/>
  <c r="LZ57" i="15" l="1"/>
  <c r="LX50" i="15"/>
  <c r="LX54" i="15" s="1"/>
  <c r="LX55" i="15" s="1"/>
  <c r="LX63" i="15" s="1"/>
  <c r="LY52" i="15"/>
  <c r="LT66" i="15"/>
  <c r="LV62" i="15"/>
  <c r="LV59" i="15"/>
  <c r="LW58" i="15"/>
  <c r="LU60" i="15"/>
  <c r="LU64" i="15"/>
  <c r="LU66" i="15" s="1"/>
  <c r="LU65" i="15" l="1"/>
  <c r="LW62" i="15"/>
  <c r="LW59" i="15"/>
  <c r="LX58" i="15"/>
  <c r="MA57" i="15"/>
  <c r="LY50" i="15"/>
  <c r="LY54" i="15" s="1"/>
  <c r="LY55" i="15" s="1"/>
  <c r="LY63" i="15" s="1"/>
  <c r="LZ52" i="15"/>
  <c r="LV60" i="15"/>
  <c r="LV64" i="15"/>
  <c r="LV65" i="15" s="1"/>
  <c r="LX59" i="15" l="1"/>
  <c r="LY58" i="15"/>
  <c r="LW60" i="15"/>
  <c r="LW64" i="15"/>
  <c r="LW66" i="15" s="1"/>
  <c r="LV66" i="15"/>
  <c r="LX62" i="15"/>
  <c r="MB57" i="15"/>
  <c r="LZ50" i="15"/>
  <c r="LZ54" i="15" s="1"/>
  <c r="LZ55" i="15" s="1"/>
  <c r="LZ63" i="15" s="1"/>
  <c r="MA52" i="15"/>
  <c r="LW65" i="15" l="1"/>
  <c r="MA50" i="15"/>
  <c r="MA54" i="15" s="1"/>
  <c r="MA55" i="15" s="1"/>
  <c r="MA63" i="15" s="1"/>
  <c r="MB52" i="15"/>
  <c r="MC57" i="15"/>
  <c r="LX60" i="15"/>
  <c r="LX64" i="15"/>
  <c r="LX65" i="15" s="1"/>
  <c r="LY59" i="15"/>
  <c r="LZ58" i="15"/>
  <c r="LY62" i="15"/>
  <c r="LY60" i="15" l="1"/>
  <c r="LY64" i="15"/>
  <c r="LY66" i="15" s="1"/>
  <c r="LX66" i="15"/>
  <c r="LZ62" i="15"/>
  <c r="MD57" i="15"/>
  <c r="LZ59" i="15"/>
  <c r="MA58" i="15"/>
  <c r="MB50" i="15"/>
  <c r="MB54" i="15" s="1"/>
  <c r="MB55" i="15" s="1"/>
  <c r="MB63" i="15" s="1"/>
  <c r="MC52" i="15"/>
  <c r="LY65" i="15" l="1"/>
  <c r="ME57" i="15"/>
  <c r="MA62" i="15"/>
  <c r="MC50" i="15"/>
  <c r="MC54" i="15" s="1"/>
  <c r="MC55" i="15" s="1"/>
  <c r="MC63" i="15" s="1"/>
  <c r="MD52" i="15"/>
  <c r="MA59" i="15"/>
  <c r="MB58" i="15"/>
  <c r="LZ60" i="15"/>
  <c r="LZ64" i="15"/>
  <c r="LZ65" i="15" s="1"/>
  <c r="MD50" i="15" l="1"/>
  <c r="MD54" i="15" s="1"/>
  <c r="MD55" i="15" s="1"/>
  <c r="MD63" i="15" s="1"/>
  <c r="ME52" i="15"/>
  <c r="MB62" i="15"/>
  <c r="LZ66" i="15"/>
  <c r="MF57" i="15"/>
  <c r="MA60" i="15"/>
  <c r="MA64" i="15"/>
  <c r="MA65" i="15" s="1"/>
  <c r="MB59" i="15"/>
  <c r="MC58" i="15"/>
  <c r="MA66" i="15" l="1"/>
  <c r="MG57" i="15"/>
  <c r="MC62" i="15"/>
  <c r="MC59" i="15"/>
  <c r="MD58" i="15"/>
  <c r="MB60" i="15"/>
  <c r="MB64" i="15"/>
  <c r="MB66" i="15" s="1"/>
  <c r="ME50" i="15"/>
  <c r="ME54" i="15" s="1"/>
  <c r="ME55" i="15" s="1"/>
  <c r="ME63" i="15" s="1"/>
  <c r="MF52" i="15"/>
  <c r="MB65" i="15" l="1"/>
  <c r="MD59" i="15"/>
  <c r="ME58" i="15"/>
  <c r="MC60" i="15"/>
  <c r="MC64" i="15"/>
  <c r="MC66" i="15" s="1"/>
  <c r="MD62" i="15"/>
  <c r="MF50" i="15"/>
  <c r="MF54" i="15" s="1"/>
  <c r="MF55" i="15" s="1"/>
  <c r="MF63" i="15" s="1"/>
  <c r="MG52" i="15"/>
  <c r="MH57" i="15"/>
  <c r="MC65" i="15" l="1"/>
  <c r="ME62" i="15"/>
  <c r="ME59" i="15"/>
  <c r="MF58" i="15"/>
  <c r="MI57" i="15"/>
  <c r="MG50" i="15"/>
  <c r="MG54" i="15" s="1"/>
  <c r="MG55" i="15" s="1"/>
  <c r="MG63" i="15" s="1"/>
  <c r="MH52" i="15"/>
  <c r="MD60" i="15"/>
  <c r="MD64" i="15"/>
  <c r="MD65" i="15" s="1"/>
  <c r="MJ57" i="15" l="1"/>
  <c r="MF59" i="15"/>
  <c r="MG58" i="15"/>
  <c r="ME60" i="15"/>
  <c r="ME64" i="15"/>
  <c r="ME65" i="15" s="1"/>
  <c r="MD66" i="15"/>
  <c r="MF62" i="15"/>
  <c r="MH50" i="15"/>
  <c r="MH54" i="15" s="1"/>
  <c r="MH55" i="15" s="1"/>
  <c r="MH63" i="15" s="1"/>
  <c r="MI52" i="15"/>
  <c r="MF60" i="15" l="1"/>
  <c r="MF64" i="15"/>
  <c r="MF66" i="15" s="1"/>
  <c r="MG62" i="15"/>
  <c r="MK57" i="15"/>
  <c r="ME66" i="15"/>
  <c r="MI50" i="15"/>
  <c r="MI54" i="15" s="1"/>
  <c r="MI55" i="15" s="1"/>
  <c r="MI63" i="15" s="1"/>
  <c r="MJ52" i="15"/>
  <c r="MG59" i="15"/>
  <c r="MH58" i="15"/>
  <c r="MF65" i="15" l="1"/>
  <c r="MH59" i="15"/>
  <c r="MI58" i="15"/>
  <c r="ML57" i="15"/>
  <c r="MG60" i="15"/>
  <c r="MG64" i="15"/>
  <c r="MG66" i="15" s="1"/>
  <c r="MH62" i="15"/>
  <c r="MJ50" i="15"/>
  <c r="MJ54" i="15" s="1"/>
  <c r="MJ55" i="15" s="1"/>
  <c r="MJ63" i="15" s="1"/>
  <c r="MK52" i="15"/>
  <c r="MG65" i="15" l="1"/>
  <c r="MI59" i="15"/>
  <c r="MJ58" i="15"/>
  <c r="MM57" i="15"/>
  <c r="MK50" i="15"/>
  <c r="MK54" i="15" s="1"/>
  <c r="MK55" i="15" s="1"/>
  <c r="MK63" i="15" s="1"/>
  <c r="ML52" i="15"/>
  <c r="MI62" i="15"/>
  <c r="MH60" i="15"/>
  <c r="MH64" i="15"/>
  <c r="MH66" i="15" s="1"/>
  <c r="MH65" i="15" l="1"/>
  <c r="ML50" i="15"/>
  <c r="ML54" i="15" s="1"/>
  <c r="ML55" i="15" s="1"/>
  <c r="ML63" i="15" s="1"/>
  <c r="MM52" i="15"/>
  <c r="MI60" i="15"/>
  <c r="MI64" i="15"/>
  <c r="MI65" i="15" s="1"/>
  <c r="MN57" i="15"/>
  <c r="MJ59" i="15"/>
  <c r="MK58" i="15"/>
  <c r="MJ62" i="15"/>
  <c r="MO57" i="15" l="1"/>
  <c r="MJ60" i="15"/>
  <c r="MJ64" i="15"/>
  <c r="MJ66" i="15" s="1"/>
  <c r="MK62" i="15"/>
  <c r="MI66" i="15"/>
  <c r="MK59" i="15"/>
  <c r="ML58" i="15"/>
  <c r="MM50" i="15"/>
  <c r="MM54" i="15" s="1"/>
  <c r="MM55" i="15" s="1"/>
  <c r="MM63" i="15" s="1"/>
  <c r="MN52" i="15"/>
  <c r="MJ65" i="15" l="1"/>
  <c r="ML62" i="15"/>
  <c r="MN50" i="15"/>
  <c r="MN54" i="15" s="1"/>
  <c r="MN55" i="15" s="1"/>
  <c r="MN63" i="15" s="1"/>
  <c r="MO52" i="15"/>
  <c r="ML59" i="15"/>
  <c r="MM58" i="15"/>
  <c r="MP57" i="15"/>
  <c r="MK60" i="15"/>
  <c r="MK64" i="15"/>
  <c r="MK65" i="15" s="1"/>
  <c r="ML60" i="15" l="1"/>
  <c r="ML64" i="15"/>
  <c r="ML66" i="15" s="1"/>
  <c r="MM59" i="15"/>
  <c r="MN58" i="15"/>
  <c r="MK66" i="15"/>
  <c r="MM62" i="15"/>
  <c r="MO50" i="15"/>
  <c r="MO54" i="15" s="1"/>
  <c r="MO55" i="15" s="1"/>
  <c r="MO63" i="15" s="1"/>
  <c r="MP52" i="15"/>
  <c r="MQ57" i="15"/>
  <c r="ML65" i="15" l="1"/>
  <c r="MP50" i="15"/>
  <c r="MP54" i="15" s="1"/>
  <c r="MP55" i="15" s="1"/>
  <c r="MP63" i="15" s="1"/>
  <c r="MQ52" i="15"/>
  <c r="MR57" i="15"/>
  <c r="MN59" i="15"/>
  <c r="MO58" i="15"/>
  <c r="MM60" i="15"/>
  <c r="MM64" i="15"/>
  <c r="MM66" i="15" s="1"/>
  <c r="MN62" i="15"/>
  <c r="MM65" i="15" l="1"/>
  <c r="MO59" i="15"/>
  <c r="MP58" i="15"/>
  <c r="MN60" i="15"/>
  <c r="MN64" i="15"/>
  <c r="MN66" i="15" s="1"/>
  <c r="MO62" i="15"/>
  <c r="MS57" i="15"/>
  <c r="MQ50" i="15"/>
  <c r="MQ54" i="15" s="1"/>
  <c r="MQ55" i="15" s="1"/>
  <c r="MQ63" i="15" s="1"/>
  <c r="MR52" i="15"/>
  <c r="MN65" i="15" l="1"/>
  <c r="MP62" i="15"/>
  <c r="MP59" i="15"/>
  <c r="MQ58" i="15"/>
  <c r="MR50" i="15"/>
  <c r="MR54" i="15" s="1"/>
  <c r="MR55" i="15" s="1"/>
  <c r="MR63" i="15" s="1"/>
  <c r="MS52" i="15"/>
  <c r="MT57" i="15"/>
  <c r="MO60" i="15"/>
  <c r="MO64" i="15"/>
  <c r="MO65" i="15" s="1"/>
  <c r="MS50" i="15" l="1"/>
  <c r="MS54" i="15" s="1"/>
  <c r="MS55" i="15" s="1"/>
  <c r="MS63" i="15" s="1"/>
  <c r="MT52" i="15"/>
  <c r="MQ59" i="15"/>
  <c r="MR58" i="15"/>
  <c r="MP60" i="15"/>
  <c r="MP64" i="15"/>
  <c r="MP66" i="15" s="1"/>
  <c r="MO66" i="15"/>
  <c r="MQ62" i="15"/>
  <c r="MU57" i="15"/>
  <c r="MP65" i="15" l="1"/>
  <c r="MV57" i="15"/>
  <c r="MR59" i="15"/>
  <c r="MS58" i="15"/>
  <c r="MQ60" i="15"/>
  <c r="MQ64" i="15"/>
  <c r="MQ66" i="15" s="1"/>
  <c r="MR62" i="15"/>
  <c r="MT50" i="15"/>
  <c r="MT54" i="15" s="1"/>
  <c r="MT55" i="15" s="1"/>
  <c r="MT63" i="15" s="1"/>
  <c r="MU52" i="15"/>
  <c r="MQ65" i="15" l="1"/>
  <c r="MW57" i="15"/>
  <c r="MS59" i="15"/>
  <c r="MT58" i="15"/>
  <c r="MU50" i="15"/>
  <c r="MU54" i="15" s="1"/>
  <c r="MU55" i="15" s="1"/>
  <c r="MU63" i="15" s="1"/>
  <c r="MV52" i="15"/>
  <c r="MR60" i="15"/>
  <c r="MR64" i="15"/>
  <c r="MR65" i="15" s="1"/>
  <c r="MS62" i="15"/>
  <c r="MR66" i="15" l="1"/>
  <c r="MV50" i="15"/>
  <c r="MV54" i="15" s="1"/>
  <c r="MV55" i="15" s="1"/>
  <c r="MV63" i="15" s="1"/>
  <c r="MW52" i="15"/>
  <c r="MT59" i="15"/>
  <c r="MU58" i="15"/>
  <c r="MT62" i="15"/>
  <c r="MS60" i="15"/>
  <c r="MS64" i="15"/>
  <c r="MS65" i="15" s="1"/>
  <c r="MX57" i="15"/>
  <c r="MS66" i="15" l="1"/>
  <c r="MY57" i="15"/>
  <c r="MU62" i="15"/>
  <c r="MU59" i="15"/>
  <c r="MV58" i="15"/>
  <c r="MT60" i="15"/>
  <c r="MT64" i="15"/>
  <c r="MT66" i="15" s="1"/>
  <c r="MW50" i="15"/>
  <c r="MW54" i="15" s="1"/>
  <c r="MW55" i="15" s="1"/>
  <c r="MW63" i="15" s="1"/>
  <c r="MX52" i="15"/>
  <c r="MT65" i="15" l="1"/>
  <c r="MV59" i="15"/>
  <c r="MW58" i="15"/>
  <c r="MV62" i="15"/>
  <c r="MX50" i="15"/>
  <c r="MX54" i="15" s="1"/>
  <c r="MX55" i="15" s="1"/>
  <c r="MX63" i="15" s="1"/>
  <c r="MY52" i="15"/>
  <c r="MU60" i="15"/>
  <c r="MU64" i="15"/>
  <c r="MU65" i="15" s="1"/>
  <c r="MZ57" i="15"/>
  <c r="MU66" i="15" l="1"/>
  <c r="MY50" i="15"/>
  <c r="MY54" i="15" s="1"/>
  <c r="MY55" i="15" s="1"/>
  <c r="MY63" i="15" s="1"/>
  <c r="MZ52" i="15"/>
  <c r="NA57" i="15"/>
  <c r="MW62" i="15"/>
  <c r="MW59" i="15"/>
  <c r="MX58" i="15"/>
  <c r="MV60" i="15"/>
  <c r="MV64" i="15"/>
  <c r="MV66" i="15" s="1"/>
  <c r="MW60" i="15" l="1"/>
  <c r="MW64" i="15"/>
  <c r="MW66" i="15" s="1"/>
  <c r="MV65" i="15"/>
  <c r="NB57" i="15"/>
  <c r="MZ50" i="15"/>
  <c r="MZ54" i="15" s="1"/>
  <c r="MZ55" i="15" s="1"/>
  <c r="MZ63" i="15" s="1"/>
  <c r="NA52" i="15"/>
  <c r="MX62" i="15"/>
  <c r="MX59" i="15"/>
  <c r="MY58" i="15"/>
  <c r="NC57" i="15" l="1"/>
  <c r="NA50" i="15"/>
  <c r="NA54" i="15" s="1"/>
  <c r="NA55" i="15" s="1"/>
  <c r="NA63" i="15" s="1"/>
  <c r="NB52" i="15"/>
  <c r="MY62" i="15"/>
  <c r="MW65" i="15"/>
  <c r="MY59" i="15"/>
  <c r="MZ58" i="15"/>
  <c r="MX60" i="15"/>
  <c r="MX64" i="15"/>
  <c r="MX66" i="15" s="1"/>
  <c r="MX65" i="15" l="1"/>
  <c r="NB50" i="15"/>
  <c r="NB54" i="15" s="1"/>
  <c r="NB55" i="15" s="1"/>
  <c r="NB63" i="15" s="1"/>
  <c r="NC52" i="15"/>
  <c r="MZ62" i="15"/>
  <c r="MZ59" i="15"/>
  <c r="NA58" i="15"/>
  <c r="ND57" i="15"/>
  <c r="MY60" i="15"/>
  <c r="MY64" i="15"/>
  <c r="MY66" i="15" s="1"/>
  <c r="NA59" i="15" l="1"/>
  <c r="NB58" i="15"/>
  <c r="MZ60" i="15"/>
  <c r="MZ64" i="15"/>
  <c r="MZ65" i="15" s="1"/>
  <c r="MY65" i="15"/>
  <c r="NC50" i="15"/>
  <c r="NC54" i="15" s="1"/>
  <c r="NC55" i="15" s="1"/>
  <c r="NC63" i="15" s="1"/>
  <c r="ND52" i="15"/>
  <c r="NA62" i="15"/>
  <c r="NE57" i="15"/>
  <c r="ND50" i="15" l="1"/>
  <c r="ND54" i="15" s="1"/>
  <c r="ND55" i="15" s="1"/>
  <c r="ND63" i="15" s="1"/>
  <c r="NE52" i="15"/>
  <c r="NF57" i="15"/>
  <c r="MZ66" i="15"/>
  <c r="NB62" i="15"/>
  <c r="NB59" i="15"/>
  <c r="NC58" i="15"/>
  <c r="NA60" i="15"/>
  <c r="NA64" i="15"/>
  <c r="NA66" i="15" s="1"/>
  <c r="NB60" i="15" l="1"/>
  <c r="NB64" i="15"/>
  <c r="NB66" i="15" s="1"/>
  <c r="NA65" i="15"/>
  <c r="NC62" i="15"/>
  <c r="NG57" i="15"/>
  <c r="NE50" i="15"/>
  <c r="NE54" i="15" s="1"/>
  <c r="NE55" i="15" s="1"/>
  <c r="NE63" i="15" s="1"/>
  <c r="NF52" i="15"/>
  <c r="NC59" i="15"/>
  <c r="ND58" i="15"/>
  <c r="NB65" i="15" l="1"/>
  <c r="NH57" i="15"/>
  <c r="ND62" i="15"/>
  <c r="ND59" i="15"/>
  <c r="NE58" i="15"/>
  <c r="NC60" i="15"/>
  <c r="NC64" i="15"/>
  <c r="NC65" i="15" s="1"/>
  <c r="NF50" i="15"/>
  <c r="NF54" i="15" s="1"/>
  <c r="NF55" i="15" s="1"/>
  <c r="NF63" i="15" s="1"/>
  <c r="NG52" i="15"/>
  <c r="NC66" i="15" l="1"/>
  <c r="NE59" i="15"/>
  <c r="NF58" i="15"/>
  <c r="NE62" i="15"/>
  <c r="ND60" i="15"/>
  <c r="ND64" i="15"/>
  <c r="ND65" i="15" s="1"/>
  <c r="NG50" i="15"/>
  <c r="NG54" i="15" s="1"/>
  <c r="NG55" i="15" s="1"/>
  <c r="NG63" i="15" s="1"/>
  <c r="NH52" i="15"/>
  <c r="NI57" i="15"/>
  <c r="ND66" i="15" l="1"/>
  <c r="NJ57" i="15"/>
  <c r="NF62" i="15"/>
  <c r="NF59" i="15"/>
  <c r="NG58" i="15"/>
  <c r="NH50" i="15"/>
  <c r="NH54" i="15" s="1"/>
  <c r="NH55" i="15" s="1"/>
  <c r="NH63" i="15" s="1"/>
  <c r="NI52" i="15"/>
  <c r="NE60" i="15"/>
  <c r="NE64" i="15"/>
  <c r="NE66" i="15" s="1"/>
  <c r="NE65" i="15" l="1"/>
  <c r="NG59" i="15"/>
  <c r="NH58" i="15"/>
  <c r="NI50" i="15"/>
  <c r="NI54" i="15" s="1"/>
  <c r="NI55" i="15" s="1"/>
  <c r="NI63" i="15" s="1"/>
  <c r="NJ52" i="15"/>
  <c r="NF60" i="15"/>
  <c r="NF64" i="15"/>
  <c r="NF66" i="15" s="1"/>
  <c r="NG62" i="15"/>
  <c r="NK57" i="15"/>
  <c r="NF65" i="15" l="1"/>
  <c r="NJ50" i="15"/>
  <c r="NJ54" i="15" s="1"/>
  <c r="NJ55" i="15" s="1"/>
  <c r="NJ63" i="15" s="1"/>
  <c r="NK52" i="15"/>
  <c r="NL57" i="15"/>
  <c r="NH59" i="15"/>
  <c r="NI58" i="15"/>
  <c r="NH62" i="15"/>
  <c r="NG60" i="15"/>
  <c r="NG64" i="15"/>
  <c r="NG65" i="15" s="1"/>
  <c r="NM57" i="15" l="1"/>
  <c r="NI59" i="15"/>
  <c r="NJ58" i="15"/>
  <c r="NH60" i="15"/>
  <c r="NH64" i="15"/>
  <c r="NH65" i="15" s="1"/>
  <c r="NG66" i="15"/>
  <c r="NK50" i="15"/>
  <c r="NK54" i="15" s="1"/>
  <c r="NK55" i="15" s="1"/>
  <c r="NK63" i="15" s="1"/>
  <c r="NL52" i="15"/>
  <c r="NI62" i="15"/>
  <c r="NH66" i="15" l="1"/>
  <c r="NJ62" i="15"/>
  <c r="NJ59" i="15"/>
  <c r="NK58" i="15"/>
  <c r="NI60" i="15"/>
  <c r="NI64" i="15"/>
  <c r="NI65" i="15" s="1"/>
  <c r="NL50" i="15"/>
  <c r="NL54" i="15" s="1"/>
  <c r="NL55" i="15" s="1"/>
  <c r="NL63" i="15" s="1"/>
  <c r="NM52" i="15"/>
  <c r="NN57" i="15"/>
  <c r="NI66" i="15" l="1"/>
  <c r="NK59" i="15"/>
  <c r="NL58" i="15"/>
  <c r="NO57" i="15"/>
  <c r="NJ60" i="15"/>
  <c r="NJ64" i="15"/>
  <c r="NJ65" i="15" s="1"/>
  <c r="NK62" i="15"/>
  <c r="NM50" i="15"/>
  <c r="NM54" i="15" s="1"/>
  <c r="NM55" i="15" s="1"/>
  <c r="NM63" i="15" s="1"/>
  <c r="NN52" i="15"/>
  <c r="NJ66" i="15" l="1"/>
  <c r="NP57" i="15"/>
  <c r="NN50" i="15"/>
  <c r="NN54" i="15" s="1"/>
  <c r="NN55" i="15" s="1"/>
  <c r="NN63" i="15" s="1"/>
  <c r="NO52" i="15"/>
  <c r="NL62" i="15"/>
  <c r="NL59" i="15"/>
  <c r="NM58" i="15"/>
  <c r="NK60" i="15"/>
  <c r="NK64" i="15"/>
  <c r="NK66" i="15" s="1"/>
  <c r="NM62" i="15" l="1"/>
  <c r="NK65" i="15"/>
  <c r="NO50" i="15"/>
  <c r="NO54" i="15" s="1"/>
  <c r="NO55" i="15" s="1"/>
  <c r="NO63" i="15" s="1"/>
  <c r="NP52" i="15"/>
  <c r="NL60" i="15"/>
  <c r="NL64" i="15"/>
  <c r="NL65" i="15" s="1"/>
  <c r="NQ57" i="15"/>
  <c r="NM59" i="15"/>
  <c r="NN58" i="15"/>
  <c r="NL66" i="15" l="1"/>
  <c r="NP50" i="15"/>
  <c r="NP54" i="15" s="1"/>
  <c r="NP55" i="15" s="1"/>
  <c r="NP63" i="15" s="1"/>
  <c r="NQ52" i="15"/>
  <c r="NM60" i="15"/>
  <c r="NM64" i="15"/>
  <c r="NM66" i="15" s="1"/>
  <c r="NN59" i="15"/>
  <c r="NO58" i="15"/>
  <c r="NN62" i="15"/>
  <c r="NR57" i="15"/>
  <c r="NM65" i="15" l="1"/>
  <c r="NO59" i="15"/>
  <c r="NP58" i="15"/>
  <c r="NN60" i="15"/>
  <c r="NN64" i="15"/>
  <c r="NN66" i="15" s="1"/>
  <c r="NQ50" i="15"/>
  <c r="NQ54" i="15" s="1"/>
  <c r="NQ55" i="15" s="1"/>
  <c r="NQ63" i="15" s="1"/>
  <c r="NR52" i="15"/>
  <c r="NS57" i="15"/>
  <c r="NO62" i="15"/>
  <c r="NR50" i="15" l="1"/>
  <c r="NR54" i="15" s="1"/>
  <c r="NR55" i="15" s="1"/>
  <c r="NR63" i="15" s="1"/>
  <c r="NS52" i="15"/>
  <c r="NP62" i="15"/>
  <c r="NN65" i="15"/>
  <c r="NP59" i="15"/>
  <c r="NQ58" i="15"/>
  <c r="NT57" i="15"/>
  <c r="NO60" i="15"/>
  <c r="NO64" i="15"/>
  <c r="NO66" i="15" s="1"/>
  <c r="NQ59" i="15" l="1"/>
  <c r="NR58" i="15"/>
  <c r="NO65" i="15"/>
  <c r="NP60" i="15"/>
  <c r="NP64" i="15"/>
  <c r="NP66" i="15" s="1"/>
  <c r="NQ62" i="15"/>
  <c r="NS50" i="15"/>
  <c r="NS54" i="15" s="1"/>
  <c r="NS55" i="15" s="1"/>
  <c r="NS63" i="15" s="1"/>
  <c r="NT52" i="15"/>
  <c r="NU57" i="15"/>
  <c r="NP65" i="15" l="1"/>
  <c r="NT50" i="15"/>
  <c r="NT54" i="15" s="1"/>
  <c r="NT55" i="15" s="1"/>
  <c r="NT63" i="15" s="1"/>
  <c r="NU52" i="15"/>
  <c r="NV57" i="15"/>
  <c r="NR59" i="15"/>
  <c r="NS58" i="15"/>
  <c r="NR62" i="15"/>
  <c r="NQ60" i="15"/>
  <c r="NQ64" i="15"/>
  <c r="NQ66" i="15" s="1"/>
  <c r="NQ65" i="15" l="1"/>
  <c r="NS62" i="15"/>
  <c r="NR60" i="15"/>
  <c r="NR64" i="15"/>
  <c r="NR65" i="15" s="1"/>
  <c r="NS59" i="15"/>
  <c r="NT58" i="15"/>
  <c r="NW57" i="15"/>
  <c r="NU50" i="15"/>
  <c r="NU54" i="15" s="1"/>
  <c r="NU55" i="15" s="1"/>
  <c r="NU63" i="15" s="1"/>
  <c r="NV52" i="15"/>
  <c r="NS60" i="15" l="1"/>
  <c r="NS64" i="15"/>
  <c r="NS66" i="15" s="1"/>
  <c r="NT59" i="15"/>
  <c r="NU58" i="15"/>
  <c r="NT62" i="15"/>
  <c r="NV50" i="15"/>
  <c r="NV54" i="15" s="1"/>
  <c r="NV55" i="15" s="1"/>
  <c r="NV63" i="15" s="1"/>
  <c r="NW52" i="15"/>
  <c r="NR66" i="15"/>
  <c r="NX57" i="15"/>
  <c r="NS65" i="15" l="1"/>
  <c r="NU62" i="15"/>
  <c r="NY57" i="15"/>
  <c r="NU59" i="15"/>
  <c r="NV58" i="15"/>
  <c r="NT60" i="15"/>
  <c r="NT64" i="15"/>
  <c r="NT65" i="15" s="1"/>
  <c r="NW50" i="15"/>
  <c r="NW54" i="15" s="1"/>
  <c r="NW55" i="15" s="1"/>
  <c r="NW63" i="15" s="1"/>
  <c r="NX52" i="15"/>
  <c r="NT66" i="15" l="1"/>
  <c r="NV59" i="15"/>
  <c r="NW58" i="15"/>
  <c r="NU60" i="15"/>
  <c r="NU64" i="15"/>
  <c r="NU65" i="15" s="1"/>
  <c r="NX50" i="15"/>
  <c r="NX54" i="15" s="1"/>
  <c r="NX55" i="15" s="1"/>
  <c r="NX63" i="15" s="1"/>
  <c r="NY52" i="15"/>
  <c r="NV62" i="15"/>
  <c r="NZ57" i="15"/>
  <c r="NY50" i="15" l="1"/>
  <c r="NY54" i="15" s="1"/>
  <c r="NY55" i="15" s="1"/>
  <c r="NY63" i="15" s="1"/>
  <c r="NZ52" i="15"/>
  <c r="NU66" i="15"/>
  <c r="NW62" i="15"/>
  <c r="NW59" i="15"/>
  <c r="NX58" i="15"/>
  <c r="OA57" i="15"/>
  <c r="NV60" i="15"/>
  <c r="NV64" i="15"/>
  <c r="NV66" i="15" s="1"/>
  <c r="NX59" i="15" l="1"/>
  <c r="NY58" i="15"/>
  <c r="NW60" i="15"/>
  <c r="NW64" i="15"/>
  <c r="NW66" i="15" s="1"/>
  <c r="NX62" i="15"/>
  <c r="NV65" i="15"/>
  <c r="NZ50" i="15"/>
  <c r="NZ54" i="15" s="1"/>
  <c r="NZ55" i="15" s="1"/>
  <c r="NZ63" i="15" s="1"/>
  <c r="OA52" i="15"/>
  <c r="OB57" i="15"/>
  <c r="NY62" i="15" l="1"/>
  <c r="NW65" i="15"/>
  <c r="OC57" i="15"/>
  <c r="NY59" i="15"/>
  <c r="NZ58" i="15"/>
  <c r="OA50" i="15"/>
  <c r="OA54" i="15" s="1"/>
  <c r="OA55" i="15" s="1"/>
  <c r="OA63" i="15" s="1"/>
  <c r="OB52" i="15"/>
  <c r="NX60" i="15"/>
  <c r="NX64" i="15"/>
  <c r="NX65" i="15" s="1"/>
  <c r="NZ59" i="15" l="1"/>
  <c r="OA58" i="15"/>
  <c r="NY60" i="15"/>
  <c r="NY64" i="15"/>
  <c r="NY66" i="15" s="1"/>
  <c r="NX66" i="15"/>
  <c r="OD57" i="15"/>
  <c r="OB50" i="15"/>
  <c r="OB54" i="15" s="1"/>
  <c r="OB55" i="15" s="1"/>
  <c r="OB63" i="15" s="1"/>
  <c r="OC52" i="15"/>
  <c r="NZ62" i="15"/>
  <c r="OE57" i="15" l="1"/>
  <c r="OA62" i="15"/>
  <c r="NY65" i="15"/>
  <c r="OC50" i="15"/>
  <c r="OC54" i="15" s="1"/>
  <c r="OC55" i="15" s="1"/>
  <c r="OC63" i="15" s="1"/>
  <c r="OD52" i="15"/>
  <c r="OA59" i="15"/>
  <c r="OB58" i="15"/>
  <c r="NZ60" i="15"/>
  <c r="NZ64" i="15"/>
  <c r="NZ65" i="15" s="1"/>
  <c r="OA60" i="15" l="1"/>
  <c r="OA64" i="15"/>
  <c r="OA66" i="15" s="1"/>
  <c r="OD50" i="15"/>
  <c r="OD54" i="15" s="1"/>
  <c r="OD55" i="15" s="1"/>
  <c r="OD63" i="15" s="1"/>
  <c r="OE52" i="15"/>
  <c r="NZ66" i="15"/>
  <c r="OF57" i="15"/>
  <c r="OB62" i="15"/>
  <c r="OB59" i="15"/>
  <c r="OC58" i="15"/>
  <c r="OE50" i="15" l="1"/>
  <c r="OE54" i="15" s="1"/>
  <c r="OE55" i="15" s="1"/>
  <c r="OE63" i="15" s="1"/>
  <c r="OF52" i="15"/>
  <c r="OC59" i="15"/>
  <c r="OD58" i="15"/>
  <c r="OC62" i="15"/>
  <c r="OA65" i="15"/>
  <c r="OB60" i="15"/>
  <c r="OB64" i="15"/>
  <c r="OB65" i="15" s="1"/>
  <c r="OG57" i="15"/>
  <c r="OB66" i="15" l="1"/>
  <c r="OD62" i="15"/>
  <c r="OH57" i="15"/>
  <c r="OD59" i="15"/>
  <c r="OE58" i="15"/>
  <c r="OC60" i="15"/>
  <c r="OC64" i="15"/>
  <c r="OC65" i="15" s="1"/>
  <c r="OF50" i="15"/>
  <c r="OF54" i="15" s="1"/>
  <c r="OF55" i="15" s="1"/>
  <c r="OF63" i="15" s="1"/>
  <c r="OG52" i="15"/>
  <c r="OC66" i="15" l="1"/>
  <c r="OE59" i="15"/>
  <c r="OF58" i="15"/>
  <c r="OG50" i="15"/>
  <c r="OG54" i="15" s="1"/>
  <c r="OG55" i="15" s="1"/>
  <c r="OG63" i="15" s="1"/>
  <c r="OH52" i="15"/>
  <c r="OE62" i="15"/>
  <c r="OD60" i="15"/>
  <c r="OD64" i="15"/>
  <c r="OD65" i="15" s="1"/>
  <c r="OI57" i="15"/>
  <c r="OD66" i="15" l="1"/>
  <c r="OJ57" i="15"/>
  <c r="OF62" i="15"/>
  <c r="OH50" i="15"/>
  <c r="OH54" i="15" s="1"/>
  <c r="OH55" i="15" s="1"/>
  <c r="OH63" i="15" s="1"/>
  <c r="OI52" i="15"/>
  <c r="OF59" i="15"/>
  <c r="OG58" i="15"/>
  <c r="OE60" i="15"/>
  <c r="OE64" i="15"/>
  <c r="OE65" i="15" s="1"/>
  <c r="OG59" i="15" l="1"/>
  <c r="OH58" i="15"/>
  <c r="OI50" i="15"/>
  <c r="OI54" i="15" s="1"/>
  <c r="OI55" i="15" s="1"/>
  <c r="OI63" i="15" s="1"/>
  <c r="OJ52" i="15"/>
  <c r="OG62" i="15"/>
  <c r="OE66" i="15"/>
  <c r="OK57" i="15"/>
  <c r="OF60" i="15"/>
  <c r="OF64" i="15"/>
  <c r="OF66" i="15" s="1"/>
  <c r="OF65" i="15" l="1"/>
  <c r="OL57" i="15"/>
  <c r="OH59" i="15"/>
  <c r="OI58" i="15"/>
  <c r="OH62" i="15"/>
  <c r="OJ50" i="15"/>
  <c r="OJ54" i="15" s="1"/>
  <c r="OJ55" i="15" s="1"/>
  <c r="OJ63" i="15" s="1"/>
  <c r="OK52" i="15"/>
  <c r="OG60" i="15"/>
  <c r="OG64" i="15"/>
  <c r="OG66" i="15" s="1"/>
  <c r="OG65" i="15" l="1"/>
  <c r="OI59" i="15"/>
  <c r="OJ58" i="15"/>
  <c r="OI62" i="15"/>
  <c r="OM57" i="15"/>
  <c r="OH60" i="15"/>
  <c r="OH64" i="15"/>
  <c r="OH65" i="15" s="1"/>
  <c r="OK50" i="15"/>
  <c r="OK54" i="15" s="1"/>
  <c r="OK55" i="15" s="1"/>
  <c r="OK63" i="15" s="1"/>
  <c r="OL52" i="15"/>
  <c r="OH66" i="15" l="1"/>
  <c r="OJ59" i="15"/>
  <c r="OK58" i="15"/>
  <c r="OI60" i="15"/>
  <c r="OI64" i="15"/>
  <c r="OI65" i="15" s="1"/>
  <c r="ON57" i="15"/>
  <c r="OJ62" i="15"/>
  <c r="OL50" i="15"/>
  <c r="OL54" i="15" s="1"/>
  <c r="OL55" i="15" s="1"/>
  <c r="OL63" i="15" s="1"/>
  <c r="OM52" i="15"/>
  <c r="OO57" i="15" l="1"/>
  <c r="OM50" i="15"/>
  <c r="OM54" i="15" s="1"/>
  <c r="OM55" i="15" s="1"/>
  <c r="OM63" i="15" s="1"/>
  <c r="ON52" i="15"/>
  <c r="OK59" i="15"/>
  <c r="OL58" i="15"/>
  <c r="OK62" i="15"/>
  <c r="OJ60" i="15"/>
  <c r="OJ64" i="15"/>
  <c r="OJ66" i="15" s="1"/>
  <c r="OI66" i="15"/>
  <c r="OJ65" i="15" l="1"/>
  <c r="OK60" i="15"/>
  <c r="OK64" i="15"/>
  <c r="OK66" i="15" s="1"/>
  <c r="OL59" i="15"/>
  <c r="OM58" i="15"/>
  <c r="OP57" i="15"/>
  <c r="ON50" i="15"/>
  <c r="ON54" i="15" s="1"/>
  <c r="ON55" i="15" s="1"/>
  <c r="ON63" i="15" s="1"/>
  <c r="OO52" i="15"/>
  <c r="OL62" i="15"/>
  <c r="OK65" i="15" l="1"/>
  <c r="OQ57" i="15"/>
  <c r="OM62" i="15"/>
  <c r="OL60" i="15"/>
  <c r="OL64" i="15"/>
  <c r="OL65" i="15" s="1"/>
  <c r="OM59" i="15"/>
  <c r="ON58" i="15"/>
  <c r="OO50" i="15"/>
  <c r="OO54" i="15" s="1"/>
  <c r="OO55" i="15" s="1"/>
  <c r="OO63" i="15" s="1"/>
  <c r="OP52" i="15"/>
  <c r="OM60" i="15" l="1"/>
  <c r="OM64" i="15"/>
  <c r="OM66" i="15" s="1"/>
  <c r="OP50" i="15"/>
  <c r="OP54" i="15" s="1"/>
  <c r="OP55" i="15" s="1"/>
  <c r="OP63" i="15" s="1"/>
  <c r="OQ52" i="15"/>
  <c r="OR57" i="15"/>
  <c r="OL66" i="15"/>
  <c r="ON62" i="15"/>
  <c r="ON59" i="15"/>
  <c r="OO58" i="15"/>
  <c r="OS57" i="15" l="1"/>
  <c r="ON60" i="15"/>
  <c r="ON64" i="15"/>
  <c r="ON65" i="15" s="1"/>
  <c r="OO59" i="15"/>
  <c r="OP58" i="15"/>
  <c r="OQ50" i="15"/>
  <c r="OQ54" i="15" s="1"/>
  <c r="OQ55" i="15" s="1"/>
  <c r="OQ63" i="15" s="1"/>
  <c r="OR52" i="15"/>
  <c r="OO62" i="15"/>
  <c r="OM65" i="15"/>
  <c r="OO60" i="15" l="1"/>
  <c r="OO64" i="15"/>
  <c r="OO66" i="15" s="1"/>
  <c r="ON66" i="15"/>
  <c r="OT57" i="15"/>
  <c r="OP59" i="15"/>
  <c r="OQ58" i="15"/>
  <c r="OP62" i="15"/>
  <c r="OR50" i="15"/>
  <c r="OR54" i="15" s="1"/>
  <c r="OR55" i="15" s="1"/>
  <c r="OR63" i="15" s="1"/>
  <c r="OS52" i="15"/>
  <c r="OP60" i="15" l="1"/>
  <c r="OP64" i="15"/>
  <c r="OP66" i="15" s="1"/>
  <c r="OU57" i="15"/>
  <c r="OS50" i="15"/>
  <c r="OS54" i="15" s="1"/>
  <c r="OS55" i="15" s="1"/>
  <c r="OS63" i="15" s="1"/>
  <c r="OT52" i="15"/>
  <c r="OQ62" i="15"/>
  <c r="OO65" i="15"/>
  <c r="OQ59" i="15"/>
  <c r="OR58" i="15"/>
  <c r="OP65" i="15" l="1"/>
  <c r="OR59" i="15"/>
  <c r="OS58" i="15"/>
  <c r="OQ60" i="15"/>
  <c r="OQ64" i="15"/>
  <c r="OQ66" i="15" s="1"/>
  <c r="OT50" i="15"/>
  <c r="OT54" i="15" s="1"/>
  <c r="OT55" i="15" s="1"/>
  <c r="OT63" i="15" s="1"/>
  <c r="OU52" i="15"/>
  <c r="OV57" i="15"/>
  <c r="OR62" i="15"/>
  <c r="OU50" i="15" l="1"/>
  <c r="OU54" i="15" s="1"/>
  <c r="OU55" i="15" s="1"/>
  <c r="OU63" i="15" s="1"/>
  <c r="OV52" i="15"/>
  <c r="OQ65" i="15"/>
  <c r="OS59" i="15"/>
  <c r="OT58" i="15"/>
  <c r="OW57" i="15"/>
  <c r="OR60" i="15"/>
  <c r="OR64" i="15"/>
  <c r="OR65" i="15" s="1"/>
  <c r="OS62" i="15"/>
  <c r="OR66" i="15" l="1"/>
  <c r="OX57" i="15"/>
  <c r="OT62" i="15"/>
  <c r="OT59" i="15"/>
  <c r="OU58" i="15"/>
  <c r="OS60" i="15"/>
  <c r="OS64" i="15"/>
  <c r="OS65" i="15" s="1"/>
  <c r="OV50" i="15"/>
  <c r="OV54" i="15" s="1"/>
  <c r="OV55" i="15" s="1"/>
  <c r="OV63" i="15" s="1"/>
  <c r="OW52" i="15"/>
  <c r="OS66" i="15" l="1"/>
  <c r="OU59" i="15"/>
  <c r="OV58" i="15"/>
  <c r="OU62" i="15"/>
  <c r="OW50" i="15"/>
  <c r="OW54" i="15" s="1"/>
  <c r="OW55" i="15" s="1"/>
  <c r="OW63" i="15" s="1"/>
  <c r="OX52" i="15"/>
  <c r="OY57" i="15"/>
  <c r="OT60" i="15"/>
  <c r="OT64" i="15"/>
  <c r="OT65" i="15" s="1"/>
  <c r="OX50" i="15" l="1"/>
  <c r="OX54" i="15" s="1"/>
  <c r="OX55" i="15" s="1"/>
  <c r="OX63" i="15" s="1"/>
  <c r="OY52" i="15"/>
  <c r="OV62" i="15"/>
  <c r="OT66" i="15"/>
  <c r="OV59" i="15"/>
  <c r="OW58" i="15"/>
  <c r="OZ57" i="15"/>
  <c r="OU60" i="15"/>
  <c r="OU64" i="15"/>
  <c r="OU65" i="15" s="1"/>
  <c r="OV60" i="15" l="1"/>
  <c r="OV64" i="15"/>
  <c r="OV66" i="15" s="1"/>
  <c r="OW59" i="15"/>
  <c r="OX58" i="15"/>
  <c r="OW62" i="15"/>
  <c r="OU66" i="15"/>
  <c r="PA57" i="15"/>
  <c r="OY50" i="15"/>
  <c r="OY54" i="15" s="1"/>
  <c r="OY55" i="15" s="1"/>
  <c r="OY63" i="15" s="1"/>
  <c r="OZ52" i="15"/>
  <c r="OV65" i="15" l="1"/>
  <c r="OX62" i="15"/>
  <c r="OX59" i="15"/>
  <c r="OY58" i="15"/>
  <c r="PB57" i="15"/>
  <c r="OZ50" i="15"/>
  <c r="OZ54" i="15" s="1"/>
  <c r="OZ55" i="15" s="1"/>
  <c r="OZ63" i="15" s="1"/>
  <c r="PA52" i="15"/>
  <c r="OW60" i="15"/>
  <c r="OW64" i="15"/>
  <c r="OW65" i="15" s="1"/>
  <c r="PC57" i="15" l="1"/>
  <c r="OY59" i="15"/>
  <c r="OZ58" i="15"/>
  <c r="OW66" i="15"/>
  <c r="OY62" i="15"/>
  <c r="OX60" i="15"/>
  <c r="OX64" i="15"/>
  <c r="OX65" i="15" s="1"/>
  <c r="PA50" i="15"/>
  <c r="PA54" i="15" s="1"/>
  <c r="PA55" i="15" s="1"/>
  <c r="PA63" i="15" s="1"/>
  <c r="PB52" i="15"/>
  <c r="OX66" i="15" l="1"/>
  <c r="OZ62" i="15"/>
  <c r="PB50" i="15"/>
  <c r="PB54" i="15" s="1"/>
  <c r="PB55" i="15" s="1"/>
  <c r="PB63" i="15" s="1"/>
  <c r="PC52" i="15"/>
  <c r="OZ59" i="15"/>
  <c r="PA58" i="15"/>
  <c r="OY60" i="15"/>
  <c r="OY64" i="15"/>
  <c r="OY65" i="15" s="1"/>
  <c r="PD57" i="15"/>
  <c r="OY66" i="15" l="1"/>
  <c r="PA59" i="15"/>
  <c r="PB58" i="15"/>
  <c r="OZ60" i="15"/>
  <c r="OZ64" i="15"/>
  <c r="OZ66" i="15" s="1"/>
  <c r="PC50" i="15"/>
  <c r="PC54" i="15" s="1"/>
  <c r="PC55" i="15" s="1"/>
  <c r="PC63" i="15" s="1"/>
  <c r="PD52" i="15"/>
  <c r="PA62" i="15"/>
  <c r="PE57" i="15"/>
  <c r="OZ65" i="15" l="1"/>
  <c r="PF57" i="15"/>
  <c r="PB62" i="15"/>
  <c r="PB59" i="15"/>
  <c r="PC58" i="15"/>
  <c r="PD50" i="15"/>
  <c r="PD54" i="15" s="1"/>
  <c r="PD55" i="15" s="1"/>
  <c r="PD63" i="15" s="1"/>
  <c r="PE52" i="15"/>
  <c r="PA60" i="15"/>
  <c r="PA64" i="15"/>
  <c r="PA66" i="15" s="1"/>
  <c r="PB60" i="15" l="1"/>
  <c r="PB64" i="15"/>
  <c r="PB66" i="15" s="1"/>
  <c r="PC62" i="15"/>
  <c r="PC59" i="15"/>
  <c r="PD58" i="15"/>
  <c r="PA65" i="15"/>
  <c r="PG57" i="15"/>
  <c r="PE50" i="15"/>
  <c r="PE54" i="15" s="1"/>
  <c r="PE55" i="15" s="1"/>
  <c r="PE63" i="15" s="1"/>
  <c r="PF52" i="15"/>
  <c r="PB65" i="15" l="1"/>
  <c r="PD59" i="15"/>
  <c r="PE58" i="15"/>
  <c r="PC60" i="15"/>
  <c r="PC64" i="15"/>
  <c r="PC66" i="15" s="1"/>
  <c r="PF50" i="15"/>
  <c r="PF54" i="15" s="1"/>
  <c r="PF55" i="15" s="1"/>
  <c r="PF63" i="15" s="1"/>
  <c r="PG52" i="15"/>
  <c r="PD62" i="15"/>
  <c r="PH57" i="15"/>
  <c r="PC65" i="15" l="1"/>
  <c r="PG50" i="15"/>
  <c r="PG54" i="15" s="1"/>
  <c r="PG55" i="15" s="1"/>
  <c r="PG63" i="15" s="1"/>
  <c r="PH52" i="15"/>
  <c r="PI57" i="15"/>
  <c r="PE59" i="15"/>
  <c r="PF58" i="15"/>
  <c r="PE62" i="15"/>
  <c r="PD60" i="15"/>
  <c r="PD64" i="15"/>
  <c r="PD66" i="15" s="1"/>
  <c r="PD65" i="15" l="1"/>
  <c r="PF59" i="15"/>
  <c r="PG58" i="15"/>
  <c r="PE60" i="15"/>
  <c r="PE64" i="15"/>
  <c r="PE66" i="15" s="1"/>
  <c r="PJ57" i="15"/>
  <c r="PH50" i="15"/>
  <c r="PH54" i="15" s="1"/>
  <c r="PH55" i="15" s="1"/>
  <c r="PH63" i="15" s="1"/>
  <c r="PI52" i="15"/>
  <c r="PF62" i="15"/>
  <c r="PE65" i="15" l="1"/>
  <c r="PI50" i="15"/>
  <c r="PI54" i="15" s="1"/>
  <c r="PI55" i="15" s="1"/>
  <c r="PI63" i="15" s="1"/>
  <c r="PJ52" i="15"/>
  <c r="PG62" i="15"/>
  <c r="PF60" i="15"/>
  <c r="PF64" i="15"/>
  <c r="PF65" i="15" s="1"/>
  <c r="PG59" i="15"/>
  <c r="PH58" i="15"/>
  <c r="PK57" i="15"/>
  <c r="PG60" i="15" l="1"/>
  <c r="PG64" i="15"/>
  <c r="PG66" i="15" s="1"/>
  <c r="PF66" i="15"/>
  <c r="PL57" i="15"/>
  <c r="PH62" i="15"/>
  <c r="PH59" i="15"/>
  <c r="PI58" i="15"/>
  <c r="PJ50" i="15"/>
  <c r="PJ54" i="15" s="1"/>
  <c r="PJ55" i="15" s="1"/>
  <c r="PJ63" i="15" s="1"/>
  <c r="PK52" i="15"/>
  <c r="PG65" i="15" l="1"/>
  <c r="PI62" i="15"/>
  <c r="PM57" i="15"/>
  <c r="PK50" i="15"/>
  <c r="PK54" i="15" s="1"/>
  <c r="PK55" i="15" s="1"/>
  <c r="PK63" i="15" s="1"/>
  <c r="PL52" i="15"/>
  <c r="PI59" i="15"/>
  <c r="PJ58" i="15"/>
  <c r="PH60" i="15"/>
  <c r="PH64" i="15"/>
  <c r="PH65" i="15" s="1"/>
  <c r="PL50" i="15" l="1"/>
  <c r="PL54" i="15" s="1"/>
  <c r="PL55" i="15" s="1"/>
  <c r="PL63" i="15" s="1"/>
  <c r="PM52" i="15"/>
  <c r="PI60" i="15"/>
  <c r="PI64" i="15"/>
  <c r="PI66" i="15" s="1"/>
  <c r="PJ59" i="15"/>
  <c r="PK58" i="15"/>
  <c r="PH66" i="15"/>
  <c r="PJ62" i="15"/>
  <c r="PN57" i="15"/>
  <c r="PI65" i="15" l="1"/>
  <c r="PK59" i="15"/>
  <c r="PL58" i="15"/>
  <c r="PJ60" i="15"/>
  <c r="PJ64" i="15"/>
  <c r="PJ66" i="15" s="1"/>
  <c r="PO57" i="15"/>
  <c r="PK62" i="15"/>
  <c r="PM50" i="15"/>
  <c r="PM54" i="15" s="1"/>
  <c r="PM55" i="15" s="1"/>
  <c r="PM63" i="15" s="1"/>
  <c r="PN52" i="15"/>
  <c r="PJ65" i="15" l="1"/>
  <c r="PP57" i="15"/>
  <c r="PL59" i="15"/>
  <c r="PM58" i="15"/>
  <c r="PN50" i="15"/>
  <c r="PN54" i="15" s="1"/>
  <c r="PN55" i="15" s="1"/>
  <c r="PN63" i="15" s="1"/>
  <c r="PO52" i="15"/>
  <c r="PL62" i="15"/>
  <c r="PK60" i="15"/>
  <c r="PK64" i="15"/>
  <c r="PK66" i="15" s="1"/>
  <c r="PK65" i="15" l="1"/>
  <c r="PO50" i="15"/>
  <c r="PO54" i="15" s="1"/>
  <c r="PO55" i="15" s="1"/>
  <c r="PO63" i="15" s="1"/>
  <c r="PP52" i="15"/>
  <c r="PM59" i="15"/>
  <c r="PN58" i="15"/>
  <c r="PQ57" i="15"/>
  <c r="PL60" i="15"/>
  <c r="PL64" i="15"/>
  <c r="PL66" i="15" s="1"/>
  <c r="PM62" i="15"/>
  <c r="PL65" i="15" l="1"/>
  <c r="PR57" i="15"/>
  <c r="PN62" i="15"/>
  <c r="PN59" i="15"/>
  <c r="PO58" i="15"/>
  <c r="PM60" i="15"/>
  <c r="PM64" i="15"/>
  <c r="PM65" i="15" s="1"/>
  <c r="PP50" i="15"/>
  <c r="PP54" i="15" s="1"/>
  <c r="PP55" i="15" s="1"/>
  <c r="PP63" i="15" s="1"/>
  <c r="PQ52" i="15"/>
  <c r="PM66" i="15" l="1"/>
  <c r="PO59" i="15"/>
  <c r="PP58" i="15"/>
  <c r="PN60" i="15"/>
  <c r="PN64" i="15"/>
  <c r="PN66" i="15" s="1"/>
  <c r="PO62" i="15"/>
  <c r="PQ50" i="15"/>
  <c r="PQ54" i="15" s="1"/>
  <c r="PQ55" i="15" s="1"/>
  <c r="PQ63" i="15" s="1"/>
  <c r="PR52" i="15"/>
  <c r="PS57" i="15"/>
  <c r="PP62" i="15" l="1"/>
  <c r="PN65" i="15"/>
  <c r="PP59" i="15"/>
  <c r="PQ58" i="15"/>
  <c r="PT57" i="15"/>
  <c r="PR50" i="15"/>
  <c r="PR54" i="15" s="1"/>
  <c r="PR55" i="15" s="1"/>
  <c r="PR63" i="15" s="1"/>
  <c r="PS52" i="15"/>
  <c r="PO60" i="15"/>
  <c r="PO64" i="15"/>
  <c r="PO65" i="15" s="1"/>
  <c r="PU57" i="15" l="1"/>
  <c r="PQ59" i="15"/>
  <c r="PR58" i="15"/>
  <c r="PP60" i="15"/>
  <c r="PP64" i="15"/>
  <c r="PP65" i="15" s="1"/>
  <c r="PO66" i="15"/>
  <c r="PQ62" i="15"/>
  <c r="PT52" i="15"/>
  <c r="PS50" i="15"/>
  <c r="PS54" i="15" s="1"/>
  <c r="PS55" i="15" s="1"/>
  <c r="PS63" i="15" s="1"/>
  <c r="PR59" i="15" l="1"/>
  <c r="PS58" i="15"/>
  <c r="PQ60" i="15"/>
  <c r="PQ64" i="15"/>
  <c r="PQ66" i="15" s="1"/>
  <c r="PR62" i="15"/>
  <c r="PV57" i="15"/>
  <c r="PP66" i="15"/>
  <c r="PT50" i="15"/>
  <c r="PT54" i="15" s="1"/>
  <c r="PT55" i="15" s="1"/>
  <c r="PT63" i="15" s="1"/>
  <c r="PU52" i="15"/>
  <c r="PQ65" i="15" l="1"/>
  <c r="PS62" i="15"/>
  <c r="PU50" i="15"/>
  <c r="PU54" i="15" s="1"/>
  <c r="PU55" i="15" s="1"/>
  <c r="PU63" i="15" s="1"/>
  <c r="PV52" i="15"/>
  <c r="PS59" i="15"/>
  <c r="PT58" i="15"/>
  <c r="PW57" i="15"/>
  <c r="PR60" i="15"/>
  <c r="PR64" i="15"/>
  <c r="PR65" i="15" s="1"/>
  <c r="PX57" i="15" l="1"/>
  <c r="PT59" i="15"/>
  <c r="PU58" i="15"/>
  <c r="PT62" i="15"/>
  <c r="PS60" i="15"/>
  <c r="PS64" i="15"/>
  <c r="PS66" i="15" s="1"/>
  <c r="PV50" i="15"/>
  <c r="PV54" i="15" s="1"/>
  <c r="PV55" i="15" s="1"/>
  <c r="PV63" i="15" s="1"/>
  <c r="PW52" i="15"/>
  <c r="PR66" i="15"/>
  <c r="PS65" i="15" l="1"/>
  <c r="PU62" i="15"/>
  <c r="PW50" i="15"/>
  <c r="PW54" i="15" s="1"/>
  <c r="PW55" i="15" s="1"/>
  <c r="PW63" i="15" s="1"/>
  <c r="PX52" i="15"/>
  <c r="PU59" i="15"/>
  <c r="PV58" i="15"/>
  <c r="PT60" i="15"/>
  <c r="PT64" i="15"/>
  <c r="PT65" i="15" s="1"/>
  <c r="PY57" i="15"/>
  <c r="PT66" i="15" l="1"/>
  <c r="PV59" i="15"/>
  <c r="PW58" i="15"/>
  <c r="PU60" i="15"/>
  <c r="PU64" i="15"/>
  <c r="PU66" i="15" s="1"/>
  <c r="PV62" i="15"/>
  <c r="PX50" i="15"/>
  <c r="PX54" i="15" s="1"/>
  <c r="PX55" i="15" s="1"/>
  <c r="PX63" i="15" s="1"/>
  <c r="PY52" i="15"/>
  <c r="PZ57" i="15"/>
  <c r="PW62" i="15" l="1"/>
  <c r="PU65" i="15"/>
  <c r="QA57" i="15"/>
  <c r="PY50" i="15"/>
  <c r="PY54" i="15" s="1"/>
  <c r="PY55" i="15" s="1"/>
  <c r="PY63" i="15" s="1"/>
  <c r="PZ52" i="15"/>
  <c r="PW59" i="15"/>
  <c r="PX58" i="15"/>
  <c r="PV60" i="15"/>
  <c r="PV64" i="15"/>
  <c r="PV65" i="15" s="1"/>
  <c r="PW60" i="15" l="1"/>
  <c r="PW64" i="15"/>
  <c r="PW66" i="15" s="1"/>
  <c r="QB57" i="15"/>
  <c r="PZ50" i="15"/>
  <c r="PZ54" i="15" s="1"/>
  <c r="PZ55" i="15" s="1"/>
  <c r="PZ63" i="15" s="1"/>
  <c r="QA52" i="15"/>
  <c r="PV66" i="15"/>
  <c r="PX62" i="15"/>
  <c r="PX59" i="15"/>
  <c r="PY58" i="15"/>
  <c r="QC57" i="15" l="1"/>
  <c r="PY59" i="15"/>
  <c r="PZ58" i="15"/>
  <c r="QA50" i="15"/>
  <c r="QA54" i="15" s="1"/>
  <c r="QA55" i="15" s="1"/>
  <c r="QA63" i="15" s="1"/>
  <c r="QB52" i="15"/>
  <c r="PY62" i="15"/>
  <c r="PX60" i="15"/>
  <c r="PX64" i="15"/>
  <c r="PX66" i="15" s="1"/>
  <c r="PW65" i="15"/>
  <c r="PX65" i="15" l="1"/>
  <c r="QB50" i="15"/>
  <c r="QB54" i="15" s="1"/>
  <c r="QB55" i="15" s="1"/>
  <c r="QB63" i="15" s="1"/>
  <c r="QC52" i="15"/>
  <c r="PZ59" i="15"/>
  <c r="QA58" i="15"/>
  <c r="PY60" i="15"/>
  <c r="PY64" i="15"/>
  <c r="PY65" i="15" s="1"/>
  <c r="QD57" i="15"/>
  <c r="PZ62" i="15"/>
  <c r="PY66" i="15" l="1"/>
  <c r="PZ60" i="15"/>
  <c r="PZ64" i="15"/>
  <c r="PZ66" i="15" s="1"/>
  <c r="QA59" i="15"/>
  <c r="QB58" i="15"/>
  <c r="QA62" i="15"/>
  <c r="QC50" i="15"/>
  <c r="QC54" i="15" s="1"/>
  <c r="QC55" i="15" s="1"/>
  <c r="QC63" i="15" s="1"/>
  <c r="QD52" i="15"/>
  <c r="QE57" i="15"/>
  <c r="PZ65" i="15" l="1"/>
  <c r="QB62" i="15"/>
  <c r="QB59" i="15"/>
  <c r="QC58" i="15"/>
  <c r="QA60" i="15"/>
  <c r="QA64" i="15"/>
  <c r="QA65" i="15" s="1"/>
  <c r="QF57" i="15"/>
  <c r="QD50" i="15"/>
  <c r="QD54" i="15" s="1"/>
  <c r="QD55" i="15" s="1"/>
  <c r="QD63" i="15" s="1"/>
  <c r="QE52" i="15"/>
  <c r="QA66" i="15" l="1"/>
  <c r="QC62" i="15"/>
  <c r="QC59" i="15"/>
  <c r="QD58" i="15"/>
  <c r="QE50" i="15"/>
  <c r="QE54" i="15" s="1"/>
  <c r="QE55" i="15" s="1"/>
  <c r="QE63" i="15" s="1"/>
  <c r="QF52" i="15"/>
  <c r="QB60" i="15"/>
  <c r="QB64" i="15"/>
  <c r="QB65" i="15" s="1"/>
  <c r="QG57" i="15"/>
  <c r="QB66" i="15" l="1"/>
  <c r="QD59" i="15"/>
  <c r="QE58" i="15"/>
  <c r="QF50" i="15"/>
  <c r="QF54" i="15" s="1"/>
  <c r="QF55" i="15" s="1"/>
  <c r="QF63" i="15" s="1"/>
  <c r="QG52" i="15"/>
  <c r="QH57" i="15"/>
  <c r="QC60" i="15"/>
  <c r="QC64" i="15"/>
  <c r="QC65" i="15" s="1"/>
  <c r="QD62" i="15"/>
  <c r="QC66" i="15" l="1"/>
  <c r="QI57" i="15"/>
  <c r="QE62" i="15"/>
  <c r="QG50" i="15"/>
  <c r="QG54" i="15" s="1"/>
  <c r="QG55" i="15" s="1"/>
  <c r="QG63" i="15" s="1"/>
  <c r="QH52" i="15"/>
  <c r="QE59" i="15"/>
  <c r="QF58" i="15"/>
  <c r="QD60" i="15"/>
  <c r="QD64" i="15"/>
  <c r="QD66" i="15" s="1"/>
  <c r="QF59" i="15" l="1"/>
  <c r="QG58" i="15"/>
  <c r="QE60" i="15"/>
  <c r="QE64" i="15"/>
  <c r="QE66" i="15" s="1"/>
  <c r="QF62" i="15"/>
  <c r="QD65" i="15"/>
  <c r="QJ57" i="15"/>
  <c r="QH50" i="15"/>
  <c r="QH54" i="15" s="1"/>
  <c r="QH55" i="15" s="1"/>
  <c r="QH63" i="15" s="1"/>
  <c r="QI52" i="15"/>
  <c r="QG62" i="15" l="1"/>
  <c r="QE65" i="15"/>
  <c r="QI50" i="15"/>
  <c r="QI54" i="15" s="1"/>
  <c r="QI55" i="15" s="1"/>
  <c r="QI63" i="15" s="1"/>
  <c r="QJ52" i="15"/>
  <c r="QK57" i="15"/>
  <c r="QG59" i="15"/>
  <c r="QH58" i="15"/>
  <c r="QF60" i="15"/>
  <c r="QF64" i="15"/>
  <c r="QF65" i="15" s="1"/>
  <c r="QJ50" i="15" l="1"/>
  <c r="QJ54" i="15" s="1"/>
  <c r="QJ55" i="15" s="1"/>
  <c r="QJ63" i="15" s="1"/>
  <c r="QK52" i="15"/>
  <c r="QL57" i="15"/>
  <c r="QF66" i="15"/>
  <c r="QH59" i="15"/>
  <c r="QI58" i="15"/>
  <c r="QH62" i="15"/>
  <c r="QG60" i="15"/>
  <c r="QG64" i="15"/>
  <c r="QG66" i="15" s="1"/>
  <c r="QG65" i="15" l="1"/>
  <c r="QH60" i="15"/>
  <c r="QH64" i="15"/>
  <c r="QH66" i="15" s="1"/>
  <c r="QI59" i="15"/>
  <c r="QJ58" i="15"/>
  <c r="QM57" i="15"/>
  <c r="QI62" i="15"/>
  <c r="QK50" i="15"/>
  <c r="QK54" i="15" s="1"/>
  <c r="QK55" i="15" s="1"/>
  <c r="QK63" i="15" s="1"/>
  <c r="QL52" i="15"/>
  <c r="QH65" i="15" l="1"/>
  <c r="QI60" i="15"/>
  <c r="QI64" i="15"/>
  <c r="QI66" i="15" s="1"/>
  <c r="QN57" i="15"/>
  <c r="QJ59" i="15"/>
  <c r="QK58" i="15"/>
  <c r="QM52" i="15"/>
  <c r="QL50" i="15"/>
  <c r="QL54" i="15" s="1"/>
  <c r="QL55" i="15" s="1"/>
  <c r="QL63" i="15" s="1"/>
  <c r="QJ62" i="15"/>
  <c r="QI65" i="15" l="1"/>
  <c r="QK59" i="15"/>
  <c r="QL58" i="15"/>
  <c r="QJ60" i="15"/>
  <c r="QJ64" i="15"/>
  <c r="QJ66" i="15" s="1"/>
  <c r="QO57" i="15"/>
  <c r="QK62" i="15"/>
  <c r="QM50" i="15"/>
  <c r="QM54" i="15" s="1"/>
  <c r="QM55" i="15" s="1"/>
  <c r="QM63" i="15" s="1"/>
  <c r="QN52" i="15"/>
  <c r="QJ65" i="15" l="1"/>
  <c r="QL59" i="15"/>
  <c r="QM58" i="15"/>
  <c r="QP57" i="15"/>
  <c r="QN50" i="15"/>
  <c r="QN54" i="15" s="1"/>
  <c r="QN55" i="15" s="1"/>
  <c r="QN63" i="15" s="1"/>
  <c r="QO52" i="15"/>
  <c r="QL62" i="15"/>
  <c r="QK60" i="15"/>
  <c r="QK64" i="15"/>
  <c r="QK66" i="15" s="1"/>
  <c r="QK65" i="15" l="1"/>
  <c r="QO50" i="15"/>
  <c r="QO54" i="15" s="1"/>
  <c r="QO55" i="15" s="1"/>
  <c r="QO63" i="15" s="1"/>
  <c r="QP52" i="15"/>
  <c r="QQ57" i="15"/>
  <c r="QM59" i="15"/>
  <c r="QN58" i="15"/>
  <c r="QL60" i="15"/>
  <c r="QL64" i="15"/>
  <c r="QL65" i="15" s="1"/>
  <c r="QM62" i="15"/>
  <c r="QN59" i="15" l="1"/>
  <c r="QO58" i="15"/>
  <c r="QN62" i="15"/>
  <c r="QL66" i="15"/>
  <c r="QM60" i="15"/>
  <c r="QM64" i="15"/>
  <c r="QM65" i="15" s="1"/>
  <c r="QR57" i="15"/>
  <c r="QP50" i="15"/>
  <c r="QP54" i="15" s="1"/>
  <c r="QP55" i="15" s="1"/>
  <c r="QP63" i="15" s="1"/>
  <c r="QQ52" i="15"/>
  <c r="QM66" i="15" l="1"/>
  <c r="QQ50" i="15"/>
  <c r="QQ54" i="15" s="1"/>
  <c r="QQ55" i="15" s="1"/>
  <c r="QQ63" i="15" s="1"/>
  <c r="QR52" i="15"/>
  <c r="QO62" i="15"/>
  <c r="QS57" i="15"/>
  <c r="QO59" i="15"/>
  <c r="QP58" i="15"/>
  <c r="QN60" i="15"/>
  <c r="QN64" i="15"/>
  <c r="QN66" i="15" s="1"/>
  <c r="QO60" i="15" l="1"/>
  <c r="QO64" i="15"/>
  <c r="QO66" i="15" s="1"/>
  <c r="QP59" i="15"/>
  <c r="QQ58" i="15"/>
  <c r="QT57" i="15"/>
  <c r="QP62" i="15"/>
  <c r="QN65" i="15"/>
  <c r="QR50" i="15"/>
  <c r="QR54" i="15" s="1"/>
  <c r="QR55" i="15" s="1"/>
  <c r="QR63" i="15" s="1"/>
  <c r="QS52" i="15"/>
  <c r="QO65" i="15" l="1"/>
  <c r="QU57" i="15"/>
  <c r="QP60" i="15"/>
  <c r="QP64" i="15"/>
  <c r="QP66" i="15" s="1"/>
  <c r="QQ59" i="15"/>
  <c r="QR58" i="15"/>
  <c r="QS50" i="15"/>
  <c r="QS54" i="15" s="1"/>
  <c r="QS55" i="15" s="1"/>
  <c r="QS63" i="15" s="1"/>
  <c r="QT52" i="15"/>
  <c r="QQ62" i="15"/>
  <c r="QQ60" i="15" l="1"/>
  <c r="QQ64" i="15"/>
  <c r="QQ66" i="15" s="1"/>
  <c r="QR59" i="15"/>
  <c r="QS58" i="15"/>
  <c r="QR62" i="15"/>
  <c r="QP65" i="15"/>
  <c r="QV57" i="15"/>
  <c r="QT50" i="15"/>
  <c r="QT54" i="15" s="1"/>
  <c r="QT55" i="15" s="1"/>
  <c r="QT63" i="15" s="1"/>
  <c r="QU52" i="15"/>
  <c r="QQ65" i="15" l="1"/>
  <c r="QU50" i="15"/>
  <c r="QU54" i="15" s="1"/>
  <c r="QU55" i="15" s="1"/>
  <c r="QU63" i="15" s="1"/>
  <c r="QV52" i="15"/>
  <c r="QW57" i="15"/>
  <c r="QR60" i="15"/>
  <c r="QR64" i="15"/>
  <c r="QR65" i="15" s="1"/>
  <c r="QS62" i="15"/>
  <c r="QS59" i="15"/>
  <c r="QT58" i="15"/>
  <c r="QR66" i="15" l="1"/>
  <c r="QT59" i="15"/>
  <c r="QU58" i="15"/>
  <c r="QX57" i="15"/>
  <c r="QS60" i="15"/>
  <c r="QS64" i="15"/>
  <c r="QS66" i="15" s="1"/>
  <c r="QT62" i="15"/>
  <c r="QV50" i="15"/>
  <c r="QV54" i="15" s="1"/>
  <c r="QV55" i="15" s="1"/>
  <c r="QV63" i="15" s="1"/>
  <c r="QW52" i="15"/>
  <c r="QS65" i="15" l="1"/>
  <c r="QY57" i="15"/>
  <c r="QW50" i="15"/>
  <c r="QW54" i="15" s="1"/>
  <c r="QW55" i="15" s="1"/>
  <c r="QW63" i="15" s="1"/>
  <c r="QX52" i="15"/>
  <c r="QU59" i="15"/>
  <c r="QV58" i="15"/>
  <c r="QU62" i="15"/>
  <c r="QT60" i="15"/>
  <c r="QT64" i="15"/>
  <c r="QT66" i="15" s="1"/>
  <c r="QT65" i="15" l="1"/>
  <c r="QU60" i="15"/>
  <c r="QU64" i="15"/>
  <c r="QU66" i="15" s="1"/>
  <c r="QV59" i="15"/>
  <c r="QW58" i="15"/>
  <c r="QX50" i="15"/>
  <c r="QX54" i="15" s="1"/>
  <c r="QX55" i="15" s="1"/>
  <c r="QX63" i="15" s="1"/>
  <c r="QY52" i="15"/>
  <c r="QZ57" i="15"/>
  <c r="QV62" i="15"/>
  <c r="QU65" i="15" l="1"/>
  <c r="QY50" i="15"/>
  <c r="QY54" i="15" s="1"/>
  <c r="QY55" i="15" s="1"/>
  <c r="QY63" i="15" s="1"/>
  <c r="QZ52" i="15"/>
  <c r="QW59" i="15"/>
  <c r="QX58" i="15"/>
  <c r="QW62" i="15"/>
  <c r="QV60" i="15"/>
  <c r="QV64" i="15"/>
  <c r="QV65" i="15" s="1"/>
  <c r="RA57" i="15"/>
  <c r="QV66" i="15" l="1"/>
  <c r="QX62" i="15"/>
  <c r="RB57" i="15"/>
  <c r="QX59" i="15"/>
  <c r="QY58" i="15"/>
  <c r="QW60" i="15"/>
  <c r="QW64" i="15"/>
  <c r="QW65" i="15" s="1"/>
  <c r="QZ50" i="15"/>
  <c r="QZ54" i="15" s="1"/>
  <c r="QZ55" i="15" s="1"/>
  <c r="QZ63" i="15" s="1"/>
  <c r="RA52" i="15"/>
  <c r="QW66" i="15" l="1"/>
  <c r="QY59" i="15"/>
  <c r="QZ58" i="15"/>
  <c r="QX60" i="15"/>
  <c r="QX64" i="15"/>
  <c r="QX65" i="15" s="1"/>
  <c r="RA50" i="15"/>
  <c r="RA54" i="15" s="1"/>
  <c r="RA55" i="15" s="1"/>
  <c r="RA63" i="15" s="1"/>
  <c r="RB52" i="15"/>
  <c r="QY62" i="15"/>
  <c r="RC57" i="15"/>
  <c r="RB50" i="15" l="1"/>
  <c r="RB54" i="15" s="1"/>
  <c r="RB55" i="15" s="1"/>
  <c r="RB63" i="15" s="1"/>
  <c r="RC52" i="15"/>
  <c r="QX66" i="15"/>
  <c r="QZ62" i="15"/>
  <c r="QZ59" i="15"/>
  <c r="RA58" i="15"/>
  <c r="RD57" i="15"/>
  <c r="QY60" i="15"/>
  <c r="QY64" i="15"/>
  <c r="QY66" i="15" s="1"/>
  <c r="RA59" i="15" l="1"/>
  <c r="RB58" i="15"/>
  <c r="QY65" i="15"/>
  <c r="QZ60" i="15"/>
  <c r="QZ64" i="15"/>
  <c r="QZ66" i="15" s="1"/>
  <c r="RA62" i="15"/>
  <c r="RC50" i="15"/>
  <c r="RC54" i="15" s="1"/>
  <c r="RC55" i="15" s="1"/>
  <c r="RC63" i="15" s="1"/>
  <c r="RD52" i="15"/>
  <c r="RE57" i="15"/>
  <c r="QZ65" i="15" l="1"/>
  <c r="RF57" i="15"/>
  <c r="RB62" i="15"/>
  <c r="RD50" i="15"/>
  <c r="RD54" i="15" s="1"/>
  <c r="RD55" i="15" s="1"/>
  <c r="RD63" i="15" s="1"/>
  <c r="RE52" i="15"/>
  <c r="RB59" i="15"/>
  <c r="RC58" i="15"/>
  <c r="RA60" i="15"/>
  <c r="RA64" i="15"/>
  <c r="RA65" i="15" s="1"/>
  <c r="RB60" i="15" l="1"/>
  <c r="RB64" i="15"/>
  <c r="RB66" i="15" s="1"/>
  <c r="RE50" i="15"/>
  <c r="RE54" i="15" s="1"/>
  <c r="RE55" i="15" s="1"/>
  <c r="RE63" i="15" s="1"/>
  <c r="RF52" i="15"/>
  <c r="RA66" i="15"/>
  <c r="RG57" i="15"/>
  <c r="RC62" i="15"/>
  <c r="RC59" i="15"/>
  <c r="RD58" i="15"/>
  <c r="RG52" i="15" l="1"/>
  <c r="RF50" i="15"/>
  <c r="RF54" i="15" s="1"/>
  <c r="RF55" i="15" s="1"/>
  <c r="RF63" i="15" s="1"/>
  <c r="RD62" i="15"/>
  <c r="RB65" i="15"/>
  <c r="RD59" i="15"/>
  <c r="RE58" i="15"/>
  <c r="RC60" i="15"/>
  <c r="RC64" i="15"/>
  <c r="RC66" i="15" s="1"/>
  <c r="RH57" i="15"/>
  <c r="RE59" i="15" l="1"/>
  <c r="RF58" i="15"/>
  <c r="RE62" i="15"/>
  <c r="RD60" i="15"/>
  <c r="RD64" i="15"/>
  <c r="RD65" i="15" s="1"/>
  <c r="RI57" i="15"/>
  <c r="RC65" i="15"/>
  <c r="RG50" i="15"/>
  <c r="RG54" i="15" s="1"/>
  <c r="RG55" i="15" s="1"/>
  <c r="RG63" i="15" s="1"/>
  <c r="RH52" i="15"/>
  <c r="RH50" i="15" l="1"/>
  <c r="RH54" i="15" s="1"/>
  <c r="RH55" i="15" s="1"/>
  <c r="RH63" i="15" s="1"/>
  <c r="RI52" i="15"/>
  <c r="RD66" i="15"/>
  <c r="RF62" i="15"/>
  <c r="RJ57" i="15"/>
  <c r="RF59" i="15"/>
  <c r="RG58" i="15"/>
  <c r="RE60" i="15"/>
  <c r="RE64" i="15"/>
  <c r="RE66" i="15" s="1"/>
  <c r="RK57" i="15" l="1"/>
  <c r="RG62" i="15"/>
  <c r="RE65" i="15"/>
  <c r="RG59" i="15"/>
  <c r="RH58" i="15"/>
  <c r="RI50" i="15"/>
  <c r="RI54" i="15" s="1"/>
  <c r="RI55" i="15" s="1"/>
  <c r="RI63" i="15" s="1"/>
  <c r="RJ52" i="15"/>
  <c r="RF60" i="15"/>
  <c r="RF64" i="15"/>
  <c r="RF65" i="15" s="1"/>
  <c r="RG60" i="15" l="1"/>
  <c r="RG64" i="15"/>
  <c r="RG66" i="15" s="1"/>
  <c r="RH59" i="15"/>
  <c r="RI58" i="15"/>
  <c r="RF66" i="15"/>
  <c r="RL57" i="15"/>
  <c r="RH62" i="15"/>
  <c r="RJ50" i="15"/>
  <c r="RJ54" i="15" s="1"/>
  <c r="RJ55" i="15" s="1"/>
  <c r="RJ63" i="15" s="1"/>
  <c r="RK52" i="15"/>
  <c r="RI59" i="15" l="1"/>
  <c r="RJ58" i="15"/>
  <c r="RK50" i="15"/>
  <c r="RK54" i="15" s="1"/>
  <c r="RK55" i="15" s="1"/>
  <c r="RK63" i="15" s="1"/>
  <c r="RL52" i="15"/>
  <c r="RH60" i="15"/>
  <c r="RH64" i="15"/>
  <c r="RH66" i="15" s="1"/>
  <c r="RI62" i="15"/>
  <c r="RG65" i="15"/>
  <c r="RM57" i="15"/>
  <c r="RH65" i="15" l="1"/>
  <c r="RN57" i="15"/>
  <c r="RL50" i="15"/>
  <c r="RL54" i="15" s="1"/>
  <c r="RL55" i="15" s="1"/>
  <c r="RL63" i="15" s="1"/>
  <c r="RM52" i="15"/>
  <c r="RJ59" i="15"/>
  <c r="RK58" i="15"/>
  <c r="RJ62" i="15"/>
  <c r="RI60" i="15"/>
  <c r="RI64" i="15"/>
  <c r="RI66" i="15" s="1"/>
  <c r="RI65" i="15" l="1"/>
  <c r="RK59" i="15"/>
  <c r="RL58" i="15"/>
  <c r="RJ60" i="15"/>
  <c r="RJ64" i="15"/>
  <c r="RJ66" i="15" s="1"/>
  <c r="RM50" i="15"/>
  <c r="RM54" i="15" s="1"/>
  <c r="RM55" i="15" s="1"/>
  <c r="RM63" i="15" s="1"/>
  <c r="RN52" i="15"/>
  <c r="RO57" i="15"/>
  <c r="RK62" i="15"/>
  <c r="RN50" i="15" l="1"/>
  <c r="RN54" i="15" s="1"/>
  <c r="RN55" i="15" s="1"/>
  <c r="RN63" i="15" s="1"/>
  <c r="RO52" i="15"/>
  <c r="RL62" i="15"/>
  <c r="RJ65" i="15"/>
  <c r="RL59" i="15"/>
  <c r="RM58" i="15"/>
  <c r="RP57" i="15"/>
  <c r="RK60" i="15"/>
  <c r="RK64" i="15"/>
  <c r="RK66" i="15" s="1"/>
  <c r="RM59" i="15" l="1"/>
  <c r="RN58" i="15"/>
  <c r="RK65" i="15"/>
  <c r="RL60" i="15"/>
  <c r="RL64" i="15"/>
  <c r="RL65" i="15" s="1"/>
  <c r="RM62" i="15"/>
  <c r="RO50" i="15"/>
  <c r="RO54" i="15" s="1"/>
  <c r="RO55" i="15" s="1"/>
  <c r="RO63" i="15" s="1"/>
  <c r="RP52" i="15"/>
  <c r="RQ57" i="15"/>
  <c r="RL66" i="15" l="1"/>
  <c r="RP50" i="15"/>
  <c r="RP54" i="15" s="1"/>
  <c r="RP55" i="15" s="1"/>
  <c r="RP63" i="15" s="1"/>
  <c r="RQ52" i="15"/>
  <c r="RN59" i="15"/>
  <c r="RO58" i="15"/>
  <c r="RR57" i="15"/>
  <c r="RN62" i="15"/>
  <c r="RM60" i="15"/>
  <c r="RM64" i="15"/>
  <c r="RM66" i="15" s="1"/>
  <c r="RO62" i="15" l="1"/>
  <c r="RM65" i="15"/>
  <c r="RS57" i="15"/>
  <c r="RO59" i="15"/>
  <c r="RP58" i="15"/>
  <c r="RN60" i="15"/>
  <c r="RN64" i="15"/>
  <c r="RN65" i="15" s="1"/>
  <c r="RQ50" i="15"/>
  <c r="RQ54" i="15" s="1"/>
  <c r="RQ55" i="15" s="1"/>
  <c r="RQ63" i="15" s="1"/>
  <c r="RR52" i="15"/>
  <c r="RN66" i="15" l="1"/>
  <c r="RP59" i="15"/>
  <c r="RQ58" i="15"/>
  <c r="RO60" i="15"/>
  <c r="RO64" i="15"/>
  <c r="RO66" i="15" s="1"/>
  <c r="RR50" i="15"/>
  <c r="RR54" i="15" s="1"/>
  <c r="RR55" i="15" s="1"/>
  <c r="RR63" i="15" s="1"/>
  <c r="RS52" i="15"/>
  <c r="RT57" i="15"/>
  <c r="RP62" i="15"/>
  <c r="RS50" i="15" l="1"/>
  <c r="RS54" i="15" s="1"/>
  <c r="RS55" i="15" s="1"/>
  <c r="RS63" i="15" s="1"/>
  <c r="RT52" i="15"/>
  <c r="RO65" i="15"/>
  <c r="RQ59" i="15"/>
  <c r="RR58" i="15"/>
  <c r="RQ62" i="15"/>
  <c r="RU57" i="15"/>
  <c r="RP60" i="15"/>
  <c r="RP64" i="15"/>
  <c r="RP66" i="15" s="1"/>
  <c r="RR62" i="15" l="1"/>
  <c r="RP65" i="15"/>
  <c r="RR59" i="15"/>
  <c r="RS58" i="15"/>
  <c r="RQ60" i="15"/>
  <c r="RQ64" i="15"/>
  <c r="RQ65" i="15" s="1"/>
  <c r="RV57" i="15"/>
  <c r="RT50" i="15"/>
  <c r="RT54" i="15" s="1"/>
  <c r="RT55" i="15" s="1"/>
  <c r="RT63" i="15" s="1"/>
  <c r="RU52" i="15"/>
  <c r="RQ66" i="15" l="1"/>
  <c r="RU50" i="15"/>
  <c r="RU54" i="15" s="1"/>
  <c r="RU55" i="15" s="1"/>
  <c r="RU63" i="15" s="1"/>
  <c r="RV52" i="15"/>
  <c r="RS59" i="15"/>
  <c r="RT58" i="15"/>
  <c r="RR60" i="15"/>
  <c r="RR64" i="15"/>
  <c r="RR65" i="15" s="1"/>
  <c r="RW57" i="15"/>
  <c r="RS62" i="15"/>
  <c r="RR66" i="15" l="1"/>
  <c r="RT59" i="15"/>
  <c r="RU58" i="15"/>
  <c r="RT62" i="15"/>
  <c r="RS60" i="15"/>
  <c r="RS64" i="15"/>
  <c r="RS65" i="15" s="1"/>
  <c r="RV50" i="15"/>
  <c r="RV54" i="15" s="1"/>
  <c r="RV55" i="15" s="1"/>
  <c r="RV63" i="15" s="1"/>
  <c r="RW52" i="15"/>
  <c r="RX57" i="15"/>
  <c r="RS66" i="15" l="1"/>
  <c r="RY57" i="15"/>
  <c r="RU62" i="15"/>
  <c r="RU59" i="15"/>
  <c r="RV58" i="15"/>
  <c r="RW50" i="15"/>
  <c r="RW54" i="15" s="1"/>
  <c r="RW55" i="15" s="1"/>
  <c r="RW63" i="15" s="1"/>
  <c r="RX52" i="15"/>
  <c r="RT60" i="15"/>
  <c r="RT64" i="15"/>
  <c r="RT66" i="15" s="1"/>
  <c r="RT65" i="15" l="1"/>
  <c r="RU60" i="15"/>
  <c r="RU64" i="15"/>
  <c r="RU66" i="15" s="1"/>
  <c r="RV62" i="15"/>
  <c r="RV59" i="15"/>
  <c r="RW58" i="15"/>
  <c r="RZ57" i="15"/>
  <c r="RX50" i="15"/>
  <c r="RX54" i="15" s="1"/>
  <c r="RX55" i="15" s="1"/>
  <c r="RX63" i="15" s="1"/>
  <c r="RY52" i="15"/>
  <c r="RU65" i="15" l="1"/>
  <c r="RV60" i="15"/>
  <c r="RV64" i="15"/>
  <c r="RV66" i="15" s="1"/>
  <c r="RW62" i="15"/>
  <c r="RY50" i="15"/>
  <c r="RY54" i="15" s="1"/>
  <c r="RY55" i="15" s="1"/>
  <c r="RY63" i="15" s="1"/>
  <c r="RZ52" i="15"/>
  <c r="RW59" i="15"/>
  <c r="RX58" i="15"/>
  <c r="SA57" i="15"/>
  <c r="RV65" i="15" l="1"/>
  <c r="RW60" i="15"/>
  <c r="RW64" i="15"/>
  <c r="RW66" i="15" s="1"/>
  <c r="SB57" i="15"/>
  <c r="RZ50" i="15"/>
  <c r="RZ54" i="15" s="1"/>
  <c r="RZ55" i="15" s="1"/>
  <c r="RZ63" i="15" s="1"/>
  <c r="SA52" i="15"/>
  <c r="RX62" i="15"/>
  <c r="RX59" i="15"/>
  <c r="RY58" i="15"/>
  <c r="SA50" i="15" l="1"/>
  <c r="SA54" i="15" s="1"/>
  <c r="SA55" i="15" s="1"/>
  <c r="SA63" i="15" s="1"/>
  <c r="SB52" i="15"/>
  <c r="RY59" i="15"/>
  <c r="RZ58" i="15"/>
  <c r="RX60" i="15"/>
  <c r="RX64" i="15"/>
  <c r="RX65" i="15" s="1"/>
  <c r="RY62" i="15"/>
  <c r="SC57" i="15"/>
  <c r="RW65" i="15"/>
  <c r="RX66" i="15" l="1"/>
  <c r="RZ59" i="15"/>
  <c r="SA58" i="15"/>
  <c r="SD57" i="15"/>
  <c r="RY60" i="15"/>
  <c r="RY64" i="15"/>
  <c r="RY65" i="15" s="1"/>
  <c r="SB50" i="15"/>
  <c r="SB54" i="15" s="1"/>
  <c r="SB55" i="15" s="1"/>
  <c r="SB63" i="15" s="1"/>
  <c r="SC52" i="15"/>
  <c r="RZ62" i="15"/>
  <c r="RY66" i="15" l="1"/>
  <c r="SE57" i="15"/>
  <c r="SA59" i="15"/>
  <c r="SB58" i="15"/>
  <c r="SA62" i="15"/>
  <c r="SD52" i="15"/>
  <c r="SC50" i="15"/>
  <c r="SC54" i="15" s="1"/>
  <c r="SC55" i="15" s="1"/>
  <c r="SC63" i="15" s="1"/>
  <c r="RZ60" i="15"/>
  <c r="RZ64" i="15"/>
  <c r="RZ66" i="15" s="1"/>
  <c r="SD50" i="15" l="1"/>
  <c r="SD54" i="15" s="1"/>
  <c r="SD55" i="15" s="1"/>
  <c r="SD63" i="15" s="1"/>
  <c r="SE52" i="15"/>
  <c r="RZ65" i="15"/>
  <c r="SB62" i="15"/>
  <c r="SB59" i="15"/>
  <c r="SC58" i="15"/>
  <c r="SA60" i="15"/>
  <c r="SA64" i="15"/>
  <c r="SA65" i="15" s="1"/>
  <c r="SF57" i="15"/>
  <c r="SA66" i="15" l="1"/>
  <c r="SC59" i="15"/>
  <c r="SD58" i="15"/>
  <c r="SB60" i="15"/>
  <c r="SB64" i="15"/>
  <c r="SB66" i="15" s="1"/>
  <c r="SC62" i="15"/>
  <c r="SG57" i="15"/>
  <c r="SE50" i="15"/>
  <c r="SE54" i="15" s="1"/>
  <c r="SE55" i="15" s="1"/>
  <c r="SE63" i="15" s="1"/>
  <c r="SF52" i="15"/>
  <c r="SB65" i="15" l="1"/>
  <c r="SD59" i="15"/>
  <c r="SE58" i="15"/>
  <c r="SD62" i="15"/>
  <c r="SF50" i="15"/>
  <c r="SF54" i="15" s="1"/>
  <c r="SF55" i="15" s="1"/>
  <c r="SF63" i="15" s="1"/>
  <c r="SG52" i="15"/>
  <c r="SH57" i="15"/>
  <c r="SC60" i="15"/>
  <c r="SC64" i="15"/>
  <c r="SC66" i="15" s="1"/>
  <c r="SE62" i="15" l="1"/>
  <c r="SG50" i="15"/>
  <c r="SG54" i="15" s="1"/>
  <c r="SG55" i="15" s="1"/>
  <c r="SG63" i="15" s="1"/>
  <c r="SH52" i="15"/>
  <c r="SC65" i="15"/>
  <c r="SE59" i="15"/>
  <c r="SF58" i="15"/>
  <c r="SD60" i="15"/>
  <c r="SD64" i="15"/>
  <c r="SD65" i="15" s="1"/>
  <c r="SI57" i="15"/>
  <c r="SD66" i="15" l="1"/>
  <c r="SF59" i="15"/>
  <c r="SG58" i="15"/>
  <c r="SE60" i="15"/>
  <c r="SE64" i="15"/>
  <c r="SE66" i="15" s="1"/>
  <c r="SJ57" i="15"/>
  <c r="SH50" i="15"/>
  <c r="SH54" i="15" s="1"/>
  <c r="SH55" i="15" s="1"/>
  <c r="SH63" i="15" s="1"/>
  <c r="SI52" i="15"/>
  <c r="SF62" i="15"/>
  <c r="SG62" i="15" l="1"/>
  <c r="SE65" i="15"/>
  <c r="SG59" i="15"/>
  <c r="SH58" i="15"/>
  <c r="SK57" i="15"/>
  <c r="SI50" i="15"/>
  <c r="SI54" i="15" s="1"/>
  <c r="SI55" i="15" s="1"/>
  <c r="SI63" i="15" s="1"/>
  <c r="SJ52" i="15"/>
  <c r="SF60" i="15"/>
  <c r="SF64" i="15"/>
  <c r="SF65" i="15" s="1"/>
  <c r="SL57" i="15" l="1"/>
  <c r="SH59" i="15"/>
  <c r="SI58" i="15"/>
  <c r="SG60" i="15"/>
  <c r="SG64" i="15"/>
  <c r="SG65" i="15" s="1"/>
  <c r="SF66" i="15"/>
  <c r="SH62" i="15"/>
  <c r="SJ50" i="15"/>
  <c r="SJ54" i="15" s="1"/>
  <c r="SJ55" i="15" s="1"/>
  <c r="SJ63" i="15" s="1"/>
  <c r="SK52" i="15"/>
  <c r="SI62" i="15" l="1"/>
  <c r="SG66" i="15"/>
  <c r="SK50" i="15"/>
  <c r="SK54" i="15" s="1"/>
  <c r="SK55" i="15" s="1"/>
  <c r="SK63" i="15" s="1"/>
  <c r="SL52" i="15"/>
  <c r="SI59" i="15"/>
  <c r="SJ58" i="15"/>
  <c r="SH60" i="15"/>
  <c r="SH64" i="15"/>
  <c r="SH66" i="15" s="1"/>
  <c r="SM57" i="15"/>
  <c r="SI60" i="15" l="1"/>
  <c r="SI64" i="15"/>
  <c r="SI66" i="15" s="1"/>
  <c r="SL50" i="15"/>
  <c r="SL54" i="15" s="1"/>
  <c r="SL55" i="15" s="1"/>
  <c r="SL63" i="15" s="1"/>
  <c r="SM52" i="15"/>
  <c r="SN57" i="15"/>
  <c r="SH65" i="15"/>
  <c r="SJ59" i="15"/>
  <c r="SK58" i="15"/>
  <c r="SJ62" i="15"/>
  <c r="SI65" i="15" l="1"/>
  <c r="SK62" i="15"/>
  <c r="SK59" i="15"/>
  <c r="SL58" i="15"/>
  <c r="SJ60" i="15"/>
  <c r="SJ64" i="15"/>
  <c r="SJ65" i="15" s="1"/>
  <c r="SO57" i="15"/>
  <c r="SM50" i="15"/>
  <c r="SM54" i="15" s="1"/>
  <c r="SM55" i="15" s="1"/>
  <c r="SM63" i="15" s="1"/>
  <c r="SN52" i="15"/>
  <c r="SJ66" i="15" l="1"/>
  <c r="SL59" i="15"/>
  <c r="SM58" i="15"/>
  <c r="SN50" i="15"/>
  <c r="SN54" i="15" s="1"/>
  <c r="SN55" i="15" s="1"/>
  <c r="SN63" i="15" s="1"/>
  <c r="SO52" i="15"/>
  <c r="SK60" i="15"/>
  <c r="SK64" i="15"/>
  <c r="SK65" i="15" s="1"/>
  <c r="SP57" i="15"/>
  <c r="SL62" i="15"/>
  <c r="SK66" i="15" l="1"/>
  <c r="SO50" i="15"/>
  <c r="SO54" i="15" s="1"/>
  <c r="SO55" i="15" s="1"/>
  <c r="SO63" i="15" s="1"/>
  <c r="SP52" i="15"/>
  <c r="SM62" i="15"/>
  <c r="SM59" i="15"/>
  <c r="SN58" i="15"/>
  <c r="SQ57" i="15"/>
  <c r="SL60" i="15"/>
  <c r="SL64" i="15"/>
  <c r="SL66" i="15" s="1"/>
  <c r="SN59" i="15" l="1"/>
  <c r="SO58" i="15"/>
  <c r="SM60" i="15"/>
  <c r="SM64" i="15"/>
  <c r="SM66" i="15" s="1"/>
  <c r="SN62" i="15"/>
  <c r="SL65" i="15"/>
  <c r="SQ52" i="15"/>
  <c r="SP50" i="15"/>
  <c r="SP54" i="15" s="1"/>
  <c r="SP55" i="15" s="1"/>
  <c r="SP63" i="15" s="1"/>
  <c r="SR57" i="15"/>
  <c r="SM65" i="15" l="1"/>
  <c r="SO62" i="15"/>
  <c r="SO59" i="15"/>
  <c r="SP58" i="15"/>
  <c r="SS57" i="15"/>
  <c r="SQ50" i="15"/>
  <c r="SQ54" i="15" s="1"/>
  <c r="SQ55" i="15" s="1"/>
  <c r="SQ63" i="15" s="1"/>
  <c r="SR52" i="15"/>
  <c r="SN60" i="15"/>
  <c r="SN64" i="15"/>
  <c r="SN65" i="15" s="1"/>
  <c r="SP59" i="15" l="1"/>
  <c r="SQ58" i="15"/>
  <c r="SN66" i="15"/>
  <c r="SP62" i="15"/>
  <c r="ST57" i="15"/>
  <c r="SO60" i="15"/>
  <c r="SO64" i="15"/>
  <c r="SO66" i="15" s="1"/>
  <c r="SR50" i="15"/>
  <c r="SR54" i="15" s="1"/>
  <c r="SR55" i="15" s="1"/>
  <c r="SR63" i="15" s="1"/>
  <c r="SS52" i="15"/>
  <c r="SO65" i="15" l="1"/>
  <c r="SU57" i="15"/>
  <c r="SQ62" i="15"/>
  <c r="SS50" i="15"/>
  <c r="SS54" i="15" s="1"/>
  <c r="SS55" i="15" s="1"/>
  <c r="SS63" i="15" s="1"/>
  <c r="ST52" i="15"/>
  <c r="SQ59" i="15"/>
  <c r="SR58" i="15"/>
  <c r="SP60" i="15"/>
  <c r="SP64" i="15"/>
  <c r="SP66" i="15" s="1"/>
  <c r="SR59" i="15" l="1"/>
  <c r="SS58" i="15"/>
  <c r="ST50" i="15"/>
  <c r="ST54" i="15" s="1"/>
  <c r="ST55" i="15" s="1"/>
  <c r="ST63" i="15" s="1"/>
  <c r="SU52" i="15"/>
  <c r="SR62" i="15"/>
  <c r="SP65" i="15"/>
  <c r="SV57" i="15"/>
  <c r="SQ60" i="15"/>
  <c r="SQ64" i="15"/>
  <c r="SQ66" i="15" s="1"/>
  <c r="SQ65" i="15" l="1"/>
  <c r="SS62" i="15"/>
  <c r="SW57" i="15"/>
  <c r="SS59" i="15"/>
  <c r="ST58" i="15"/>
  <c r="SU50" i="15"/>
  <c r="SU54" i="15" s="1"/>
  <c r="SU55" i="15" s="1"/>
  <c r="SU63" i="15" s="1"/>
  <c r="SV52" i="15"/>
  <c r="SR60" i="15"/>
  <c r="SR64" i="15"/>
  <c r="SR65" i="15" s="1"/>
  <c r="SX57" i="15" l="1"/>
  <c r="SS60" i="15"/>
  <c r="SS64" i="15"/>
  <c r="SS65" i="15" s="1"/>
  <c r="ST59" i="15"/>
  <c r="SU58" i="15"/>
  <c r="SR66" i="15"/>
  <c r="ST62" i="15"/>
  <c r="SV50" i="15"/>
  <c r="SV54" i="15" s="1"/>
  <c r="SV55" i="15" s="1"/>
  <c r="SV63" i="15" s="1"/>
  <c r="SW52" i="15"/>
  <c r="SU59" i="15" l="1"/>
  <c r="SV58" i="15"/>
  <c r="ST60" i="15"/>
  <c r="ST64" i="15"/>
  <c r="ST65" i="15" s="1"/>
  <c r="SW50" i="15"/>
  <c r="SW54" i="15" s="1"/>
  <c r="SW55" i="15" s="1"/>
  <c r="SW63" i="15" s="1"/>
  <c r="SX52" i="15"/>
  <c r="SS66" i="15"/>
  <c r="SU62" i="15"/>
  <c r="SY57" i="15"/>
  <c r="SX50" i="15" l="1"/>
  <c r="SX54" i="15" s="1"/>
  <c r="SX55" i="15" s="1"/>
  <c r="SX63" i="15" s="1"/>
  <c r="SY52" i="15"/>
  <c r="ST66" i="15"/>
  <c r="SV62" i="15"/>
  <c r="SV59" i="15"/>
  <c r="SW58" i="15"/>
  <c r="SZ57" i="15"/>
  <c r="SU60" i="15"/>
  <c r="SU64" i="15"/>
  <c r="SU66" i="15" s="1"/>
  <c r="SW59" i="15" l="1"/>
  <c r="SX58" i="15"/>
  <c r="SU65" i="15"/>
  <c r="SV60" i="15"/>
  <c r="SV64" i="15"/>
  <c r="SV66" i="15" s="1"/>
  <c r="SW62" i="15"/>
  <c r="SY50" i="15"/>
  <c r="SY54" i="15" s="1"/>
  <c r="SY55" i="15" s="1"/>
  <c r="SY63" i="15" s="1"/>
  <c r="SZ52" i="15"/>
  <c r="TA57" i="15"/>
  <c r="SV65" i="15" l="1"/>
  <c r="SX62" i="15"/>
  <c r="SZ50" i="15"/>
  <c r="SZ54" i="15" s="1"/>
  <c r="SZ55" i="15" s="1"/>
  <c r="SZ63" i="15" s="1"/>
  <c r="TA52" i="15"/>
  <c r="TB57" i="15"/>
  <c r="SX59" i="15"/>
  <c r="SY58" i="15"/>
  <c r="SW60" i="15"/>
  <c r="SW64" i="15"/>
  <c r="SW65" i="15" s="1"/>
  <c r="SX60" i="15" l="1"/>
  <c r="SX64" i="15"/>
  <c r="SX66" i="15" s="1"/>
  <c r="TC57" i="15"/>
  <c r="TA50" i="15"/>
  <c r="TA54" i="15" s="1"/>
  <c r="TA55" i="15" s="1"/>
  <c r="TA63" i="15" s="1"/>
  <c r="TB52" i="15"/>
  <c r="SW66" i="15"/>
  <c r="SY62" i="15"/>
  <c r="SY59" i="15"/>
  <c r="SZ58" i="15"/>
  <c r="SX65" i="15" l="1"/>
  <c r="TD57" i="15"/>
  <c r="SZ59" i="15"/>
  <c r="TA58" i="15"/>
  <c r="SY60" i="15"/>
  <c r="SY64" i="15"/>
  <c r="SY65" i="15" s="1"/>
  <c r="SZ62" i="15"/>
  <c r="TC52" i="15"/>
  <c r="TB50" i="15"/>
  <c r="TB54" i="15" s="1"/>
  <c r="TB55" i="15" s="1"/>
  <c r="TB63" i="15" s="1"/>
  <c r="SY66" i="15" l="1"/>
  <c r="TA59" i="15"/>
  <c r="TB58" i="15"/>
  <c r="SZ60" i="15"/>
  <c r="SZ64" i="15"/>
  <c r="SZ66" i="15" s="1"/>
  <c r="TC50" i="15"/>
  <c r="TC54" i="15" s="1"/>
  <c r="TC55" i="15" s="1"/>
  <c r="TC63" i="15" s="1"/>
  <c r="TD52" i="15"/>
  <c r="TA62" i="15"/>
  <c r="TE57" i="15"/>
  <c r="SZ65" i="15" l="1"/>
  <c r="TD50" i="15"/>
  <c r="TD54" i="15" s="1"/>
  <c r="TD55" i="15" s="1"/>
  <c r="TD63" i="15" s="1"/>
  <c r="TE52" i="15"/>
  <c r="TF57" i="15"/>
  <c r="TB59" i="15"/>
  <c r="TC58" i="15"/>
  <c r="TB62" i="15"/>
  <c r="TA60" i="15"/>
  <c r="TA64" i="15"/>
  <c r="TA66" i="15" s="1"/>
  <c r="TA65" i="15" l="1"/>
  <c r="TC62" i="15"/>
  <c r="TC59" i="15"/>
  <c r="TD58" i="15"/>
  <c r="TB60" i="15"/>
  <c r="TB64" i="15"/>
  <c r="TB65" i="15" s="1"/>
  <c r="TG57" i="15"/>
  <c r="TE50" i="15"/>
  <c r="TE54" i="15" s="1"/>
  <c r="TE55" i="15" s="1"/>
  <c r="TE63" i="15" s="1"/>
  <c r="TF52" i="15"/>
  <c r="TD62" i="15" l="1"/>
  <c r="TB66" i="15"/>
  <c r="TD59" i="15"/>
  <c r="TE58" i="15"/>
  <c r="TF50" i="15"/>
  <c r="TF54" i="15" s="1"/>
  <c r="TF55" i="15" s="1"/>
  <c r="TF63" i="15" s="1"/>
  <c r="TG52" i="15"/>
  <c r="TC60" i="15"/>
  <c r="TC64" i="15"/>
  <c r="TC66" i="15" s="1"/>
  <c r="TH57" i="15"/>
  <c r="TG50" i="15" l="1"/>
  <c r="TG54" i="15" s="1"/>
  <c r="TG55" i="15" s="1"/>
  <c r="TG63" i="15" s="1"/>
  <c r="TH52" i="15"/>
  <c r="TE59" i="15"/>
  <c r="TF58" i="15"/>
  <c r="TD60" i="15"/>
  <c r="TD64" i="15"/>
  <c r="TD65" i="15" s="1"/>
  <c r="TI57" i="15"/>
  <c r="TC65" i="15"/>
  <c r="TE62" i="15"/>
  <c r="TD66" i="15" l="1"/>
  <c r="TF62" i="15"/>
  <c r="TF59" i="15"/>
  <c r="TG58" i="15"/>
  <c r="TE60" i="15"/>
  <c r="TE64" i="15"/>
  <c r="TE65" i="15" s="1"/>
  <c r="TJ57" i="15"/>
  <c r="TH50" i="15"/>
  <c r="TH54" i="15" s="1"/>
  <c r="TH55" i="15" s="1"/>
  <c r="TH63" i="15" s="1"/>
  <c r="TI52" i="15"/>
  <c r="TE66" i="15" l="1"/>
  <c r="TI50" i="15"/>
  <c r="TI54" i="15" s="1"/>
  <c r="TI55" i="15" s="1"/>
  <c r="TI63" i="15" s="1"/>
  <c r="TJ52" i="15"/>
  <c r="TG59" i="15"/>
  <c r="TH58" i="15"/>
  <c r="TF60" i="15"/>
  <c r="TF64" i="15"/>
  <c r="TF65" i="15" s="1"/>
  <c r="TG62" i="15"/>
  <c r="TK57" i="15"/>
  <c r="TF66" i="15" l="1"/>
  <c r="TH59" i="15"/>
  <c r="TI58" i="15"/>
  <c r="TG60" i="15"/>
  <c r="TG64" i="15"/>
  <c r="TG66" i="15" s="1"/>
  <c r="TH62" i="15"/>
  <c r="TJ50" i="15"/>
  <c r="TJ54" i="15" s="1"/>
  <c r="TJ55" i="15" s="1"/>
  <c r="TJ63" i="15" s="1"/>
  <c r="TK52" i="15"/>
  <c r="TL57" i="15"/>
  <c r="TG65" i="15" l="1"/>
  <c r="TM57" i="15"/>
  <c r="TI62" i="15"/>
  <c r="TI59" i="15"/>
  <c r="TJ58" i="15"/>
  <c r="TK50" i="15"/>
  <c r="TK54" i="15" s="1"/>
  <c r="TK55" i="15" s="1"/>
  <c r="TK63" i="15" s="1"/>
  <c r="TL52" i="15"/>
  <c r="TH60" i="15"/>
  <c r="TH64" i="15"/>
  <c r="TH66" i="15" s="1"/>
  <c r="TJ59" i="15" l="1"/>
  <c r="TK58" i="15"/>
  <c r="TJ62" i="15"/>
  <c r="TH65" i="15"/>
  <c r="TN57" i="15"/>
  <c r="TL50" i="15"/>
  <c r="TL54" i="15" s="1"/>
  <c r="TL55" i="15" s="1"/>
  <c r="TL63" i="15" s="1"/>
  <c r="TM52" i="15"/>
  <c r="TI60" i="15"/>
  <c r="TI64" i="15"/>
  <c r="TI66" i="15" s="1"/>
  <c r="TO57" i="15" l="1"/>
  <c r="TK62" i="15"/>
  <c r="TI65" i="15"/>
  <c r="TM50" i="15"/>
  <c r="TM54" i="15" s="1"/>
  <c r="TM55" i="15" s="1"/>
  <c r="TM63" i="15" s="1"/>
  <c r="TN52" i="15"/>
  <c r="TK59" i="15"/>
  <c r="TL58" i="15"/>
  <c r="TJ60" i="15"/>
  <c r="TJ64" i="15"/>
  <c r="TJ66" i="15" s="1"/>
  <c r="TK60" i="15" l="1"/>
  <c r="TK64" i="15"/>
  <c r="TK66" i="15" s="1"/>
  <c r="TN50" i="15"/>
  <c r="TN54" i="15" s="1"/>
  <c r="TN55" i="15" s="1"/>
  <c r="TN63" i="15" s="1"/>
  <c r="TO52" i="15"/>
  <c r="TL62" i="15"/>
  <c r="TJ65" i="15"/>
  <c r="TP57" i="15"/>
  <c r="TL59" i="15"/>
  <c r="TM58" i="15"/>
  <c r="TK65" i="15" l="1"/>
  <c r="TO50" i="15"/>
  <c r="TO54" i="15" s="1"/>
  <c r="TO55" i="15" s="1"/>
  <c r="TO63" i="15" s="1"/>
  <c r="TP52" i="15"/>
  <c r="TM62" i="15"/>
  <c r="TM59" i="15"/>
  <c r="TN58" i="15"/>
  <c r="TL60" i="15"/>
  <c r="TL64" i="15"/>
  <c r="TL65" i="15" s="1"/>
  <c r="TQ57" i="15"/>
  <c r="TN59" i="15" l="1"/>
  <c r="TO58" i="15"/>
  <c r="TM60" i="15"/>
  <c r="TM64" i="15"/>
  <c r="TM66" i="15" s="1"/>
  <c r="TL66" i="15"/>
  <c r="TN62" i="15"/>
  <c r="TR57" i="15"/>
  <c r="TP50" i="15"/>
  <c r="TP54" i="15" s="1"/>
  <c r="TP55" i="15" s="1"/>
  <c r="TP63" i="15" s="1"/>
  <c r="TQ52" i="15"/>
  <c r="TM65" i="15" l="1"/>
  <c r="TO62" i="15"/>
  <c r="TQ50" i="15"/>
  <c r="TQ54" i="15" s="1"/>
  <c r="TQ55" i="15" s="1"/>
  <c r="TQ63" i="15" s="1"/>
  <c r="TR52" i="15"/>
  <c r="TS57" i="15"/>
  <c r="TO59" i="15"/>
  <c r="TP58" i="15"/>
  <c r="TN60" i="15"/>
  <c r="TN64" i="15"/>
  <c r="TN65" i="15" s="1"/>
  <c r="TO60" i="15" l="1"/>
  <c r="TO64" i="15"/>
  <c r="TO66" i="15" s="1"/>
  <c r="TT57" i="15"/>
  <c r="TN66" i="15"/>
  <c r="TP62" i="15"/>
  <c r="TP59" i="15"/>
  <c r="TQ58" i="15"/>
  <c r="TR50" i="15"/>
  <c r="TR54" i="15" s="1"/>
  <c r="TR55" i="15" s="1"/>
  <c r="TR63" i="15" s="1"/>
  <c r="TS52" i="15"/>
  <c r="TO65" i="15" l="1"/>
  <c r="TS50" i="15"/>
  <c r="TS54" i="15" s="1"/>
  <c r="TS55" i="15" s="1"/>
  <c r="TS63" i="15" s="1"/>
  <c r="TT52" i="15"/>
  <c r="TU57" i="15"/>
  <c r="TP60" i="15"/>
  <c r="TP64" i="15"/>
  <c r="TP65" i="15" s="1"/>
  <c r="TQ59" i="15"/>
  <c r="TR58" i="15"/>
  <c r="TQ62" i="15"/>
  <c r="TP66" i="15" l="1"/>
  <c r="TQ60" i="15"/>
  <c r="TQ64" i="15"/>
  <c r="TQ66" i="15" s="1"/>
  <c r="TR62" i="15"/>
  <c r="TV57" i="15"/>
  <c r="TR59" i="15"/>
  <c r="TS58" i="15"/>
  <c r="TU52" i="15"/>
  <c r="TT50" i="15"/>
  <c r="TT54" i="15" s="1"/>
  <c r="TT55" i="15" s="1"/>
  <c r="TT63" i="15" s="1"/>
  <c r="TQ65" i="15" l="1"/>
  <c r="TW57" i="15"/>
  <c r="TR60" i="15"/>
  <c r="TR64" i="15"/>
  <c r="TR66" i="15" s="1"/>
  <c r="TS62" i="15"/>
  <c r="TU50" i="15"/>
  <c r="TU54" i="15" s="1"/>
  <c r="TU55" i="15" s="1"/>
  <c r="TU63" i="15" s="1"/>
  <c r="TV52" i="15"/>
  <c r="TS59" i="15"/>
  <c r="TT58" i="15"/>
  <c r="TR65" i="15" l="1"/>
  <c r="TT62" i="15"/>
  <c r="TT59" i="15"/>
  <c r="TU58" i="15"/>
  <c r="TS60" i="15"/>
  <c r="TS64" i="15"/>
  <c r="TS65" i="15" s="1"/>
  <c r="TV50" i="15"/>
  <c r="TV54" i="15" s="1"/>
  <c r="TV55" i="15" s="1"/>
  <c r="TV63" i="15" s="1"/>
  <c r="TW52" i="15"/>
  <c r="TX57" i="15"/>
  <c r="TS66" i="15" l="1"/>
  <c r="TU59" i="15"/>
  <c r="TV58" i="15"/>
  <c r="TY57" i="15"/>
  <c r="TT60" i="15"/>
  <c r="TT64" i="15"/>
  <c r="TT66" i="15" s="1"/>
  <c r="TU62" i="15"/>
  <c r="TW50" i="15"/>
  <c r="TW54" i="15" s="1"/>
  <c r="TW55" i="15" s="1"/>
  <c r="TW63" i="15" s="1"/>
  <c r="TX52" i="15"/>
  <c r="TT65" i="15" l="1"/>
  <c r="TZ57" i="15"/>
  <c r="TX50" i="15"/>
  <c r="TX54" i="15" s="1"/>
  <c r="TX55" i="15" s="1"/>
  <c r="TX63" i="15" s="1"/>
  <c r="TY52" i="15"/>
  <c r="TV59" i="15"/>
  <c r="TW58" i="15"/>
  <c r="TV62" i="15"/>
  <c r="TU60" i="15"/>
  <c r="TU64" i="15"/>
  <c r="TU66" i="15" s="1"/>
  <c r="TU65" i="15" l="1"/>
  <c r="TV60" i="15"/>
  <c r="TV64" i="15"/>
  <c r="TV66" i="15" s="1"/>
  <c r="TW59" i="15"/>
  <c r="TX58" i="15"/>
  <c r="TY50" i="15"/>
  <c r="TY54" i="15" s="1"/>
  <c r="TY55" i="15" s="1"/>
  <c r="TY63" i="15" s="1"/>
  <c r="TZ52" i="15"/>
  <c r="UA57" i="15"/>
  <c r="TW62" i="15"/>
  <c r="TZ50" i="15" l="1"/>
  <c r="TZ54" i="15" s="1"/>
  <c r="TZ55" i="15" s="1"/>
  <c r="TZ63" i="15" s="1"/>
  <c r="UA52" i="15"/>
  <c r="TX59" i="15"/>
  <c r="TY58" i="15"/>
  <c r="TX62" i="15"/>
  <c r="TV65" i="15"/>
  <c r="TW60" i="15"/>
  <c r="TW64" i="15"/>
  <c r="TW66" i="15" s="1"/>
  <c r="UB57" i="15"/>
  <c r="TY62" i="15" l="1"/>
  <c r="TW65" i="15"/>
  <c r="TX60" i="15"/>
  <c r="TX64" i="15"/>
  <c r="TX65" i="15" s="1"/>
  <c r="TY59" i="15"/>
  <c r="TZ58" i="15"/>
  <c r="UA50" i="15"/>
  <c r="UA54" i="15" s="1"/>
  <c r="UA55" i="15" s="1"/>
  <c r="UA63" i="15" s="1"/>
  <c r="UB52" i="15"/>
  <c r="UC57" i="15"/>
  <c r="TX66" i="15" l="1"/>
  <c r="TZ59" i="15"/>
  <c r="UA58" i="15"/>
  <c r="TY60" i="15"/>
  <c r="TY64" i="15"/>
  <c r="TY66" i="15" s="1"/>
  <c r="UD57" i="15"/>
  <c r="UB50" i="15"/>
  <c r="UB54" i="15" s="1"/>
  <c r="UB55" i="15" s="1"/>
  <c r="UB63" i="15" s="1"/>
  <c r="UC52" i="15"/>
  <c r="TZ62" i="15"/>
  <c r="UE57" i="15" l="1"/>
  <c r="UA62" i="15"/>
  <c r="TY65" i="15"/>
  <c r="UA59" i="15"/>
  <c r="UB58" i="15"/>
  <c r="UC50" i="15"/>
  <c r="UC54" i="15" s="1"/>
  <c r="UC55" i="15" s="1"/>
  <c r="UC63" i="15" s="1"/>
  <c r="UD52" i="15"/>
  <c r="TZ60" i="15"/>
  <c r="TZ64" i="15"/>
  <c r="TZ65" i="15" s="1"/>
  <c r="UB59" i="15" l="1"/>
  <c r="UC58" i="15"/>
  <c r="UA60" i="15"/>
  <c r="UA64" i="15"/>
  <c r="UA66" i="15" s="1"/>
  <c r="UB62" i="15"/>
  <c r="TZ66" i="15"/>
  <c r="UD50" i="15"/>
  <c r="UD54" i="15" s="1"/>
  <c r="UD55" i="15" s="1"/>
  <c r="UD63" i="15" s="1"/>
  <c r="UE52" i="15"/>
  <c r="UF57" i="15"/>
  <c r="UC62" i="15" l="1"/>
  <c r="UA65" i="15"/>
  <c r="UG57" i="15"/>
  <c r="UE50" i="15"/>
  <c r="UE54" i="15" s="1"/>
  <c r="UE55" i="15" s="1"/>
  <c r="UE63" i="15" s="1"/>
  <c r="UF52" i="15"/>
  <c r="UC59" i="15"/>
  <c r="UD58" i="15"/>
  <c r="UB60" i="15"/>
  <c r="UB64" i="15"/>
  <c r="UB65" i="15" s="1"/>
  <c r="UC60" i="15" l="1"/>
  <c r="UC64" i="15"/>
  <c r="UC66" i="15" s="1"/>
  <c r="UB66" i="15"/>
  <c r="UD62" i="15"/>
  <c r="UG52" i="15"/>
  <c r="UF50" i="15"/>
  <c r="UF54" i="15" s="1"/>
  <c r="UF55" i="15" s="1"/>
  <c r="UF63" i="15" s="1"/>
  <c r="UH57" i="15"/>
  <c r="UD59" i="15"/>
  <c r="UE58" i="15"/>
  <c r="UC65" i="15" l="1"/>
  <c r="UG50" i="15"/>
  <c r="UG54" i="15" s="1"/>
  <c r="UG55" i="15" s="1"/>
  <c r="UG63" i="15" s="1"/>
  <c r="UH52" i="15"/>
  <c r="UE59" i="15"/>
  <c r="UF58" i="15"/>
  <c r="UE62" i="15"/>
  <c r="UD60" i="15"/>
  <c r="UD64" i="15"/>
  <c r="UD66" i="15" s="1"/>
  <c r="UI57" i="15"/>
  <c r="UF62" i="15" l="1"/>
  <c r="UD65" i="15"/>
  <c r="UF59" i="15"/>
  <c r="UG58" i="15"/>
  <c r="UJ57" i="15"/>
  <c r="UE60" i="15"/>
  <c r="UE64" i="15"/>
  <c r="UE65" i="15" s="1"/>
  <c r="UH50" i="15"/>
  <c r="UH54" i="15" s="1"/>
  <c r="UH55" i="15" s="1"/>
  <c r="UH63" i="15" s="1"/>
  <c r="UI52" i="15"/>
  <c r="UE66" i="15" l="1"/>
  <c r="UK57" i="15"/>
  <c r="UF60" i="15"/>
  <c r="UF64" i="15"/>
  <c r="UF66" i="15" s="1"/>
  <c r="UG59" i="15"/>
  <c r="UH58" i="15"/>
  <c r="UI50" i="15"/>
  <c r="UI54" i="15" s="1"/>
  <c r="UI55" i="15" s="1"/>
  <c r="UI63" i="15" s="1"/>
  <c r="UJ52" i="15"/>
  <c r="UG62" i="15"/>
  <c r="UG60" i="15" l="1"/>
  <c r="UG64" i="15"/>
  <c r="UG66" i="15" s="1"/>
  <c r="UH59" i="15"/>
  <c r="UI58" i="15"/>
  <c r="UH62" i="15"/>
  <c r="UF65" i="15"/>
  <c r="UL57" i="15"/>
  <c r="UJ50" i="15"/>
  <c r="UJ54" i="15" s="1"/>
  <c r="UJ55" i="15" s="1"/>
  <c r="UJ63" i="15" s="1"/>
  <c r="UK52" i="15"/>
  <c r="UG65" i="15" l="1"/>
  <c r="UK50" i="15"/>
  <c r="UK54" i="15" s="1"/>
  <c r="UK55" i="15" s="1"/>
  <c r="UK63" i="15" s="1"/>
  <c r="UL52" i="15"/>
  <c r="UM57" i="15"/>
  <c r="UI62" i="15"/>
  <c r="UI59" i="15"/>
  <c r="UJ58" i="15"/>
  <c r="UH60" i="15"/>
  <c r="UH64" i="15"/>
  <c r="UH66" i="15" s="1"/>
  <c r="UI60" i="15" l="1"/>
  <c r="UI64" i="15"/>
  <c r="UI66" i="15" s="1"/>
  <c r="UJ59" i="15"/>
  <c r="UK58" i="15"/>
  <c r="UH65" i="15"/>
  <c r="UJ62" i="15"/>
  <c r="UN57" i="15"/>
  <c r="UL50" i="15"/>
  <c r="UL54" i="15" s="1"/>
  <c r="UL55" i="15" s="1"/>
  <c r="UL63" i="15" s="1"/>
  <c r="UM52" i="15"/>
  <c r="UI65" i="15" l="1"/>
  <c r="UK62" i="15"/>
  <c r="UO57" i="15"/>
  <c r="UK59" i="15"/>
  <c r="UL58" i="15"/>
  <c r="UM50" i="15"/>
  <c r="UM54" i="15" s="1"/>
  <c r="UM55" i="15" s="1"/>
  <c r="UM63" i="15" s="1"/>
  <c r="UN52" i="15"/>
  <c r="UJ60" i="15"/>
  <c r="UJ64" i="15"/>
  <c r="UJ65" i="15" s="1"/>
  <c r="UK60" i="15" l="1"/>
  <c r="UK64" i="15"/>
  <c r="UK66" i="15" s="1"/>
  <c r="UL59" i="15"/>
  <c r="UM58" i="15"/>
  <c r="UP57" i="15"/>
  <c r="UJ66" i="15"/>
  <c r="UL62" i="15"/>
  <c r="UN50" i="15"/>
  <c r="UN54" i="15" s="1"/>
  <c r="UN55" i="15" s="1"/>
  <c r="UN63" i="15" s="1"/>
  <c r="UO52" i="15"/>
  <c r="UM59" i="15" l="1"/>
  <c r="UN58" i="15"/>
  <c r="UM62" i="15"/>
  <c r="UQ57" i="15"/>
  <c r="UO50" i="15"/>
  <c r="UO54" i="15" s="1"/>
  <c r="UO55" i="15" s="1"/>
  <c r="UO63" i="15" s="1"/>
  <c r="UP52" i="15"/>
  <c r="UL60" i="15"/>
  <c r="UL64" i="15"/>
  <c r="UL65" i="15" s="1"/>
  <c r="UK65" i="15"/>
  <c r="UN62" i="15" l="1"/>
  <c r="UL66" i="15"/>
  <c r="UN59" i="15"/>
  <c r="UO58" i="15"/>
  <c r="UR57" i="15"/>
  <c r="UP50" i="15"/>
  <c r="UP54" i="15" s="1"/>
  <c r="UP55" i="15" s="1"/>
  <c r="UP63" i="15" s="1"/>
  <c r="UQ52" i="15"/>
  <c r="UM60" i="15"/>
  <c r="UM64" i="15"/>
  <c r="UM65" i="15" s="1"/>
  <c r="US57" i="15" l="1"/>
  <c r="UO59" i="15"/>
  <c r="UP58" i="15"/>
  <c r="UN60" i="15"/>
  <c r="UN64" i="15"/>
  <c r="UN65" i="15" s="1"/>
  <c r="UM66" i="15"/>
  <c r="UO62" i="15"/>
  <c r="UQ50" i="15"/>
  <c r="UQ54" i="15" s="1"/>
  <c r="UQ55" i="15" s="1"/>
  <c r="UQ63" i="15" s="1"/>
  <c r="UR52" i="15"/>
  <c r="UO60" i="15" l="1"/>
  <c r="UO64" i="15"/>
  <c r="UO66" i="15" s="1"/>
  <c r="UP62" i="15"/>
  <c r="UT57" i="15"/>
  <c r="UN66" i="15"/>
  <c r="UR50" i="15"/>
  <c r="UR54" i="15" s="1"/>
  <c r="UR55" i="15" s="1"/>
  <c r="UR63" i="15" s="1"/>
  <c r="US52" i="15"/>
  <c r="UP59" i="15"/>
  <c r="UQ58" i="15"/>
  <c r="UO65" i="15" l="1"/>
  <c r="UQ59" i="15"/>
  <c r="UR58" i="15"/>
  <c r="UU57" i="15"/>
  <c r="UQ62" i="15"/>
  <c r="UP60" i="15"/>
  <c r="UP64" i="15"/>
  <c r="UP65" i="15" s="1"/>
  <c r="US50" i="15"/>
  <c r="US54" i="15" s="1"/>
  <c r="US55" i="15" s="1"/>
  <c r="US63" i="15" s="1"/>
  <c r="UT52" i="15"/>
  <c r="UP66" i="15" l="1"/>
  <c r="UR62" i="15"/>
  <c r="UR59" i="15"/>
  <c r="US58" i="15"/>
  <c r="UV57" i="15"/>
  <c r="UT50" i="15"/>
  <c r="UT54" i="15" s="1"/>
  <c r="UT55" i="15" s="1"/>
  <c r="UT63" i="15" s="1"/>
  <c r="UU52" i="15"/>
  <c r="UQ60" i="15"/>
  <c r="UQ64" i="15"/>
  <c r="UQ65" i="15" s="1"/>
  <c r="UW57" i="15" l="1"/>
  <c r="US59" i="15"/>
  <c r="UT58" i="15"/>
  <c r="UR60" i="15"/>
  <c r="UR64" i="15"/>
  <c r="UR65" i="15" s="1"/>
  <c r="UQ66" i="15"/>
  <c r="US62" i="15"/>
  <c r="UU50" i="15"/>
  <c r="UU54" i="15" s="1"/>
  <c r="UU55" i="15" s="1"/>
  <c r="UU63" i="15" s="1"/>
  <c r="UV52" i="15"/>
  <c r="UR66" i="15" l="1"/>
  <c r="UV50" i="15"/>
  <c r="UV54" i="15" s="1"/>
  <c r="UV55" i="15" s="1"/>
  <c r="UV63" i="15" s="1"/>
  <c r="UW52" i="15"/>
  <c r="UT59" i="15"/>
  <c r="UU58" i="15"/>
  <c r="US60" i="15"/>
  <c r="US64" i="15"/>
  <c r="US65" i="15" s="1"/>
  <c r="UT62" i="15"/>
  <c r="UX57" i="15"/>
  <c r="US66" i="15" l="1"/>
  <c r="UU59" i="15"/>
  <c r="UV58" i="15"/>
  <c r="UY57" i="15"/>
  <c r="UT60" i="15"/>
  <c r="UT64" i="15"/>
  <c r="UT66" i="15" s="1"/>
  <c r="UU62" i="15"/>
  <c r="UW50" i="15"/>
  <c r="UW54" i="15" s="1"/>
  <c r="UW55" i="15" s="1"/>
  <c r="UW63" i="15" s="1"/>
  <c r="UX52" i="15"/>
  <c r="UT65" i="15" l="1"/>
  <c r="UZ57" i="15"/>
  <c r="UX50" i="15"/>
  <c r="UX54" i="15" s="1"/>
  <c r="UX55" i="15" s="1"/>
  <c r="UX63" i="15" s="1"/>
  <c r="UY52" i="15"/>
  <c r="UV59" i="15"/>
  <c r="UW58" i="15"/>
  <c r="UV62" i="15"/>
  <c r="UU60" i="15"/>
  <c r="UU64" i="15"/>
  <c r="UU66" i="15" s="1"/>
  <c r="UU65" i="15" l="1"/>
  <c r="UV60" i="15"/>
  <c r="UV64" i="15"/>
  <c r="UV66" i="15" s="1"/>
  <c r="UW59" i="15"/>
  <c r="UX58" i="15"/>
  <c r="UY50" i="15"/>
  <c r="UY54" i="15" s="1"/>
  <c r="UY55" i="15" s="1"/>
  <c r="UY63" i="15" s="1"/>
  <c r="UZ52" i="15"/>
  <c r="VA57" i="15"/>
  <c r="UW62" i="15"/>
  <c r="UV65" i="15" l="1"/>
  <c r="UX59" i="15"/>
  <c r="UY58" i="15"/>
  <c r="UZ50" i="15"/>
  <c r="UZ54" i="15" s="1"/>
  <c r="UZ55" i="15" s="1"/>
  <c r="UZ63" i="15" s="1"/>
  <c r="VA52" i="15"/>
  <c r="UX62" i="15"/>
  <c r="UW60" i="15"/>
  <c r="UW64" i="15"/>
  <c r="UW65" i="15" s="1"/>
  <c r="VB57" i="15"/>
  <c r="UW66" i="15" l="1"/>
  <c r="UY62" i="15"/>
  <c r="UY59" i="15"/>
  <c r="UZ58" i="15"/>
  <c r="UX60" i="15"/>
  <c r="UX64" i="15"/>
  <c r="UX65" i="15" s="1"/>
  <c r="VA50" i="15"/>
  <c r="VA54" i="15" s="1"/>
  <c r="VA55" i="15" s="1"/>
  <c r="VA63" i="15" s="1"/>
  <c r="VB52" i="15"/>
  <c r="VC57" i="15"/>
  <c r="UX66" i="15" l="1"/>
  <c r="UZ59" i="15"/>
  <c r="VA58" i="15"/>
  <c r="VD57" i="15"/>
  <c r="UY60" i="15"/>
  <c r="UY64" i="15"/>
  <c r="UY65" i="15" s="1"/>
  <c r="VC52" i="15"/>
  <c r="VB50" i="15"/>
  <c r="VB54" i="15" s="1"/>
  <c r="VB55" i="15" s="1"/>
  <c r="VB63" i="15" s="1"/>
  <c r="UZ62" i="15"/>
  <c r="UY66" i="15" l="1"/>
  <c r="VA59" i="15"/>
  <c r="VB58" i="15"/>
  <c r="VC50" i="15"/>
  <c r="VC54" i="15" s="1"/>
  <c r="VC55" i="15" s="1"/>
  <c r="VC63" i="15" s="1"/>
  <c r="VD52" i="15"/>
  <c r="VE57" i="15"/>
  <c r="VA62" i="15"/>
  <c r="UZ60" i="15"/>
  <c r="UZ64" i="15"/>
  <c r="UZ66" i="15" s="1"/>
  <c r="UZ65" i="15" l="1"/>
  <c r="VB62" i="15"/>
  <c r="VF57" i="15"/>
  <c r="VD50" i="15"/>
  <c r="VD54" i="15" s="1"/>
  <c r="VD55" i="15" s="1"/>
  <c r="VD63" i="15" s="1"/>
  <c r="VE52" i="15"/>
  <c r="VB59" i="15"/>
  <c r="VC58" i="15"/>
  <c r="VA60" i="15"/>
  <c r="VA64" i="15"/>
  <c r="VA65" i="15" s="1"/>
  <c r="VA66" i="15" l="1"/>
  <c r="VC62" i="15"/>
  <c r="VC59" i="15"/>
  <c r="VD58" i="15"/>
  <c r="VE50" i="15"/>
  <c r="VE54" i="15" s="1"/>
  <c r="VE55" i="15" s="1"/>
  <c r="VE63" i="15" s="1"/>
  <c r="VF52" i="15"/>
  <c r="VG57" i="15"/>
  <c r="VB60" i="15"/>
  <c r="VB64" i="15"/>
  <c r="VB65" i="15" s="1"/>
  <c r="VF50" i="15" l="1"/>
  <c r="VF54" i="15" s="1"/>
  <c r="VF55" i="15" s="1"/>
  <c r="VF63" i="15" s="1"/>
  <c r="VG52" i="15"/>
  <c r="VD59" i="15"/>
  <c r="VE58" i="15"/>
  <c r="VB66" i="15"/>
  <c r="VC60" i="15"/>
  <c r="VC64" i="15"/>
  <c r="VC65" i="15" s="1"/>
  <c r="VD62" i="15"/>
  <c r="VH57" i="15"/>
  <c r="VC66" i="15" l="1"/>
  <c r="VI57" i="15"/>
  <c r="VE59" i="15"/>
  <c r="VF58" i="15"/>
  <c r="VD60" i="15"/>
  <c r="VD64" i="15"/>
  <c r="VD65" i="15" s="1"/>
  <c r="VE62" i="15"/>
  <c r="VG50" i="15"/>
  <c r="VG54" i="15" s="1"/>
  <c r="VG55" i="15" s="1"/>
  <c r="VG63" i="15" s="1"/>
  <c r="VH52" i="15"/>
  <c r="VD66" i="15" l="1"/>
  <c r="VE60" i="15"/>
  <c r="VE64" i="15"/>
  <c r="VE66" i="15" s="1"/>
  <c r="VF59" i="15"/>
  <c r="VG58" i="15"/>
  <c r="VH50" i="15"/>
  <c r="VH54" i="15" s="1"/>
  <c r="VH55" i="15" s="1"/>
  <c r="VH63" i="15" s="1"/>
  <c r="VI52" i="15"/>
  <c r="VJ57" i="15"/>
  <c r="VF62" i="15"/>
  <c r="VE65" i="15" l="1"/>
  <c r="VI50" i="15"/>
  <c r="VI54" i="15" s="1"/>
  <c r="VI55" i="15" s="1"/>
  <c r="VI63" i="15" s="1"/>
  <c r="VJ52" i="15"/>
  <c r="VG59" i="15"/>
  <c r="VH58" i="15"/>
  <c r="VG62" i="15"/>
  <c r="VF60" i="15"/>
  <c r="VF64" i="15"/>
  <c r="VF65" i="15" s="1"/>
  <c r="VK57" i="15"/>
  <c r="VF66" i="15" l="1"/>
  <c r="VL57" i="15"/>
  <c r="VH62" i="15"/>
  <c r="VH59" i="15"/>
  <c r="VI58" i="15"/>
  <c r="VG60" i="15"/>
  <c r="VG64" i="15"/>
  <c r="VG65" i="15" s="1"/>
  <c r="VJ50" i="15"/>
  <c r="VJ54" i="15" s="1"/>
  <c r="VJ55" i="15" s="1"/>
  <c r="VJ63" i="15" s="1"/>
  <c r="VK52" i="15"/>
  <c r="VG66" i="15" l="1"/>
  <c r="VI59" i="15"/>
  <c r="VJ58" i="15"/>
  <c r="VI62" i="15"/>
  <c r="VH60" i="15"/>
  <c r="VH64" i="15"/>
  <c r="VH65" i="15" s="1"/>
  <c r="VK50" i="15"/>
  <c r="VK54" i="15" s="1"/>
  <c r="VK55" i="15" s="1"/>
  <c r="VK63" i="15" s="1"/>
  <c r="VL52" i="15"/>
  <c r="VM57" i="15"/>
  <c r="VN57" i="15" l="1"/>
  <c r="VJ59" i="15"/>
  <c r="VK58" i="15"/>
  <c r="VH66" i="15"/>
  <c r="VJ62" i="15"/>
  <c r="VL50" i="15"/>
  <c r="VL54" i="15" s="1"/>
  <c r="VL55" i="15" s="1"/>
  <c r="VL63" i="15" s="1"/>
  <c r="VM52" i="15"/>
  <c r="VI60" i="15"/>
  <c r="VI64" i="15"/>
  <c r="VI66" i="15" s="1"/>
  <c r="VI65" i="15" l="1"/>
  <c r="VK62" i="15"/>
  <c r="VK59" i="15"/>
  <c r="VL58" i="15"/>
  <c r="VJ60" i="15"/>
  <c r="VJ64" i="15"/>
  <c r="VJ65" i="15" s="1"/>
  <c r="VO57" i="15"/>
  <c r="VM50" i="15"/>
  <c r="VM54" i="15" s="1"/>
  <c r="VM55" i="15" s="1"/>
  <c r="VM63" i="15" s="1"/>
  <c r="VN52" i="15"/>
  <c r="VJ66" i="15" l="1"/>
  <c r="VL62" i="15"/>
  <c r="VL59" i="15"/>
  <c r="VM58" i="15"/>
  <c r="VN50" i="15"/>
  <c r="VN54" i="15" s="1"/>
  <c r="VN55" i="15" s="1"/>
  <c r="VN63" i="15" s="1"/>
  <c r="VO52" i="15"/>
  <c r="VK60" i="15"/>
  <c r="VK64" i="15"/>
  <c r="VK65" i="15" s="1"/>
  <c r="VP57" i="15"/>
  <c r="VK66" i="15" l="1"/>
  <c r="VO50" i="15"/>
  <c r="VO54" i="15" s="1"/>
  <c r="VO55" i="15" s="1"/>
  <c r="VO63" i="15" s="1"/>
  <c r="VP52" i="15"/>
  <c r="VQ57" i="15"/>
  <c r="VL60" i="15"/>
  <c r="VL64" i="15"/>
  <c r="VL65" i="15" s="1"/>
  <c r="VM59" i="15"/>
  <c r="VN58" i="15"/>
  <c r="VM62" i="15"/>
  <c r="VL66" i="15" l="1"/>
  <c r="VR57" i="15"/>
  <c r="VN62" i="15"/>
  <c r="VP50" i="15"/>
  <c r="VP54" i="15" s="1"/>
  <c r="VP55" i="15" s="1"/>
  <c r="VP63" i="15" s="1"/>
  <c r="VQ52" i="15"/>
  <c r="VN59" i="15"/>
  <c r="VO58" i="15"/>
  <c r="VM60" i="15"/>
  <c r="VM64" i="15"/>
  <c r="VM66" i="15" s="1"/>
  <c r="VM65" i="15" l="1"/>
  <c r="VQ50" i="15"/>
  <c r="VQ54" i="15" s="1"/>
  <c r="VQ55" i="15" s="1"/>
  <c r="VQ63" i="15" s="1"/>
  <c r="VR52" i="15"/>
  <c r="VO62" i="15"/>
  <c r="VN60" i="15"/>
  <c r="VN64" i="15"/>
  <c r="VN65" i="15" s="1"/>
  <c r="VS57" i="15"/>
  <c r="VO59" i="15"/>
  <c r="VP58" i="15"/>
  <c r="VN66" i="15" l="1"/>
  <c r="VP62" i="15"/>
  <c r="VP59" i="15"/>
  <c r="VQ58" i="15"/>
  <c r="VO60" i="15"/>
  <c r="VO64" i="15"/>
  <c r="VO65" i="15" s="1"/>
  <c r="VT57" i="15"/>
  <c r="VR50" i="15"/>
  <c r="VR54" i="15" s="1"/>
  <c r="VR55" i="15" s="1"/>
  <c r="VR63" i="15" s="1"/>
  <c r="VS52" i="15"/>
  <c r="VO66" i="15" l="1"/>
  <c r="VQ59" i="15"/>
  <c r="VR58" i="15"/>
  <c r="VS50" i="15"/>
  <c r="VS54" i="15" s="1"/>
  <c r="VS55" i="15" s="1"/>
  <c r="VS63" i="15" s="1"/>
  <c r="VT52" i="15"/>
  <c r="VP60" i="15"/>
  <c r="VP64" i="15"/>
  <c r="VP65" i="15" s="1"/>
  <c r="VQ62" i="15"/>
  <c r="VU57" i="15"/>
  <c r="VP66" i="15" l="1"/>
  <c r="VV57" i="15"/>
  <c r="VT50" i="15"/>
  <c r="VT54" i="15" s="1"/>
  <c r="VT55" i="15" s="1"/>
  <c r="VT63" i="15" s="1"/>
  <c r="VU52" i="15"/>
  <c r="VR62" i="15"/>
  <c r="VR59" i="15"/>
  <c r="VS58" i="15"/>
  <c r="VQ60" i="15"/>
  <c r="VQ64" i="15"/>
  <c r="VQ66" i="15" s="1"/>
  <c r="VR60" i="15" l="1"/>
  <c r="VR64" i="15"/>
  <c r="VR66" i="15" s="1"/>
  <c r="VS62" i="15"/>
  <c r="VQ65" i="15"/>
  <c r="VU50" i="15"/>
  <c r="VU54" i="15" s="1"/>
  <c r="VU55" i="15" s="1"/>
  <c r="VU63" i="15" s="1"/>
  <c r="VV52" i="15"/>
  <c r="VW57" i="15"/>
  <c r="VS59" i="15"/>
  <c r="VT58" i="15"/>
  <c r="VR65" i="15" l="1"/>
  <c r="VV50" i="15"/>
  <c r="VV54" i="15" s="1"/>
  <c r="VV55" i="15" s="1"/>
  <c r="VV63" i="15" s="1"/>
  <c r="VW52" i="15"/>
  <c r="VT62" i="15"/>
  <c r="VX57" i="15"/>
  <c r="VT59" i="15"/>
  <c r="VU58" i="15"/>
  <c r="VS60" i="15"/>
  <c r="VS64" i="15"/>
  <c r="VS66" i="15" s="1"/>
  <c r="VY57" i="15" l="1"/>
  <c r="VT60" i="15"/>
  <c r="VT64" i="15"/>
  <c r="VT66" i="15" s="1"/>
  <c r="VU62" i="15"/>
  <c r="VS65" i="15"/>
  <c r="VW50" i="15"/>
  <c r="VW54" i="15" s="1"/>
  <c r="VW55" i="15" s="1"/>
  <c r="VW63" i="15" s="1"/>
  <c r="VX52" i="15"/>
  <c r="VU59" i="15"/>
  <c r="VV58" i="15"/>
  <c r="VT65" i="15" l="1"/>
  <c r="VV62" i="15"/>
  <c r="VV59" i="15"/>
  <c r="VW58" i="15"/>
  <c r="VU60" i="15"/>
  <c r="VU64" i="15"/>
  <c r="VU65" i="15" s="1"/>
  <c r="VX50" i="15"/>
  <c r="VX54" i="15" s="1"/>
  <c r="VX55" i="15" s="1"/>
  <c r="VX63" i="15" s="1"/>
  <c r="VY52" i="15"/>
  <c r="VZ57" i="15"/>
  <c r="VU66" i="15" l="1"/>
  <c r="WA57" i="15"/>
  <c r="VW59" i="15"/>
  <c r="VX58" i="15"/>
  <c r="VV60" i="15"/>
  <c r="VV64" i="15"/>
  <c r="VV66" i="15" s="1"/>
  <c r="VW62" i="15"/>
  <c r="VY50" i="15"/>
  <c r="VY54" i="15" s="1"/>
  <c r="VY55" i="15" s="1"/>
  <c r="VY63" i="15" s="1"/>
  <c r="VZ52" i="15"/>
  <c r="VV65" i="15" l="1"/>
  <c r="VX59" i="15"/>
  <c r="VY58" i="15"/>
  <c r="VZ50" i="15"/>
  <c r="VZ54" i="15" s="1"/>
  <c r="VZ55" i="15" s="1"/>
  <c r="VZ63" i="15" s="1"/>
  <c r="WA52" i="15"/>
  <c r="VW60" i="15"/>
  <c r="VW64" i="15"/>
  <c r="VW65" i="15" s="1"/>
  <c r="WB57" i="15"/>
  <c r="VX62" i="15"/>
  <c r="VY62" i="15" l="1"/>
  <c r="WC57" i="15"/>
  <c r="VY59" i="15"/>
  <c r="VZ58" i="15"/>
  <c r="VW66" i="15"/>
  <c r="WA50" i="15"/>
  <c r="WA54" i="15" s="1"/>
  <c r="WA55" i="15" s="1"/>
  <c r="WA63" i="15" s="1"/>
  <c r="WB52" i="15"/>
  <c r="VX60" i="15"/>
  <c r="VX64" i="15"/>
  <c r="VX65" i="15" s="1"/>
  <c r="VY60" i="15" l="1"/>
  <c r="VY64" i="15"/>
  <c r="VY66" i="15" s="1"/>
  <c r="VZ59" i="15"/>
  <c r="WA58" i="15"/>
  <c r="WD57" i="15"/>
  <c r="VX66" i="15"/>
  <c r="WB50" i="15"/>
  <c r="WB54" i="15" s="1"/>
  <c r="WB55" i="15" s="1"/>
  <c r="WB63" i="15" s="1"/>
  <c r="WC52" i="15"/>
  <c r="VZ62" i="15"/>
  <c r="VY65" i="15" l="1"/>
  <c r="WE57" i="15"/>
  <c r="WA62" i="15"/>
  <c r="VZ60" i="15"/>
  <c r="VZ64" i="15"/>
  <c r="VZ65" i="15" s="1"/>
  <c r="WA59" i="15"/>
  <c r="WB58" i="15"/>
  <c r="WC50" i="15"/>
  <c r="WC54" i="15" s="1"/>
  <c r="WC55" i="15" s="1"/>
  <c r="WC63" i="15" s="1"/>
  <c r="WD52" i="15"/>
  <c r="WA60" i="15" l="1"/>
  <c r="WA64" i="15"/>
  <c r="WA66" i="15" s="1"/>
  <c r="VZ66" i="15"/>
  <c r="WF57" i="15"/>
  <c r="WB62" i="15"/>
  <c r="WD50" i="15"/>
  <c r="WD54" i="15" s="1"/>
  <c r="WD55" i="15" s="1"/>
  <c r="WD63" i="15" s="1"/>
  <c r="WE52" i="15"/>
  <c r="WB59" i="15"/>
  <c r="WC58" i="15"/>
  <c r="WA65" i="15" l="1"/>
  <c r="WG57" i="15"/>
  <c r="WB60" i="15"/>
  <c r="WB64" i="15"/>
  <c r="WB66" i="15" s="1"/>
  <c r="WC59" i="15"/>
  <c r="WD58" i="15"/>
  <c r="WE50" i="15"/>
  <c r="WE54" i="15" s="1"/>
  <c r="WE55" i="15" s="1"/>
  <c r="WE63" i="15" s="1"/>
  <c r="WF52" i="15"/>
  <c r="WC62" i="15"/>
  <c r="WC60" i="15" l="1"/>
  <c r="WC64" i="15"/>
  <c r="WC66" i="15" s="1"/>
  <c r="WD62" i="15"/>
  <c r="WD59" i="15"/>
  <c r="WE58" i="15"/>
  <c r="WB65" i="15"/>
  <c r="WF50" i="15"/>
  <c r="WF54" i="15" s="1"/>
  <c r="WF55" i="15" s="1"/>
  <c r="WF63" i="15" s="1"/>
  <c r="WG52" i="15"/>
  <c r="WH57" i="15"/>
  <c r="WC65" i="15" l="1"/>
  <c r="WE59" i="15"/>
  <c r="WF58" i="15"/>
  <c r="WD60" i="15"/>
  <c r="WD64" i="15"/>
  <c r="WD66" i="15" s="1"/>
  <c r="WE62" i="15"/>
  <c r="WI57" i="15"/>
  <c r="WG50" i="15"/>
  <c r="WG54" i="15" s="1"/>
  <c r="WG55" i="15" s="1"/>
  <c r="WG63" i="15" s="1"/>
  <c r="WH52" i="15"/>
  <c r="WD65" i="15" l="1"/>
  <c r="WF59" i="15"/>
  <c r="WG58" i="15"/>
  <c r="WF62" i="15"/>
  <c r="WH50" i="15"/>
  <c r="WH54" i="15" s="1"/>
  <c r="WH55" i="15" s="1"/>
  <c r="WH63" i="15" s="1"/>
  <c r="WI52" i="15"/>
  <c r="WJ57" i="15"/>
  <c r="WE60" i="15"/>
  <c r="WE64" i="15"/>
  <c r="WE66" i="15" s="1"/>
  <c r="WG62" i="15" l="1"/>
  <c r="WE65" i="15"/>
  <c r="WI50" i="15"/>
  <c r="WI54" i="15" s="1"/>
  <c r="WI55" i="15" s="1"/>
  <c r="WI63" i="15" s="1"/>
  <c r="WJ52" i="15"/>
  <c r="WG59" i="15"/>
  <c r="WH58" i="15"/>
  <c r="WF60" i="15"/>
  <c r="WF64" i="15"/>
  <c r="WF66" i="15" s="1"/>
  <c r="WK57" i="15"/>
  <c r="WH59" i="15" l="1"/>
  <c r="WI58" i="15"/>
  <c r="WJ50" i="15"/>
  <c r="WJ54" i="15" s="1"/>
  <c r="WJ55" i="15" s="1"/>
  <c r="WJ63" i="15" s="1"/>
  <c r="WK52" i="15"/>
  <c r="WG60" i="15"/>
  <c r="WG64" i="15"/>
  <c r="WG66" i="15" s="1"/>
  <c r="WL57" i="15"/>
  <c r="WF65" i="15"/>
  <c r="WH62" i="15"/>
  <c r="WG65" i="15" l="1"/>
  <c r="WI62" i="15"/>
  <c r="WK50" i="15"/>
  <c r="WK54" i="15" s="1"/>
  <c r="WK55" i="15" s="1"/>
  <c r="WK63" i="15" s="1"/>
  <c r="WL52" i="15"/>
  <c r="WM57" i="15"/>
  <c r="WI59" i="15"/>
  <c r="WJ58" i="15"/>
  <c r="WH60" i="15"/>
  <c r="WH64" i="15"/>
  <c r="WH65" i="15" s="1"/>
  <c r="WI60" i="15" l="1"/>
  <c r="WI64" i="15"/>
  <c r="WI66" i="15" s="1"/>
  <c r="WN57" i="15"/>
  <c r="WL50" i="15"/>
  <c r="WL54" i="15" s="1"/>
  <c r="WL55" i="15" s="1"/>
  <c r="WL63" i="15" s="1"/>
  <c r="WM52" i="15"/>
  <c r="WH66" i="15"/>
  <c r="WJ62" i="15"/>
  <c r="WJ59" i="15"/>
  <c r="WK58" i="15"/>
  <c r="WM50" i="15" l="1"/>
  <c r="WM54" i="15" s="1"/>
  <c r="WM55" i="15" s="1"/>
  <c r="WM63" i="15" s="1"/>
  <c r="WN52" i="15"/>
  <c r="WK59" i="15"/>
  <c r="WL58" i="15"/>
  <c r="WJ60" i="15"/>
  <c r="WJ64" i="15"/>
  <c r="WJ65" i="15" s="1"/>
  <c r="WK62" i="15"/>
  <c r="WO57" i="15"/>
  <c r="WI65" i="15"/>
  <c r="WJ66" i="15" l="1"/>
  <c r="WP57" i="15"/>
  <c r="WL59" i="15"/>
  <c r="WM58" i="15"/>
  <c r="WK60" i="15"/>
  <c r="WK64" i="15"/>
  <c r="WK65" i="15" s="1"/>
  <c r="WN50" i="15"/>
  <c r="WN54" i="15" s="1"/>
  <c r="WN55" i="15" s="1"/>
  <c r="WN63" i="15" s="1"/>
  <c r="WO52" i="15"/>
  <c r="WL62" i="15"/>
  <c r="WK66" i="15" l="1"/>
  <c r="WM59" i="15"/>
  <c r="WN58" i="15"/>
  <c r="WM62" i="15"/>
  <c r="WO50" i="15"/>
  <c r="WO54" i="15" s="1"/>
  <c r="WO55" i="15" s="1"/>
  <c r="WO63" i="15" s="1"/>
  <c r="WP52" i="15"/>
  <c r="WQ57" i="15"/>
  <c r="WL60" i="15"/>
  <c r="WL64" i="15"/>
  <c r="WL66" i="15" s="1"/>
  <c r="WL65" i="15" l="1"/>
  <c r="WP50" i="15"/>
  <c r="WP54" i="15" s="1"/>
  <c r="WP55" i="15" s="1"/>
  <c r="WP63" i="15" s="1"/>
  <c r="WQ52" i="15"/>
  <c r="WN62" i="15"/>
  <c r="WN59" i="15"/>
  <c r="WO58" i="15"/>
  <c r="WM60" i="15"/>
  <c r="WM64" i="15"/>
  <c r="WM65" i="15" s="1"/>
  <c r="WR57" i="15"/>
  <c r="WM66" i="15" l="1"/>
  <c r="WO62" i="15"/>
  <c r="WO59" i="15"/>
  <c r="WP58" i="15"/>
  <c r="WN60" i="15"/>
  <c r="WN64" i="15"/>
  <c r="WN65" i="15" s="1"/>
  <c r="WS57" i="15"/>
  <c r="WQ50" i="15"/>
  <c r="WQ54" i="15" s="1"/>
  <c r="WQ55" i="15" s="1"/>
  <c r="WQ63" i="15" s="1"/>
  <c r="WR52" i="15"/>
  <c r="WN66" i="15" l="1"/>
  <c r="WP62" i="15"/>
  <c r="WR50" i="15"/>
  <c r="WR54" i="15" s="1"/>
  <c r="WR55" i="15" s="1"/>
  <c r="WR63" i="15" s="1"/>
  <c r="WS52" i="15"/>
  <c r="WP59" i="15"/>
  <c r="WQ58" i="15"/>
  <c r="WO60" i="15"/>
  <c r="WO64" i="15"/>
  <c r="WO65" i="15" s="1"/>
  <c r="WT57" i="15"/>
  <c r="WO66" i="15" l="1"/>
  <c r="WP60" i="15"/>
  <c r="WP64" i="15"/>
  <c r="WP66" i="15" s="1"/>
  <c r="WQ59" i="15"/>
  <c r="WR58" i="15"/>
  <c r="WS50" i="15"/>
  <c r="WS54" i="15" s="1"/>
  <c r="WS55" i="15" s="1"/>
  <c r="WS63" i="15" s="1"/>
  <c r="WT52" i="15"/>
  <c r="WU57" i="15"/>
  <c r="WQ62" i="15"/>
  <c r="WP65" i="15" l="1"/>
  <c r="WR59" i="15"/>
  <c r="WS58" i="15"/>
  <c r="WT50" i="15"/>
  <c r="WT54" i="15" s="1"/>
  <c r="WT55" i="15" s="1"/>
  <c r="WT63" i="15" s="1"/>
  <c r="WU52" i="15"/>
  <c r="WQ60" i="15"/>
  <c r="WQ64" i="15"/>
  <c r="WQ65" i="15" s="1"/>
  <c r="WR62" i="15"/>
  <c r="WV57" i="15"/>
  <c r="WQ66" i="15" l="1"/>
  <c r="WS62" i="15"/>
  <c r="WS59" i="15"/>
  <c r="WT58" i="15"/>
  <c r="WW57" i="15"/>
  <c r="WU50" i="15"/>
  <c r="WU54" i="15" s="1"/>
  <c r="WU55" i="15" s="1"/>
  <c r="WU63" i="15" s="1"/>
  <c r="WV52" i="15"/>
  <c r="WR60" i="15"/>
  <c r="WR64" i="15"/>
  <c r="WR65" i="15" s="1"/>
  <c r="WX57" i="15" l="1"/>
  <c r="WT59" i="15"/>
  <c r="WU58" i="15"/>
  <c r="WS60" i="15"/>
  <c r="WS64" i="15"/>
  <c r="WS66" i="15" s="1"/>
  <c r="WR66" i="15"/>
  <c r="WT62" i="15"/>
  <c r="WV50" i="15"/>
  <c r="WV54" i="15" s="1"/>
  <c r="WV55" i="15" s="1"/>
  <c r="WV63" i="15" s="1"/>
  <c r="WW52" i="15"/>
  <c r="WW50" i="15" l="1"/>
  <c r="WW54" i="15" s="1"/>
  <c r="WW55" i="15" s="1"/>
  <c r="WW63" i="15" s="1"/>
  <c r="WX52" i="15"/>
  <c r="WU59" i="15"/>
  <c r="WV58" i="15"/>
  <c r="WU62" i="15"/>
  <c r="WS65" i="15"/>
  <c r="WY57" i="15"/>
  <c r="WT60" i="15"/>
  <c r="WT64" i="15"/>
  <c r="WT66" i="15" s="1"/>
  <c r="WT65" i="15" l="1"/>
  <c r="WV59" i="15"/>
  <c r="WW58" i="15"/>
  <c r="WV62" i="15"/>
  <c r="WU60" i="15"/>
  <c r="WU64" i="15"/>
  <c r="WU65" i="15" s="1"/>
  <c r="WZ57" i="15"/>
  <c r="WX50" i="15"/>
  <c r="WX54" i="15" s="1"/>
  <c r="WX55" i="15" s="1"/>
  <c r="WX63" i="15" s="1"/>
  <c r="WY52" i="15"/>
  <c r="WU66" i="15" l="1"/>
  <c r="WY50" i="15"/>
  <c r="WY54" i="15" s="1"/>
  <c r="WY55" i="15" s="1"/>
  <c r="WY63" i="15" s="1"/>
  <c r="WZ52" i="15"/>
  <c r="WW59" i="15"/>
  <c r="WX58" i="15"/>
  <c r="XA57" i="15"/>
  <c r="WV60" i="15"/>
  <c r="WV64" i="15"/>
  <c r="WV65" i="15" s="1"/>
  <c r="WW62" i="15"/>
  <c r="WV66" i="15" l="1"/>
  <c r="WX62" i="15"/>
  <c r="XB57" i="15"/>
  <c r="WX59" i="15"/>
  <c r="WY58" i="15"/>
  <c r="WW60" i="15"/>
  <c r="WW64" i="15"/>
  <c r="WW65" i="15" s="1"/>
  <c r="WZ50" i="15"/>
  <c r="WZ54" i="15" s="1"/>
  <c r="WZ55" i="15" s="1"/>
  <c r="WZ63" i="15" s="1"/>
  <c r="XA52" i="15"/>
  <c r="WW66" i="15" l="1"/>
  <c r="WY59" i="15"/>
  <c r="WZ58" i="15"/>
  <c r="WX60" i="15"/>
  <c r="WX64" i="15"/>
  <c r="WX65" i="15" s="1"/>
  <c r="XA50" i="15"/>
  <c r="XA54" i="15" s="1"/>
  <c r="XA55" i="15" s="1"/>
  <c r="XA63" i="15" s="1"/>
  <c r="XB52" i="15"/>
  <c r="WY62" i="15"/>
  <c r="XC57" i="15"/>
  <c r="XB50" i="15" l="1"/>
  <c r="XB54" i="15" s="1"/>
  <c r="XB55" i="15" s="1"/>
  <c r="XB63" i="15" s="1"/>
  <c r="XC52" i="15"/>
  <c r="WX66" i="15"/>
  <c r="WZ62" i="15"/>
  <c r="WZ59" i="15"/>
  <c r="XA58" i="15"/>
  <c r="XD57" i="15"/>
  <c r="WY60" i="15"/>
  <c r="WY64" i="15"/>
  <c r="WY66" i="15" s="1"/>
  <c r="XA59" i="15" l="1"/>
  <c r="XB58" i="15"/>
  <c r="WZ60" i="15"/>
  <c r="WZ64" i="15"/>
  <c r="WZ66" i="15" s="1"/>
  <c r="XA62" i="15"/>
  <c r="WY65" i="15"/>
  <c r="XE57" i="15"/>
  <c r="XD52" i="15"/>
  <c r="XC50" i="15"/>
  <c r="XC54" i="15" s="1"/>
  <c r="XC55" i="15" s="1"/>
  <c r="XC63" i="15" s="1"/>
  <c r="WZ65" i="15" l="1"/>
  <c r="XF57" i="15"/>
  <c r="XB59" i="15"/>
  <c r="XC58" i="15"/>
  <c r="XB62" i="15"/>
  <c r="XD50" i="15"/>
  <c r="XD54" i="15" s="1"/>
  <c r="XD55" i="15" s="1"/>
  <c r="XD63" i="15" s="1"/>
  <c r="XE52" i="15"/>
  <c r="XA60" i="15"/>
  <c r="XA64" i="15"/>
  <c r="XA66" i="15" s="1"/>
  <c r="XA65" i="15" l="1"/>
  <c r="XC62" i="15"/>
  <c r="XC59" i="15"/>
  <c r="XD58" i="15"/>
  <c r="XB60" i="15"/>
  <c r="XB64" i="15"/>
  <c r="XB65" i="15" s="1"/>
  <c r="XG57" i="15"/>
  <c r="XE50" i="15"/>
  <c r="XE54" i="15" s="1"/>
  <c r="XE55" i="15" s="1"/>
  <c r="XE63" i="15" s="1"/>
  <c r="XF52" i="15"/>
  <c r="XC60" i="15" l="1"/>
  <c r="XC64" i="15"/>
  <c r="XC66" i="15" s="1"/>
  <c r="XH57" i="15"/>
  <c r="XD62" i="15"/>
  <c r="XB66" i="15"/>
  <c r="XF50" i="15"/>
  <c r="XF54" i="15" s="1"/>
  <c r="XF55" i="15" s="1"/>
  <c r="XF63" i="15" s="1"/>
  <c r="XG52" i="15"/>
  <c r="XD59" i="15"/>
  <c r="XE58" i="15"/>
  <c r="XC65" i="15" l="1"/>
  <c r="XE62" i="15"/>
  <c r="XI57" i="15"/>
  <c r="XD60" i="15"/>
  <c r="XD64" i="15"/>
  <c r="XD65" i="15" s="1"/>
  <c r="XE59" i="15"/>
  <c r="XF58" i="15"/>
  <c r="XG50" i="15"/>
  <c r="XG54" i="15" s="1"/>
  <c r="XG55" i="15" s="1"/>
  <c r="XG63" i="15" s="1"/>
  <c r="XH52" i="15"/>
  <c r="XE60" i="15" l="1"/>
  <c r="XE64" i="15"/>
  <c r="XE66" i="15" s="1"/>
  <c r="XF62" i="15"/>
  <c r="XD66" i="15"/>
  <c r="XJ57" i="15"/>
  <c r="XH50" i="15"/>
  <c r="XH54" i="15" s="1"/>
  <c r="XH55" i="15" s="1"/>
  <c r="XH63" i="15" s="1"/>
  <c r="XI52" i="15"/>
  <c r="XF59" i="15"/>
  <c r="XG58" i="15"/>
  <c r="XE65" i="15" l="1"/>
  <c r="XG62" i="15"/>
  <c r="XG59" i="15"/>
  <c r="XH58" i="15"/>
  <c r="XF60" i="15"/>
  <c r="XF64" i="15"/>
  <c r="XF65" i="15" s="1"/>
  <c r="XI50" i="15"/>
  <c r="XI54" i="15" s="1"/>
  <c r="XI55" i="15" s="1"/>
  <c r="XI63" i="15" s="1"/>
  <c r="XJ52" i="15"/>
  <c r="XK57" i="15"/>
  <c r="XF66" i="15" l="1"/>
  <c r="XL57" i="15"/>
  <c r="XH59" i="15"/>
  <c r="XI58" i="15"/>
  <c r="XG60" i="15"/>
  <c r="XG64" i="15"/>
  <c r="XG65" i="15" s="1"/>
  <c r="XJ50" i="15"/>
  <c r="XJ54" i="15" s="1"/>
  <c r="XJ55" i="15" s="1"/>
  <c r="XJ63" i="15" s="1"/>
  <c r="XK52" i="15"/>
  <c r="XH62" i="15"/>
  <c r="XG66" i="15" l="1"/>
  <c r="XI59" i="15"/>
  <c r="XJ58" i="15"/>
  <c r="XI62" i="15"/>
  <c r="XH60" i="15"/>
  <c r="XH64" i="15"/>
  <c r="XH65" i="15" s="1"/>
  <c r="XM57" i="15"/>
  <c r="XK50" i="15"/>
  <c r="XK54" i="15" s="1"/>
  <c r="XK55" i="15" s="1"/>
  <c r="XK63" i="15" s="1"/>
  <c r="XL52" i="15"/>
  <c r="XH66" i="15" l="1"/>
  <c r="XJ62" i="15"/>
  <c r="XL50" i="15"/>
  <c r="XL54" i="15" s="1"/>
  <c r="XL55" i="15" s="1"/>
  <c r="XL63" i="15" s="1"/>
  <c r="XM52" i="15"/>
  <c r="XJ59" i="15"/>
  <c r="XK58" i="15"/>
  <c r="XN57" i="15"/>
  <c r="XI60" i="15"/>
  <c r="XI64" i="15"/>
  <c r="XI65" i="15" s="1"/>
  <c r="XK59" i="15" l="1"/>
  <c r="XL58" i="15"/>
  <c r="XJ60" i="15"/>
  <c r="XJ64" i="15"/>
  <c r="XJ65" i="15" s="1"/>
  <c r="XM50" i="15"/>
  <c r="XM54" i="15" s="1"/>
  <c r="XM55" i="15" s="1"/>
  <c r="XM63" i="15" s="1"/>
  <c r="XN52" i="15"/>
  <c r="XI66" i="15"/>
  <c r="XK62" i="15"/>
  <c r="XO57" i="15"/>
  <c r="XN50" i="15" l="1"/>
  <c r="XN54" i="15" s="1"/>
  <c r="XN55" i="15" s="1"/>
  <c r="XN63" i="15" s="1"/>
  <c r="XO52" i="15"/>
  <c r="XP57" i="15"/>
  <c r="XL62" i="15"/>
  <c r="XJ66" i="15"/>
  <c r="XL59" i="15"/>
  <c r="XM58" i="15"/>
  <c r="XK60" i="15"/>
  <c r="XK64" i="15"/>
  <c r="XK66" i="15" s="1"/>
  <c r="XK65" i="15" l="1"/>
  <c r="XQ57" i="15"/>
  <c r="XM62" i="15"/>
  <c r="XO50" i="15"/>
  <c r="XO54" i="15" s="1"/>
  <c r="XO55" i="15" s="1"/>
  <c r="XO63" i="15" s="1"/>
  <c r="XP52" i="15"/>
  <c r="XM59" i="15"/>
  <c r="XN58" i="15"/>
  <c r="XL60" i="15"/>
  <c r="XL64" i="15"/>
  <c r="XL65" i="15" s="1"/>
  <c r="XP50" i="15" l="1"/>
  <c r="XP54" i="15" s="1"/>
  <c r="XP55" i="15" s="1"/>
  <c r="XP63" i="15" s="1"/>
  <c r="XQ52" i="15"/>
  <c r="XN62" i="15"/>
  <c r="XL66" i="15"/>
  <c r="XR57" i="15"/>
  <c r="XN59" i="15"/>
  <c r="XO58" i="15"/>
  <c r="XM60" i="15"/>
  <c r="XM64" i="15"/>
  <c r="XM66" i="15" s="1"/>
  <c r="XS57" i="15" l="1"/>
  <c r="XN60" i="15"/>
  <c r="XN64" i="15"/>
  <c r="XN66" i="15" s="1"/>
  <c r="XO62" i="15"/>
  <c r="XM65" i="15"/>
  <c r="XO59" i="15"/>
  <c r="XP58" i="15"/>
  <c r="XQ50" i="15"/>
  <c r="XQ54" i="15" s="1"/>
  <c r="XQ55" i="15" s="1"/>
  <c r="XQ63" i="15" s="1"/>
  <c r="XR52" i="15"/>
  <c r="XN65" i="15" l="1"/>
  <c r="XP62" i="15"/>
  <c r="XR50" i="15"/>
  <c r="XR54" i="15" s="1"/>
  <c r="XR55" i="15" s="1"/>
  <c r="XR63" i="15" s="1"/>
  <c r="XS52" i="15"/>
  <c r="XP59" i="15"/>
  <c r="XQ58" i="15"/>
  <c r="XT57" i="15"/>
  <c r="XO60" i="15"/>
  <c r="XO64" i="15"/>
  <c r="XO65" i="15" s="1"/>
  <c r="XP60" i="15" l="1"/>
  <c r="XP64" i="15"/>
  <c r="XP66" i="15" s="1"/>
  <c r="XQ59" i="15"/>
  <c r="XR58" i="15"/>
  <c r="XS50" i="15"/>
  <c r="XS54" i="15" s="1"/>
  <c r="XS55" i="15" s="1"/>
  <c r="XS63" i="15" s="1"/>
  <c r="XT52" i="15"/>
  <c r="XO66" i="15"/>
  <c r="XQ62" i="15"/>
  <c r="XU57" i="15"/>
  <c r="XP65" i="15" l="1"/>
  <c r="XV57" i="15"/>
  <c r="XT50" i="15"/>
  <c r="XT54" i="15" s="1"/>
  <c r="XT55" i="15" s="1"/>
  <c r="XT63" i="15" s="1"/>
  <c r="XU52" i="15"/>
  <c r="XQ60" i="15"/>
  <c r="XQ64" i="15"/>
  <c r="XQ65" i="15" s="1"/>
  <c r="XR59" i="15"/>
  <c r="XS58" i="15"/>
  <c r="XR62" i="15"/>
  <c r="XQ66" i="15" l="1"/>
  <c r="XU50" i="15"/>
  <c r="XU54" i="15" s="1"/>
  <c r="XU55" i="15" s="1"/>
  <c r="XU63" i="15" s="1"/>
  <c r="XV52" i="15"/>
  <c r="XS62" i="15"/>
  <c r="XS59" i="15"/>
  <c r="XT58" i="15"/>
  <c r="XW57" i="15"/>
  <c r="XR60" i="15"/>
  <c r="XR64" i="15"/>
  <c r="XR66" i="15" s="1"/>
  <c r="XT59" i="15" l="1"/>
  <c r="XU58" i="15"/>
  <c r="XS60" i="15"/>
  <c r="XS64" i="15"/>
  <c r="XS66" i="15" s="1"/>
  <c r="XT62" i="15"/>
  <c r="XR65" i="15"/>
  <c r="XV50" i="15"/>
  <c r="XV54" i="15" s="1"/>
  <c r="XV55" i="15" s="1"/>
  <c r="XV63" i="15" s="1"/>
  <c r="XW52" i="15"/>
  <c r="XX57" i="15"/>
  <c r="XS65" i="15" l="1"/>
  <c r="XY57" i="15"/>
  <c r="XU62" i="15"/>
  <c r="XW50" i="15"/>
  <c r="XW54" i="15" s="1"/>
  <c r="XW55" i="15" s="1"/>
  <c r="XW63" i="15" s="1"/>
  <c r="XX52" i="15"/>
  <c r="XU59" i="15"/>
  <c r="XV58" i="15"/>
  <c r="XT60" i="15"/>
  <c r="XT64" i="15"/>
  <c r="XT65" i="15" s="1"/>
  <c r="XV59" i="15" l="1"/>
  <c r="XW58" i="15"/>
  <c r="XX50" i="15"/>
  <c r="XX54" i="15" s="1"/>
  <c r="XX55" i="15" s="1"/>
  <c r="XX63" i="15" s="1"/>
  <c r="XY52" i="15"/>
  <c r="XV62" i="15"/>
  <c r="XT66" i="15"/>
  <c r="XZ57" i="15"/>
  <c r="XU60" i="15"/>
  <c r="XU64" i="15"/>
  <c r="XU66" i="15" s="1"/>
  <c r="XW62" i="15" l="1"/>
  <c r="XU65" i="15"/>
  <c r="YA57" i="15"/>
  <c r="XW59" i="15"/>
  <c r="XX58" i="15"/>
  <c r="XY50" i="15"/>
  <c r="XY54" i="15" s="1"/>
  <c r="XY55" i="15" s="1"/>
  <c r="XY63" i="15" s="1"/>
  <c r="XZ52" i="15"/>
  <c r="XV60" i="15"/>
  <c r="XV64" i="15"/>
  <c r="XV65" i="15" s="1"/>
  <c r="XX59" i="15" l="1"/>
  <c r="XY58" i="15"/>
  <c r="XW60" i="15"/>
  <c r="XW64" i="15"/>
  <c r="XW66" i="15" s="1"/>
  <c r="YB57" i="15"/>
  <c r="XV66" i="15"/>
  <c r="XZ50" i="15"/>
  <c r="XZ54" i="15" s="1"/>
  <c r="XZ55" i="15" s="1"/>
  <c r="XZ63" i="15" s="1"/>
  <c r="YA52" i="15"/>
  <c r="XX62" i="15"/>
  <c r="YC57" i="15" l="1"/>
  <c r="XY62" i="15"/>
  <c r="XW65" i="15"/>
  <c r="YA50" i="15"/>
  <c r="YA54" i="15" s="1"/>
  <c r="YA55" i="15" s="1"/>
  <c r="YA63" i="15" s="1"/>
  <c r="YB52" i="15"/>
  <c r="XY59" i="15"/>
  <c r="XZ58" i="15"/>
  <c r="XX60" i="15"/>
  <c r="XX64" i="15"/>
  <c r="XX65" i="15" s="1"/>
  <c r="XY60" i="15" l="1"/>
  <c r="XY64" i="15"/>
  <c r="XY66" i="15" s="1"/>
  <c r="XZ62" i="15"/>
  <c r="XX66" i="15"/>
  <c r="YD57" i="15"/>
  <c r="YB50" i="15"/>
  <c r="YB54" i="15" s="1"/>
  <c r="YB55" i="15" s="1"/>
  <c r="YB63" i="15" s="1"/>
  <c r="YC52" i="15"/>
  <c r="XZ59" i="15"/>
  <c r="YA58" i="15"/>
  <c r="XY65" i="15" l="1"/>
  <c r="YA62" i="15"/>
  <c r="XZ60" i="15"/>
  <c r="XZ64" i="15"/>
  <c r="XZ65" i="15" s="1"/>
  <c r="YA59" i="15"/>
  <c r="YB58" i="15"/>
  <c r="YC50" i="15"/>
  <c r="YC54" i="15" s="1"/>
  <c r="YC55" i="15" s="1"/>
  <c r="YC63" i="15" s="1"/>
  <c r="YD52" i="15"/>
  <c r="YE57" i="15"/>
  <c r="YB59" i="15" l="1"/>
  <c r="YC58" i="15"/>
  <c r="YF57" i="15"/>
  <c r="YA60" i="15"/>
  <c r="YA64" i="15"/>
  <c r="YA65" i="15" s="1"/>
  <c r="XZ66" i="15"/>
  <c r="YD50" i="15"/>
  <c r="YD54" i="15" s="1"/>
  <c r="YD55" i="15" s="1"/>
  <c r="YD63" i="15" s="1"/>
  <c r="YE52" i="15"/>
  <c r="YB62" i="15"/>
  <c r="YA66" i="15" l="1"/>
  <c r="YC62" i="15"/>
  <c r="YG57" i="15"/>
  <c r="YE50" i="15"/>
  <c r="YE54" i="15" s="1"/>
  <c r="YE55" i="15" s="1"/>
  <c r="YE63" i="15" s="1"/>
  <c r="YF52" i="15"/>
  <c r="YC59" i="15"/>
  <c r="YD58" i="15"/>
  <c r="YB60" i="15"/>
  <c r="YB64" i="15"/>
  <c r="YB65" i="15" s="1"/>
  <c r="YC60" i="15" l="1"/>
  <c r="YC64" i="15"/>
  <c r="YC66" i="15" s="1"/>
  <c r="YD59" i="15"/>
  <c r="YE58" i="15"/>
  <c r="YF50" i="15"/>
  <c r="YF54" i="15" s="1"/>
  <c r="YF55" i="15" s="1"/>
  <c r="YF63" i="15" s="1"/>
  <c r="YG52" i="15"/>
  <c r="YH57" i="15"/>
  <c r="YB66" i="15"/>
  <c r="YD62" i="15"/>
  <c r="YC65" i="15" l="1"/>
  <c r="YG50" i="15"/>
  <c r="YG54" i="15" s="1"/>
  <c r="YG55" i="15" s="1"/>
  <c r="YG63" i="15" s="1"/>
  <c r="YH52" i="15"/>
  <c r="YE59" i="15"/>
  <c r="YF58" i="15"/>
  <c r="YE62" i="15"/>
  <c r="YI57" i="15"/>
  <c r="YD60" i="15"/>
  <c r="YD64" i="15"/>
  <c r="YD66" i="15" s="1"/>
  <c r="YJ57" i="15" l="1"/>
  <c r="YD65" i="15"/>
  <c r="YF59" i="15"/>
  <c r="YG58" i="15"/>
  <c r="YF62" i="15"/>
  <c r="YE60" i="15"/>
  <c r="YE64" i="15"/>
  <c r="YE65" i="15" s="1"/>
  <c r="YH50" i="15"/>
  <c r="YH54" i="15" s="1"/>
  <c r="YH55" i="15" s="1"/>
  <c r="YH63" i="15" s="1"/>
  <c r="YI52" i="15"/>
  <c r="YE66" i="15" l="1"/>
  <c r="YF60" i="15"/>
  <c r="YF64" i="15"/>
  <c r="YF66" i="15" s="1"/>
  <c r="YG62" i="15"/>
  <c r="YG59" i="15"/>
  <c r="YH58" i="15"/>
  <c r="YI50" i="15"/>
  <c r="YI54" i="15" s="1"/>
  <c r="YI55" i="15" s="1"/>
  <c r="YI63" i="15" s="1"/>
  <c r="YJ52" i="15"/>
  <c r="YK57" i="15"/>
  <c r="YF65" i="15" l="1"/>
  <c r="YH59" i="15"/>
  <c r="YI58" i="15"/>
  <c r="YH62" i="15"/>
  <c r="YL57" i="15"/>
  <c r="YG60" i="15"/>
  <c r="YG64" i="15"/>
  <c r="YG65" i="15" s="1"/>
  <c r="YK52" i="15"/>
  <c r="YJ50" i="15"/>
  <c r="YJ54" i="15" s="1"/>
  <c r="YJ55" i="15" s="1"/>
  <c r="YJ63" i="15" s="1"/>
  <c r="YG66" i="15" l="1"/>
  <c r="YM57" i="15"/>
  <c r="YI59" i="15"/>
  <c r="YJ58" i="15"/>
  <c r="YI62" i="15"/>
  <c r="YK50" i="15"/>
  <c r="YK54" i="15" s="1"/>
  <c r="YK55" i="15" s="1"/>
  <c r="YK63" i="15" s="1"/>
  <c r="YL52" i="15"/>
  <c r="YH60" i="15"/>
  <c r="YH64" i="15"/>
  <c r="YH66" i="15" s="1"/>
  <c r="YH65" i="15" l="1"/>
  <c r="YJ62" i="15"/>
  <c r="YN57" i="15"/>
  <c r="YJ59" i="15"/>
  <c r="YK58" i="15"/>
  <c r="YI60" i="15"/>
  <c r="YI64" i="15"/>
  <c r="YI65" i="15" s="1"/>
  <c r="YL50" i="15"/>
  <c r="YL54" i="15" s="1"/>
  <c r="YL55" i="15" s="1"/>
  <c r="YL63" i="15" s="1"/>
  <c r="YM52" i="15"/>
  <c r="YI66" i="15" l="1"/>
  <c r="YJ60" i="15"/>
  <c r="YJ64" i="15"/>
  <c r="YJ66" i="15" s="1"/>
  <c r="YM50" i="15"/>
  <c r="YM54" i="15" s="1"/>
  <c r="YM55" i="15" s="1"/>
  <c r="YM63" i="15" s="1"/>
  <c r="YN52" i="15"/>
  <c r="YK59" i="15"/>
  <c r="YL58" i="15"/>
  <c r="YO57" i="15"/>
  <c r="YK62" i="15"/>
  <c r="YJ65" i="15" l="1"/>
  <c r="YL59" i="15"/>
  <c r="YM58" i="15"/>
  <c r="YK60" i="15"/>
  <c r="YK64" i="15"/>
  <c r="YK66" i="15" s="1"/>
  <c r="YN50" i="15"/>
  <c r="YN54" i="15" s="1"/>
  <c r="YN55" i="15" s="1"/>
  <c r="YN63" i="15" s="1"/>
  <c r="YO52" i="15"/>
  <c r="YL62" i="15"/>
  <c r="YP57" i="15"/>
  <c r="YK65" i="15" l="1"/>
  <c r="YO50" i="15"/>
  <c r="YO54" i="15" s="1"/>
  <c r="YO55" i="15" s="1"/>
  <c r="YO63" i="15" s="1"/>
  <c r="YP52" i="15"/>
  <c r="YQ57" i="15"/>
  <c r="YM59" i="15"/>
  <c r="YN58" i="15"/>
  <c r="YM62" i="15"/>
  <c r="YL60" i="15"/>
  <c r="YL64" i="15"/>
  <c r="YL66" i="15" s="1"/>
  <c r="YL65" i="15" l="1"/>
  <c r="YN59" i="15"/>
  <c r="YO58" i="15"/>
  <c r="YM60" i="15"/>
  <c r="YM64" i="15"/>
  <c r="YM65" i="15" s="1"/>
  <c r="YR57" i="15"/>
  <c r="YP50" i="15"/>
  <c r="YP54" i="15" s="1"/>
  <c r="YP55" i="15" s="1"/>
  <c r="YP63" i="15" s="1"/>
  <c r="YQ52" i="15"/>
  <c r="YN62" i="15"/>
  <c r="YM66" i="15" l="1"/>
  <c r="YO59" i="15"/>
  <c r="YP58" i="15"/>
  <c r="YO62" i="15"/>
  <c r="YN60" i="15"/>
  <c r="YN64" i="15"/>
  <c r="YN65" i="15" s="1"/>
  <c r="YQ50" i="15"/>
  <c r="YQ54" i="15" s="1"/>
  <c r="YQ55" i="15" s="1"/>
  <c r="YQ63" i="15" s="1"/>
  <c r="YR52" i="15"/>
  <c r="YS57" i="15"/>
  <c r="YN66" i="15" l="1"/>
  <c r="YT57" i="15"/>
  <c r="YP62" i="15"/>
  <c r="YR50" i="15"/>
  <c r="YR54" i="15" s="1"/>
  <c r="YR55" i="15" s="1"/>
  <c r="YR63" i="15" s="1"/>
  <c r="YS52" i="15"/>
  <c r="YP59" i="15"/>
  <c r="YQ58" i="15"/>
  <c r="YO60" i="15"/>
  <c r="YO64" i="15"/>
  <c r="YO66" i="15" s="1"/>
  <c r="YP60" i="15" l="1"/>
  <c r="YP64" i="15"/>
  <c r="YP66" i="15" s="1"/>
  <c r="YS50" i="15"/>
  <c r="YS54" i="15" s="1"/>
  <c r="YS55" i="15" s="1"/>
  <c r="YS63" i="15" s="1"/>
  <c r="YT52" i="15"/>
  <c r="YQ59" i="15"/>
  <c r="YR58" i="15"/>
  <c r="YQ62" i="15"/>
  <c r="YO65" i="15"/>
  <c r="YU57" i="15"/>
  <c r="YR59" i="15" l="1"/>
  <c r="YS58" i="15"/>
  <c r="YQ60" i="15"/>
  <c r="YQ64" i="15"/>
  <c r="YQ65" i="15" s="1"/>
  <c r="YT50" i="15"/>
  <c r="YT54" i="15" s="1"/>
  <c r="YT55" i="15" s="1"/>
  <c r="YT63" i="15" s="1"/>
  <c r="YU52" i="15"/>
  <c r="YR62" i="15"/>
  <c r="YV57" i="15"/>
  <c r="YP65" i="15"/>
  <c r="YQ66" i="15" l="1"/>
  <c r="YS62" i="15"/>
  <c r="YS59" i="15"/>
  <c r="YT58" i="15"/>
  <c r="YU50" i="15"/>
  <c r="YU54" i="15" s="1"/>
  <c r="YU55" i="15" s="1"/>
  <c r="YU63" i="15" s="1"/>
  <c r="YV52" i="15"/>
  <c r="YW57" i="15"/>
  <c r="YR60" i="15"/>
  <c r="YR64" i="15"/>
  <c r="YR65" i="15" s="1"/>
  <c r="YV50" i="15" l="1"/>
  <c r="YV54" i="15" s="1"/>
  <c r="YV55" i="15" s="1"/>
  <c r="YV63" i="15" s="1"/>
  <c r="YW52" i="15"/>
  <c r="YT59" i="15"/>
  <c r="YU58" i="15"/>
  <c r="YS60" i="15"/>
  <c r="YS64" i="15"/>
  <c r="YS65" i="15" s="1"/>
  <c r="YR66" i="15"/>
  <c r="YT62" i="15"/>
  <c r="YX57" i="15"/>
  <c r="YS66" i="15" l="1"/>
  <c r="YY57" i="15"/>
  <c r="YU59" i="15"/>
  <c r="YV58" i="15"/>
  <c r="YT60" i="15"/>
  <c r="YT64" i="15"/>
  <c r="YT66" i="15" s="1"/>
  <c r="YU62" i="15"/>
  <c r="YW50" i="15"/>
  <c r="YW54" i="15" s="1"/>
  <c r="YW55" i="15" s="1"/>
  <c r="YW63" i="15" s="1"/>
  <c r="YX52" i="15"/>
  <c r="YT65" i="15" l="1"/>
  <c r="YU60" i="15"/>
  <c r="YU64" i="15"/>
  <c r="YU66" i="15" s="1"/>
  <c r="YV59" i="15"/>
  <c r="YW58" i="15"/>
  <c r="YX50" i="15"/>
  <c r="YX54" i="15" s="1"/>
  <c r="YX55" i="15" s="1"/>
  <c r="YX63" i="15" s="1"/>
  <c r="YY52" i="15"/>
  <c r="YZ57" i="15"/>
  <c r="YV62" i="15"/>
  <c r="YU65" i="15" l="1"/>
  <c r="YW59" i="15"/>
  <c r="YX58" i="15"/>
  <c r="ZA57" i="15"/>
  <c r="YY50" i="15"/>
  <c r="YY54" i="15" s="1"/>
  <c r="YY55" i="15" s="1"/>
  <c r="YY63" i="15" s="1"/>
  <c r="YZ52" i="15"/>
  <c r="YW62" i="15"/>
  <c r="YV60" i="15"/>
  <c r="YV64" i="15"/>
  <c r="YV66" i="15" s="1"/>
  <c r="YV65" i="15" l="1"/>
  <c r="YZ50" i="15"/>
  <c r="YZ54" i="15" s="1"/>
  <c r="YZ55" i="15" s="1"/>
  <c r="YZ63" i="15" s="1"/>
  <c r="ZA52" i="15"/>
  <c r="ZB57" i="15"/>
  <c r="YW60" i="15"/>
  <c r="YW64" i="15"/>
  <c r="YW65" i="15" s="1"/>
  <c r="YX59" i="15"/>
  <c r="YY58" i="15"/>
  <c r="YX62" i="15"/>
  <c r="YW66" i="15" l="1"/>
  <c r="ZC57" i="15"/>
  <c r="YY62" i="15"/>
  <c r="ZA50" i="15"/>
  <c r="ZA54" i="15" s="1"/>
  <c r="ZA55" i="15" s="1"/>
  <c r="ZA63" i="15" s="1"/>
  <c r="ZB52" i="15"/>
  <c r="YY59" i="15"/>
  <c r="YZ58" i="15"/>
  <c r="YX60" i="15"/>
  <c r="YX64" i="15"/>
  <c r="YX66" i="15" s="1"/>
  <c r="ZB50" i="15" l="1"/>
  <c r="ZB54" i="15" s="1"/>
  <c r="ZB55" i="15" s="1"/>
  <c r="ZB63" i="15" s="1"/>
  <c r="ZC52" i="15"/>
  <c r="YZ62" i="15"/>
  <c r="YY60" i="15"/>
  <c r="YY64" i="15"/>
  <c r="YY65" i="15" s="1"/>
  <c r="YX65" i="15"/>
  <c r="ZD57" i="15"/>
  <c r="YZ59" i="15"/>
  <c r="ZA58" i="15"/>
  <c r="YY66" i="15" l="1"/>
  <c r="YZ60" i="15"/>
  <c r="YZ64" i="15"/>
  <c r="YZ66" i="15" s="1"/>
  <c r="ZA59" i="15"/>
  <c r="ZB58" i="15"/>
  <c r="ZA62" i="15"/>
  <c r="ZE57" i="15"/>
  <c r="ZC50" i="15"/>
  <c r="ZC54" i="15" s="1"/>
  <c r="ZC55" i="15" s="1"/>
  <c r="ZC63" i="15" s="1"/>
  <c r="ZD52" i="15"/>
  <c r="YZ65" i="15" l="1"/>
  <c r="ZB62" i="15"/>
  <c r="ZB59" i="15"/>
  <c r="ZC58" i="15"/>
  <c r="ZA60" i="15"/>
  <c r="ZA64" i="15"/>
  <c r="ZA65" i="15" s="1"/>
  <c r="ZD50" i="15"/>
  <c r="ZD54" i="15" s="1"/>
  <c r="ZD55" i="15" s="1"/>
  <c r="ZD63" i="15" s="1"/>
  <c r="ZE52" i="15"/>
  <c r="ZF57" i="15"/>
  <c r="ZG57" i="15" l="1"/>
  <c r="ZC62" i="15"/>
  <c r="ZA66" i="15"/>
  <c r="ZC59" i="15"/>
  <c r="ZD58" i="15"/>
  <c r="ZB60" i="15"/>
  <c r="ZB64" i="15"/>
  <c r="ZB66" i="15" s="1"/>
  <c r="ZE50" i="15"/>
  <c r="ZE54" i="15" s="1"/>
  <c r="ZE55" i="15" s="1"/>
  <c r="ZE63" i="15" s="1"/>
  <c r="ZF52" i="15"/>
  <c r="ZB65" i="15" l="1"/>
  <c r="ZD59" i="15"/>
  <c r="ZE58" i="15"/>
  <c r="ZF50" i="15"/>
  <c r="ZF54" i="15" s="1"/>
  <c r="ZF55" i="15" s="1"/>
  <c r="ZF63" i="15" s="1"/>
  <c r="ZG52" i="15"/>
  <c r="ZC60" i="15"/>
  <c r="ZC64" i="15"/>
  <c r="ZC66" i="15" s="1"/>
  <c r="ZD62" i="15"/>
  <c r="ZH57" i="15"/>
  <c r="ZC65" i="15" l="1"/>
  <c r="ZI57" i="15"/>
  <c r="ZG50" i="15"/>
  <c r="ZG54" i="15" s="1"/>
  <c r="ZG55" i="15" s="1"/>
  <c r="ZG63" i="15" s="1"/>
  <c r="ZH52" i="15"/>
  <c r="ZE59" i="15"/>
  <c r="ZF58" i="15"/>
  <c r="ZE62" i="15"/>
  <c r="ZD60" i="15"/>
  <c r="ZD64" i="15"/>
  <c r="ZD65" i="15" s="1"/>
  <c r="ZF59" i="15" l="1"/>
  <c r="ZG58" i="15"/>
  <c r="ZE60" i="15"/>
  <c r="ZE64" i="15"/>
  <c r="ZE66" i="15" s="1"/>
  <c r="ZH50" i="15"/>
  <c r="ZH54" i="15" s="1"/>
  <c r="ZH55" i="15" s="1"/>
  <c r="ZH63" i="15" s="1"/>
  <c r="ZI52" i="15"/>
  <c r="ZD66" i="15"/>
  <c r="ZJ57" i="15"/>
  <c r="ZF62" i="15"/>
  <c r="ZG62" i="15" l="1"/>
  <c r="ZI50" i="15"/>
  <c r="ZI54" i="15" s="1"/>
  <c r="ZI55" i="15" s="1"/>
  <c r="ZI63" i="15" s="1"/>
  <c r="ZJ52" i="15"/>
  <c r="ZK57" i="15"/>
  <c r="ZE65" i="15"/>
  <c r="ZG59" i="15"/>
  <c r="ZH58" i="15"/>
  <c r="ZF60" i="15"/>
  <c r="ZF64" i="15"/>
  <c r="ZF65" i="15" s="1"/>
  <c r="ZL57" i="15" l="1"/>
  <c r="ZJ50" i="15"/>
  <c r="ZJ54" i="15" s="1"/>
  <c r="ZJ55" i="15" s="1"/>
  <c r="ZJ63" i="15" s="1"/>
  <c r="ZK52" i="15"/>
  <c r="ZF66" i="15"/>
  <c r="ZH59" i="15"/>
  <c r="ZI58" i="15"/>
  <c r="ZH62" i="15"/>
  <c r="ZG60" i="15"/>
  <c r="ZG64" i="15"/>
  <c r="ZG65" i="15" s="1"/>
  <c r="ZI59" i="15" l="1"/>
  <c r="ZJ58" i="15"/>
  <c r="ZH60" i="15"/>
  <c r="ZH64" i="15"/>
  <c r="ZH65" i="15" s="1"/>
  <c r="ZK50" i="15"/>
  <c r="ZK54" i="15" s="1"/>
  <c r="ZK55" i="15" s="1"/>
  <c r="ZK63" i="15" s="1"/>
  <c r="ZL52" i="15"/>
  <c r="ZI62" i="15"/>
  <c r="ZM57" i="15"/>
  <c r="ZG66" i="15"/>
  <c r="ZN57" i="15" l="1"/>
  <c r="ZH66" i="15"/>
  <c r="ZJ62" i="15"/>
  <c r="ZJ59" i="15"/>
  <c r="ZK58" i="15"/>
  <c r="ZL50" i="15"/>
  <c r="ZL54" i="15" s="1"/>
  <c r="ZL55" i="15" s="1"/>
  <c r="ZL63" i="15" s="1"/>
  <c r="ZM52" i="15"/>
  <c r="ZI60" i="15"/>
  <c r="ZI64" i="15"/>
  <c r="ZI66" i="15" s="1"/>
  <c r="ZI65" i="15" l="1"/>
  <c r="ZK59" i="15"/>
  <c r="ZL58" i="15"/>
  <c r="ZJ60" i="15"/>
  <c r="ZJ64" i="15"/>
  <c r="ZJ66" i="15" s="1"/>
  <c r="ZK62" i="15"/>
  <c r="ZO57" i="15"/>
  <c r="ZM50" i="15"/>
  <c r="ZM54" i="15" s="1"/>
  <c r="ZM55" i="15" s="1"/>
  <c r="ZM63" i="15" s="1"/>
  <c r="ZN52" i="15"/>
  <c r="ZL62" i="15" l="1"/>
  <c r="ZJ65" i="15"/>
  <c r="ZL59" i="15"/>
  <c r="ZM58" i="15"/>
  <c r="ZN50" i="15"/>
  <c r="ZN54" i="15" s="1"/>
  <c r="ZN55" i="15" s="1"/>
  <c r="ZN63" i="15" s="1"/>
  <c r="ZO52" i="15"/>
  <c r="ZP57" i="15"/>
  <c r="ZK60" i="15"/>
  <c r="ZK64" i="15"/>
  <c r="ZK65" i="15" s="1"/>
  <c r="ZO50" i="15" l="1"/>
  <c r="ZO54" i="15" s="1"/>
  <c r="ZO55" i="15" s="1"/>
  <c r="ZO63" i="15" s="1"/>
  <c r="ZP52" i="15"/>
  <c r="ZM59" i="15"/>
  <c r="ZN58" i="15"/>
  <c r="ZL60" i="15"/>
  <c r="ZL64" i="15"/>
  <c r="ZL65" i="15" s="1"/>
  <c r="ZQ57" i="15"/>
  <c r="ZM62" i="15"/>
  <c r="ZK66" i="15"/>
  <c r="ZL66" i="15" l="1"/>
  <c r="ZN62" i="15"/>
  <c r="ZN59" i="15"/>
  <c r="ZO58" i="15"/>
  <c r="ZM60" i="15"/>
  <c r="ZM64" i="15"/>
  <c r="ZM65" i="15" s="1"/>
  <c r="ZR57" i="15"/>
  <c r="ZP50" i="15"/>
  <c r="ZP54" i="15" s="1"/>
  <c r="ZP55" i="15" s="1"/>
  <c r="ZP63" i="15" s="1"/>
  <c r="ZQ52" i="15"/>
  <c r="ZM66" i="15" l="1"/>
  <c r="ZQ50" i="15"/>
  <c r="ZQ54" i="15" s="1"/>
  <c r="ZQ55" i="15" s="1"/>
  <c r="ZQ63" i="15" s="1"/>
  <c r="ZR52" i="15"/>
  <c r="ZO59" i="15"/>
  <c r="ZP58" i="15"/>
  <c r="ZN60" i="15"/>
  <c r="ZN64" i="15"/>
  <c r="ZN65" i="15" s="1"/>
  <c r="ZO62" i="15"/>
  <c r="ZS57" i="15"/>
  <c r="ZT57" i="15" l="1"/>
  <c r="ZN66" i="15"/>
  <c r="ZP59" i="15"/>
  <c r="ZQ58" i="15"/>
  <c r="ZO60" i="15"/>
  <c r="ZO64" i="15"/>
  <c r="ZO65" i="15" s="1"/>
  <c r="ZP62" i="15"/>
  <c r="ZR50" i="15"/>
  <c r="ZR54" i="15" s="1"/>
  <c r="ZR55" i="15" s="1"/>
  <c r="ZR63" i="15" s="1"/>
  <c r="ZS52" i="15"/>
  <c r="ZO66" i="15" l="1"/>
  <c r="ZS50" i="15"/>
  <c r="ZS54" i="15" s="1"/>
  <c r="ZS55" i="15" s="1"/>
  <c r="ZS63" i="15" s="1"/>
  <c r="ZT52" i="15"/>
  <c r="ZQ59" i="15"/>
  <c r="ZR58" i="15"/>
  <c r="ZP60" i="15"/>
  <c r="ZP64" i="15"/>
  <c r="ZP65" i="15" s="1"/>
  <c r="ZQ62" i="15"/>
  <c r="ZU57" i="15"/>
  <c r="ZR62" i="15" l="1"/>
  <c r="ZP66" i="15"/>
  <c r="ZR59" i="15"/>
  <c r="ZS58" i="15"/>
  <c r="ZV57" i="15"/>
  <c r="ZQ60" i="15"/>
  <c r="ZQ64" i="15"/>
  <c r="ZQ65" i="15" s="1"/>
  <c r="ZT50" i="15"/>
  <c r="ZT54" i="15" s="1"/>
  <c r="ZT55" i="15" s="1"/>
  <c r="ZT63" i="15" s="1"/>
  <c r="ZU52" i="15"/>
  <c r="ZQ66" i="15" l="1"/>
  <c r="ZS59" i="15"/>
  <c r="ZT58" i="15"/>
  <c r="ZW57" i="15"/>
  <c r="ZV52" i="15"/>
  <c r="ZU50" i="15"/>
  <c r="ZU54" i="15" s="1"/>
  <c r="ZU55" i="15" s="1"/>
  <c r="ZU63" i="15" s="1"/>
  <c r="ZR60" i="15"/>
  <c r="ZR64" i="15"/>
  <c r="ZR65" i="15" s="1"/>
  <c r="ZS62" i="15"/>
  <c r="ZR66" i="15" l="1"/>
  <c r="ZX57" i="15"/>
  <c r="ZT62" i="15"/>
  <c r="ZT59" i="15"/>
  <c r="ZU58" i="15"/>
  <c r="ZV50" i="15"/>
  <c r="ZV54" i="15" s="1"/>
  <c r="ZV55" i="15" s="1"/>
  <c r="ZV63" i="15" s="1"/>
  <c r="ZW52" i="15"/>
  <c r="ZS60" i="15"/>
  <c r="ZS64" i="15"/>
  <c r="ZS65" i="15" s="1"/>
  <c r="ZU59" i="15" l="1"/>
  <c r="ZV58" i="15"/>
  <c r="ZU62" i="15"/>
  <c r="ZS66" i="15"/>
  <c r="ZY57" i="15"/>
  <c r="ZT60" i="15"/>
  <c r="ZT64" i="15"/>
  <c r="ZT66" i="15" s="1"/>
  <c r="ZW50" i="15"/>
  <c r="ZW54" i="15" s="1"/>
  <c r="ZW55" i="15" s="1"/>
  <c r="ZW63" i="15" s="1"/>
  <c r="ZX52" i="15"/>
  <c r="ZT65" i="15" l="1"/>
  <c r="ZZ57" i="15"/>
  <c r="ZX50" i="15"/>
  <c r="ZX54" i="15" s="1"/>
  <c r="ZX55" i="15" s="1"/>
  <c r="ZX63" i="15" s="1"/>
  <c r="ZY52" i="15"/>
  <c r="ZV62" i="15"/>
  <c r="ZV59" i="15"/>
  <c r="ZW58" i="15"/>
  <c r="ZU60" i="15"/>
  <c r="ZU64" i="15"/>
  <c r="ZU66" i="15" s="1"/>
  <c r="ZU65" i="15" l="1"/>
  <c r="ZV60" i="15"/>
  <c r="ZV64" i="15"/>
  <c r="ZV66" i="15" s="1"/>
  <c r="ZW62" i="15"/>
  <c r="ZY50" i="15"/>
  <c r="ZY54" i="15" s="1"/>
  <c r="ZY55" i="15" s="1"/>
  <c r="ZY63" i="15" s="1"/>
  <c r="ZZ52" i="15"/>
  <c r="AAA57" i="15"/>
  <c r="ZW59" i="15"/>
  <c r="ZX58" i="15"/>
  <c r="ZV65" i="15" l="1"/>
  <c r="ZZ50" i="15"/>
  <c r="ZZ54" i="15" s="1"/>
  <c r="ZZ55" i="15" s="1"/>
  <c r="ZZ63" i="15" s="1"/>
  <c r="AAA52" i="15"/>
  <c r="ZW60" i="15"/>
  <c r="ZW64" i="15"/>
  <c r="ZW66" i="15" s="1"/>
  <c r="ZX62" i="15"/>
  <c r="ZX59" i="15"/>
  <c r="ZY58" i="15"/>
  <c r="AAB57" i="15"/>
  <c r="ZW65" i="15" l="1"/>
  <c r="ZY62" i="15"/>
  <c r="AAC57" i="15"/>
  <c r="AAA50" i="15"/>
  <c r="AAA54" i="15" s="1"/>
  <c r="AAA55" i="15" s="1"/>
  <c r="AAA63" i="15" s="1"/>
  <c r="AAB52" i="15"/>
  <c r="ZY59" i="15"/>
  <c r="ZZ58" i="15"/>
  <c r="ZX60" i="15"/>
  <c r="ZX64" i="15"/>
  <c r="ZX65" i="15" s="1"/>
  <c r="ZY60" i="15" l="1"/>
  <c r="ZY64" i="15"/>
  <c r="ZY66" i="15" s="1"/>
  <c r="AAB50" i="15"/>
  <c r="AAB54" i="15" s="1"/>
  <c r="AAB55" i="15" s="1"/>
  <c r="AAB63" i="15" s="1"/>
  <c r="AAC52" i="15"/>
  <c r="ZX66" i="15"/>
  <c r="ZZ62" i="15"/>
  <c r="AAD57" i="15"/>
  <c r="ZZ59" i="15"/>
  <c r="AAA58" i="15"/>
  <c r="ZY65" i="15" l="1"/>
  <c r="AAA62" i="15"/>
  <c r="AAA59" i="15"/>
  <c r="AAB58" i="15"/>
  <c r="AAC50" i="15"/>
  <c r="AAC54" i="15" s="1"/>
  <c r="AAC55" i="15" s="1"/>
  <c r="AAC63" i="15" s="1"/>
  <c r="AAD52" i="15"/>
  <c r="ZZ60" i="15"/>
  <c r="ZZ64" i="15"/>
  <c r="ZZ65" i="15" s="1"/>
  <c r="AAE57" i="15"/>
  <c r="ZZ66" i="15" l="1"/>
  <c r="AAD50" i="15"/>
  <c r="AAD54" i="15" s="1"/>
  <c r="AAD55" i="15" s="1"/>
  <c r="AAD63" i="15" s="1"/>
  <c r="AAE52" i="15"/>
  <c r="AAF57" i="15"/>
  <c r="AAB59" i="15"/>
  <c r="AAC58" i="15"/>
  <c r="AAA60" i="15"/>
  <c r="AAA64" i="15"/>
  <c r="AAA65" i="15" s="1"/>
  <c r="AAB62" i="15"/>
  <c r="AAC59" i="15" l="1"/>
  <c r="AAD58" i="15"/>
  <c r="AAB60" i="15"/>
  <c r="AAB64" i="15"/>
  <c r="AAB65" i="15" s="1"/>
  <c r="AAA66" i="15"/>
  <c r="AAG57" i="15"/>
  <c r="AAC62" i="15"/>
  <c r="AAE50" i="15"/>
  <c r="AAE54" i="15" s="1"/>
  <c r="AAE55" i="15" s="1"/>
  <c r="AAE63" i="15" s="1"/>
  <c r="AAF52" i="15"/>
  <c r="AAH57" i="15" l="1"/>
  <c r="AAF50" i="15"/>
  <c r="AAF54" i="15" s="1"/>
  <c r="AAF55" i="15" s="1"/>
  <c r="AAF63" i="15" s="1"/>
  <c r="AAG52" i="15"/>
  <c r="AAB66" i="15"/>
  <c r="AAD62" i="15"/>
  <c r="AAD59" i="15"/>
  <c r="AAE58" i="15"/>
  <c r="AAC60" i="15"/>
  <c r="AAC64" i="15"/>
  <c r="AAC66" i="15" s="1"/>
  <c r="AAD60" i="15" l="1"/>
  <c r="AAD64" i="15"/>
  <c r="AAD66" i="15" s="1"/>
  <c r="AAC65" i="15"/>
  <c r="AAE62" i="15"/>
  <c r="AAG50" i="15"/>
  <c r="AAG54" i="15" s="1"/>
  <c r="AAG55" i="15" s="1"/>
  <c r="AAG63" i="15" s="1"/>
  <c r="AAH52" i="15"/>
  <c r="AAI57" i="15"/>
  <c r="AAE59" i="15"/>
  <c r="AAF58" i="15"/>
  <c r="AAD65" i="15" l="1"/>
  <c r="AAF62" i="15"/>
  <c r="AAH50" i="15"/>
  <c r="AAH54" i="15" s="1"/>
  <c r="AAH55" i="15" s="1"/>
  <c r="AAH63" i="15" s="1"/>
  <c r="AAI52" i="15"/>
  <c r="AAF59" i="15"/>
  <c r="AAG58" i="15"/>
  <c r="AAE60" i="15"/>
  <c r="AAE64" i="15"/>
  <c r="AAE65" i="15" s="1"/>
  <c r="AAJ57" i="15"/>
  <c r="AAE66" i="15" l="1"/>
  <c r="AAF60" i="15"/>
  <c r="AAF64" i="15"/>
  <c r="AAF66" i="15" s="1"/>
  <c r="AAG59" i="15"/>
  <c r="AAH58" i="15"/>
  <c r="AAI50" i="15"/>
  <c r="AAI54" i="15" s="1"/>
  <c r="AAI55" i="15" s="1"/>
  <c r="AAI63" i="15" s="1"/>
  <c r="AAJ52" i="15"/>
  <c r="AAK57" i="15"/>
  <c r="AAG62" i="15"/>
  <c r="AAF65" i="15" l="1"/>
  <c r="AAH62" i="15"/>
  <c r="AAJ50" i="15"/>
  <c r="AAJ54" i="15" s="1"/>
  <c r="AAJ55" i="15" s="1"/>
  <c r="AAJ63" i="15" s="1"/>
  <c r="AAK52" i="15"/>
  <c r="AAH59" i="15"/>
  <c r="AAI58" i="15"/>
  <c r="AAG60" i="15"/>
  <c r="AAG64" i="15"/>
  <c r="AAG65" i="15" s="1"/>
  <c r="AAL57" i="15"/>
  <c r="AAG66" i="15" l="1"/>
  <c r="AAH60" i="15"/>
  <c r="AAH64" i="15"/>
  <c r="AAH66" i="15" s="1"/>
  <c r="AAK50" i="15"/>
  <c r="AAK54" i="15" s="1"/>
  <c r="AAK55" i="15" s="1"/>
  <c r="AAK63" i="15" s="1"/>
  <c r="AAL52" i="15"/>
  <c r="AAI59" i="15"/>
  <c r="AAJ58" i="15"/>
  <c r="AAM57" i="15"/>
  <c r="AAI62" i="15"/>
  <c r="AAH65" i="15" l="1"/>
  <c r="AAJ59" i="15"/>
  <c r="AAK58" i="15"/>
  <c r="AAI60" i="15"/>
  <c r="AAI64" i="15"/>
  <c r="AAI66" i="15" s="1"/>
  <c r="AAJ62" i="15"/>
  <c r="AAL50" i="15"/>
  <c r="AAL54" i="15" s="1"/>
  <c r="AAL55" i="15" s="1"/>
  <c r="AAL63" i="15" s="1"/>
  <c r="AAM52" i="15"/>
  <c r="AAN57" i="15"/>
  <c r="AAI65" i="15" l="1"/>
  <c r="AAO57" i="15"/>
  <c r="AAK59" i="15"/>
  <c r="AAL58" i="15"/>
  <c r="AAK62" i="15"/>
  <c r="AAM50" i="15"/>
  <c r="AAM54" i="15" s="1"/>
  <c r="AAM55" i="15" s="1"/>
  <c r="AAM63" i="15" s="1"/>
  <c r="AAN52" i="15"/>
  <c r="AAJ60" i="15"/>
  <c r="AAJ64" i="15"/>
  <c r="AAJ66" i="15" s="1"/>
  <c r="AAJ65" i="15" l="1"/>
  <c r="AAL62" i="15"/>
  <c r="AAL59" i="15"/>
  <c r="AAM58" i="15"/>
  <c r="AAK60" i="15"/>
  <c r="AAK64" i="15"/>
  <c r="AAK65" i="15" s="1"/>
  <c r="AAP57" i="15"/>
  <c r="AAN50" i="15"/>
  <c r="AAN54" i="15" s="1"/>
  <c r="AAN55" i="15" s="1"/>
  <c r="AAN63" i="15" s="1"/>
  <c r="AAO52" i="15"/>
  <c r="AAL60" i="15" l="1"/>
  <c r="AAL64" i="15"/>
  <c r="AAL66" i="15" s="1"/>
  <c r="AAQ57" i="15"/>
  <c r="AAM62" i="15"/>
  <c r="AAK66" i="15"/>
  <c r="AAO50" i="15"/>
  <c r="AAO54" i="15" s="1"/>
  <c r="AAO55" i="15" s="1"/>
  <c r="AAO63" i="15" s="1"/>
  <c r="AAP52" i="15"/>
  <c r="AAM59" i="15"/>
  <c r="AAN58" i="15"/>
  <c r="AAN62" i="15" l="1"/>
  <c r="AAL65" i="15"/>
  <c r="AAR57" i="15"/>
  <c r="AAN59" i="15"/>
  <c r="AAO58" i="15"/>
  <c r="AAM60" i="15"/>
  <c r="AAM64" i="15"/>
  <c r="AAM65" i="15" s="1"/>
  <c r="AAP50" i="15"/>
  <c r="AAP54" i="15" s="1"/>
  <c r="AAP55" i="15" s="1"/>
  <c r="AAP63" i="15" s="1"/>
  <c r="AAQ52" i="15"/>
  <c r="AAM66" i="15" l="1"/>
  <c r="AAO59" i="15"/>
  <c r="AAP58" i="15"/>
  <c r="AAN60" i="15"/>
  <c r="AAN64" i="15"/>
  <c r="AAN66" i="15" s="1"/>
  <c r="AAS57" i="15"/>
  <c r="AAQ50" i="15"/>
  <c r="AAQ54" i="15" s="1"/>
  <c r="AAQ55" i="15" s="1"/>
  <c r="AAQ63" i="15" s="1"/>
  <c r="AAR52" i="15"/>
  <c r="AAO62" i="15"/>
  <c r="AAT57" i="15" l="1"/>
  <c r="AAP62" i="15"/>
  <c r="AAN65" i="15"/>
  <c r="AAP59" i="15"/>
  <c r="AAQ58" i="15"/>
  <c r="AAR50" i="15"/>
  <c r="AAR54" i="15" s="1"/>
  <c r="AAR55" i="15" s="1"/>
  <c r="AAR63" i="15" s="1"/>
  <c r="AAS52" i="15"/>
  <c r="AAO60" i="15"/>
  <c r="AAO64" i="15"/>
  <c r="AAO66" i="15" s="1"/>
  <c r="AAP60" i="15" l="1"/>
  <c r="AAP64" i="15"/>
  <c r="AAP66" i="15" s="1"/>
  <c r="AAQ59" i="15"/>
  <c r="AAR58" i="15"/>
  <c r="AAQ62" i="15"/>
  <c r="AAO65" i="15"/>
  <c r="AAS50" i="15"/>
  <c r="AAS54" i="15" s="1"/>
  <c r="AAS55" i="15" s="1"/>
  <c r="AAS63" i="15" s="1"/>
  <c r="AAT52" i="15"/>
  <c r="AAU57" i="15"/>
  <c r="AAP65" i="15" l="1"/>
  <c r="AAR62" i="15"/>
  <c r="AAV57" i="15"/>
  <c r="AAR59" i="15"/>
  <c r="AAS58" i="15"/>
  <c r="AAQ60" i="15"/>
  <c r="AAQ64" i="15"/>
  <c r="AAQ65" i="15" s="1"/>
  <c r="AAT50" i="15"/>
  <c r="AAT54" i="15" s="1"/>
  <c r="AAT55" i="15" s="1"/>
  <c r="AAT63" i="15" s="1"/>
  <c r="AAU52" i="15"/>
  <c r="AAQ66" i="15" l="1"/>
  <c r="AAS59" i="15"/>
  <c r="AAT58" i="15"/>
  <c r="AAR60" i="15"/>
  <c r="AAR64" i="15"/>
  <c r="AAR65" i="15" s="1"/>
  <c r="AAU50" i="15"/>
  <c r="AAU54" i="15" s="1"/>
  <c r="AAU55" i="15" s="1"/>
  <c r="AAU63" i="15" s="1"/>
  <c r="AAV52" i="15"/>
  <c r="AAS62" i="15"/>
  <c r="AAW57" i="15"/>
  <c r="AAV50" i="15" l="1"/>
  <c r="AAV54" i="15" s="1"/>
  <c r="AAV55" i="15" s="1"/>
  <c r="AAV63" i="15" s="1"/>
  <c r="AAW52" i="15"/>
  <c r="AAX57" i="15"/>
  <c r="AAR66" i="15"/>
  <c r="AAT62" i="15"/>
  <c r="AAT59" i="15"/>
  <c r="AAU58" i="15"/>
  <c r="AAS60" i="15"/>
  <c r="AAS64" i="15"/>
  <c r="AAS66" i="15" s="1"/>
  <c r="AAS65" i="15" l="1"/>
  <c r="AAU62" i="15"/>
  <c r="AAY57" i="15"/>
  <c r="AAW50" i="15"/>
  <c r="AAW54" i="15" s="1"/>
  <c r="AAW55" i="15" s="1"/>
  <c r="AAW63" i="15" s="1"/>
  <c r="AAX52" i="15"/>
  <c r="AAU59" i="15"/>
  <c r="AAV58" i="15"/>
  <c r="AAT60" i="15"/>
  <c r="AAT64" i="15"/>
  <c r="AAT65" i="15" s="1"/>
  <c r="AAU60" i="15" l="1"/>
  <c r="AAU64" i="15"/>
  <c r="AAU66" i="15" s="1"/>
  <c r="AAX50" i="15"/>
  <c r="AAX54" i="15" s="1"/>
  <c r="AAX55" i="15" s="1"/>
  <c r="AAX63" i="15" s="1"/>
  <c r="AAY52" i="15"/>
  <c r="AAT66" i="15"/>
  <c r="AAV62" i="15"/>
  <c r="AAZ57" i="15"/>
  <c r="AAV59" i="15"/>
  <c r="AAW58" i="15"/>
  <c r="AAU65" i="15" l="1"/>
  <c r="AAW59" i="15"/>
  <c r="AAX58" i="15"/>
  <c r="ABA57" i="15"/>
  <c r="AAY50" i="15"/>
  <c r="AAY54" i="15" s="1"/>
  <c r="AAY55" i="15" s="1"/>
  <c r="AAY63" i="15" s="1"/>
  <c r="AAZ52" i="15"/>
  <c r="AAV60" i="15"/>
  <c r="AAV64" i="15"/>
  <c r="AAV65" i="15" s="1"/>
  <c r="AAW62" i="15"/>
  <c r="AAV66" i="15" l="1"/>
  <c r="AAX62" i="15"/>
  <c r="AAZ50" i="15"/>
  <c r="AAZ54" i="15" s="1"/>
  <c r="AAZ55" i="15" s="1"/>
  <c r="AAZ63" i="15" s="1"/>
  <c r="ABA52" i="15"/>
  <c r="AAX59" i="15"/>
  <c r="AAY58" i="15"/>
  <c r="ABB57" i="15"/>
  <c r="AAW60" i="15"/>
  <c r="AAW64" i="15"/>
  <c r="AAW65" i="15" s="1"/>
  <c r="AAX60" i="15" l="1"/>
  <c r="AAX64" i="15"/>
  <c r="AAX66" i="15" s="1"/>
  <c r="ABA50" i="15"/>
  <c r="ABA54" i="15" s="1"/>
  <c r="ABA55" i="15" s="1"/>
  <c r="ABA63" i="15" s="1"/>
  <c r="ABB52" i="15"/>
  <c r="AAW66" i="15"/>
  <c r="AAY59" i="15"/>
  <c r="AAZ58" i="15"/>
  <c r="AAY62" i="15"/>
  <c r="ABC57" i="15"/>
  <c r="AAY60" i="15" l="1"/>
  <c r="AAY64" i="15"/>
  <c r="AAY66" i="15" s="1"/>
  <c r="ABB50" i="15"/>
  <c r="ABB54" i="15" s="1"/>
  <c r="ABB55" i="15" s="1"/>
  <c r="ABB63" i="15" s="1"/>
  <c r="ABC52" i="15"/>
  <c r="AAZ62" i="15"/>
  <c r="AAX65" i="15"/>
  <c r="ABD57" i="15"/>
  <c r="AAZ59" i="15"/>
  <c r="ABA58" i="15"/>
  <c r="AAY65" i="15" l="1"/>
  <c r="ABA62" i="15"/>
  <c r="ABC50" i="15"/>
  <c r="ABC54" i="15" s="1"/>
  <c r="ABC55" i="15" s="1"/>
  <c r="ABC63" i="15" s="1"/>
  <c r="ABD52" i="15"/>
  <c r="AAZ60" i="15"/>
  <c r="AAZ64" i="15"/>
  <c r="AAZ65" i="15" s="1"/>
  <c r="ABE57" i="15"/>
  <c r="ABA59" i="15"/>
  <c r="ABB58" i="15"/>
  <c r="ABB59" i="15" l="1"/>
  <c r="ABC58" i="15"/>
  <c r="ABF57" i="15"/>
  <c r="ABB62" i="15"/>
  <c r="AAZ66" i="15"/>
  <c r="ABD50" i="15"/>
  <c r="ABD54" i="15" s="1"/>
  <c r="ABD55" i="15" s="1"/>
  <c r="ABD63" i="15" s="1"/>
  <c r="ABE52" i="15"/>
  <c r="ABA60" i="15"/>
  <c r="ABA64" i="15"/>
  <c r="ABA66" i="15" s="1"/>
  <c r="ABA65" i="15" l="1"/>
  <c r="ABC62" i="15"/>
  <c r="ABG57" i="15"/>
  <c r="ABE50" i="15"/>
  <c r="ABE54" i="15" s="1"/>
  <c r="ABE55" i="15" s="1"/>
  <c r="ABE63" i="15" s="1"/>
  <c r="ABF52" i="15"/>
  <c r="ABC59" i="15"/>
  <c r="ABD58" i="15"/>
  <c r="ABB60" i="15"/>
  <c r="ABB64" i="15"/>
  <c r="ABB65" i="15" s="1"/>
  <c r="ABC60" i="15" l="1"/>
  <c r="ABC64" i="15"/>
  <c r="ABC66" i="15" s="1"/>
  <c r="ABB66" i="15"/>
  <c r="ABD62" i="15"/>
  <c r="ABF50" i="15"/>
  <c r="ABF54" i="15" s="1"/>
  <c r="ABF55" i="15" s="1"/>
  <c r="ABF63" i="15" s="1"/>
  <c r="ABG52" i="15"/>
  <c r="ABH57" i="15"/>
  <c r="ABD59" i="15"/>
  <c r="ABE58" i="15"/>
  <c r="ABC65" i="15" l="1"/>
  <c r="ABE59" i="15"/>
  <c r="ABF58" i="15"/>
  <c r="ABD60" i="15"/>
  <c r="ABD64" i="15"/>
  <c r="ABD65" i="15" s="1"/>
  <c r="ABI57" i="15"/>
  <c r="ABE62" i="15"/>
  <c r="ABG50" i="15"/>
  <c r="ABG54" i="15" s="1"/>
  <c r="ABG55" i="15" s="1"/>
  <c r="ABG63" i="15" s="1"/>
  <c r="ABH52" i="15"/>
  <c r="ABJ57" i="15" l="1"/>
  <c r="ABF59" i="15"/>
  <c r="ABG58" i="15"/>
  <c r="ABF62" i="15"/>
  <c r="ABE60" i="15"/>
  <c r="ABE64" i="15"/>
  <c r="ABE65" i="15" s="1"/>
  <c r="ABH50" i="15"/>
  <c r="ABH54" i="15" s="1"/>
  <c r="ABH55" i="15" s="1"/>
  <c r="ABH63" i="15" s="1"/>
  <c r="ABI52" i="15"/>
  <c r="ABD66" i="15"/>
  <c r="ABE66" i="15" l="1"/>
  <c r="ABG62" i="15"/>
  <c r="ABG59" i="15"/>
  <c r="ABH58" i="15"/>
  <c r="ABI50" i="15"/>
  <c r="ABI54" i="15" s="1"/>
  <c r="ABI55" i="15" s="1"/>
  <c r="ABI63" i="15" s="1"/>
  <c r="ABJ52" i="15"/>
  <c r="ABF60" i="15"/>
  <c r="ABF64" i="15"/>
  <c r="ABF65" i="15" s="1"/>
  <c r="ABK57" i="15"/>
  <c r="ABF66" i="15" l="1"/>
  <c r="ABJ50" i="15"/>
  <c r="ABJ54" i="15" s="1"/>
  <c r="ABJ55" i="15" s="1"/>
  <c r="ABJ63" i="15" s="1"/>
  <c r="ABK52" i="15"/>
  <c r="ABH59" i="15"/>
  <c r="ABI58" i="15"/>
  <c r="ABG60" i="15"/>
  <c r="ABG64" i="15"/>
  <c r="ABG66" i="15" s="1"/>
  <c r="ABH62" i="15"/>
  <c r="ABL57" i="15"/>
  <c r="ABI62" i="15" l="1"/>
  <c r="ABG65" i="15"/>
  <c r="ABM57" i="15"/>
  <c r="ABI59" i="15"/>
  <c r="ABJ58" i="15"/>
  <c r="ABH60" i="15"/>
  <c r="ABH64" i="15"/>
  <c r="ABH65" i="15" s="1"/>
  <c r="ABK50" i="15"/>
  <c r="ABK54" i="15" s="1"/>
  <c r="ABK55" i="15" s="1"/>
  <c r="ABK63" i="15" s="1"/>
  <c r="ABL52" i="15"/>
  <c r="ABH66" i="15" l="1"/>
  <c r="ABJ59" i="15"/>
  <c r="ABK58" i="15"/>
  <c r="ABI60" i="15"/>
  <c r="ABI64" i="15"/>
  <c r="ABI66" i="15" s="1"/>
  <c r="ABL50" i="15"/>
  <c r="ABL54" i="15" s="1"/>
  <c r="ABL55" i="15" s="1"/>
  <c r="ABL63" i="15" s="1"/>
  <c r="ABM52" i="15"/>
  <c r="ABN57" i="15"/>
  <c r="ABJ62" i="15"/>
  <c r="ABM50" i="15" l="1"/>
  <c r="ABM54" i="15" s="1"/>
  <c r="ABM55" i="15" s="1"/>
  <c r="ABM63" i="15" s="1"/>
  <c r="ABN52" i="15"/>
  <c r="ABK62" i="15"/>
  <c r="ABI65" i="15"/>
  <c r="ABK59" i="15"/>
  <c r="ABL58" i="15"/>
  <c r="ABO57" i="15"/>
  <c r="ABJ60" i="15"/>
  <c r="ABJ64" i="15"/>
  <c r="ABJ66" i="15" s="1"/>
  <c r="ABK60" i="15" l="1"/>
  <c r="ABK64" i="15"/>
  <c r="ABK66" i="15" s="1"/>
  <c r="ABL62" i="15"/>
  <c r="ABL59" i="15"/>
  <c r="ABM58" i="15"/>
  <c r="ABJ65" i="15"/>
  <c r="ABP57" i="15"/>
  <c r="ABN50" i="15"/>
  <c r="ABN54" i="15" s="1"/>
  <c r="ABN55" i="15" s="1"/>
  <c r="ABN63" i="15" s="1"/>
  <c r="ABO52" i="15"/>
  <c r="ABK65" i="15" l="1"/>
  <c r="ABM59" i="15"/>
  <c r="ABN58" i="15"/>
  <c r="ABL60" i="15"/>
  <c r="ABL64" i="15"/>
  <c r="ABL66" i="15" s="1"/>
  <c r="ABM62" i="15"/>
  <c r="ABO50" i="15"/>
  <c r="ABO54" i="15" s="1"/>
  <c r="ABO55" i="15" s="1"/>
  <c r="ABO63" i="15" s="1"/>
  <c r="ABP52" i="15"/>
  <c r="ABQ57" i="15"/>
  <c r="ABN62" i="15" l="1"/>
  <c r="ABL65" i="15"/>
  <c r="ABN59" i="15"/>
  <c r="ABO58" i="15"/>
  <c r="ABR57" i="15"/>
  <c r="ABP50" i="15"/>
  <c r="ABP54" i="15" s="1"/>
  <c r="ABP55" i="15" s="1"/>
  <c r="ABP63" i="15" s="1"/>
  <c r="ABQ52" i="15"/>
  <c r="ABM60" i="15"/>
  <c r="ABM64" i="15"/>
  <c r="ABM65" i="15" s="1"/>
  <c r="ABS57" i="15" l="1"/>
  <c r="ABO59" i="15"/>
  <c r="ABP58" i="15"/>
  <c r="ABN60" i="15"/>
  <c r="ABN64" i="15"/>
  <c r="ABN65" i="15" s="1"/>
  <c r="ABM66" i="15"/>
  <c r="ABO62" i="15"/>
  <c r="ABQ50" i="15"/>
  <c r="ABQ54" i="15" s="1"/>
  <c r="ABQ55" i="15" s="1"/>
  <c r="ABQ63" i="15" s="1"/>
  <c r="ABR52" i="15"/>
  <c r="ABN66" i="15" l="1"/>
  <c r="ABO60" i="15"/>
  <c r="ABO64" i="15"/>
  <c r="ABO66" i="15" s="1"/>
  <c r="ABP62" i="15"/>
  <c r="ABT57" i="15"/>
  <c r="ABR50" i="15"/>
  <c r="ABR54" i="15" s="1"/>
  <c r="ABR55" i="15" s="1"/>
  <c r="ABR63" i="15" s="1"/>
  <c r="ABS52" i="15"/>
  <c r="ABP59" i="15"/>
  <c r="ABQ58" i="15"/>
  <c r="ABU57" i="15" l="1"/>
  <c r="ABO65" i="15"/>
  <c r="ABP60" i="15"/>
  <c r="ABP64" i="15"/>
  <c r="ABP66" i="15" s="1"/>
  <c r="ABQ62" i="15"/>
  <c r="ABS50" i="15"/>
  <c r="ABS54" i="15" s="1"/>
  <c r="ABS55" i="15" s="1"/>
  <c r="ABS63" i="15" s="1"/>
  <c r="ABT52" i="15"/>
  <c r="ABQ59" i="15"/>
  <c r="ABR58" i="15"/>
  <c r="ABP65" i="15" l="1"/>
  <c r="ABR62" i="15"/>
  <c r="ABQ60" i="15"/>
  <c r="ABQ64" i="15"/>
  <c r="ABQ66" i="15" s="1"/>
  <c r="ABR59" i="15"/>
  <c r="ABS58" i="15"/>
  <c r="ABT50" i="15"/>
  <c r="ABT54" i="15" s="1"/>
  <c r="ABT55" i="15" s="1"/>
  <c r="ABT63" i="15" s="1"/>
  <c r="ABU52" i="15"/>
  <c r="ABV57" i="15"/>
  <c r="ABQ65" i="15" l="1"/>
  <c r="ABU50" i="15"/>
  <c r="ABU54" i="15" s="1"/>
  <c r="ABU55" i="15" s="1"/>
  <c r="ABU63" i="15" s="1"/>
  <c r="ABV52" i="15"/>
  <c r="ABR60" i="15"/>
  <c r="ABR64" i="15"/>
  <c r="ABR65" i="15" s="1"/>
  <c r="ABS59" i="15"/>
  <c r="ABT58" i="15"/>
  <c r="ABW57" i="15"/>
  <c r="ABS62" i="15"/>
  <c r="ABT59" i="15" l="1"/>
  <c r="ABU58" i="15"/>
  <c r="ABR66" i="15"/>
  <c r="ABS60" i="15"/>
  <c r="ABS64" i="15"/>
  <c r="ABS66" i="15" s="1"/>
  <c r="ABT62" i="15"/>
  <c r="ABX57" i="15"/>
  <c r="ABV50" i="15"/>
  <c r="ABV54" i="15" s="1"/>
  <c r="ABV55" i="15" s="1"/>
  <c r="ABV63" i="15" s="1"/>
  <c r="ABW52" i="15"/>
  <c r="ABS65" i="15" l="1"/>
  <c r="ABW50" i="15"/>
  <c r="ABW54" i="15" s="1"/>
  <c r="ABW55" i="15" s="1"/>
  <c r="ABW63" i="15" s="1"/>
  <c r="ABX52" i="15"/>
  <c r="ABU62" i="15"/>
  <c r="ABY57" i="15"/>
  <c r="ABU59" i="15"/>
  <c r="ABV58" i="15"/>
  <c r="ABT60" i="15"/>
  <c r="ABT64" i="15"/>
  <c r="ABT65" i="15" s="1"/>
  <c r="ABT66" i="15" l="1"/>
  <c r="ABZ57" i="15"/>
  <c r="ABV62" i="15"/>
  <c r="ABX50" i="15"/>
  <c r="ABX54" i="15" s="1"/>
  <c r="ABX55" i="15" s="1"/>
  <c r="ABX63" i="15" s="1"/>
  <c r="ABY52" i="15"/>
  <c r="ABV59" i="15"/>
  <c r="ABW58" i="15"/>
  <c r="ABU60" i="15"/>
  <c r="ABU64" i="15"/>
  <c r="ABU66" i="15" s="1"/>
  <c r="ABV60" i="15" l="1"/>
  <c r="ABV64" i="15"/>
  <c r="ABV66" i="15" s="1"/>
  <c r="ABY50" i="15"/>
  <c r="ABY54" i="15" s="1"/>
  <c r="ABY55" i="15" s="1"/>
  <c r="ABY63" i="15" s="1"/>
  <c r="ABZ52" i="15"/>
  <c r="ABW59" i="15"/>
  <c r="ABX58" i="15"/>
  <c r="ABW62" i="15"/>
  <c r="ABU65" i="15"/>
  <c r="ACA57" i="15"/>
  <c r="ABV65" i="15" l="1"/>
  <c r="ABX59" i="15"/>
  <c r="ABY58" i="15"/>
  <c r="ABW60" i="15"/>
  <c r="ABW64" i="15"/>
  <c r="ABW66" i="15" s="1"/>
  <c r="ACB57" i="15"/>
  <c r="ABZ50" i="15"/>
  <c r="ABZ54" i="15" s="1"/>
  <c r="ABZ55" i="15" s="1"/>
  <c r="ABZ63" i="15" s="1"/>
  <c r="ACA52" i="15"/>
  <c r="ABX62" i="15"/>
  <c r="ACC57" i="15" l="1"/>
  <c r="ABY62" i="15"/>
  <c r="ABW65" i="15"/>
  <c r="ACA50" i="15"/>
  <c r="ACA54" i="15" s="1"/>
  <c r="ACA55" i="15" s="1"/>
  <c r="ACA63" i="15" s="1"/>
  <c r="ACB52" i="15"/>
  <c r="ABY59" i="15"/>
  <c r="ABZ58" i="15"/>
  <c r="ABX60" i="15"/>
  <c r="ABX64" i="15"/>
  <c r="ABX66" i="15" s="1"/>
  <c r="ABY60" i="15" l="1"/>
  <c r="ABY64" i="15"/>
  <c r="ABY66" i="15" s="1"/>
  <c r="ACB50" i="15"/>
  <c r="ACB54" i="15" s="1"/>
  <c r="ACB55" i="15" s="1"/>
  <c r="ACB63" i="15" s="1"/>
  <c r="ACC52" i="15"/>
  <c r="ABZ62" i="15"/>
  <c r="ABX65" i="15"/>
  <c r="ACD57" i="15"/>
  <c r="ABZ59" i="15"/>
  <c r="ACA58" i="15"/>
  <c r="ABY65" i="15" l="1"/>
  <c r="ACA62" i="15"/>
  <c r="ACC50" i="15"/>
  <c r="ACC54" i="15" s="1"/>
  <c r="ACC55" i="15" s="1"/>
  <c r="ACC63" i="15" s="1"/>
  <c r="ACD52" i="15"/>
  <c r="ABZ60" i="15"/>
  <c r="ABZ64" i="15"/>
  <c r="ABZ65" i="15" s="1"/>
  <c r="ACE57" i="15"/>
  <c r="ACA59" i="15"/>
  <c r="ACB58" i="15"/>
  <c r="ABZ66" i="15" l="1"/>
  <c r="ACF57" i="15"/>
  <c r="ACB62" i="15"/>
  <c r="ACB59" i="15"/>
  <c r="ACC58" i="15"/>
  <c r="ACD50" i="15"/>
  <c r="ACD54" i="15" s="1"/>
  <c r="ACD55" i="15" s="1"/>
  <c r="ACD63" i="15" s="1"/>
  <c r="ACE52" i="15"/>
  <c r="ACA60" i="15"/>
  <c r="ACA64" i="15"/>
  <c r="ACA66" i="15" s="1"/>
  <c r="ACC59" i="15" l="1"/>
  <c r="ACD58" i="15"/>
  <c r="ACB60" i="15"/>
  <c r="ACB64" i="15"/>
  <c r="ACB66" i="15" s="1"/>
  <c r="ACC62" i="15"/>
  <c r="ACA65" i="15"/>
  <c r="ACG57" i="15"/>
  <c r="ACE50" i="15"/>
  <c r="ACE54" i="15" s="1"/>
  <c r="ACE55" i="15" s="1"/>
  <c r="ACE63" i="15" s="1"/>
  <c r="ACF52" i="15"/>
  <c r="ACB65" i="15" l="1"/>
  <c r="ACF50" i="15"/>
  <c r="ACF54" i="15" s="1"/>
  <c r="ACF55" i="15" s="1"/>
  <c r="ACF63" i="15" s="1"/>
  <c r="ACG52" i="15"/>
  <c r="ACH57" i="15"/>
  <c r="ACD62" i="15"/>
  <c r="ACD59" i="15"/>
  <c r="ACE58" i="15"/>
  <c r="ACC60" i="15"/>
  <c r="ACC64" i="15"/>
  <c r="ACC66" i="15" s="1"/>
  <c r="ACD60" i="15" l="1"/>
  <c r="ACD64" i="15"/>
  <c r="ACD66" i="15" s="1"/>
  <c r="ACE62" i="15"/>
  <c r="ACC65" i="15"/>
  <c r="ACG50" i="15"/>
  <c r="ACG54" i="15" s="1"/>
  <c r="ACG55" i="15" s="1"/>
  <c r="ACG63" i="15" s="1"/>
  <c r="ACH52" i="15"/>
  <c r="ACI57" i="15"/>
  <c r="ACE59" i="15"/>
  <c r="ACF58" i="15"/>
  <c r="ACD65" i="15" l="1"/>
  <c r="ACH50" i="15"/>
  <c r="ACH54" i="15" s="1"/>
  <c r="ACH55" i="15" s="1"/>
  <c r="ACH63" i="15" s="1"/>
  <c r="ACI52" i="15"/>
  <c r="ACF62" i="15"/>
  <c r="ACF59" i="15"/>
  <c r="ACG58" i="15"/>
  <c r="ACE60" i="15"/>
  <c r="ACE64" i="15"/>
  <c r="ACE65" i="15" s="1"/>
  <c r="ACJ57" i="15"/>
  <c r="ACE66" i="15" l="1"/>
  <c r="ACG59" i="15"/>
  <c r="ACH58" i="15"/>
  <c r="ACF60" i="15"/>
  <c r="ACF64" i="15"/>
  <c r="ACF66" i="15" s="1"/>
  <c r="ACK57" i="15"/>
  <c r="ACG62" i="15"/>
  <c r="ACJ52" i="15"/>
  <c r="ACI50" i="15"/>
  <c r="ACI54" i="15" s="1"/>
  <c r="ACI55" i="15" s="1"/>
  <c r="ACI63" i="15" s="1"/>
  <c r="ACF65" i="15" l="1"/>
  <c r="ACL57" i="15"/>
  <c r="ACJ50" i="15"/>
  <c r="ACJ54" i="15" s="1"/>
  <c r="ACJ55" i="15" s="1"/>
  <c r="ACJ63" i="15" s="1"/>
  <c r="ACK52" i="15"/>
  <c r="ACH59" i="15"/>
  <c r="ACI58" i="15"/>
  <c r="ACH62" i="15"/>
  <c r="ACG60" i="15"/>
  <c r="ACG64" i="15"/>
  <c r="ACG66" i="15" s="1"/>
  <c r="ACG65" i="15" l="1"/>
  <c r="ACI59" i="15"/>
  <c r="ACJ58" i="15"/>
  <c r="ACH60" i="15"/>
  <c r="ACH64" i="15"/>
  <c r="ACH66" i="15" s="1"/>
  <c r="ACK50" i="15"/>
  <c r="ACK54" i="15" s="1"/>
  <c r="ACK55" i="15" s="1"/>
  <c r="ACK63" i="15" s="1"/>
  <c r="ACL52" i="15"/>
  <c r="ACM57" i="15"/>
  <c r="ACI62" i="15"/>
  <c r="ACL50" i="15" l="1"/>
  <c r="ACL54" i="15" s="1"/>
  <c r="ACL55" i="15" s="1"/>
  <c r="ACL63" i="15" s="1"/>
  <c r="ACM52" i="15"/>
  <c r="ACJ62" i="15"/>
  <c r="ACH65" i="15"/>
  <c r="ACJ59" i="15"/>
  <c r="ACK58" i="15"/>
  <c r="ACN57" i="15"/>
  <c r="ACI60" i="15"/>
  <c r="ACI64" i="15"/>
  <c r="ACI65" i="15" s="1"/>
  <c r="ACK59" i="15" l="1"/>
  <c r="ACL58" i="15"/>
  <c r="ACJ60" i="15"/>
  <c r="ACJ64" i="15"/>
  <c r="ACJ66" i="15" s="1"/>
  <c r="ACK62" i="15"/>
  <c r="ACI66" i="15"/>
  <c r="ACO57" i="15"/>
  <c r="ACM50" i="15"/>
  <c r="ACM54" i="15" s="1"/>
  <c r="ACM55" i="15" s="1"/>
  <c r="ACM63" i="15" s="1"/>
  <c r="ACN52" i="15"/>
  <c r="ACJ65" i="15" l="1"/>
  <c r="ACL62" i="15"/>
  <c r="ACN50" i="15"/>
  <c r="ACN54" i="15" s="1"/>
  <c r="ACN55" i="15" s="1"/>
  <c r="ACN63" i="15" s="1"/>
  <c r="ACO52" i="15"/>
  <c r="ACP57" i="15"/>
  <c r="ACL59" i="15"/>
  <c r="ACM58" i="15"/>
  <c r="ACK60" i="15"/>
  <c r="ACK64" i="15"/>
  <c r="ACK65" i="15" s="1"/>
  <c r="ACL60" i="15" l="1"/>
  <c r="ACL64" i="15"/>
  <c r="ACL66" i="15" s="1"/>
  <c r="ACQ57" i="15"/>
  <c r="ACO50" i="15"/>
  <c r="ACO54" i="15" s="1"/>
  <c r="ACO55" i="15" s="1"/>
  <c r="ACO63" i="15" s="1"/>
  <c r="ACP52" i="15"/>
  <c r="ACK66" i="15"/>
  <c r="ACM62" i="15"/>
  <c r="ACM59" i="15"/>
  <c r="ACN58" i="15"/>
  <c r="ACP50" i="15" l="1"/>
  <c r="ACP54" i="15" s="1"/>
  <c r="ACP55" i="15" s="1"/>
  <c r="ACP63" i="15" s="1"/>
  <c r="ACQ52" i="15"/>
  <c r="ACN59" i="15"/>
  <c r="ACO58" i="15"/>
  <c r="ACM60" i="15"/>
  <c r="ACM64" i="15"/>
  <c r="ACM65" i="15" s="1"/>
  <c r="ACR57" i="15"/>
  <c r="ACN62" i="15"/>
  <c r="ACL65" i="15"/>
  <c r="ACM66" i="15" l="1"/>
  <c r="ACO62" i="15"/>
  <c r="ACO59" i="15"/>
  <c r="ACP58" i="15"/>
  <c r="ACN60" i="15"/>
  <c r="ACN64" i="15"/>
  <c r="ACN65" i="15" s="1"/>
  <c r="ACR52" i="15"/>
  <c r="ACQ50" i="15"/>
  <c r="ACQ54" i="15" s="1"/>
  <c r="ACQ55" i="15" s="1"/>
  <c r="ACQ63" i="15" s="1"/>
  <c r="ACS57" i="15"/>
  <c r="ACT57" i="15" l="1"/>
  <c r="ACN66" i="15"/>
  <c r="ACP59" i="15"/>
  <c r="ACQ58" i="15"/>
  <c r="ACO60" i="15"/>
  <c r="ACO64" i="15"/>
  <c r="ACO65" i="15" s="1"/>
  <c r="ACR50" i="15"/>
  <c r="ACR54" i="15" s="1"/>
  <c r="ACR55" i="15" s="1"/>
  <c r="ACR63" i="15" s="1"/>
  <c r="ACS52" i="15"/>
  <c r="ACP62" i="15"/>
  <c r="ACQ59" i="15" l="1"/>
  <c r="ACR58" i="15"/>
  <c r="ACQ62" i="15"/>
  <c r="ACO66" i="15"/>
  <c r="ACP60" i="15"/>
  <c r="ACP64" i="15"/>
  <c r="ACP65" i="15" s="1"/>
  <c r="ACT52" i="15"/>
  <c r="ACS50" i="15"/>
  <c r="ACS54" i="15" s="1"/>
  <c r="ACS55" i="15" s="1"/>
  <c r="ACS63" i="15" s="1"/>
  <c r="ACU57" i="15"/>
  <c r="ACP66" i="15" l="1"/>
  <c r="ACV57" i="15"/>
  <c r="ACR62" i="15"/>
  <c r="ACR59" i="15"/>
  <c r="ACS58" i="15"/>
  <c r="ACT50" i="15"/>
  <c r="ACT54" i="15" s="1"/>
  <c r="ACT55" i="15" s="1"/>
  <c r="ACT63" i="15" s="1"/>
  <c r="ACU52" i="15"/>
  <c r="ACQ60" i="15"/>
  <c r="ACQ64" i="15"/>
  <c r="ACQ66" i="15" s="1"/>
  <c r="ACS59" i="15" l="1"/>
  <c r="ACT58" i="15"/>
  <c r="ACR60" i="15"/>
  <c r="ACR64" i="15"/>
  <c r="ACR66" i="15" s="1"/>
  <c r="ACS62" i="15"/>
  <c r="ACQ65" i="15"/>
  <c r="ACW57" i="15"/>
  <c r="ACU50" i="15"/>
  <c r="ACU54" i="15" s="1"/>
  <c r="ACU55" i="15" s="1"/>
  <c r="ACU63" i="15" s="1"/>
  <c r="ACV52" i="15"/>
  <c r="ACR65" i="15" l="1"/>
  <c r="ACT62" i="15"/>
  <c r="ACV50" i="15"/>
  <c r="ACV54" i="15" s="1"/>
  <c r="ACV55" i="15" s="1"/>
  <c r="ACV63" i="15" s="1"/>
  <c r="ACW52" i="15"/>
  <c r="ACX57" i="15"/>
  <c r="ACT59" i="15"/>
  <c r="ACU58" i="15"/>
  <c r="ACS60" i="15"/>
  <c r="ACS64" i="15"/>
  <c r="ACS65" i="15" s="1"/>
  <c r="ACX52" i="15" l="1"/>
  <c r="ACW50" i="15"/>
  <c r="ACW54" i="15" s="1"/>
  <c r="ACW55" i="15" s="1"/>
  <c r="ACW63" i="15" s="1"/>
  <c r="ACS66" i="15"/>
  <c r="ACT60" i="15"/>
  <c r="ACT64" i="15"/>
  <c r="ACT65" i="15" s="1"/>
  <c r="ACY57" i="15"/>
  <c r="ACU62" i="15"/>
  <c r="ACU59" i="15"/>
  <c r="ACV58" i="15"/>
  <c r="ACU60" i="15" l="1"/>
  <c r="ACU64" i="15"/>
  <c r="ACU66" i="15" s="1"/>
  <c r="ACT66" i="15"/>
  <c r="ACV62" i="15"/>
  <c r="ACV59" i="15"/>
  <c r="ACW58" i="15"/>
  <c r="ACZ57" i="15"/>
  <c r="ACX50" i="15"/>
  <c r="ACX54" i="15" s="1"/>
  <c r="ACX55" i="15" s="1"/>
  <c r="ACX63" i="15" s="1"/>
  <c r="ACY52" i="15"/>
  <c r="ACU65" i="15" l="1"/>
  <c r="ACW59" i="15"/>
  <c r="ACX58" i="15"/>
  <c r="ACV60" i="15"/>
  <c r="ACV64" i="15"/>
  <c r="ACV66" i="15" s="1"/>
  <c r="ACW62" i="15"/>
  <c r="ACY50" i="15"/>
  <c r="ACY54" i="15" s="1"/>
  <c r="ACY55" i="15" s="1"/>
  <c r="ACY63" i="15" s="1"/>
  <c r="ACZ52" i="15"/>
  <c r="ADA57" i="15"/>
  <c r="ACV65" i="15" l="1"/>
  <c r="ACX62" i="15"/>
  <c r="ACX59" i="15"/>
  <c r="ACY58" i="15"/>
  <c r="ADB57" i="15"/>
  <c r="ACZ50" i="15"/>
  <c r="ACZ54" i="15" s="1"/>
  <c r="ACZ55" i="15" s="1"/>
  <c r="ACZ63" i="15" s="1"/>
  <c r="ADA52" i="15"/>
  <c r="ACW60" i="15"/>
  <c r="ACW64" i="15"/>
  <c r="ACW65" i="15" s="1"/>
  <c r="ADC57" i="15" l="1"/>
  <c r="ACY59" i="15"/>
  <c r="ACZ58" i="15"/>
  <c r="ACX60" i="15"/>
  <c r="ACX64" i="15"/>
  <c r="ACX65" i="15" s="1"/>
  <c r="ACW66" i="15"/>
  <c r="ACY62" i="15"/>
  <c r="ADA50" i="15"/>
  <c r="ADA54" i="15" s="1"/>
  <c r="ADA55" i="15" s="1"/>
  <c r="ADA63" i="15" s="1"/>
  <c r="ADB52" i="15"/>
  <c r="ACX66" i="15" l="1"/>
  <c r="ADB50" i="15"/>
  <c r="ADB54" i="15" s="1"/>
  <c r="ADB55" i="15" s="1"/>
  <c r="ADB63" i="15" s="1"/>
  <c r="ADC52" i="15"/>
  <c r="ACZ59" i="15"/>
  <c r="ADA58" i="15"/>
  <c r="ACY60" i="15"/>
  <c r="ACY64" i="15"/>
  <c r="ACY65" i="15" s="1"/>
  <c r="ACZ62" i="15"/>
  <c r="ADD57" i="15"/>
  <c r="ACY66" i="15" l="1"/>
  <c r="ADA59" i="15"/>
  <c r="ADB58" i="15"/>
  <c r="ACZ60" i="15"/>
  <c r="ACZ64" i="15"/>
  <c r="ACZ66" i="15" s="1"/>
  <c r="ADA62" i="15"/>
  <c r="ADC50" i="15"/>
  <c r="ADC54" i="15" s="1"/>
  <c r="ADC55" i="15" s="1"/>
  <c r="ADC63" i="15" s="1"/>
  <c r="ADD52" i="15"/>
  <c r="ADE57" i="15"/>
  <c r="ACZ65" i="15" l="1"/>
  <c r="ADB62" i="15"/>
  <c r="ADF57" i="15"/>
  <c r="ADB59" i="15"/>
  <c r="ADC58" i="15"/>
  <c r="ADD50" i="15"/>
  <c r="ADD54" i="15" s="1"/>
  <c r="ADD55" i="15" s="1"/>
  <c r="ADD63" i="15" s="1"/>
  <c r="ADE52" i="15"/>
  <c r="ADA60" i="15"/>
  <c r="ADA64" i="15"/>
  <c r="ADA65" i="15" s="1"/>
  <c r="ADB60" i="15" l="1"/>
  <c r="ADB64" i="15"/>
  <c r="ADB66" i="15" s="1"/>
  <c r="ADG57" i="15"/>
  <c r="ADA66" i="15"/>
  <c r="ADC59" i="15"/>
  <c r="ADD58" i="15"/>
  <c r="ADC62" i="15"/>
  <c r="ADE50" i="15"/>
  <c r="ADE54" i="15" s="1"/>
  <c r="ADE55" i="15" s="1"/>
  <c r="ADE63" i="15" s="1"/>
  <c r="ADF52" i="15"/>
  <c r="ADH57" i="15" l="1"/>
  <c r="ADC60" i="15"/>
  <c r="ADC64" i="15"/>
  <c r="ADC66" i="15" s="1"/>
  <c r="ADF50" i="15"/>
  <c r="ADF54" i="15" s="1"/>
  <c r="ADF55" i="15" s="1"/>
  <c r="ADF63" i="15" s="1"/>
  <c r="ADG52" i="15"/>
  <c r="ADD62" i="15"/>
  <c r="ADB65" i="15"/>
  <c r="ADD59" i="15"/>
  <c r="ADE58" i="15"/>
  <c r="ADC65" i="15" l="1"/>
  <c r="ADD60" i="15"/>
  <c r="ADD64" i="15"/>
  <c r="ADD66" i="15" s="1"/>
  <c r="ADI57" i="15"/>
  <c r="ADG50" i="15"/>
  <c r="ADG54" i="15" s="1"/>
  <c r="ADG55" i="15" s="1"/>
  <c r="ADG63" i="15" s="1"/>
  <c r="ADH52" i="15"/>
  <c r="ADE59" i="15"/>
  <c r="ADF58" i="15"/>
  <c r="ADE62" i="15"/>
  <c r="ADJ57" i="15" l="1"/>
  <c r="ADH50" i="15"/>
  <c r="ADH54" i="15" s="1"/>
  <c r="ADH55" i="15" s="1"/>
  <c r="ADH63" i="15" s="1"/>
  <c r="ADI52" i="15"/>
  <c r="ADF62" i="15"/>
  <c r="ADD65" i="15"/>
  <c r="ADF59" i="15"/>
  <c r="ADG58" i="15"/>
  <c r="ADE60" i="15"/>
  <c r="ADE64" i="15"/>
  <c r="ADE66" i="15" s="1"/>
  <c r="ADE65" i="15" l="1"/>
  <c r="ADF60" i="15"/>
  <c r="ADF64" i="15"/>
  <c r="ADF66" i="15" s="1"/>
  <c r="ADG62" i="15"/>
  <c r="ADI50" i="15"/>
  <c r="ADI54" i="15" s="1"/>
  <c r="ADI55" i="15" s="1"/>
  <c r="ADI63" i="15" s="1"/>
  <c r="ADJ52" i="15"/>
  <c r="ADK57" i="15"/>
  <c r="ADG59" i="15"/>
  <c r="ADH58" i="15"/>
  <c r="ADF65" i="15" l="1"/>
  <c r="ADH62" i="15"/>
  <c r="ADG60" i="15"/>
  <c r="ADG64" i="15"/>
  <c r="ADG65" i="15" s="1"/>
  <c r="ADJ50" i="15"/>
  <c r="ADJ54" i="15" s="1"/>
  <c r="ADJ55" i="15" s="1"/>
  <c r="ADJ63" i="15" s="1"/>
  <c r="ADK52" i="15"/>
  <c r="ADH59" i="15"/>
  <c r="ADI58" i="15"/>
  <c r="ADL57" i="15"/>
  <c r="ADK50" i="15" l="1"/>
  <c r="ADK54" i="15" s="1"/>
  <c r="ADK55" i="15" s="1"/>
  <c r="ADK63" i="15" s="1"/>
  <c r="ADL52" i="15"/>
  <c r="ADM57" i="15"/>
  <c r="ADG66" i="15"/>
  <c r="ADI59" i="15"/>
  <c r="ADJ58" i="15"/>
  <c r="ADI62" i="15"/>
  <c r="ADH60" i="15"/>
  <c r="ADH64" i="15"/>
  <c r="ADH66" i="15" s="1"/>
  <c r="ADH65" i="15" l="1"/>
  <c r="ADJ59" i="15"/>
  <c r="ADK58" i="15"/>
  <c r="ADI60" i="15"/>
  <c r="ADI64" i="15"/>
  <c r="ADI66" i="15" s="1"/>
  <c r="ADN57" i="15"/>
  <c r="ADJ62" i="15"/>
  <c r="ADL50" i="15"/>
  <c r="ADL54" i="15" s="1"/>
  <c r="ADL55" i="15" s="1"/>
  <c r="ADL63" i="15" s="1"/>
  <c r="ADM52" i="15"/>
  <c r="ADI65" i="15" l="1"/>
  <c r="ADO57" i="15"/>
  <c r="ADK59" i="15"/>
  <c r="ADL58" i="15"/>
  <c r="ADM50" i="15"/>
  <c r="ADM54" i="15" s="1"/>
  <c r="ADM55" i="15" s="1"/>
  <c r="ADM63" i="15" s="1"/>
  <c r="ADN52" i="15"/>
  <c r="ADK62" i="15"/>
  <c r="ADJ60" i="15"/>
  <c r="ADJ64" i="15"/>
  <c r="ADJ66" i="15" s="1"/>
  <c r="ADJ65" i="15" l="1"/>
  <c r="ADN50" i="15"/>
  <c r="ADN54" i="15" s="1"/>
  <c r="ADN55" i="15" s="1"/>
  <c r="ADN63" i="15" s="1"/>
  <c r="ADO52" i="15"/>
  <c r="ADK60" i="15"/>
  <c r="ADK64" i="15"/>
  <c r="ADK65" i="15" s="1"/>
  <c r="ADP57" i="15"/>
  <c r="ADL59" i="15"/>
  <c r="ADM58" i="15"/>
  <c r="ADL62" i="15"/>
  <c r="ADL60" i="15" l="1"/>
  <c r="ADL64" i="15"/>
  <c r="ADL66" i="15" s="1"/>
  <c r="ADQ57" i="15"/>
  <c r="ADM62" i="15"/>
  <c r="ADK66" i="15"/>
  <c r="ADM59" i="15"/>
  <c r="ADN58" i="15"/>
  <c r="ADO50" i="15"/>
  <c r="ADO54" i="15" s="1"/>
  <c r="ADO55" i="15" s="1"/>
  <c r="ADO63" i="15" s="1"/>
  <c r="ADP52" i="15"/>
  <c r="ADL65" i="15" l="1"/>
  <c r="ADN62" i="15"/>
  <c r="ADR57" i="15"/>
  <c r="ADN59" i="15"/>
  <c r="ADO58" i="15"/>
  <c r="ADP50" i="15"/>
  <c r="ADP54" i="15" s="1"/>
  <c r="ADP55" i="15" s="1"/>
  <c r="ADP63" i="15" s="1"/>
  <c r="ADQ52" i="15"/>
  <c r="ADM60" i="15"/>
  <c r="ADM64" i="15"/>
  <c r="ADM65" i="15" s="1"/>
  <c r="ADN60" i="15" l="1"/>
  <c r="ADN64" i="15"/>
  <c r="ADN66" i="15" s="1"/>
  <c r="ADO59" i="15"/>
  <c r="ADP58" i="15"/>
  <c r="ADM66" i="15"/>
  <c r="ADO62" i="15"/>
  <c r="ADS57" i="15"/>
  <c r="ADQ50" i="15"/>
  <c r="ADQ54" i="15" s="1"/>
  <c r="ADQ55" i="15" s="1"/>
  <c r="ADQ63" i="15" s="1"/>
  <c r="ADR52" i="15"/>
  <c r="ADN65" i="15" l="1"/>
  <c r="ADP59" i="15"/>
  <c r="ADQ58" i="15"/>
  <c r="ADR50" i="15"/>
  <c r="ADR54" i="15" s="1"/>
  <c r="ADR55" i="15" s="1"/>
  <c r="ADR63" i="15" s="1"/>
  <c r="ADS52" i="15"/>
  <c r="ADO60" i="15"/>
  <c r="ADO64" i="15"/>
  <c r="ADO65" i="15" s="1"/>
  <c r="ADT57" i="15"/>
  <c r="ADP62" i="15"/>
  <c r="ADQ62" i="15" l="1"/>
  <c r="ADU57" i="15"/>
  <c r="ADQ59" i="15"/>
  <c r="ADR58" i="15"/>
  <c r="ADO66" i="15"/>
  <c r="ADS50" i="15"/>
  <c r="ADS54" i="15" s="1"/>
  <c r="ADS55" i="15" s="1"/>
  <c r="ADS63" i="15" s="1"/>
  <c r="ADT52" i="15"/>
  <c r="ADP60" i="15"/>
  <c r="ADP64" i="15"/>
  <c r="ADP65" i="15" s="1"/>
  <c r="ADR59" i="15" l="1"/>
  <c r="ADS58" i="15"/>
  <c r="ADQ60" i="15"/>
  <c r="ADQ64" i="15"/>
  <c r="ADQ66" i="15" s="1"/>
  <c r="ADV57" i="15"/>
  <c r="ADP66" i="15"/>
  <c r="ADT50" i="15"/>
  <c r="ADT54" i="15" s="1"/>
  <c r="ADT55" i="15" s="1"/>
  <c r="ADT63" i="15" s="1"/>
  <c r="ADU52" i="15"/>
  <c r="ADR62" i="15"/>
  <c r="ADW57" i="15" l="1"/>
  <c r="ADS62" i="15"/>
  <c r="ADQ65" i="15"/>
  <c r="ADU50" i="15"/>
  <c r="ADU54" i="15" s="1"/>
  <c r="ADU55" i="15" s="1"/>
  <c r="ADU63" i="15" s="1"/>
  <c r="ADV52" i="15"/>
  <c r="ADS59" i="15"/>
  <c r="ADT58" i="15"/>
  <c r="ADR60" i="15"/>
  <c r="ADR64" i="15"/>
  <c r="ADR66" i="15" s="1"/>
  <c r="ADT62" i="15" l="1"/>
  <c r="ADR65" i="15"/>
  <c r="ADX57" i="15"/>
  <c r="ADS60" i="15"/>
  <c r="ADS64" i="15"/>
  <c r="ADS65" i="15" s="1"/>
  <c r="ADV50" i="15"/>
  <c r="ADV54" i="15" s="1"/>
  <c r="ADV55" i="15" s="1"/>
  <c r="ADV63" i="15" s="1"/>
  <c r="ADW52" i="15"/>
  <c r="ADT59" i="15"/>
  <c r="ADU58" i="15"/>
  <c r="ADS66" i="15" l="1"/>
  <c r="ADY57" i="15"/>
  <c r="ADU59" i="15"/>
  <c r="ADV58" i="15"/>
  <c r="ADT60" i="15"/>
  <c r="ADT64" i="15"/>
  <c r="ADT65" i="15" s="1"/>
  <c r="ADW50" i="15"/>
  <c r="ADW54" i="15" s="1"/>
  <c r="ADW55" i="15" s="1"/>
  <c r="ADW63" i="15" s="1"/>
  <c r="ADX52" i="15"/>
  <c r="ADU62" i="15"/>
  <c r="ADT66" i="15" l="1"/>
  <c r="ADV62" i="15"/>
  <c r="ADV59" i="15"/>
  <c r="ADW58" i="15"/>
  <c r="ADU60" i="15"/>
  <c r="ADU64" i="15"/>
  <c r="ADU65" i="15" s="1"/>
  <c r="ADX50" i="15"/>
  <c r="ADX54" i="15" s="1"/>
  <c r="ADX55" i="15" s="1"/>
  <c r="ADX63" i="15" s="1"/>
  <c r="ADY52" i="15"/>
  <c r="ADZ57" i="15"/>
  <c r="ADU66" i="15" l="1"/>
  <c r="ADW59" i="15"/>
  <c r="ADX58" i="15"/>
  <c r="AEA57" i="15"/>
  <c r="ADV60" i="15"/>
  <c r="ADV64" i="15"/>
  <c r="ADV65" i="15" s="1"/>
  <c r="ADW62" i="15"/>
  <c r="ADY50" i="15"/>
  <c r="ADY54" i="15" s="1"/>
  <c r="ADY55" i="15" s="1"/>
  <c r="ADY63" i="15" s="1"/>
  <c r="ADZ52" i="15"/>
  <c r="ADV66" i="15" l="1"/>
  <c r="AEB57" i="15"/>
  <c r="ADZ50" i="15"/>
  <c r="ADZ54" i="15" s="1"/>
  <c r="ADZ55" i="15" s="1"/>
  <c r="ADZ63" i="15" s="1"/>
  <c r="AEA52" i="15"/>
  <c r="ADX59" i="15"/>
  <c r="ADY58" i="15"/>
  <c r="ADX62" i="15"/>
  <c r="ADW60" i="15"/>
  <c r="ADW64" i="15"/>
  <c r="ADW66" i="15" s="1"/>
  <c r="ADY59" i="15" l="1"/>
  <c r="ADZ58" i="15"/>
  <c r="ADW65" i="15"/>
  <c r="ADX60" i="15"/>
  <c r="ADX64" i="15"/>
  <c r="ADX66" i="15" s="1"/>
  <c r="AEA50" i="15"/>
  <c r="AEA54" i="15" s="1"/>
  <c r="AEA55" i="15" s="1"/>
  <c r="AEA63" i="15" s="1"/>
  <c r="AEB52" i="15"/>
  <c r="AEC57" i="15"/>
  <c r="ADY62" i="15"/>
  <c r="ADX65" i="15" l="1"/>
  <c r="AEB50" i="15"/>
  <c r="AEB54" i="15" s="1"/>
  <c r="AEB55" i="15" s="1"/>
  <c r="AEB63" i="15" s="1"/>
  <c r="AEC52" i="15"/>
  <c r="ADZ59" i="15"/>
  <c r="AEA58" i="15"/>
  <c r="ADZ62" i="15"/>
  <c r="AED57" i="15"/>
  <c r="ADY60" i="15"/>
  <c r="ADY64" i="15"/>
  <c r="ADY66" i="15" s="1"/>
  <c r="AEA62" i="15" l="1"/>
  <c r="ADY65" i="15"/>
  <c r="AEA59" i="15"/>
  <c r="AEB58" i="15"/>
  <c r="ADZ60" i="15"/>
  <c r="ADZ64" i="15"/>
  <c r="ADZ65" i="15" s="1"/>
  <c r="AEC50" i="15"/>
  <c r="AEC54" i="15" s="1"/>
  <c r="AEC55" i="15" s="1"/>
  <c r="AEC63" i="15" s="1"/>
  <c r="AED52" i="15"/>
  <c r="AEE57" i="15"/>
  <c r="ADZ66" i="15" l="1"/>
  <c r="AEF57" i="15"/>
  <c r="AEA60" i="15"/>
  <c r="AEA64" i="15"/>
  <c r="AEA66" i="15" s="1"/>
  <c r="AED50" i="15"/>
  <c r="AED54" i="15" s="1"/>
  <c r="AED55" i="15" s="1"/>
  <c r="AED63" i="15" s="1"/>
  <c r="AEE52" i="15"/>
  <c r="AEB59" i="15"/>
  <c r="AEC58" i="15"/>
  <c r="AEB62" i="15"/>
  <c r="AEE50" i="15" l="1"/>
  <c r="AEE54" i="15" s="1"/>
  <c r="AEE55" i="15" s="1"/>
  <c r="AEE63" i="15" s="1"/>
  <c r="AEF52" i="15"/>
  <c r="AEB60" i="15"/>
  <c r="AEB64" i="15"/>
  <c r="AEB66" i="15" s="1"/>
  <c r="AEC62" i="15"/>
  <c r="AEA65" i="15"/>
  <c r="AEG57" i="15"/>
  <c r="AEC59" i="15"/>
  <c r="AED58" i="15"/>
  <c r="AEB65" i="15" l="1"/>
  <c r="AED62" i="15"/>
  <c r="AEH57" i="15"/>
  <c r="AEF50" i="15"/>
  <c r="AEF54" i="15" s="1"/>
  <c r="AEF55" i="15" s="1"/>
  <c r="AEF63" i="15" s="1"/>
  <c r="AEG52" i="15"/>
  <c r="AED59" i="15"/>
  <c r="AEE58" i="15"/>
  <c r="AEC60" i="15"/>
  <c r="AEC64" i="15"/>
  <c r="AEC65" i="15" s="1"/>
  <c r="AEE59" i="15" l="1"/>
  <c r="AEF58" i="15"/>
  <c r="AEG50" i="15"/>
  <c r="AEG54" i="15" s="1"/>
  <c r="AEG55" i="15" s="1"/>
  <c r="AEG63" i="15" s="1"/>
  <c r="AEH52" i="15"/>
  <c r="AEI57" i="15"/>
  <c r="AEC66" i="15"/>
  <c r="AEE62" i="15"/>
  <c r="AED60" i="15"/>
  <c r="AED64" i="15"/>
  <c r="AED65" i="15" s="1"/>
  <c r="AEJ57" i="15" l="1"/>
  <c r="AEF62" i="15"/>
  <c r="AEF59" i="15"/>
  <c r="AEG58" i="15"/>
  <c r="AEH50" i="15"/>
  <c r="AEH54" i="15" s="1"/>
  <c r="AEH55" i="15" s="1"/>
  <c r="AEH63" i="15" s="1"/>
  <c r="AEI52" i="15"/>
  <c r="AED66" i="15"/>
  <c r="AEE60" i="15"/>
  <c r="AEE64" i="15"/>
  <c r="AEE66" i="15" s="1"/>
  <c r="AEG59" i="15" l="1"/>
  <c r="AEH58" i="15"/>
  <c r="AEF60" i="15"/>
  <c r="AEF64" i="15"/>
  <c r="AEF66" i="15" s="1"/>
  <c r="AEE65" i="15"/>
  <c r="AEK57" i="15"/>
  <c r="AEG62" i="15"/>
  <c r="AEI50" i="15"/>
  <c r="AEI54" i="15" s="1"/>
  <c r="AEI55" i="15" s="1"/>
  <c r="AEI63" i="15" s="1"/>
  <c r="AEJ52" i="15"/>
  <c r="AEJ50" i="15" l="1"/>
  <c r="AEJ54" i="15" s="1"/>
  <c r="AEJ55" i="15" s="1"/>
  <c r="AEJ63" i="15" s="1"/>
  <c r="AEK52" i="15"/>
  <c r="AEF65" i="15"/>
  <c r="AEG60" i="15"/>
  <c r="AEG64" i="15"/>
  <c r="AEG66" i="15" s="1"/>
  <c r="AEH62" i="15"/>
  <c r="AEH59" i="15"/>
  <c r="AEI58" i="15"/>
  <c r="AEL57" i="15"/>
  <c r="AEG65" i="15" l="1"/>
  <c r="AEM57" i="15"/>
  <c r="AEI62" i="15"/>
  <c r="AEI59" i="15"/>
  <c r="AEJ58" i="15"/>
  <c r="AEH60" i="15"/>
  <c r="AEH64" i="15"/>
  <c r="AEH66" i="15" s="1"/>
  <c r="AEK50" i="15"/>
  <c r="AEK54" i="15" s="1"/>
  <c r="AEK55" i="15" s="1"/>
  <c r="AEK63" i="15" s="1"/>
  <c r="AEL52" i="15"/>
  <c r="AEH65" i="15" l="1"/>
  <c r="AEI60" i="15"/>
  <c r="AEI64" i="15"/>
  <c r="AEI66" i="15" s="1"/>
  <c r="AEJ59" i="15"/>
  <c r="AEK58" i="15"/>
  <c r="AEJ62" i="15"/>
  <c r="AEL50" i="15"/>
  <c r="AEL54" i="15" s="1"/>
  <c r="AEL55" i="15" s="1"/>
  <c r="AEL63" i="15" s="1"/>
  <c r="AEM52" i="15"/>
  <c r="AEN57" i="15"/>
  <c r="AEI65" i="15" l="1"/>
  <c r="AEK59" i="15"/>
  <c r="AEL58" i="15"/>
  <c r="AEK62" i="15"/>
  <c r="AEO57" i="15"/>
  <c r="AEJ60" i="15"/>
  <c r="AEJ64" i="15"/>
  <c r="AEJ65" i="15" s="1"/>
  <c r="AEM50" i="15"/>
  <c r="AEM54" i="15" s="1"/>
  <c r="AEM55" i="15" s="1"/>
  <c r="AEM63" i="15" s="1"/>
  <c r="AEN52" i="15"/>
  <c r="AEJ66" i="15" l="1"/>
  <c r="AEL62" i="15"/>
  <c r="AEP57" i="15"/>
  <c r="AEN50" i="15"/>
  <c r="AEN54" i="15" s="1"/>
  <c r="AEN55" i="15" s="1"/>
  <c r="AEN63" i="15" s="1"/>
  <c r="AEO52" i="15"/>
  <c r="AEL59" i="15"/>
  <c r="AEM58" i="15"/>
  <c r="AEK60" i="15"/>
  <c r="AEK64" i="15"/>
  <c r="AEK66" i="15" s="1"/>
  <c r="AEO50" i="15" l="1"/>
  <c r="AEO54" i="15" s="1"/>
  <c r="AEO55" i="15" s="1"/>
  <c r="AEO63" i="15" s="1"/>
  <c r="AEP52" i="15"/>
  <c r="AEL60" i="15"/>
  <c r="AEL64" i="15"/>
  <c r="AEL66" i="15" s="1"/>
  <c r="AEQ57" i="15"/>
  <c r="AEK65" i="15"/>
  <c r="AEM59" i="15"/>
  <c r="AEN58" i="15"/>
  <c r="AEM62" i="15"/>
  <c r="AER57" i="15" l="1"/>
  <c r="AEN62" i="15"/>
  <c r="AEL65" i="15"/>
  <c r="AEN59" i="15"/>
  <c r="AEO58" i="15"/>
  <c r="AEM60" i="15"/>
  <c r="AEM64" i="15"/>
  <c r="AEM65" i="15" s="1"/>
  <c r="AEP50" i="15"/>
  <c r="AEP54" i="15" s="1"/>
  <c r="AEP55" i="15" s="1"/>
  <c r="AEP63" i="15" s="1"/>
  <c r="AEQ52" i="15"/>
  <c r="AEM66" i="15" l="1"/>
  <c r="AEO59" i="15"/>
  <c r="AEP58" i="15"/>
  <c r="AEN60" i="15"/>
  <c r="AEN64" i="15"/>
  <c r="AEN66" i="15" s="1"/>
  <c r="AEO62" i="15"/>
  <c r="AEQ50" i="15"/>
  <c r="AEQ54" i="15" s="1"/>
  <c r="AEQ55" i="15" s="1"/>
  <c r="AEQ63" i="15" s="1"/>
  <c r="AER52" i="15"/>
  <c r="AES57" i="15"/>
  <c r="AEN65" i="15" l="1"/>
  <c r="AEP62" i="15"/>
  <c r="AET57" i="15"/>
  <c r="AEP59" i="15"/>
  <c r="AEQ58" i="15"/>
  <c r="AER50" i="15"/>
  <c r="AER54" i="15" s="1"/>
  <c r="AER55" i="15" s="1"/>
  <c r="AER63" i="15" s="1"/>
  <c r="AES52" i="15"/>
  <c r="AEO60" i="15"/>
  <c r="AEO64" i="15"/>
  <c r="AEO65" i="15" s="1"/>
  <c r="AEP60" i="15" l="1"/>
  <c r="AEP64" i="15"/>
  <c r="AEP66" i="15" s="1"/>
  <c r="AEQ59" i="15"/>
  <c r="AER58" i="15"/>
  <c r="AEU57" i="15"/>
  <c r="AEO66" i="15"/>
  <c r="AEQ62" i="15"/>
  <c r="AES50" i="15"/>
  <c r="AES54" i="15" s="1"/>
  <c r="AES55" i="15" s="1"/>
  <c r="AES63" i="15" s="1"/>
  <c r="AET52" i="15"/>
  <c r="AET50" i="15" l="1"/>
  <c r="AET54" i="15" s="1"/>
  <c r="AET55" i="15" s="1"/>
  <c r="AET63" i="15" s="1"/>
  <c r="AEU52" i="15"/>
  <c r="AER62" i="15"/>
  <c r="AEV57" i="15"/>
  <c r="AER59" i="15"/>
  <c r="AES58" i="15"/>
  <c r="AEQ60" i="15"/>
  <c r="AEQ64" i="15"/>
  <c r="AEQ66" i="15" s="1"/>
  <c r="AEP65" i="15"/>
  <c r="AER60" i="15" l="1"/>
  <c r="AER64" i="15"/>
  <c r="AER66" i="15" s="1"/>
  <c r="AEW57" i="15"/>
  <c r="AES59" i="15"/>
  <c r="AET58" i="15"/>
  <c r="AES62" i="15"/>
  <c r="AEQ65" i="15"/>
  <c r="AEU50" i="15"/>
  <c r="AEU54" i="15" s="1"/>
  <c r="AEU55" i="15" s="1"/>
  <c r="AEU63" i="15" s="1"/>
  <c r="AEV52" i="15"/>
  <c r="AER65" i="15" l="1"/>
  <c r="AET59" i="15"/>
  <c r="AEU58" i="15"/>
  <c r="AES60" i="15"/>
  <c r="AES64" i="15"/>
  <c r="AES66" i="15" s="1"/>
  <c r="AEX57" i="15"/>
  <c r="AEV50" i="15"/>
  <c r="AEV54" i="15" s="1"/>
  <c r="AEV55" i="15" s="1"/>
  <c r="AEV63" i="15" s="1"/>
  <c r="AEW52" i="15"/>
  <c r="AET62" i="15"/>
  <c r="AEY57" i="15" l="1"/>
  <c r="AEU62" i="15"/>
  <c r="AES65" i="15"/>
  <c r="AEU59" i="15"/>
  <c r="AEV58" i="15"/>
  <c r="AEW50" i="15"/>
  <c r="AEW54" i="15" s="1"/>
  <c r="AEW55" i="15" s="1"/>
  <c r="AEW63" i="15" s="1"/>
  <c r="AEX52" i="15"/>
  <c r="AET60" i="15"/>
  <c r="AET64" i="15"/>
  <c r="AET65" i="15" s="1"/>
  <c r="AEU60" i="15" l="1"/>
  <c r="AEU64" i="15"/>
  <c r="AEU66" i="15" s="1"/>
  <c r="AEV59" i="15"/>
  <c r="AEW58" i="15"/>
  <c r="AEV62" i="15"/>
  <c r="AET66" i="15"/>
  <c r="AEX50" i="15"/>
  <c r="AEX54" i="15" s="1"/>
  <c r="AEX55" i="15" s="1"/>
  <c r="AEX63" i="15" s="1"/>
  <c r="AEY52" i="15"/>
  <c r="AEZ57" i="15"/>
  <c r="AEU65" i="15" l="1"/>
  <c r="AEW62" i="15"/>
  <c r="AFA57" i="15"/>
  <c r="AEW59" i="15"/>
  <c r="AEX58" i="15"/>
  <c r="AEV60" i="15"/>
  <c r="AEV64" i="15"/>
  <c r="AEV65" i="15" s="1"/>
  <c r="AEY50" i="15"/>
  <c r="AEY54" i="15" s="1"/>
  <c r="AEY55" i="15" s="1"/>
  <c r="AEY63" i="15" s="1"/>
  <c r="AEZ52" i="15"/>
  <c r="AEV66" i="15" l="1"/>
  <c r="AEX59" i="15"/>
  <c r="AEY58" i="15"/>
  <c r="AEX62" i="15"/>
  <c r="AEW60" i="15"/>
  <c r="AEW64" i="15"/>
  <c r="AEW65" i="15" s="1"/>
  <c r="AFB57" i="15"/>
  <c r="AEZ50" i="15"/>
  <c r="AEZ54" i="15" s="1"/>
  <c r="AEZ55" i="15" s="1"/>
  <c r="AEZ63" i="15" s="1"/>
  <c r="AFA52" i="15"/>
  <c r="AEW66" i="15" l="1"/>
  <c r="AEY62" i="15"/>
  <c r="AFA50" i="15"/>
  <c r="AFA54" i="15" s="1"/>
  <c r="AFA55" i="15" s="1"/>
  <c r="AFA63" i="15" s="1"/>
  <c r="AFB52" i="15"/>
  <c r="AFC57" i="15"/>
  <c r="AEY59" i="15"/>
  <c r="AEZ58" i="15"/>
  <c r="AEX60" i="15"/>
  <c r="AEX64" i="15"/>
  <c r="AEX65" i="15" s="1"/>
  <c r="AEY60" i="15" l="1"/>
  <c r="AEY64" i="15"/>
  <c r="AEY66" i="15" s="1"/>
  <c r="AEZ59" i="15"/>
  <c r="AFA58" i="15"/>
  <c r="AFD57" i="15"/>
  <c r="AFB50" i="15"/>
  <c r="AFB54" i="15" s="1"/>
  <c r="AFB55" i="15" s="1"/>
  <c r="AFB63" i="15" s="1"/>
  <c r="AFC52" i="15"/>
  <c r="AEX66" i="15"/>
  <c r="AEZ62" i="15"/>
  <c r="AEY65" i="15" l="1"/>
  <c r="AFA59" i="15"/>
  <c r="AFB58" i="15"/>
  <c r="AFE57" i="15"/>
  <c r="AFA62" i="15"/>
  <c r="AEZ60" i="15"/>
  <c r="AEZ64" i="15"/>
  <c r="AEZ65" i="15" s="1"/>
  <c r="AFC50" i="15"/>
  <c r="AFC54" i="15" s="1"/>
  <c r="AFC55" i="15" s="1"/>
  <c r="AFC63" i="15" s="1"/>
  <c r="AFD52" i="15"/>
  <c r="AEZ66" i="15" l="1"/>
  <c r="AFB62" i="15"/>
  <c r="AFB59" i="15"/>
  <c r="AFC58" i="15"/>
  <c r="AFF57" i="15"/>
  <c r="AFD50" i="15"/>
  <c r="AFD54" i="15" s="1"/>
  <c r="AFD55" i="15" s="1"/>
  <c r="AFD63" i="15" s="1"/>
  <c r="AFE52" i="15"/>
  <c r="AFA60" i="15"/>
  <c r="AFA64" i="15"/>
  <c r="AFA65" i="15" s="1"/>
  <c r="AFG57" i="15" l="1"/>
  <c r="AFC59" i="15"/>
  <c r="AFD58" i="15"/>
  <c r="AFA66" i="15"/>
  <c r="AFC62" i="15"/>
  <c r="AFB60" i="15"/>
  <c r="AFB64" i="15"/>
  <c r="AFB66" i="15" s="1"/>
  <c r="AFF52" i="15"/>
  <c r="AFE50" i="15"/>
  <c r="AFE54" i="15" s="1"/>
  <c r="AFE55" i="15" s="1"/>
  <c r="AFE63" i="15" s="1"/>
  <c r="AFB65" i="15" l="1"/>
  <c r="AFD62" i="15"/>
  <c r="AFD59" i="15"/>
  <c r="AFE58" i="15"/>
  <c r="AFC60" i="15"/>
  <c r="AFC64" i="15"/>
  <c r="AFC65" i="15" s="1"/>
  <c r="AFH57" i="15"/>
  <c r="AFF50" i="15"/>
  <c r="AFF54" i="15" s="1"/>
  <c r="AFF55" i="15" s="1"/>
  <c r="AFF63" i="15" s="1"/>
  <c r="AFG52" i="15"/>
  <c r="AFC66" i="15" l="1"/>
  <c r="AFE62" i="15"/>
  <c r="AFG50" i="15"/>
  <c r="AFG54" i="15" s="1"/>
  <c r="AFG55" i="15" s="1"/>
  <c r="AFG63" i="15" s="1"/>
  <c r="AFH52" i="15"/>
  <c r="AFE59" i="15"/>
  <c r="AFF58" i="15"/>
  <c r="AFD60" i="15"/>
  <c r="AFD64" i="15"/>
  <c r="AFD65" i="15" s="1"/>
  <c r="AFI57" i="15"/>
  <c r="AFD66" i="15" l="1"/>
  <c r="AFF59" i="15"/>
  <c r="AFG58" i="15"/>
  <c r="AFH50" i="15"/>
  <c r="AFH54" i="15" s="1"/>
  <c r="AFH55" i="15" s="1"/>
  <c r="AFH63" i="15" s="1"/>
  <c r="AFI52" i="15"/>
  <c r="AFE60" i="15"/>
  <c r="AFE64" i="15"/>
  <c r="AFE65" i="15" s="1"/>
  <c r="AFJ57" i="15"/>
  <c r="AFF62" i="15"/>
  <c r="AFE66" i="15" l="1"/>
  <c r="AFG62" i="15"/>
  <c r="AFK57" i="15"/>
  <c r="AFG59" i="15"/>
  <c r="AFH58" i="15"/>
  <c r="AFI50" i="15"/>
  <c r="AFI54" i="15" s="1"/>
  <c r="AFI55" i="15" s="1"/>
  <c r="AFI63" i="15" s="1"/>
  <c r="AFJ52" i="15"/>
  <c r="AFF60" i="15"/>
  <c r="AFF64" i="15"/>
  <c r="AFF65" i="15" s="1"/>
  <c r="AFH59" i="15" l="1"/>
  <c r="AFI58" i="15"/>
  <c r="AFG60" i="15"/>
  <c r="AFG64" i="15"/>
  <c r="AFG65" i="15" s="1"/>
  <c r="AFL57" i="15"/>
  <c r="AFF66" i="15"/>
  <c r="AFH62" i="15"/>
  <c r="AFJ50" i="15"/>
  <c r="AFJ54" i="15" s="1"/>
  <c r="AFJ55" i="15" s="1"/>
  <c r="AFJ63" i="15" s="1"/>
  <c r="AFK52" i="15"/>
  <c r="AFM57" i="15" l="1"/>
  <c r="AFK50" i="15"/>
  <c r="AFK54" i="15" s="1"/>
  <c r="AFK55" i="15" s="1"/>
  <c r="AFK63" i="15" s="1"/>
  <c r="AFL52" i="15"/>
  <c r="AFI62" i="15"/>
  <c r="AFG66" i="15"/>
  <c r="AFI59" i="15"/>
  <c r="AFJ58" i="15"/>
  <c r="AFH60" i="15"/>
  <c r="AFH64" i="15"/>
  <c r="AFH66" i="15" s="1"/>
  <c r="AFJ62" i="15" l="1"/>
  <c r="AFJ59" i="15"/>
  <c r="AFK58" i="15"/>
  <c r="AFN57" i="15"/>
  <c r="AFH65" i="15"/>
  <c r="AFL50" i="15"/>
  <c r="AFL54" i="15" s="1"/>
  <c r="AFL55" i="15" s="1"/>
  <c r="AFL63" i="15" s="1"/>
  <c r="AFM52" i="15"/>
  <c r="AFI60" i="15"/>
  <c r="AFI64" i="15"/>
  <c r="AFI65" i="15" s="1"/>
  <c r="AFK59" i="15" l="1"/>
  <c r="AFL58" i="15"/>
  <c r="AFJ60" i="15"/>
  <c r="AFJ64" i="15"/>
  <c r="AFJ66" i="15" s="1"/>
  <c r="AFO57" i="15"/>
  <c r="AFI66" i="15"/>
  <c r="AFM50" i="15"/>
  <c r="AFM54" i="15" s="1"/>
  <c r="AFM55" i="15" s="1"/>
  <c r="AFM63" i="15" s="1"/>
  <c r="AFN52" i="15"/>
  <c r="AFK62" i="15"/>
  <c r="AFP57" i="15" l="1"/>
  <c r="AFL62" i="15"/>
  <c r="AFJ65" i="15"/>
  <c r="AFN50" i="15"/>
  <c r="AFN54" i="15" s="1"/>
  <c r="AFN55" i="15" s="1"/>
  <c r="AFN63" i="15" s="1"/>
  <c r="AFO52" i="15"/>
  <c r="AFL59" i="15"/>
  <c r="AFM58" i="15"/>
  <c r="AFK60" i="15"/>
  <c r="AFK64" i="15"/>
  <c r="AFK65" i="15" s="1"/>
  <c r="AFM62" i="15" l="1"/>
  <c r="AFK66" i="15"/>
  <c r="AFQ57" i="15"/>
  <c r="AFL60" i="15"/>
  <c r="AFL64" i="15"/>
  <c r="AFL65" i="15" s="1"/>
  <c r="AFO50" i="15"/>
  <c r="AFO54" i="15" s="1"/>
  <c r="AFO55" i="15" s="1"/>
  <c r="AFO63" i="15" s="1"/>
  <c r="AFP52" i="15"/>
  <c r="AFM59" i="15"/>
  <c r="AFN58" i="15"/>
  <c r="AFL66" i="15" l="1"/>
  <c r="AFR57" i="15"/>
  <c r="AFN59" i="15"/>
  <c r="AFO58" i="15"/>
  <c r="AFM60" i="15"/>
  <c r="AFM64" i="15"/>
  <c r="AFM65" i="15" s="1"/>
  <c r="AFP50" i="15"/>
  <c r="AFP54" i="15" s="1"/>
  <c r="AFP55" i="15" s="1"/>
  <c r="AFP63" i="15" s="1"/>
  <c r="AFQ52" i="15"/>
  <c r="AFN62" i="15"/>
  <c r="AFM66" i="15" l="1"/>
  <c r="AFO62" i="15"/>
  <c r="AFO59" i="15"/>
  <c r="AFP58" i="15"/>
  <c r="AFN60" i="15"/>
  <c r="AFN64" i="15"/>
  <c r="AFN65" i="15" s="1"/>
  <c r="AFQ50" i="15"/>
  <c r="AFQ54" i="15" s="1"/>
  <c r="AFQ55" i="15" s="1"/>
  <c r="AFQ63" i="15" s="1"/>
  <c r="AFR52" i="15"/>
  <c r="AFS57" i="15"/>
  <c r="AFN66" i="15" l="1"/>
  <c r="AFP59" i="15"/>
  <c r="AFQ58" i="15"/>
  <c r="AFO60" i="15"/>
  <c r="AFO64" i="15"/>
  <c r="AFO66" i="15" s="1"/>
  <c r="AFP62" i="15"/>
  <c r="AFT57" i="15"/>
  <c r="AFR50" i="15"/>
  <c r="AFR54" i="15" s="1"/>
  <c r="AFR55" i="15" s="1"/>
  <c r="AFR63" i="15" s="1"/>
  <c r="AFS52" i="15"/>
  <c r="AFO65" i="15" l="1"/>
  <c r="AFS50" i="15"/>
  <c r="AFS54" i="15" s="1"/>
  <c r="AFS55" i="15" s="1"/>
  <c r="AFS63" i="15" s="1"/>
  <c r="AFT52" i="15"/>
  <c r="AFU57" i="15"/>
  <c r="AFQ59" i="15"/>
  <c r="AFR58" i="15"/>
  <c r="AFP60" i="15"/>
  <c r="AFP64" i="15"/>
  <c r="AFP65" i="15" s="1"/>
  <c r="AFQ62" i="15"/>
  <c r="AFP66" i="15" l="1"/>
  <c r="AFR59" i="15"/>
  <c r="AFS58" i="15"/>
  <c r="AFQ60" i="15"/>
  <c r="AFQ64" i="15"/>
  <c r="AFQ66" i="15" s="1"/>
  <c r="AFR62" i="15"/>
  <c r="AFV57" i="15"/>
  <c r="AFT50" i="15"/>
  <c r="AFT54" i="15" s="1"/>
  <c r="AFT55" i="15" s="1"/>
  <c r="AFT63" i="15" s="1"/>
  <c r="AFU52" i="15"/>
  <c r="AFQ65" i="15" l="1"/>
  <c r="AFS59" i="15"/>
  <c r="AFT58" i="15"/>
  <c r="AFS62" i="15"/>
  <c r="AFU50" i="15"/>
  <c r="AFU54" i="15" s="1"/>
  <c r="AFU55" i="15" s="1"/>
  <c r="AFU63" i="15" s="1"/>
  <c r="AFV52" i="15"/>
  <c r="AFW57" i="15"/>
  <c r="AFR60" i="15"/>
  <c r="AFR64" i="15"/>
  <c r="AFR66" i="15" s="1"/>
  <c r="AFR65" i="15" l="1"/>
  <c r="AFV50" i="15"/>
  <c r="AFV54" i="15" s="1"/>
  <c r="AFV55" i="15" s="1"/>
  <c r="AFV63" i="15" s="1"/>
  <c r="AFW52" i="15"/>
  <c r="AFT59" i="15"/>
  <c r="AFU58" i="15"/>
  <c r="AFS60" i="15"/>
  <c r="AFS64" i="15"/>
  <c r="AFS65" i="15" s="1"/>
  <c r="AFX57" i="15"/>
  <c r="AFT62" i="15"/>
  <c r="AFS66" i="15" l="1"/>
  <c r="AFT60" i="15"/>
  <c r="AFT64" i="15"/>
  <c r="AFT66" i="15" s="1"/>
  <c r="AFU59" i="15"/>
  <c r="AFV58" i="15"/>
  <c r="AFU62" i="15"/>
  <c r="AFW50" i="15"/>
  <c r="AFW54" i="15" s="1"/>
  <c r="AFW55" i="15" s="1"/>
  <c r="AFW63" i="15" s="1"/>
  <c r="AFX52" i="15"/>
  <c r="AFY57" i="15"/>
  <c r="AFT65" i="15" l="1"/>
  <c r="AFV62" i="15"/>
  <c r="AFV59" i="15"/>
  <c r="AFW58" i="15"/>
  <c r="AFU60" i="15"/>
  <c r="AFU64" i="15"/>
  <c r="AFU65" i="15" s="1"/>
  <c r="AFZ57" i="15"/>
  <c r="AFX50" i="15"/>
  <c r="AFX54" i="15" s="1"/>
  <c r="AFX55" i="15" s="1"/>
  <c r="AFX63" i="15" s="1"/>
  <c r="AFY52" i="15"/>
  <c r="AFU66" i="15" l="1"/>
  <c r="AFW62" i="15"/>
  <c r="AFW59" i="15"/>
  <c r="AFX58" i="15"/>
  <c r="AFY50" i="15"/>
  <c r="AFY54" i="15" s="1"/>
  <c r="AFY55" i="15" s="1"/>
  <c r="AFY63" i="15" s="1"/>
  <c r="AFZ52" i="15"/>
  <c r="AFV60" i="15"/>
  <c r="AFV64" i="15"/>
  <c r="AFV65" i="15" s="1"/>
  <c r="AGA57" i="15"/>
  <c r="AFV66" i="15" l="1"/>
  <c r="AFZ50" i="15"/>
  <c r="AFZ54" i="15" s="1"/>
  <c r="AFZ55" i="15" s="1"/>
  <c r="AFZ63" i="15" s="1"/>
  <c r="AGA52" i="15"/>
  <c r="AFX59" i="15"/>
  <c r="AFY58" i="15"/>
  <c r="AGB57" i="15"/>
  <c r="AFW60" i="15"/>
  <c r="AFW64" i="15"/>
  <c r="AFW65" i="15" s="1"/>
  <c r="AFX62" i="15"/>
  <c r="AFW66" i="15" l="1"/>
  <c r="AGC57" i="15"/>
  <c r="AFY62" i="15"/>
  <c r="AFY59" i="15"/>
  <c r="AFZ58" i="15"/>
  <c r="AFX60" i="15"/>
  <c r="AFX64" i="15"/>
  <c r="AFX65" i="15" s="1"/>
  <c r="AGA50" i="15"/>
  <c r="AGA54" i="15" s="1"/>
  <c r="AGA55" i="15" s="1"/>
  <c r="AGA63" i="15" s="1"/>
  <c r="AGB52" i="15"/>
  <c r="AFX66" i="15" l="1"/>
  <c r="AFZ59" i="15"/>
  <c r="AGA58" i="15"/>
  <c r="AFZ62" i="15"/>
  <c r="AFY60" i="15"/>
  <c r="AFY64" i="15"/>
  <c r="AFY65" i="15" s="1"/>
  <c r="AGB50" i="15"/>
  <c r="AGB54" i="15" s="1"/>
  <c r="AGB55" i="15" s="1"/>
  <c r="AGB63" i="15" s="1"/>
  <c r="AGC52" i="15"/>
  <c r="AGD57" i="15"/>
  <c r="AGE57" i="15" l="1"/>
  <c r="AGA59" i="15"/>
  <c r="AGB58" i="15"/>
  <c r="AFY66" i="15"/>
  <c r="AGA62" i="15"/>
  <c r="AGD52" i="15"/>
  <c r="AGC50" i="15"/>
  <c r="AGC54" i="15" s="1"/>
  <c r="AGC55" i="15" s="1"/>
  <c r="AGC63" i="15" s="1"/>
  <c r="AFZ60" i="15"/>
  <c r="AFZ64" i="15"/>
  <c r="AFZ66" i="15" s="1"/>
  <c r="AFZ65" i="15" l="1"/>
  <c r="AGB62" i="15"/>
  <c r="AGA60" i="15"/>
  <c r="AGA64" i="15"/>
  <c r="AGA65" i="15" s="1"/>
  <c r="AGB59" i="15"/>
  <c r="AGC58" i="15"/>
  <c r="AGF57" i="15"/>
  <c r="AGD50" i="15"/>
  <c r="AGD54" i="15" s="1"/>
  <c r="AGD55" i="15" s="1"/>
  <c r="AGD63" i="15" s="1"/>
  <c r="AGE52" i="15"/>
  <c r="AGC59" i="15" l="1"/>
  <c r="AGD58" i="15"/>
  <c r="AGA66" i="15"/>
  <c r="AGG57" i="15"/>
  <c r="AGC62" i="15"/>
  <c r="AGB60" i="15"/>
  <c r="AGB64" i="15"/>
  <c r="AGB66" i="15" s="1"/>
  <c r="AGE50" i="15"/>
  <c r="AGE54" i="15" s="1"/>
  <c r="AGE55" i="15" s="1"/>
  <c r="AGE63" i="15" s="1"/>
  <c r="AGF52" i="15"/>
  <c r="AGB65" i="15" l="1"/>
  <c r="AGD62" i="15"/>
  <c r="AGH57" i="15"/>
  <c r="AGF50" i="15"/>
  <c r="AGF54" i="15" s="1"/>
  <c r="AGF55" i="15" s="1"/>
  <c r="AGF63" i="15" s="1"/>
  <c r="AGG52" i="15"/>
  <c r="AGD59" i="15"/>
  <c r="AGE58" i="15"/>
  <c r="AGC60" i="15"/>
  <c r="AGC64" i="15"/>
  <c r="AGC65" i="15" s="1"/>
  <c r="AGG50" i="15" l="1"/>
  <c r="AGG54" i="15" s="1"/>
  <c r="AGG55" i="15" s="1"/>
  <c r="AGG63" i="15" s="1"/>
  <c r="AGH52" i="15"/>
  <c r="AGD60" i="15"/>
  <c r="AGD64" i="15"/>
  <c r="AGD65" i="15" s="1"/>
  <c r="AGE59" i="15"/>
  <c r="AGF58" i="15"/>
  <c r="AGI57" i="15"/>
  <c r="AGC66" i="15"/>
  <c r="AGE62" i="15"/>
  <c r="AGJ57" i="15" l="1"/>
  <c r="AGF59" i="15"/>
  <c r="AGG58" i="15"/>
  <c r="AGE60" i="15"/>
  <c r="AGE64" i="15"/>
  <c r="AGE66" i="15" s="1"/>
  <c r="AGF62" i="15"/>
  <c r="AGD66" i="15"/>
  <c r="AGH50" i="15"/>
  <c r="AGH54" i="15" s="1"/>
  <c r="AGH55" i="15" s="1"/>
  <c r="AGH63" i="15" s="1"/>
  <c r="AGI52" i="15"/>
  <c r="AGE65" i="15" l="1"/>
  <c r="AGI50" i="15"/>
  <c r="AGI54" i="15" s="1"/>
  <c r="AGI55" i="15" s="1"/>
  <c r="AGI63" i="15" s="1"/>
  <c r="AGJ52" i="15"/>
  <c r="AGG59" i="15"/>
  <c r="AGH58" i="15"/>
  <c r="AGK57" i="15"/>
  <c r="AGF60" i="15"/>
  <c r="AGF64" i="15"/>
  <c r="AGF65" i="15" s="1"/>
  <c r="AGG62" i="15"/>
  <c r="AGF66" i="15" l="1"/>
  <c r="AGL57" i="15"/>
  <c r="AGH59" i="15"/>
  <c r="AGI58" i="15"/>
  <c r="AGH62" i="15"/>
  <c r="AGG60" i="15"/>
  <c r="AGG64" i="15"/>
  <c r="AGG66" i="15" s="1"/>
  <c r="AGJ50" i="15"/>
  <c r="AGJ54" i="15" s="1"/>
  <c r="AGJ55" i="15" s="1"/>
  <c r="AGJ63" i="15" s="1"/>
  <c r="AGK52" i="15"/>
  <c r="AGG65" i="15" l="1"/>
  <c r="AGI62" i="15"/>
  <c r="AGM57" i="15"/>
  <c r="AGI59" i="15"/>
  <c r="AGJ58" i="15"/>
  <c r="AGK50" i="15"/>
  <c r="AGK54" i="15" s="1"/>
  <c r="AGK55" i="15" s="1"/>
  <c r="AGK63" i="15" s="1"/>
  <c r="AGL52" i="15"/>
  <c r="AGH60" i="15"/>
  <c r="AGH64" i="15"/>
  <c r="AGH65" i="15" s="1"/>
  <c r="AGI60" i="15" l="1"/>
  <c r="AGI64" i="15"/>
  <c r="AGI66" i="15" s="1"/>
  <c r="AGN57" i="15"/>
  <c r="AGH66" i="15"/>
  <c r="AGJ62" i="15"/>
  <c r="AGJ59" i="15"/>
  <c r="AGK58" i="15"/>
  <c r="AGL50" i="15"/>
  <c r="AGL54" i="15" s="1"/>
  <c r="AGL55" i="15" s="1"/>
  <c r="AGL63" i="15" s="1"/>
  <c r="AGM52" i="15"/>
  <c r="AGI65" i="15" l="1"/>
  <c r="AGO57" i="15"/>
  <c r="AGM50" i="15"/>
  <c r="AGM54" i="15" s="1"/>
  <c r="AGM55" i="15" s="1"/>
  <c r="AGM63" i="15" s="1"/>
  <c r="AGN52" i="15"/>
  <c r="AGJ60" i="15"/>
  <c r="AGJ64" i="15"/>
  <c r="AGJ65" i="15" s="1"/>
  <c r="AGK59" i="15"/>
  <c r="AGL58" i="15"/>
  <c r="AGK62" i="15"/>
  <c r="AGJ66" i="15" l="1"/>
  <c r="AGL59" i="15"/>
  <c r="AGM58" i="15"/>
  <c r="AGP57" i="15"/>
  <c r="AGL62" i="15"/>
  <c r="AGN50" i="15"/>
  <c r="AGN54" i="15" s="1"/>
  <c r="AGN55" i="15" s="1"/>
  <c r="AGN63" i="15" s="1"/>
  <c r="AGO52" i="15"/>
  <c r="AGK60" i="15"/>
  <c r="AGK64" i="15"/>
  <c r="AGK66" i="15" s="1"/>
  <c r="AGK65" i="15" l="1"/>
  <c r="AGQ57" i="15"/>
  <c r="AGM62" i="15"/>
  <c r="AGM59" i="15"/>
  <c r="AGN58" i="15"/>
  <c r="AGL60" i="15"/>
  <c r="AGL64" i="15"/>
  <c r="AGL66" i="15" s="1"/>
  <c r="AGO50" i="15"/>
  <c r="AGO54" i="15" s="1"/>
  <c r="AGO55" i="15" s="1"/>
  <c r="AGO63" i="15" s="1"/>
  <c r="AGP52" i="15"/>
  <c r="AGL65" i="15" l="1"/>
  <c r="AGN59" i="15"/>
  <c r="AGO58" i="15"/>
  <c r="AGM60" i="15"/>
  <c r="AGM64" i="15"/>
  <c r="AGM66" i="15" s="1"/>
  <c r="AGN62" i="15"/>
  <c r="AGP50" i="15"/>
  <c r="AGP54" i="15" s="1"/>
  <c r="AGP55" i="15" s="1"/>
  <c r="AGP63" i="15" s="1"/>
  <c r="AGQ52" i="15"/>
  <c r="AGR57" i="15"/>
  <c r="AGM65" i="15" l="1"/>
  <c r="AGS57" i="15"/>
  <c r="AGO59" i="15"/>
  <c r="AGP58" i="15"/>
  <c r="AGO62" i="15"/>
  <c r="AGQ50" i="15"/>
  <c r="AGQ54" i="15" s="1"/>
  <c r="AGQ55" i="15" s="1"/>
  <c r="AGQ63" i="15" s="1"/>
  <c r="AGR52" i="15"/>
  <c r="AGN60" i="15"/>
  <c r="AGN64" i="15"/>
  <c r="AGN66" i="15" s="1"/>
  <c r="AGN65" i="15" l="1"/>
  <c r="AGP62" i="15"/>
  <c r="AGO60" i="15"/>
  <c r="AGO64" i="15"/>
  <c r="AGO65" i="15" s="1"/>
  <c r="AGP59" i="15"/>
  <c r="AGQ58" i="15"/>
  <c r="AGT57" i="15"/>
  <c r="AGR50" i="15"/>
  <c r="AGR54" i="15" s="1"/>
  <c r="AGR55" i="15" s="1"/>
  <c r="AGR63" i="15" s="1"/>
  <c r="AGS52" i="15"/>
  <c r="AGQ59" i="15" l="1"/>
  <c r="AGR58" i="15"/>
  <c r="AGO66" i="15"/>
  <c r="AGU57" i="15"/>
  <c r="AGQ62" i="15"/>
  <c r="AGP60" i="15"/>
  <c r="AGP64" i="15"/>
  <c r="AGP66" i="15" s="1"/>
  <c r="AGS50" i="15"/>
  <c r="AGS54" i="15" s="1"/>
  <c r="AGS55" i="15" s="1"/>
  <c r="AGS63" i="15" s="1"/>
  <c r="AGT52" i="15"/>
  <c r="AGP65" i="15" l="1"/>
  <c r="AGR62" i="15"/>
  <c r="AGV57" i="15"/>
  <c r="AGT50" i="15"/>
  <c r="AGT54" i="15" s="1"/>
  <c r="AGT55" i="15" s="1"/>
  <c r="AGT63" i="15" s="1"/>
  <c r="AGU52" i="15"/>
  <c r="AGR59" i="15"/>
  <c r="AGS58" i="15"/>
  <c r="AGQ60" i="15"/>
  <c r="AGQ64" i="15"/>
  <c r="AGQ65" i="15" s="1"/>
  <c r="AGU50" i="15" l="1"/>
  <c r="AGU54" i="15" s="1"/>
  <c r="AGU55" i="15" s="1"/>
  <c r="AGU63" i="15" s="1"/>
  <c r="AGV52" i="15"/>
  <c r="AGR60" i="15"/>
  <c r="AGR64" i="15"/>
  <c r="AGR65" i="15" s="1"/>
  <c r="AGW57" i="15"/>
  <c r="AGQ66" i="15"/>
  <c r="AGS62" i="15"/>
  <c r="AGS59" i="15"/>
  <c r="AGT58" i="15"/>
  <c r="AGT59" i="15" l="1"/>
  <c r="AGU58" i="15"/>
  <c r="AGS60" i="15"/>
  <c r="AGS64" i="15"/>
  <c r="AGS66" i="15" s="1"/>
  <c r="AGX57" i="15"/>
  <c r="AGT62" i="15"/>
  <c r="AGR66" i="15"/>
  <c r="AGV50" i="15"/>
  <c r="AGV54" i="15" s="1"/>
  <c r="AGV55" i="15" s="1"/>
  <c r="AGV63" i="15" s="1"/>
  <c r="AGW52" i="15"/>
  <c r="AGS65" i="15" l="1"/>
  <c r="AGY57" i="15"/>
  <c r="AGW50" i="15"/>
  <c r="AGW54" i="15" s="1"/>
  <c r="AGW55" i="15" s="1"/>
  <c r="AGW63" i="15" s="1"/>
  <c r="AGX52" i="15"/>
  <c r="AGU59" i="15"/>
  <c r="AGV58" i="15"/>
  <c r="AGU62" i="15"/>
  <c r="AGT60" i="15"/>
  <c r="AGT64" i="15"/>
  <c r="AGT65" i="15" s="1"/>
  <c r="AGV59" i="15" l="1"/>
  <c r="AGW58" i="15"/>
  <c r="AGU60" i="15"/>
  <c r="AGU64" i="15"/>
  <c r="AGU66" i="15" s="1"/>
  <c r="AGT66" i="15"/>
  <c r="AGZ57" i="15"/>
  <c r="AGV62" i="15"/>
  <c r="AGX50" i="15"/>
  <c r="AGX54" i="15" s="1"/>
  <c r="AGX55" i="15" s="1"/>
  <c r="AGX63" i="15" s="1"/>
  <c r="AGY52" i="15"/>
  <c r="AGW62" i="15" l="1"/>
  <c r="AGU65" i="15"/>
  <c r="AGW59" i="15"/>
  <c r="AGX58" i="15"/>
  <c r="AGY50" i="15"/>
  <c r="AGY54" i="15" s="1"/>
  <c r="AGY55" i="15" s="1"/>
  <c r="AGY63" i="15" s="1"/>
  <c r="AGZ52" i="15"/>
  <c r="AHA57" i="15"/>
  <c r="AGV60" i="15"/>
  <c r="AGV64" i="15"/>
  <c r="AGV66" i="15" s="1"/>
  <c r="AGZ50" i="15" l="1"/>
  <c r="AGZ54" i="15" s="1"/>
  <c r="AGZ55" i="15" s="1"/>
  <c r="AGZ63" i="15" s="1"/>
  <c r="AHA52" i="15"/>
  <c r="AGX59" i="15"/>
  <c r="AGY58" i="15"/>
  <c r="AGW60" i="15"/>
  <c r="AGW64" i="15"/>
  <c r="AGW65" i="15" s="1"/>
  <c r="AGV65" i="15"/>
  <c r="AHB57" i="15"/>
  <c r="AGX62" i="15"/>
  <c r="AGW66" i="15" l="1"/>
  <c r="AGY62" i="15"/>
  <c r="AGY59" i="15"/>
  <c r="AGZ58" i="15"/>
  <c r="AHC57" i="15"/>
  <c r="AGX60" i="15"/>
  <c r="AGX64" i="15"/>
  <c r="AGX65" i="15" s="1"/>
  <c r="AHA50" i="15"/>
  <c r="AHA54" i="15" s="1"/>
  <c r="AHA55" i="15" s="1"/>
  <c r="AHA63" i="15" s="1"/>
  <c r="AHB52" i="15"/>
  <c r="AGX66" i="15" l="1"/>
  <c r="AHD57" i="15"/>
  <c r="AGZ59" i="15"/>
  <c r="AHA58" i="15"/>
  <c r="AHB50" i="15"/>
  <c r="AHB54" i="15" s="1"/>
  <c r="AHB55" i="15" s="1"/>
  <c r="AHB63" i="15" s="1"/>
  <c r="AHC52" i="15"/>
  <c r="AGY60" i="15"/>
  <c r="AGY64" i="15"/>
  <c r="AGY65" i="15" s="1"/>
  <c r="AGZ62" i="15"/>
  <c r="AGY66" i="15" l="1"/>
  <c r="AHD52" i="15"/>
  <c r="AHC50" i="15"/>
  <c r="AHC54" i="15" s="1"/>
  <c r="AHC55" i="15" s="1"/>
  <c r="AHC63" i="15" s="1"/>
  <c r="AHA62" i="15"/>
  <c r="AHA59" i="15"/>
  <c r="AHB58" i="15"/>
  <c r="AGZ60" i="15"/>
  <c r="AGZ64" i="15"/>
  <c r="AGZ65" i="15" s="1"/>
  <c r="AHE57" i="15"/>
  <c r="AGZ66" i="15" l="1"/>
  <c r="AHB62" i="15"/>
  <c r="AHB59" i="15"/>
  <c r="AHC58" i="15"/>
  <c r="AHA60" i="15"/>
  <c r="AHA64" i="15"/>
  <c r="AHA65" i="15" s="1"/>
  <c r="AHF57" i="15"/>
  <c r="AHD50" i="15"/>
  <c r="AHD54" i="15" s="1"/>
  <c r="AHD55" i="15" s="1"/>
  <c r="AHD63" i="15" s="1"/>
  <c r="AHE52" i="15"/>
  <c r="AHA66" i="15" l="1"/>
  <c r="AHC62" i="15"/>
  <c r="AHE50" i="15"/>
  <c r="AHE54" i="15" s="1"/>
  <c r="AHE55" i="15" s="1"/>
  <c r="AHE63" i="15" s="1"/>
  <c r="AHF52" i="15"/>
  <c r="AHC59" i="15"/>
  <c r="AHD58" i="15"/>
  <c r="AHB60" i="15"/>
  <c r="AHB64" i="15"/>
  <c r="AHB65" i="15" s="1"/>
  <c r="AHG57" i="15"/>
  <c r="AHB66" i="15" l="1"/>
  <c r="AHC60" i="15"/>
  <c r="AHC64" i="15"/>
  <c r="AHC66" i="15" s="1"/>
  <c r="AHD59" i="15"/>
  <c r="AHE58" i="15"/>
  <c r="AHF50" i="15"/>
  <c r="AHF54" i="15" s="1"/>
  <c r="AHF55" i="15" s="1"/>
  <c r="AHF63" i="15" s="1"/>
  <c r="AHG52" i="15"/>
  <c r="AHH57" i="15"/>
  <c r="AHD62" i="15"/>
  <c r="AHE59" i="15" l="1"/>
  <c r="AHF58" i="15"/>
  <c r="AHD60" i="15"/>
  <c r="AHD64" i="15"/>
  <c r="AHD66" i="15" s="1"/>
  <c r="AHC65" i="15"/>
  <c r="AHG50" i="15"/>
  <c r="AHG54" i="15" s="1"/>
  <c r="AHG55" i="15" s="1"/>
  <c r="AHG63" i="15" s="1"/>
  <c r="AHH52" i="15"/>
  <c r="AHE62" i="15"/>
  <c r="AHI57" i="15"/>
  <c r="AHJ57" i="15" l="1"/>
  <c r="AHF62" i="15"/>
  <c r="AHD65" i="15"/>
  <c r="AHE60" i="15"/>
  <c r="AHE64" i="15"/>
  <c r="AHE66" i="15" s="1"/>
  <c r="AHF59" i="15"/>
  <c r="AHG58" i="15"/>
  <c r="AHH50" i="15"/>
  <c r="AHH54" i="15" s="1"/>
  <c r="AHH55" i="15" s="1"/>
  <c r="AHH63" i="15" s="1"/>
  <c r="AHI52" i="15"/>
  <c r="AHE65" i="15" l="1"/>
  <c r="AHI50" i="15"/>
  <c r="AHI54" i="15" s="1"/>
  <c r="AHI55" i="15" s="1"/>
  <c r="AHI63" i="15" s="1"/>
  <c r="AHJ52" i="15"/>
  <c r="AHG62" i="15"/>
  <c r="AHF60" i="15"/>
  <c r="AHF64" i="15"/>
  <c r="AHF65" i="15" s="1"/>
  <c r="AHK57" i="15"/>
  <c r="AHG59" i="15"/>
  <c r="AHH58" i="15"/>
  <c r="AHF66" i="15" l="1"/>
  <c r="AHL57" i="15"/>
  <c r="AHH59" i="15"/>
  <c r="AHI58" i="15"/>
  <c r="AHH62" i="15"/>
  <c r="AHG60" i="15"/>
  <c r="AHG64" i="15"/>
  <c r="AHG66" i="15" s="1"/>
  <c r="AHJ50" i="15"/>
  <c r="AHJ54" i="15" s="1"/>
  <c r="AHJ55" i="15" s="1"/>
  <c r="AHJ63" i="15" s="1"/>
  <c r="AHK52" i="15"/>
  <c r="AHG65" i="15" l="1"/>
  <c r="AHI59" i="15"/>
  <c r="AHJ58" i="15"/>
  <c r="AHK50" i="15"/>
  <c r="AHK54" i="15" s="1"/>
  <c r="AHK55" i="15" s="1"/>
  <c r="AHK63" i="15" s="1"/>
  <c r="AHL52" i="15"/>
  <c r="AHI62" i="15"/>
  <c r="AHH60" i="15"/>
  <c r="AHH64" i="15"/>
  <c r="AHH65" i="15" s="1"/>
  <c r="AHM57" i="15"/>
  <c r="AHH66" i="15" l="1"/>
  <c r="AHJ62" i="15"/>
  <c r="AHN57" i="15"/>
  <c r="AHL50" i="15"/>
  <c r="AHL54" i="15" s="1"/>
  <c r="AHL55" i="15" s="1"/>
  <c r="AHL63" i="15" s="1"/>
  <c r="AHM52" i="15"/>
  <c r="AHJ59" i="15"/>
  <c r="AHK58" i="15"/>
  <c r="AHI60" i="15"/>
  <c r="AHI64" i="15"/>
  <c r="AHI65" i="15" s="1"/>
  <c r="AHK59" i="15" l="1"/>
  <c r="AHL58" i="15"/>
  <c r="AHM50" i="15"/>
  <c r="AHM54" i="15" s="1"/>
  <c r="AHM55" i="15" s="1"/>
  <c r="AHM63" i="15" s="1"/>
  <c r="AHN52" i="15"/>
  <c r="AHO57" i="15"/>
  <c r="AHI66" i="15"/>
  <c r="AHK62" i="15"/>
  <c r="AHJ60" i="15"/>
  <c r="AHJ64" i="15"/>
  <c r="AHJ65" i="15" s="1"/>
  <c r="AHP57" i="15" l="1"/>
  <c r="AHL62" i="15"/>
  <c r="AHL59" i="15"/>
  <c r="AHM58" i="15"/>
  <c r="AHN50" i="15"/>
  <c r="AHN54" i="15" s="1"/>
  <c r="AHN55" i="15" s="1"/>
  <c r="AHN63" i="15" s="1"/>
  <c r="AHO52" i="15"/>
  <c r="AHJ66" i="15"/>
  <c r="AHK60" i="15"/>
  <c r="AHK64" i="15"/>
  <c r="AHK66" i="15" s="1"/>
  <c r="AHM59" i="15" l="1"/>
  <c r="AHN58" i="15"/>
  <c r="AHL60" i="15"/>
  <c r="AHL64" i="15"/>
  <c r="AHL66" i="15" s="1"/>
  <c r="AHM62" i="15"/>
  <c r="AHQ57" i="15"/>
  <c r="AHK65" i="15"/>
  <c r="AHO50" i="15"/>
  <c r="AHO54" i="15" s="1"/>
  <c r="AHO55" i="15" s="1"/>
  <c r="AHO63" i="15" s="1"/>
  <c r="AHP52" i="15"/>
  <c r="AHL65" i="15" l="1"/>
  <c r="AHN62" i="15"/>
  <c r="AHP50" i="15"/>
  <c r="AHP54" i="15" s="1"/>
  <c r="AHP55" i="15" s="1"/>
  <c r="AHP63" i="15" s="1"/>
  <c r="AHQ52" i="15"/>
  <c r="AHN59" i="15"/>
  <c r="AHO58" i="15"/>
  <c r="AHR57" i="15"/>
  <c r="AHM60" i="15"/>
  <c r="AHM64" i="15"/>
  <c r="AHM65" i="15" s="1"/>
  <c r="AHO59" i="15" l="1"/>
  <c r="AHP58" i="15"/>
  <c r="AHS57" i="15"/>
  <c r="AHO62" i="15"/>
  <c r="AHN60" i="15"/>
  <c r="AHN64" i="15"/>
  <c r="AHN65" i="15" s="1"/>
  <c r="AHQ50" i="15"/>
  <c r="AHQ54" i="15" s="1"/>
  <c r="AHQ55" i="15" s="1"/>
  <c r="AHQ63" i="15" s="1"/>
  <c r="AHR52" i="15"/>
  <c r="AHM66" i="15"/>
  <c r="AHN66" i="15" l="1"/>
  <c r="AHP62" i="15"/>
  <c r="AHP59" i="15"/>
  <c r="AHQ58" i="15"/>
  <c r="AHR50" i="15"/>
  <c r="AHR54" i="15" s="1"/>
  <c r="AHR55" i="15" s="1"/>
  <c r="AHR63" i="15" s="1"/>
  <c r="AHS52" i="15"/>
  <c r="AHT57" i="15"/>
  <c r="AHO60" i="15"/>
  <c r="AHO64" i="15"/>
  <c r="AHO65" i="15" s="1"/>
  <c r="AHT52" i="15" l="1"/>
  <c r="AHS50" i="15"/>
  <c r="AHS54" i="15" s="1"/>
  <c r="AHS55" i="15" s="1"/>
  <c r="AHS63" i="15" s="1"/>
  <c r="AHQ59" i="15"/>
  <c r="AHR58" i="15"/>
  <c r="AHP60" i="15"/>
  <c r="AHP64" i="15"/>
  <c r="AHP65" i="15" s="1"/>
  <c r="AHO66" i="15"/>
  <c r="AHQ62" i="15"/>
  <c r="AHU57" i="15"/>
  <c r="AHV57" i="15" l="1"/>
  <c r="AHP66" i="15"/>
  <c r="AHR59" i="15"/>
  <c r="AHS58" i="15"/>
  <c r="AHQ60" i="15"/>
  <c r="AHQ64" i="15"/>
  <c r="AHQ65" i="15" s="1"/>
  <c r="AHR62" i="15"/>
  <c r="AHT50" i="15"/>
  <c r="AHT54" i="15" s="1"/>
  <c r="AHT55" i="15" s="1"/>
  <c r="AHT63" i="15" s="1"/>
  <c r="AHU52" i="15"/>
  <c r="AHQ66" i="15" l="1"/>
  <c r="AHS62" i="15"/>
  <c r="AHW57" i="15"/>
  <c r="AHU50" i="15"/>
  <c r="AHU54" i="15" s="1"/>
  <c r="AHU55" i="15" s="1"/>
  <c r="AHU63" i="15" s="1"/>
  <c r="AHV52" i="15"/>
  <c r="AHS59" i="15"/>
  <c r="AHT58" i="15"/>
  <c r="AHR60" i="15"/>
  <c r="AHR64" i="15"/>
  <c r="AHR65" i="15" s="1"/>
  <c r="AHV50" i="15" l="1"/>
  <c r="AHV54" i="15" s="1"/>
  <c r="AHV55" i="15" s="1"/>
  <c r="AHV63" i="15" s="1"/>
  <c r="AHW52" i="15"/>
  <c r="AHX57" i="15"/>
  <c r="AHS60" i="15"/>
  <c r="AHS64" i="15"/>
  <c r="AHS66" i="15" s="1"/>
  <c r="AHT62" i="15"/>
  <c r="AHR66" i="15"/>
  <c r="AHT59" i="15"/>
  <c r="AHU58" i="15"/>
  <c r="AHS65" i="15" l="1"/>
  <c r="AHU59" i="15"/>
  <c r="AHV58" i="15"/>
  <c r="AHY57" i="15"/>
  <c r="AHT60" i="15"/>
  <c r="AHT64" i="15"/>
  <c r="AHT66" i="15" s="1"/>
  <c r="AHU62" i="15"/>
  <c r="AHW50" i="15"/>
  <c r="AHW54" i="15" s="1"/>
  <c r="AHW55" i="15" s="1"/>
  <c r="AHW63" i="15" s="1"/>
  <c r="AHX52" i="15"/>
  <c r="AHT65" i="15" l="1"/>
  <c r="AHV59" i="15"/>
  <c r="AHW58" i="15"/>
  <c r="AHZ57" i="15"/>
  <c r="AHX50" i="15"/>
  <c r="AHX54" i="15" s="1"/>
  <c r="AHX55" i="15" s="1"/>
  <c r="AHX63" i="15" s="1"/>
  <c r="AHY52" i="15"/>
  <c r="AHV62" i="15"/>
  <c r="AHU60" i="15"/>
  <c r="AHU64" i="15"/>
  <c r="AHU66" i="15" s="1"/>
  <c r="AHU65" i="15" l="1"/>
  <c r="AHY50" i="15"/>
  <c r="AHY54" i="15" s="1"/>
  <c r="AHY55" i="15" s="1"/>
  <c r="AHY63" i="15" s="1"/>
  <c r="AHZ52" i="15"/>
  <c r="AIA57" i="15"/>
  <c r="AHV60" i="15"/>
  <c r="AHV64" i="15"/>
  <c r="AHV65" i="15" s="1"/>
  <c r="AHW59" i="15"/>
  <c r="AHX58" i="15"/>
  <c r="AHW62" i="15"/>
  <c r="AHV66" i="15" l="1"/>
  <c r="AHW60" i="15"/>
  <c r="AHW64" i="15"/>
  <c r="AHW66" i="15" s="1"/>
  <c r="AIB57" i="15"/>
  <c r="AHX62" i="15"/>
  <c r="AHX59" i="15"/>
  <c r="AHY58" i="15"/>
  <c r="AHZ50" i="15"/>
  <c r="AHZ54" i="15" s="1"/>
  <c r="AHZ55" i="15" s="1"/>
  <c r="AHZ63" i="15" s="1"/>
  <c r="AIA52" i="15"/>
  <c r="AHW65" i="15" l="1"/>
  <c r="AHY62" i="15"/>
  <c r="AIC57" i="15"/>
  <c r="AHX60" i="15"/>
  <c r="AHX64" i="15"/>
  <c r="AHX65" i="15" s="1"/>
  <c r="AIA50" i="15"/>
  <c r="AIA54" i="15" s="1"/>
  <c r="AIA55" i="15" s="1"/>
  <c r="AIA63" i="15" s="1"/>
  <c r="AIB52" i="15"/>
  <c r="AHY59" i="15"/>
  <c r="AHZ58" i="15"/>
  <c r="AHX66" i="15" l="1"/>
  <c r="AID57" i="15"/>
  <c r="AHZ62" i="15"/>
  <c r="AHZ59" i="15"/>
  <c r="AIA58" i="15"/>
  <c r="AHY60" i="15"/>
  <c r="AHY64" i="15"/>
  <c r="AHY66" i="15" s="1"/>
  <c r="AIB50" i="15"/>
  <c r="AIB54" i="15" s="1"/>
  <c r="AIB55" i="15" s="1"/>
  <c r="AIB63" i="15" s="1"/>
  <c r="AIC52" i="15"/>
  <c r="AHY65" i="15" l="1"/>
  <c r="AIA59" i="15"/>
  <c r="AIB58" i="15"/>
  <c r="AHZ60" i="15"/>
  <c r="AHZ64" i="15"/>
  <c r="AHZ66" i="15" s="1"/>
  <c r="AIA62" i="15"/>
  <c r="AIC50" i="15"/>
  <c r="AIC54" i="15" s="1"/>
  <c r="AIC55" i="15" s="1"/>
  <c r="AIC63" i="15" s="1"/>
  <c r="AID52" i="15"/>
  <c r="AIE57" i="15"/>
  <c r="AHZ65" i="15" l="1"/>
  <c r="AIB62" i="15"/>
  <c r="AIF57" i="15"/>
  <c r="AIB59" i="15"/>
  <c r="AIC58" i="15"/>
  <c r="AID50" i="15"/>
  <c r="AID54" i="15" s="1"/>
  <c r="AID55" i="15" s="1"/>
  <c r="AID63" i="15" s="1"/>
  <c r="AIE52" i="15"/>
  <c r="AIA60" i="15"/>
  <c r="AIA64" i="15"/>
  <c r="AIA65" i="15" s="1"/>
  <c r="AIB60" i="15" l="1"/>
  <c r="AIB64" i="15"/>
  <c r="AIB66" i="15" s="1"/>
  <c r="AIC59" i="15"/>
  <c r="AID58" i="15"/>
  <c r="AIG57" i="15"/>
  <c r="AIA66" i="15"/>
  <c r="AIC62" i="15"/>
  <c r="AIE50" i="15"/>
  <c r="AIE54" i="15" s="1"/>
  <c r="AIE55" i="15" s="1"/>
  <c r="AIE63" i="15" s="1"/>
  <c r="AIF52" i="15"/>
  <c r="AIF50" i="15" l="1"/>
  <c r="AIF54" i="15" s="1"/>
  <c r="AIF55" i="15" s="1"/>
  <c r="AIF63" i="15" s="1"/>
  <c r="AIG52" i="15"/>
  <c r="AID62" i="15"/>
  <c r="AIH57" i="15"/>
  <c r="AID59" i="15"/>
  <c r="AIE58" i="15"/>
  <c r="AIC60" i="15"/>
  <c r="AIC64" i="15"/>
  <c r="AIC66" i="15" s="1"/>
  <c r="AIB65" i="15"/>
  <c r="AII57" i="15" l="1"/>
  <c r="AID60" i="15"/>
  <c r="AID64" i="15"/>
  <c r="AID66" i="15" s="1"/>
  <c r="AIE62" i="15"/>
  <c r="AIC65" i="15"/>
  <c r="AIH52" i="15"/>
  <c r="AIG50" i="15"/>
  <c r="AIG54" i="15" s="1"/>
  <c r="AIG55" i="15" s="1"/>
  <c r="AIG63" i="15" s="1"/>
  <c r="AIE59" i="15"/>
  <c r="AIF58" i="15"/>
  <c r="AID65" i="15" l="1"/>
  <c r="AIF62" i="15"/>
  <c r="AIE60" i="15"/>
  <c r="AIE64" i="15"/>
  <c r="AIE65" i="15" s="1"/>
  <c r="AIJ57" i="15"/>
  <c r="AIF59" i="15"/>
  <c r="AIG58" i="15"/>
  <c r="AIH50" i="15"/>
  <c r="AIH54" i="15" s="1"/>
  <c r="AIH55" i="15" s="1"/>
  <c r="AIH63" i="15" s="1"/>
  <c r="AII52" i="15"/>
  <c r="AII50" i="15" l="1"/>
  <c r="AII54" i="15" s="1"/>
  <c r="AII55" i="15" s="1"/>
  <c r="AII63" i="15" s="1"/>
  <c r="AIJ52" i="15"/>
  <c r="AIE66" i="15"/>
  <c r="AIG59" i="15"/>
  <c r="AIH58" i="15"/>
  <c r="AIG62" i="15"/>
  <c r="AIF60" i="15"/>
  <c r="AIF64" i="15"/>
  <c r="AIF65" i="15" s="1"/>
  <c r="AIK57" i="15"/>
  <c r="AIF66" i="15" l="1"/>
  <c r="AIH62" i="15"/>
  <c r="AII58" i="15"/>
  <c r="AIH59" i="15"/>
  <c r="AIG60" i="15"/>
  <c r="AIG64" i="15"/>
  <c r="AIG65" i="15" s="1"/>
  <c r="AIL57" i="15"/>
  <c r="AIJ50" i="15"/>
  <c r="AIJ54" i="15" s="1"/>
  <c r="AIJ55" i="15" s="1"/>
  <c r="AIJ63" i="15" s="1"/>
  <c r="AIK52" i="15"/>
  <c r="AIG66" i="15" l="1"/>
  <c r="AII62" i="15"/>
  <c r="AIH60" i="15"/>
  <c r="AIH64" i="15"/>
  <c r="AIH65" i="15" s="1"/>
  <c r="AIK50" i="15"/>
  <c r="AIK54" i="15" s="1"/>
  <c r="AIK55" i="15" s="1"/>
  <c r="AIK63" i="15" s="1"/>
  <c r="AIL52" i="15"/>
  <c r="AII59" i="15"/>
  <c r="AIJ58" i="15"/>
  <c r="AIM57" i="15"/>
  <c r="AIL50" i="15" l="1"/>
  <c r="AIL54" i="15" s="1"/>
  <c r="AIL55" i="15" s="1"/>
  <c r="AIL63" i="15" s="1"/>
  <c r="AIM52" i="15"/>
  <c r="AIH66" i="15"/>
  <c r="AIN57" i="15"/>
  <c r="AIJ62" i="15"/>
  <c r="AIJ59" i="15"/>
  <c r="AIK58" i="15"/>
  <c r="AII60" i="15"/>
  <c r="AII64" i="15"/>
  <c r="AII66" i="15" s="1"/>
  <c r="AIK62" i="15" l="1"/>
  <c r="AII65" i="15"/>
  <c r="AIO57" i="15"/>
  <c r="AIM50" i="15"/>
  <c r="AIM54" i="15" s="1"/>
  <c r="AIM55" i="15" s="1"/>
  <c r="AIM63" i="15" s="1"/>
  <c r="AIN52" i="15"/>
  <c r="AIK59" i="15"/>
  <c r="AIL58" i="15"/>
  <c r="AIJ60" i="15"/>
  <c r="AIJ64" i="15"/>
  <c r="AIJ65" i="15" s="1"/>
  <c r="AIN50" i="15" l="1"/>
  <c r="AIN54" i="15" s="1"/>
  <c r="AIN55" i="15" s="1"/>
  <c r="AIN63" i="15" s="1"/>
  <c r="AIO52" i="15"/>
  <c r="AIL59" i="15"/>
  <c r="AIM58" i="15"/>
  <c r="AIL62" i="15"/>
  <c r="AIP57" i="15"/>
  <c r="AIJ66" i="15"/>
  <c r="AIK60" i="15"/>
  <c r="AIK64" i="15"/>
  <c r="AIK66" i="15" s="1"/>
  <c r="AIQ57" i="15" l="1"/>
  <c r="AIM62" i="15"/>
  <c r="AIK65" i="15"/>
  <c r="AIM59" i="15"/>
  <c r="AIN58" i="15"/>
  <c r="AIL60" i="15"/>
  <c r="AIL64" i="15"/>
  <c r="AIL65" i="15" s="1"/>
  <c r="AIO50" i="15"/>
  <c r="AIO54" i="15" s="1"/>
  <c r="AIO55" i="15" s="1"/>
  <c r="AIO63" i="15" s="1"/>
  <c r="AIP52" i="15"/>
  <c r="AIL66" i="15" l="1"/>
  <c r="AIN59" i="15"/>
  <c r="AIO58" i="15"/>
  <c r="AIM60" i="15"/>
  <c r="AIM64" i="15"/>
  <c r="AIM66" i="15" s="1"/>
  <c r="AIP50" i="15"/>
  <c r="AIP54" i="15" s="1"/>
  <c r="AIP55" i="15" s="1"/>
  <c r="AIP63" i="15" s="1"/>
  <c r="AIQ52" i="15"/>
  <c r="AIN62" i="15"/>
  <c r="AIR57" i="15"/>
  <c r="AIM65" i="15" l="1"/>
  <c r="AIS57" i="15"/>
  <c r="AIO59" i="15"/>
  <c r="AIP58" i="15"/>
  <c r="AIQ50" i="15"/>
  <c r="AIQ54" i="15" s="1"/>
  <c r="AIQ55" i="15" s="1"/>
  <c r="AIQ63" i="15" s="1"/>
  <c r="AIR52" i="15"/>
  <c r="AIO62" i="15"/>
  <c r="AIN60" i="15"/>
  <c r="AIN64" i="15"/>
  <c r="AIN66" i="15" s="1"/>
  <c r="AIN65" i="15" l="1"/>
  <c r="AIR50" i="15"/>
  <c r="AIR54" i="15" s="1"/>
  <c r="AIR55" i="15" s="1"/>
  <c r="AIR63" i="15" s="1"/>
  <c r="AIS52" i="15"/>
  <c r="AIP59" i="15"/>
  <c r="AIQ58" i="15"/>
  <c r="AIO60" i="15"/>
  <c r="AIO64" i="15"/>
  <c r="AIO65" i="15" s="1"/>
  <c r="AIT57" i="15"/>
  <c r="AIP62" i="15"/>
  <c r="AIO66" i="15" l="1"/>
  <c r="AIQ59" i="15"/>
  <c r="AIR58" i="15"/>
  <c r="AIP60" i="15"/>
  <c r="AIP64" i="15"/>
  <c r="AIP66" i="15" s="1"/>
  <c r="AIQ62" i="15"/>
  <c r="AIS50" i="15"/>
  <c r="AIS54" i="15" s="1"/>
  <c r="AIS55" i="15" s="1"/>
  <c r="AIS63" i="15" s="1"/>
  <c r="AIT52" i="15"/>
  <c r="AIU57" i="15"/>
  <c r="AIP65" i="15" l="1"/>
  <c r="AIR62" i="15"/>
  <c r="AIV57" i="15"/>
  <c r="AIR59" i="15"/>
  <c r="AIS58" i="15"/>
  <c r="AIT50" i="15"/>
  <c r="AIT54" i="15" s="1"/>
  <c r="AIT55" i="15" s="1"/>
  <c r="AIT63" i="15" s="1"/>
  <c r="AIU52" i="15"/>
  <c r="AIQ60" i="15"/>
  <c r="AIQ64" i="15"/>
  <c r="AIQ65" i="15" s="1"/>
  <c r="AIU50" i="15" l="1"/>
  <c r="AIU54" i="15" s="1"/>
  <c r="AIU55" i="15" s="1"/>
  <c r="AIU63" i="15" s="1"/>
  <c r="AIV52" i="15"/>
  <c r="AIS59" i="15"/>
  <c r="AIT58" i="15"/>
  <c r="AIW57" i="15"/>
  <c r="AIS62" i="15"/>
  <c r="AIR60" i="15"/>
  <c r="AIR64" i="15"/>
  <c r="AIR66" i="15" s="1"/>
  <c r="AIQ66" i="15"/>
  <c r="AIR65" i="15" l="1"/>
  <c r="AIT62" i="15"/>
  <c r="AIX57" i="15"/>
  <c r="AIT59" i="15"/>
  <c r="AIU58" i="15"/>
  <c r="AIS60" i="15"/>
  <c r="AIS64" i="15"/>
  <c r="AIS65" i="15" s="1"/>
  <c r="AIV50" i="15"/>
  <c r="AIV54" i="15" s="1"/>
  <c r="AIV55" i="15" s="1"/>
  <c r="AIV63" i="15" s="1"/>
  <c r="AIW52" i="15"/>
  <c r="AIS66" i="15" l="1"/>
  <c r="AIU59" i="15"/>
  <c r="AIV58" i="15"/>
  <c r="AIW50" i="15"/>
  <c r="AIW54" i="15" s="1"/>
  <c r="AIW55" i="15" s="1"/>
  <c r="AIW63" i="15" s="1"/>
  <c r="AIX52" i="15"/>
  <c r="AIU62" i="15"/>
  <c r="AIT60" i="15"/>
  <c r="AIT64" i="15"/>
  <c r="AIT65" i="15" s="1"/>
  <c r="AIY57" i="15"/>
  <c r="AIT66" i="15" l="1"/>
  <c r="AIV62" i="15"/>
  <c r="AIZ57" i="15"/>
  <c r="AIX50" i="15"/>
  <c r="AIX54" i="15" s="1"/>
  <c r="AIX55" i="15" s="1"/>
  <c r="AIX63" i="15" s="1"/>
  <c r="AIY52" i="15"/>
  <c r="AIV59" i="15"/>
  <c r="AIW58" i="15"/>
  <c r="AIU60" i="15"/>
  <c r="AIU64" i="15"/>
  <c r="AIU65" i="15" s="1"/>
  <c r="AIY50" i="15" l="1"/>
  <c r="AIY54" i="15" s="1"/>
  <c r="AIY55" i="15" s="1"/>
  <c r="AIY63" i="15" s="1"/>
  <c r="AIZ52" i="15"/>
  <c r="AIV60" i="15"/>
  <c r="AIV64" i="15"/>
  <c r="AIV65" i="15" s="1"/>
  <c r="AJA57" i="15"/>
  <c r="AIU66" i="15"/>
  <c r="AIW62" i="15"/>
  <c r="AIW59" i="15"/>
  <c r="AIX58" i="15"/>
  <c r="AJB57" i="15" l="1"/>
  <c r="AIW60" i="15"/>
  <c r="AIW64" i="15"/>
  <c r="AIW66" i="15" s="1"/>
  <c r="AIX59" i="15"/>
  <c r="AIY58" i="15"/>
  <c r="AIX62" i="15"/>
  <c r="AIV66" i="15"/>
  <c r="AIZ50" i="15"/>
  <c r="AIZ54" i="15" s="1"/>
  <c r="AIZ55" i="15" s="1"/>
  <c r="AIZ63" i="15" s="1"/>
  <c r="AJA52" i="15"/>
  <c r="AIW65" i="15" l="1"/>
  <c r="AIY59" i="15"/>
  <c r="AIZ58" i="15"/>
  <c r="AIX60" i="15"/>
  <c r="AIX64" i="15"/>
  <c r="AIX65" i="15" s="1"/>
  <c r="AJC57" i="15"/>
  <c r="AJA50" i="15"/>
  <c r="AJA54" i="15" s="1"/>
  <c r="AJA55" i="15" s="1"/>
  <c r="AJA63" i="15" s="1"/>
  <c r="AJB52" i="15"/>
  <c r="AIY62" i="15"/>
  <c r="AIX66" i="15" l="1"/>
  <c r="AJA58" i="15"/>
  <c r="AIZ59" i="15"/>
  <c r="AIZ62" i="15"/>
  <c r="AIY60" i="15"/>
  <c r="AIY64" i="15"/>
  <c r="AIY65" i="15" s="1"/>
  <c r="AJB50" i="15"/>
  <c r="AJB54" i="15" s="1"/>
  <c r="AJB55" i="15" s="1"/>
  <c r="AJB63" i="15" s="1"/>
  <c r="AJC52" i="15"/>
  <c r="AJD57" i="15"/>
  <c r="AIY66" i="15" l="1"/>
  <c r="AJE57" i="15"/>
  <c r="AJA62" i="15"/>
  <c r="AJC50" i="15"/>
  <c r="AJC54" i="15" s="1"/>
  <c r="AJC55" i="15" s="1"/>
  <c r="AJC63" i="15" s="1"/>
  <c r="AJD52" i="15"/>
  <c r="AIZ60" i="15"/>
  <c r="AIZ64" i="15"/>
  <c r="AIZ65" i="15" s="1"/>
  <c r="AJA59" i="15"/>
  <c r="AJB58" i="15"/>
  <c r="AIZ66" i="15" l="1"/>
  <c r="AJD50" i="15"/>
  <c r="AJD54" i="15" s="1"/>
  <c r="AJD55" i="15" s="1"/>
  <c r="AJD63" i="15" s="1"/>
  <c r="AJE52" i="15"/>
  <c r="AJB62" i="15"/>
  <c r="AJB59" i="15"/>
  <c r="AJC58" i="15"/>
  <c r="AJA60" i="15"/>
  <c r="AJA64" i="15"/>
  <c r="AJA66" i="15" s="1"/>
  <c r="AJF57" i="15"/>
  <c r="AJA65" i="15" l="1"/>
  <c r="AJC59" i="15"/>
  <c r="AJD58" i="15"/>
  <c r="AJB60" i="15"/>
  <c r="AJB64" i="15"/>
  <c r="AJB65" i="15" s="1"/>
  <c r="AJG57" i="15"/>
  <c r="AJC62" i="15"/>
  <c r="AJE50" i="15"/>
  <c r="AJE54" i="15" s="1"/>
  <c r="AJE55" i="15" s="1"/>
  <c r="AJE63" i="15" s="1"/>
  <c r="AJF52" i="15"/>
  <c r="AJH57" i="15" l="1"/>
  <c r="AJF50" i="15"/>
  <c r="AJF54" i="15" s="1"/>
  <c r="AJF55" i="15" s="1"/>
  <c r="AJF63" i="15" s="1"/>
  <c r="AJG52" i="15"/>
  <c r="AJB66" i="15"/>
  <c r="AJD62" i="15"/>
  <c r="AJD59" i="15"/>
  <c r="AJE58" i="15"/>
  <c r="AJC60" i="15"/>
  <c r="AJC64" i="15"/>
  <c r="AJC66" i="15" s="1"/>
  <c r="AJD60" i="15" l="1"/>
  <c r="AJD64" i="15"/>
  <c r="AJD66" i="15" s="1"/>
  <c r="AJC65" i="15"/>
  <c r="AJE62" i="15"/>
  <c r="AJG50" i="15"/>
  <c r="AJG54" i="15" s="1"/>
  <c r="AJG55" i="15" s="1"/>
  <c r="AJG63" i="15" s="1"/>
  <c r="AJH52" i="15"/>
  <c r="AJI57" i="15"/>
  <c r="AJE59" i="15"/>
  <c r="AJF58" i="15"/>
  <c r="AJD65" i="15" l="1"/>
  <c r="AJH50" i="15"/>
  <c r="AJH54" i="15" s="1"/>
  <c r="AJH55" i="15" s="1"/>
  <c r="AJH63" i="15" s="1"/>
  <c r="AJI52" i="15"/>
  <c r="AJF62" i="15"/>
  <c r="AJF59" i="15"/>
  <c r="AJG58" i="15"/>
  <c r="AJE60" i="15"/>
  <c r="AJE64" i="15"/>
  <c r="AJE65" i="15" s="1"/>
  <c r="AJJ57" i="15"/>
  <c r="AJE66" i="15" l="1"/>
  <c r="AJG59" i="15"/>
  <c r="AJH58" i="15"/>
  <c r="AJF60" i="15"/>
  <c r="AJF64" i="15"/>
  <c r="AJF66" i="15" s="1"/>
  <c r="AJG62" i="15"/>
  <c r="AJK57" i="15"/>
  <c r="AJI50" i="15"/>
  <c r="AJI54" i="15" s="1"/>
  <c r="AJI55" i="15" s="1"/>
  <c r="AJI63" i="15" s="1"/>
  <c r="AJJ52" i="15"/>
  <c r="AJL57" i="15" l="1"/>
  <c r="AJF65" i="15"/>
  <c r="AJH62" i="15"/>
  <c r="AJH59" i="15"/>
  <c r="AJI58" i="15"/>
  <c r="AJJ50" i="15"/>
  <c r="AJJ54" i="15" s="1"/>
  <c r="AJJ55" i="15" s="1"/>
  <c r="AJJ63" i="15" s="1"/>
  <c r="AJK52" i="15"/>
  <c r="AJG60" i="15"/>
  <c r="AJG64" i="15"/>
  <c r="AJG65" i="15" s="1"/>
  <c r="AJI59" i="15" l="1"/>
  <c r="AJJ58" i="15"/>
  <c r="AJH60" i="15"/>
  <c r="AJH64" i="15"/>
  <c r="AJH66" i="15" s="1"/>
  <c r="AJG66" i="15"/>
  <c r="AJI62" i="15"/>
  <c r="AJK50" i="15"/>
  <c r="AJK54" i="15" s="1"/>
  <c r="AJK55" i="15" s="1"/>
  <c r="AJK63" i="15" s="1"/>
  <c r="AJL52" i="15"/>
  <c r="AJM57" i="15"/>
  <c r="AJH65" i="15" l="1"/>
  <c r="AJJ62" i="15"/>
  <c r="AJN57" i="15"/>
  <c r="AJL50" i="15"/>
  <c r="AJL54" i="15" s="1"/>
  <c r="AJL55" i="15" s="1"/>
  <c r="AJL63" i="15" s="1"/>
  <c r="AJM52" i="15"/>
  <c r="AJJ59" i="15"/>
  <c r="AJK58" i="15"/>
  <c r="AJI60" i="15"/>
  <c r="AJI64" i="15"/>
  <c r="AJI65" i="15" s="1"/>
  <c r="AJK59" i="15" l="1"/>
  <c r="AJL58" i="15"/>
  <c r="AJJ60" i="15"/>
  <c r="AJJ64" i="15"/>
  <c r="AJJ66" i="15" s="1"/>
  <c r="AJM50" i="15"/>
  <c r="AJM54" i="15" s="1"/>
  <c r="AJM55" i="15" s="1"/>
  <c r="AJM63" i="15" s="1"/>
  <c r="AJN52" i="15"/>
  <c r="AJO57" i="15"/>
  <c r="AJI66" i="15"/>
  <c r="AJK62" i="15"/>
  <c r="AJN50" i="15" l="1"/>
  <c r="AJN54" i="15" s="1"/>
  <c r="AJN55" i="15" s="1"/>
  <c r="AJN63" i="15" s="1"/>
  <c r="AJO52" i="15"/>
  <c r="AJL62" i="15"/>
  <c r="AJM58" i="15"/>
  <c r="AJL59" i="15"/>
  <c r="AJJ65" i="15"/>
  <c r="AJP57" i="15"/>
  <c r="AJK60" i="15"/>
  <c r="AJK64" i="15"/>
  <c r="AJK65" i="15" s="1"/>
  <c r="AJL60" i="15" l="1"/>
  <c r="AJL64" i="15"/>
  <c r="AJL66" i="15" s="1"/>
  <c r="AJM59" i="15"/>
  <c r="AJN58" i="15"/>
  <c r="AJK66" i="15"/>
  <c r="AJM62" i="15"/>
  <c r="AJO50" i="15"/>
  <c r="AJO54" i="15" s="1"/>
  <c r="AJO55" i="15" s="1"/>
  <c r="AJO63" i="15" s="1"/>
  <c r="AJP52" i="15"/>
  <c r="AJQ57" i="15"/>
  <c r="AJL65" i="15" l="1"/>
  <c r="AJN59" i="15"/>
  <c r="AJO58" i="15"/>
  <c r="AJR57" i="15"/>
  <c r="AJM60" i="15"/>
  <c r="AJM64" i="15"/>
  <c r="AJM65" i="15" s="1"/>
  <c r="AJP50" i="15"/>
  <c r="AJP54" i="15" s="1"/>
  <c r="AJP55" i="15" s="1"/>
  <c r="AJP63" i="15" s="1"/>
  <c r="AJQ52" i="15"/>
  <c r="AJN62" i="15"/>
  <c r="AJM66" i="15" l="1"/>
  <c r="AJO62" i="15"/>
  <c r="AJS57" i="15"/>
  <c r="AJQ50" i="15"/>
  <c r="AJQ54" i="15" s="1"/>
  <c r="AJQ55" i="15" s="1"/>
  <c r="AJQ63" i="15" s="1"/>
  <c r="AJR52" i="15"/>
  <c r="AJO59" i="15"/>
  <c r="AJP58" i="15"/>
  <c r="AJN60" i="15"/>
  <c r="AJN64" i="15"/>
  <c r="AJN65" i="15" s="1"/>
  <c r="AJO60" i="15" l="1"/>
  <c r="AJO64" i="15"/>
  <c r="AJO66" i="15" s="1"/>
  <c r="AJR50" i="15"/>
  <c r="AJR54" i="15" s="1"/>
  <c r="AJR55" i="15" s="1"/>
  <c r="AJR63" i="15" s="1"/>
  <c r="AJS52" i="15"/>
  <c r="AJP59" i="15"/>
  <c r="AJQ58" i="15"/>
  <c r="AJT57" i="15"/>
  <c r="AJN66" i="15"/>
  <c r="AJP62" i="15"/>
  <c r="AJO65" i="15" l="1"/>
  <c r="AJQ59" i="15"/>
  <c r="AJR58" i="15"/>
  <c r="AJP60" i="15"/>
  <c r="AJP64" i="15"/>
  <c r="AJP66" i="15" s="1"/>
  <c r="AJS50" i="15"/>
  <c r="AJS54" i="15" s="1"/>
  <c r="AJS55" i="15" s="1"/>
  <c r="AJS63" i="15" s="1"/>
  <c r="AJT52" i="15"/>
  <c r="AJQ62" i="15"/>
  <c r="AJU57" i="15"/>
  <c r="AJP65" i="15" l="1"/>
  <c r="AJT50" i="15"/>
  <c r="AJT54" i="15" s="1"/>
  <c r="AJT55" i="15" s="1"/>
  <c r="AJT63" i="15" s="1"/>
  <c r="AJU52" i="15"/>
  <c r="AJV57" i="15"/>
  <c r="AJR59" i="15"/>
  <c r="AJS58" i="15"/>
  <c r="AJR62" i="15"/>
  <c r="AJQ60" i="15"/>
  <c r="AJQ64" i="15"/>
  <c r="AJQ66" i="15" s="1"/>
  <c r="AJQ65" i="15" l="1"/>
  <c r="AJS59" i="15"/>
  <c r="AJT58" i="15"/>
  <c r="AJS62" i="15"/>
  <c r="AJR60" i="15"/>
  <c r="AJR64" i="15"/>
  <c r="AJR65" i="15" s="1"/>
  <c r="AJW57" i="15"/>
  <c r="AJU50" i="15"/>
  <c r="AJU54" i="15" s="1"/>
  <c r="AJU55" i="15" s="1"/>
  <c r="AJU63" i="15" s="1"/>
  <c r="AJV52" i="15"/>
  <c r="AJR66" i="15" l="1"/>
  <c r="AJT62" i="15"/>
  <c r="AJV50" i="15"/>
  <c r="AJV54" i="15" s="1"/>
  <c r="AJV55" i="15" s="1"/>
  <c r="AJV63" i="15" s="1"/>
  <c r="AJW52" i="15"/>
  <c r="AJT59" i="15"/>
  <c r="AJU58" i="15"/>
  <c r="AJX57" i="15"/>
  <c r="AJS60" i="15"/>
  <c r="AJS64" i="15"/>
  <c r="AJS65" i="15" s="1"/>
  <c r="AJU59" i="15" l="1"/>
  <c r="AJV58" i="15"/>
  <c r="AJT60" i="15"/>
  <c r="AJT64" i="15"/>
  <c r="AJT65" i="15" s="1"/>
  <c r="AJW50" i="15"/>
  <c r="AJW54" i="15" s="1"/>
  <c r="AJW55" i="15" s="1"/>
  <c r="AJW63" i="15" s="1"/>
  <c r="AJX52" i="15"/>
  <c r="AJS66" i="15"/>
  <c r="AJU62" i="15"/>
  <c r="AJY57" i="15"/>
  <c r="AJX50" i="15" l="1"/>
  <c r="AJX54" i="15" s="1"/>
  <c r="AJX55" i="15" s="1"/>
  <c r="AJX63" i="15" s="1"/>
  <c r="AJY52" i="15"/>
  <c r="AJZ57" i="15"/>
  <c r="AJV62" i="15"/>
  <c r="AJT66" i="15"/>
  <c r="AJV59" i="15"/>
  <c r="AJW58" i="15"/>
  <c r="AJU60" i="15"/>
  <c r="AJU64" i="15"/>
  <c r="AJU66" i="15" s="1"/>
  <c r="AJW62" i="15" l="1"/>
  <c r="AJU65" i="15"/>
  <c r="AKA57" i="15"/>
  <c r="AJY50" i="15"/>
  <c r="AJY54" i="15" s="1"/>
  <c r="AJY55" i="15" s="1"/>
  <c r="AJY63" i="15" s="1"/>
  <c r="AJZ52" i="15"/>
  <c r="AJW59" i="15"/>
  <c r="AJX58" i="15"/>
  <c r="AJV60" i="15"/>
  <c r="AJV64" i="15"/>
  <c r="AJV65" i="15" s="1"/>
  <c r="AJZ50" i="15" l="1"/>
  <c r="AJZ54" i="15" s="1"/>
  <c r="AJZ55" i="15" s="1"/>
  <c r="AJZ63" i="15" s="1"/>
  <c r="AKA52" i="15"/>
  <c r="AJV66" i="15"/>
  <c r="AJX59" i="15"/>
  <c r="AJY58" i="15"/>
  <c r="AJX62" i="15"/>
  <c r="AKB57" i="15"/>
  <c r="AJW60" i="15"/>
  <c r="AJW64" i="15"/>
  <c r="AJW66" i="15" s="1"/>
  <c r="AJY62" i="15" l="1"/>
  <c r="AJW65" i="15"/>
  <c r="AJY59" i="15"/>
  <c r="AJZ58" i="15"/>
  <c r="AJX60" i="15"/>
  <c r="AJX64" i="15"/>
  <c r="AJX65" i="15" s="1"/>
  <c r="AKC57" i="15"/>
  <c r="AKA50" i="15"/>
  <c r="AKA54" i="15" s="1"/>
  <c r="AKA55" i="15" s="1"/>
  <c r="AKA63" i="15" s="1"/>
  <c r="AKB52" i="15"/>
  <c r="AJX66" i="15" l="1"/>
  <c r="AJY60" i="15"/>
  <c r="AJY64" i="15"/>
  <c r="AJY66" i="15" s="1"/>
  <c r="AJZ59" i="15"/>
  <c r="AKA58" i="15"/>
  <c r="AKB50" i="15"/>
  <c r="AKB54" i="15" s="1"/>
  <c r="AKB55" i="15" s="1"/>
  <c r="AKB63" i="15" s="1"/>
  <c r="AKC52" i="15"/>
  <c r="AKD57" i="15"/>
  <c r="AJZ62" i="15"/>
  <c r="AKA59" i="15" l="1"/>
  <c r="AKB58" i="15"/>
  <c r="AKA62" i="15"/>
  <c r="AKC50" i="15"/>
  <c r="AKC54" i="15" s="1"/>
  <c r="AKC55" i="15" s="1"/>
  <c r="AKC63" i="15" s="1"/>
  <c r="AKD52" i="15"/>
  <c r="AJZ60" i="15"/>
  <c r="AJZ64" i="15"/>
  <c r="AJZ65" i="15" s="1"/>
  <c r="AJY65" i="15"/>
  <c r="AKE57" i="15"/>
  <c r="AJZ66" i="15" l="1"/>
  <c r="AKB62" i="15"/>
  <c r="AKD50" i="15"/>
  <c r="AKD54" i="15" s="1"/>
  <c r="AKD55" i="15" s="1"/>
  <c r="AKD63" i="15" s="1"/>
  <c r="AKE52" i="15"/>
  <c r="AKF57" i="15"/>
  <c r="AKB59" i="15"/>
  <c r="AKC58" i="15"/>
  <c r="AKA60" i="15"/>
  <c r="AKA64" i="15"/>
  <c r="AKA66" i="15" s="1"/>
  <c r="AKE50" i="15" l="1"/>
  <c r="AKE54" i="15" s="1"/>
  <c r="AKE55" i="15" s="1"/>
  <c r="AKE63" i="15" s="1"/>
  <c r="AKF52" i="15"/>
  <c r="AKB60" i="15"/>
  <c r="AKB64" i="15"/>
  <c r="AKB66" i="15" s="1"/>
  <c r="AKG57" i="15"/>
  <c r="AKC62" i="15"/>
  <c r="AKA65" i="15"/>
  <c r="AKC59" i="15"/>
  <c r="AKD58" i="15"/>
  <c r="AKB65" i="15" l="1"/>
  <c r="AKD62" i="15"/>
  <c r="AKH57" i="15"/>
  <c r="AKD59" i="15"/>
  <c r="AKE58" i="15"/>
  <c r="AKC60" i="15"/>
  <c r="AKC64" i="15"/>
  <c r="AKC65" i="15" s="1"/>
  <c r="AKF50" i="15"/>
  <c r="AKF54" i="15" s="1"/>
  <c r="AKF55" i="15" s="1"/>
  <c r="AKF63" i="15" s="1"/>
  <c r="AKG52" i="15"/>
  <c r="AKC66" i="15" l="1"/>
  <c r="AKE59" i="15"/>
  <c r="AKF58" i="15"/>
  <c r="AKD60" i="15"/>
  <c r="AKD64" i="15"/>
  <c r="AKD65" i="15" s="1"/>
  <c r="AKG50" i="15"/>
  <c r="AKG54" i="15" s="1"/>
  <c r="AKG55" i="15" s="1"/>
  <c r="AKG63" i="15" s="1"/>
  <c r="AKH52" i="15"/>
  <c r="AKE62" i="15"/>
  <c r="AKI57" i="15"/>
  <c r="AKH50" i="15" l="1"/>
  <c r="AKH54" i="15" s="1"/>
  <c r="AKH55" i="15" s="1"/>
  <c r="AKH63" i="15" s="1"/>
  <c r="AKI52" i="15"/>
  <c r="AKD66" i="15"/>
  <c r="AKF62" i="15"/>
  <c r="AKF59" i="15"/>
  <c r="AKG58" i="15"/>
  <c r="AKJ57" i="15"/>
  <c r="AKE60" i="15"/>
  <c r="AKE64" i="15"/>
  <c r="AKE65" i="15" s="1"/>
  <c r="AKG59" i="15" l="1"/>
  <c r="AKH58" i="15"/>
  <c r="AKF60" i="15"/>
  <c r="AKF64" i="15"/>
  <c r="AKF66" i="15" s="1"/>
  <c r="AKG62" i="15"/>
  <c r="AKE66" i="15"/>
  <c r="AKI50" i="15"/>
  <c r="AKI54" i="15" s="1"/>
  <c r="AKI55" i="15" s="1"/>
  <c r="AKI63" i="15" s="1"/>
  <c r="AKJ52" i="15"/>
  <c r="AKK57" i="15"/>
  <c r="AKH62" i="15" l="1"/>
  <c r="AKF65" i="15"/>
  <c r="AKL57" i="15"/>
  <c r="AKJ50" i="15"/>
  <c r="AKJ54" i="15" s="1"/>
  <c r="AKJ55" i="15" s="1"/>
  <c r="AKJ63" i="15" s="1"/>
  <c r="AKK52" i="15"/>
  <c r="AKH59" i="15"/>
  <c r="AKI58" i="15"/>
  <c r="AKG60" i="15"/>
  <c r="AKG64" i="15"/>
  <c r="AKG65" i="15" s="1"/>
  <c r="AKK50" i="15" l="1"/>
  <c r="AKK54" i="15" s="1"/>
  <c r="AKK55" i="15" s="1"/>
  <c r="AKK63" i="15" s="1"/>
  <c r="AKL52" i="15"/>
  <c r="AKI59" i="15"/>
  <c r="AKJ58" i="15"/>
  <c r="AKI62" i="15"/>
  <c r="AKM57" i="15"/>
  <c r="AKG66" i="15"/>
  <c r="AKH60" i="15"/>
  <c r="AKH64" i="15"/>
  <c r="AKH66" i="15" s="1"/>
  <c r="AKJ59" i="15" l="1"/>
  <c r="AKK58" i="15"/>
  <c r="AKJ62" i="15"/>
  <c r="AKH65" i="15"/>
  <c r="AKI60" i="15"/>
  <c r="AKI64" i="15"/>
  <c r="AKI65" i="15" s="1"/>
  <c r="AKL50" i="15"/>
  <c r="AKL54" i="15" s="1"/>
  <c r="AKL55" i="15" s="1"/>
  <c r="AKL63" i="15" s="1"/>
  <c r="AKM52" i="15"/>
  <c r="AKN57" i="15"/>
  <c r="AKI66" i="15" l="1"/>
  <c r="AKO57" i="15"/>
  <c r="AKK62" i="15"/>
  <c r="AKM50" i="15"/>
  <c r="AKM54" i="15" s="1"/>
  <c r="AKM55" i="15" s="1"/>
  <c r="AKM63" i="15" s="1"/>
  <c r="AKN52" i="15"/>
  <c r="AKK59" i="15"/>
  <c r="AKL58" i="15"/>
  <c r="AKJ60" i="15"/>
  <c r="AKJ64" i="15"/>
  <c r="AKJ66" i="15" s="1"/>
  <c r="AKK60" i="15" l="1"/>
  <c r="AKK64" i="15"/>
  <c r="AKK66" i="15" s="1"/>
  <c r="AKJ65" i="15"/>
  <c r="AKL59" i="15"/>
  <c r="AKM58" i="15"/>
  <c r="AKN50" i="15"/>
  <c r="AKN54" i="15" s="1"/>
  <c r="AKN55" i="15" s="1"/>
  <c r="AKN63" i="15" s="1"/>
  <c r="AKO52" i="15"/>
  <c r="AKL62" i="15"/>
  <c r="AKP57" i="15"/>
  <c r="AKL60" i="15" l="1"/>
  <c r="AKL64" i="15"/>
  <c r="AKL66" i="15" s="1"/>
  <c r="AKQ57" i="15"/>
  <c r="AKM62" i="15"/>
  <c r="AKK65" i="15"/>
  <c r="AKN58" i="15"/>
  <c r="AKM59" i="15"/>
  <c r="AKO50" i="15"/>
  <c r="AKO54" i="15" s="1"/>
  <c r="AKO55" i="15" s="1"/>
  <c r="AKO63" i="15" s="1"/>
  <c r="AKP52" i="15"/>
  <c r="AKL65" i="15" l="1"/>
  <c r="AKP50" i="15"/>
  <c r="AKP54" i="15" s="1"/>
  <c r="AKP55" i="15" s="1"/>
  <c r="AKP63" i="15" s="1"/>
  <c r="AKQ52" i="15"/>
  <c r="AKM60" i="15"/>
  <c r="AKM64" i="15"/>
  <c r="AKM65" i="15" s="1"/>
  <c r="AKN59" i="15"/>
  <c r="AKO58" i="15"/>
  <c r="AKN62" i="15"/>
  <c r="AKR57" i="15"/>
  <c r="AKN60" i="15" l="1"/>
  <c r="AKN64" i="15"/>
  <c r="AKN66" i="15" s="1"/>
  <c r="AKO59" i="15"/>
  <c r="AKP58" i="15"/>
  <c r="AKO62" i="15"/>
  <c r="AKS57" i="15"/>
  <c r="AKM66" i="15"/>
  <c r="AKQ50" i="15"/>
  <c r="AKQ54" i="15" s="1"/>
  <c r="AKQ55" i="15" s="1"/>
  <c r="AKQ63" i="15" s="1"/>
  <c r="AKR52" i="15"/>
  <c r="AKN65" i="15" l="1"/>
  <c r="AKQ58" i="15"/>
  <c r="AKP59" i="15"/>
  <c r="AKR50" i="15"/>
  <c r="AKR54" i="15" s="1"/>
  <c r="AKR55" i="15" s="1"/>
  <c r="AKR63" i="15" s="1"/>
  <c r="AKS52" i="15"/>
  <c r="AKO60" i="15"/>
  <c r="AKO64" i="15"/>
  <c r="AKO66" i="15" s="1"/>
  <c r="AKP62" i="15"/>
  <c r="AKT57" i="15"/>
  <c r="AKO65" i="15" l="1"/>
  <c r="AKU57" i="15"/>
  <c r="AKS50" i="15"/>
  <c r="AKS54" i="15" s="1"/>
  <c r="AKS55" i="15" s="1"/>
  <c r="AKS63" i="15" s="1"/>
  <c r="AKT52" i="15"/>
  <c r="AKP60" i="15"/>
  <c r="AKP64" i="15"/>
  <c r="AKP65" i="15" s="1"/>
  <c r="AKQ62" i="15"/>
  <c r="AKQ59" i="15"/>
  <c r="AKR58" i="15"/>
  <c r="AKP66" i="15" l="1"/>
  <c r="AKT50" i="15"/>
  <c r="AKT54" i="15" s="1"/>
  <c r="AKT55" i="15" s="1"/>
  <c r="AKT63" i="15" s="1"/>
  <c r="AKU52" i="15"/>
  <c r="AKQ60" i="15"/>
  <c r="AKQ64" i="15"/>
  <c r="AKQ66" i="15" s="1"/>
  <c r="AKR62" i="15"/>
  <c r="AKV57" i="15"/>
  <c r="AKR59" i="15"/>
  <c r="AKS58" i="15"/>
  <c r="AKQ65" i="15" l="1"/>
  <c r="AKS62" i="15"/>
  <c r="AKS59" i="15"/>
  <c r="AKT58" i="15"/>
  <c r="AKR60" i="15"/>
  <c r="AKR64" i="15"/>
  <c r="AKR65" i="15" s="1"/>
  <c r="AKW57" i="15"/>
  <c r="AKU50" i="15"/>
  <c r="AKU54" i="15" s="1"/>
  <c r="AKU55" i="15" s="1"/>
  <c r="AKU63" i="15" s="1"/>
  <c r="AKV52" i="15"/>
  <c r="AKR66" i="15" l="1"/>
  <c r="AKT62" i="15"/>
  <c r="AKU58" i="15"/>
  <c r="AKT59" i="15"/>
  <c r="AKV50" i="15"/>
  <c r="AKV54" i="15" s="1"/>
  <c r="AKV55" i="15" s="1"/>
  <c r="AKV63" i="15" s="1"/>
  <c r="AKW52" i="15"/>
  <c r="AKS60" i="15"/>
  <c r="AKS64" i="15"/>
  <c r="AKS65" i="15" s="1"/>
  <c r="AKX57" i="15"/>
  <c r="AKS66" i="15" l="1"/>
  <c r="AKW50" i="15"/>
  <c r="AKW54" i="15" s="1"/>
  <c r="AKW55" i="15" s="1"/>
  <c r="AKW63" i="15" s="1"/>
  <c r="AKX52" i="15"/>
  <c r="AKT60" i="15"/>
  <c r="AKT64" i="15"/>
  <c r="AKT66" i="15" s="1"/>
  <c r="AKY57" i="15"/>
  <c r="AKU59" i="15"/>
  <c r="AKV58" i="15"/>
  <c r="AKU62" i="15"/>
  <c r="AKZ57" i="15" l="1"/>
  <c r="AKU60" i="15"/>
  <c r="AKU64" i="15"/>
  <c r="AKU66" i="15" s="1"/>
  <c r="AKV62" i="15"/>
  <c r="AKT65" i="15"/>
  <c r="AKV59" i="15"/>
  <c r="AKW58" i="15"/>
  <c r="AKX50" i="15"/>
  <c r="AKX54" i="15" s="1"/>
  <c r="AKX55" i="15" s="1"/>
  <c r="AKX63" i="15" s="1"/>
  <c r="AKY52" i="15"/>
  <c r="AKU65" i="15" l="1"/>
  <c r="AKW62" i="15"/>
  <c r="AKY50" i="15"/>
  <c r="AKY54" i="15" s="1"/>
  <c r="AKY55" i="15" s="1"/>
  <c r="AKY63" i="15" s="1"/>
  <c r="AKZ52" i="15"/>
  <c r="AKW59" i="15"/>
  <c r="AKX58" i="15"/>
  <c r="ALA57" i="15"/>
  <c r="AKV60" i="15"/>
  <c r="AKV64" i="15"/>
  <c r="AKV65" i="15" s="1"/>
  <c r="ALB57" i="15" l="1"/>
  <c r="AKX59" i="15"/>
  <c r="AKY58" i="15"/>
  <c r="AKW60" i="15"/>
  <c r="AKW64" i="15"/>
  <c r="AKW65" i="15" s="1"/>
  <c r="AKZ50" i="15"/>
  <c r="AKZ54" i="15" s="1"/>
  <c r="AKZ55" i="15" s="1"/>
  <c r="AKZ63" i="15" s="1"/>
  <c r="ALA52" i="15"/>
  <c r="AKV66" i="15"/>
  <c r="AKX62" i="15"/>
  <c r="AKY62" i="15" l="1"/>
  <c r="ALC57" i="15"/>
  <c r="AKW66" i="15"/>
  <c r="AKY59" i="15"/>
  <c r="AKZ58" i="15"/>
  <c r="AKX60" i="15"/>
  <c r="AKX64" i="15"/>
  <c r="AKX66" i="15" s="1"/>
  <c r="ALA50" i="15"/>
  <c r="ALA54" i="15" s="1"/>
  <c r="ALA55" i="15" s="1"/>
  <c r="ALA63" i="15" s="1"/>
  <c r="ALB52" i="15"/>
  <c r="AKZ59" i="15" l="1"/>
  <c r="ALA58" i="15"/>
  <c r="ALD57" i="15"/>
  <c r="AKX65" i="15"/>
  <c r="AKY60" i="15"/>
  <c r="AKY64" i="15"/>
  <c r="AKY65" i="15" s="1"/>
  <c r="ALB50" i="15"/>
  <c r="ALB54" i="15" s="1"/>
  <c r="ALB55" i="15" s="1"/>
  <c r="ALB63" i="15" s="1"/>
  <c r="ALC52" i="15"/>
  <c r="AKZ62" i="15"/>
  <c r="AKY66" i="15" l="1"/>
  <c r="ALA62" i="15"/>
  <c r="ALA59" i="15"/>
  <c r="ALB58" i="15"/>
  <c r="ALC50" i="15"/>
  <c r="ALC54" i="15" s="1"/>
  <c r="ALC55" i="15" s="1"/>
  <c r="ALC63" i="15" s="1"/>
  <c r="ALD52" i="15"/>
  <c r="ALE57" i="15"/>
  <c r="AKZ60" i="15"/>
  <c r="AKZ64" i="15"/>
  <c r="AKZ65" i="15" s="1"/>
  <c r="ALD50" i="15" l="1"/>
  <c r="ALD54" i="15" s="1"/>
  <c r="ALD55" i="15" s="1"/>
  <c r="ALD63" i="15" s="1"/>
  <c r="ALE52" i="15"/>
  <c r="ALC58" i="15"/>
  <c r="ALB59" i="15"/>
  <c r="ALA60" i="15"/>
  <c r="ALA64" i="15"/>
  <c r="ALA65" i="15" s="1"/>
  <c r="AKZ66" i="15"/>
  <c r="ALB62" i="15"/>
  <c r="ALF57" i="15"/>
  <c r="ALA66" i="15" l="1"/>
  <c r="ALG57" i="15"/>
  <c r="ALC59" i="15"/>
  <c r="ALD58" i="15"/>
  <c r="ALB60" i="15"/>
  <c r="ALB64" i="15"/>
  <c r="ALB66" i="15" s="1"/>
  <c r="ALC62" i="15"/>
  <c r="ALE50" i="15"/>
  <c r="ALE54" i="15" s="1"/>
  <c r="ALE55" i="15" s="1"/>
  <c r="ALE63" i="15" s="1"/>
  <c r="ALF52" i="15"/>
  <c r="ALB65" i="15" l="1"/>
  <c r="ALD59" i="15"/>
  <c r="ALE58" i="15"/>
  <c r="ALF50" i="15"/>
  <c r="ALF54" i="15" s="1"/>
  <c r="ALF55" i="15" s="1"/>
  <c r="ALF63" i="15" s="1"/>
  <c r="ALG52" i="15"/>
  <c r="ALC60" i="15"/>
  <c r="ALC64" i="15"/>
  <c r="ALC65" i="15" s="1"/>
  <c r="ALD62" i="15"/>
  <c r="ALH57" i="15"/>
  <c r="ALI57" i="15" l="1"/>
  <c r="ALE62" i="15"/>
  <c r="ALE59" i="15"/>
  <c r="ALF58" i="15"/>
  <c r="ALC66" i="15"/>
  <c r="ALG50" i="15"/>
  <c r="ALG54" i="15" s="1"/>
  <c r="ALG55" i="15" s="1"/>
  <c r="ALG63" i="15" s="1"/>
  <c r="ALH52" i="15"/>
  <c r="ALD60" i="15"/>
  <c r="ALD64" i="15"/>
  <c r="ALD66" i="15" s="1"/>
  <c r="ALE60" i="15" l="1"/>
  <c r="ALE64" i="15"/>
  <c r="ALE66" i="15" s="1"/>
  <c r="ALF59" i="15"/>
  <c r="ALG58" i="15"/>
  <c r="ALF62" i="15"/>
  <c r="ALD65" i="15"/>
  <c r="ALH50" i="15"/>
  <c r="ALH54" i="15" s="1"/>
  <c r="ALH55" i="15" s="1"/>
  <c r="ALH63" i="15" s="1"/>
  <c r="ALI52" i="15"/>
  <c r="ALJ57" i="15"/>
  <c r="ALE65" i="15" l="1"/>
  <c r="ALG59" i="15"/>
  <c r="ALH58" i="15"/>
  <c r="ALG62" i="15"/>
  <c r="ALF60" i="15"/>
  <c r="ALF64" i="15"/>
  <c r="ALF65" i="15" s="1"/>
  <c r="ALK57" i="15"/>
  <c r="ALI50" i="15"/>
  <c r="ALI54" i="15" s="1"/>
  <c r="ALI55" i="15" s="1"/>
  <c r="ALI63" i="15" s="1"/>
  <c r="ALJ52" i="15"/>
  <c r="ALF66" i="15" l="1"/>
  <c r="ALH59" i="15"/>
  <c r="ALI58" i="15"/>
  <c r="ALH62" i="15"/>
  <c r="ALK52" i="15"/>
  <c r="ALJ50" i="15"/>
  <c r="ALJ54" i="15" s="1"/>
  <c r="ALJ55" i="15" s="1"/>
  <c r="ALJ63" i="15" s="1"/>
  <c r="ALL57" i="15"/>
  <c r="ALG60" i="15"/>
  <c r="ALG64" i="15"/>
  <c r="ALG66" i="15" s="1"/>
  <c r="ALG65" i="15" l="1"/>
  <c r="ALI62" i="15"/>
  <c r="ALK50" i="15"/>
  <c r="ALK54" i="15" s="1"/>
  <c r="ALK55" i="15" s="1"/>
  <c r="ALK63" i="15" s="1"/>
  <c r="ALL52" i="15"/>
  <c r="ALJ58" i="15"/>
  <c r="ALI59" i="15"/>
  <c r="ALH60" i="15"/>
  <c r="ALH64" i="15"/>
  <c r="ALH65" i="15" s="1"/>
  <c r="ALM57" i="15"/>
  <c r="ALH66" i="15" l="1"/>
  <c r="ALJ59" i="15"/>
  <c r="ALK58" i="15"/>
  <c r="ALL50" i="15"/>
  <c r="ALL54" i="15" s="1"/>
  <c r="ALL55" i="15" s="1"/>
  <c r="ALL63" i="15" s="1"/>
  <c r="ALM52" i="15"/>
  <c r="ALJ62" i="15"/>
  <c r="ALI60" i="15"/>
  <c r="ALI64" i="15"/>
  <c r="ALI65" i="15" s="1"/>
  <c r="ALN57" i="15"/>
  <c r="ALI66" i="15" l="1"/>
  <c r="ALK62" i="15"/>
  <c r="ALK59" i="15"/>
  <c r="ALL58" i="15"/>
  <c r="ALO57" i="15"/>
  <c r="ALM50" i="15"/>
  <c r="ALM54" i="15" s="1"/>
  <c r="ALM55" i="15" s="1"/>
  <c r="ALM63" i="15" s="1"/>
  <c r="ALN52" i="15"/>
  <c r="ALJ60" i="15"/>
  <c r="ALJ64" i="15"/>
  <c r="ALJ65" i="15" s="1"/>
  <c r="ALP57" i="15" l="1"/>
  <c r="ALJ66" i="15"/>
  <c r="ALL62" i="15"/>
  <c r="ALL59" i="15"/>
  <c r="ALM58" i="15"/>
  <c r="ALK60" i="15"/>
  <c r="ALK64" i="15"/>
  <c r="ALK66" i="15" s="1"/>
  <c r="ALO52" i="15"/>
  <c r="ALN50" i="15"/>
  <c r="ALN54" i="15" s="1"/>
  <c r="ALN55" i="15" s="1"/>
  <c r="ALN63" i="15" s="1"/>
  <c r="ALK65" i="15" l="1"/>
  <c r="ALN58" i="15"/>
  <c r="ALM59" i="15"/>
  <c r="ALL60" i="15"/>
  <c r="ALL64" i="15"/>
  <c r="ALL66" i="15" s="1"/>
  <c r="ALM62" i="15"/>
  <c r="ALO50" i="15"/>
  <c r="ALO54" i="15" s="1"/>
  <c r="ALO55" i="15" s="1"/>
  <c r="ALO63" i="15" s="1"/>
  <c r="ALP52" i="15"/>
  <c r="ALP50" i="15" s="1"/>
  <c r="ALP54" i="15" s="1"/>
  <c r="ALL65" i="15" l="1"/>
  <c r="ALN62" i="15"/>
  <c r="ALP55" i="15"/>
  <c r="A54" i="15"/>
  <c r="B54" i="15" s="1"/>
  <c r="ALM60" i="15"/>
  <c r="ALM64" i="15"/>
  <c r="ALM65" i="15" s="1"/>
  <c r="ALN59" i="15"/>
  <c r="ALO58" i="15"/>
  <c r="ALM66" i="15" l="1"/>
  <c r="ALP63" i="15"/>
  <c r="D74" i="15"/>
  <c r="A55" i="15"/>
  <c r="B55" i="15" s="1"/>
  <c r="E30" i="10"/>
  <c r="D71" i="15"/>
  <c r="E3" i="10" s="1"/>
  <c r="E18" i="10"/>
  <c r="ALP58" i="15"/>
  <c r="ALP59" i="15" s="1"/>
  <c r="ALO59" i="15"/>
  <c r="ALO62" i="15"/>
  <c r="ALN60" i="15"/>
  <c r="ALN64" i="15"/>
  <c r="ALN65" i="15" s="1"/>
  <c r="ALO60" i="15" l="1"/>
  <c r="ALO64" i="15"/>
  <c r="ALO66" i="15" s="1"/>
  <c r="ALP60" i="15"/>
  <c r="ALN66" i="15"/>
  <c r="D76" i="15"/>
  <c r="E6" i="10"/>
  <c r="D75" i="15"/>
  <c r="ALP62" i="15"/>
  <c r="ALP64" i="15"/>
  <c r="ALP66" i="15" s="1"/>
  <c r="E19" i="10"/>
  <c r="ALO65" i="15" l="1"/>
  <c r="E48" i="10"/>
  <c r="E36" i="10"/>
  <c r="E71" i="15"/>
  <c r="F3" i="10" s="1"/>
  <c r="E74" i="15"/>
  <c r="E8" i="10"/>
  <c r="ALP65" i="15"/>
  <c r="E20" i="10"/>
  <c r="D19" i="10"/>
  <c r="E7" i="10"/>
  <c r="E14" i="10"/>
  <c r="E11" i="10"/>
  <c r="D20" i="10" l="1"/>
  <c r="E21" i="10"/>
  <c r="F6" i="10"/>
  <c r="E75" i="15"/>
  <c r="F7" i="10" s="1"/>
  <c r="E76" i="15"/>
  <c r="F8" i="10" s="1"/>
  <c r="E37" i="10"/>
  <c r="F11" i="10" l="1"/>
  <c r="F14" i="10"/>
  <c r="D37" i="10"/>
  <c r="E38" i="10"/>
  <c r="E22" i="10"/>
  <c r="D21" i="10"/>
  <c r="D22" i="10" l="1"/>
  <c r="E23" i="10"/>
  <c r="D38" i="10"/>
  <c r="E39" i="10"/>
  <c r="D39" i="10" l="1"/>
  <c r="E40" i="10"/>
  <c r="E24" i="10"/>
  <c r="D23" i="10"/>
  <c r="D24" i="10" l="1"/>
  <c r="E25" i="10"/>
  <c r="D40" i="10"/>
  <c r="E41" i="10"/>
  <c r="D25" i="10" l="1"/>
  <c r="E26" i="10"/>
  <c r="D41" i="10"/>
  <c r="E42" i="10"/>
  <c r="E27" i="10" l="1"/>
  <c r="D26" i="10"/>
  <c r="D42" i="10"/>
  <c r="E43" i="10"/>
  <c r="D43" i="10" l="1"/>
  <c r="E44" i="10"/>
  <c r="D27" i="10"/>
  <c r="E28" i="10"/>
  <c r="E29" i="10" l="1"/>
  <c r="D28" i="10"/>
  <c r="D44" i="10"/>
  <c r="E45" i="10"/>
  <c r="D45" i="10" l="1"/>
  <c r="E46" i="10"/>
  <c r="D29" i="10"/>
  <c r="D30" i="10"/>
  <c r="F18" i="10" a="1"/>
  <c r="E47" i="10" l="1"/>
  <c r="D46" i="10"/>
  <c r="F21" i="10"/>
  <c r="F26" i="10"/>
  <c r="F20" i="10"/>
  <c r="F30" i="10"/>
  <c r="F23" i="10"/>
  <c r="F25" i="10"/>
  <c r="F27" i="10"/>
  <c r="F22" i="10"/>
  <c r="F29" i="10"/>
  <c r="F28" i="10"/>
  <c r="F24" i="10"/>
  <c r="F19" i="10"/>
  <c r="F18" i="10"/>
  <c r="F31" i="10" l="1"/>
  <c r="G30" i="10"/>
  <c r="G29" i="10" s="1"/>
  <c r="G28" i="10" s="1"/>
  <c r="G27" i="10" s="1"/>
  <c r="G26" i="10" s="1"/>
  <c r="G25" i="10" s="1"/>
  <c r="G24" i="10" s="1"/>
  <c r="G23" i="10" s="1"/>
  <c r="G22" i="10" s="1"/>
  <c r="G21" i="10" s="1"/>
  <c r="G20" i="10" s="1"/>
  <c r="G19" i="10" s="1"/>
  <c r="G18" i="10" s="1"/>
  <c r="D47" i="10"/>
  <c r="D48" i="10"/>
  <c r="F36" i="10" a="1"/>
  <c r="F40" i="10" l="1"/>
  <c r="F44" i="10"/>
  <c r="F46" i="10"/>
  <c r="F47" i="10"/>
  <c r="F42" i="10"/>
  <c r="F45" i="10"/>
  <c r="F36" i="10"/>
  <c r="F43" i="10"/>
  <c r="F39" i="10"/>
  <c r="F37" i="10"/>
  <c r="F41" i="10"/>
  <c r="F48" i="10"/>
  <c r="G48" i="10" s="1"/>
  <c r="F38" i="10"/>
  <c r="F49" i="10" l="1"/>
  <c r="G47" i="10"/>
  <c r="G46" i="10" s="1"/>
  <c r="G45" i="10" s="1"/>
  <c r="G44" i="10" s="1"/>
  <c r="G43" i="10" s="1"/>
  <c r="G42" i="10" s="1"/>
  <c r="G41" i="10" s="1"/>
  <c r="G40" i="10" s="1"/>
  <c r="G39" i="10" s="1"/>
  <c r="G38" i="10" s="1"/>
  <c r="G37" i="10" s="1"/>
  <c r="G36" i="10" s="1"/>
  <c r="E23" i="1" l="1"/>
  <c r="C158" i="1" s="1"/>
  <c r="C173" i="1" l="1"/>
  <c r="C162" i="1"/>
  <c r="C168" i="1"/>
  <c r="C167" i="1"/>
  <c r="C169" i="1"/>
  <c r="C166" i="1"/>
  <c r="C172" i="1"/>
  <c r="C164" i="1"/>
  <c r="C165" i="1"/>
  <c r="C175" i="1"/>
  <c r="C174" i="1"/>
  <c r="C160" i="1"/>
  <c r="F158" i="1"/>
  <c r="C170" i="1"/>
  <c r="C163" i="1"/>
  <c r="C161" i="1"/>
  <c r="C171" i="1"/>
  <c r="E158" i="1"/>
  <c r="AA45" i="25"/>
  <c r="AA50" i="25" s="1"/>
  <c r="AB47" i="25"/>
  <c r="B157" i="1" l="1"/>
  <c r="AB45" i="25"/>
  <c r="AC45" i="25" s="1"/>
  <c r="AA53" i="25"/>
  <c r="AB50" i="25" l="1"/>
  <c r="AC50" i="25" s="1"/>
  <c r="AA54" i="25"/>
  <c r="AA52" i="25"/>
  <c r="AA58" i="25" s="1"/>
  <c r="AB53" i="25"/>
  <c r="AB52" i="25" s="1"/>
  <c r="AB58" i="25" l="1"/>
  <c r="AC58" i="25" s="1"/>
  <c r="AB54" i="25"/>
  <c r="AA55" i="25"/>
  <c r="AB55" i="25" s="1"/>
  <c r="AC55" i="25" s="1"/>
  <c r="H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2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SMart: ფასები ჩაწერეთ დღგ-ს ჩათვლით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E39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ბიუჯეტის რამენი პროცენტი გამოდის</t>
        </r>
      </text>
    </comment>
    <comment ref="D54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ფულის ჭერის კოეფიციენტი. უხეშად მთელი პერიოდის განმავლობაში რა წილით სარგებლობს პროექტი სესხით
სესხი მონაცემები უნდა გასწორდეს Cash Flow-დან მიღებულ შედეგებზე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22" authorId="0" shapeId="0" xr:uid="{3311EECB-A84B-4853-B426-1D5E60AC5E4A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იულისხმება ყველა ფართის საშუალო, ფარეხების გარდა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H9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Opportunity Cost of Capital</t>
        </r>
      </text>
    </comment>
    <comment ref="I9" authorId="0" shapeId="0" xr:uid="{00000000-0006-0000-0200-000002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Opportunity Cost of Capital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62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Opportunity Cost of Capital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9" authorId="0" shapeId="0" xr:uid="{B05D2084-E9AB-4402-8B7B-2671928ECEC4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Goal Seek</t>
        </r>
      </text>
    </comment>
    <comment ref="A26" authorId="0" shapeId="0" xr:uid="{A3CC66FB-D83E-4F78-A6E6-9CFC893DDBA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Goal Seek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<sst xmlns="http://schemas.openxmlformats.org/spreadsheetml/2006/main" count="218" uniqueCount="167">
  <si>
    <t>კ2</t>
  </si>
  <si>
    <t>საბაზისო მონაცემები:</t>
  </si>
  <si>
    <t>პროექტის მონაცემები</t>
  </si>
  <si>
    <t>კოეფიციენტი</t>
  </si>
  <si>
    <t>კვ.მ.</t>
  </si>
  <si>
    <t>მიწის ფართობი</t>
  </si>
  <si>
    <t>კ2-ს საანგარიშო ფართობი</t>
  </si>
  <si>
    <t>შიდა სასარგებლო ფართობი</t>
  </si>
  <si>
    <t>საზაფხულო ფართობი (საცხოვრებლები)</t>
  </si>
  <si>
    <t>საცხოვრებელი ფართობი</t>
  </si>
  <si>
    <t>საოფისე ფართობი</t>
  </si>
  <si>
    <t>სავაჭრო ფართობი</t>
  </si>
  <si>
    <t>კ1-ს საანგარიშო ფართობი</t>
  </si>
  <si>
    <t>მიწისზედა სართულები</t>
  </si>
  <si>
    <t>მიწისქვეშა სართულები</t>
  </si>
  <si>
    <t>დახურული სადგომბები</t>
  </si>
  <si>
    <t>მოსაპირკეთებელი ტერიტორია</t>
  </si>
  <si>
    <t>მთლიანი განაშენიანების ფართობი</t>
  </si>
  <si>
    <t>ხაგნძლიოვობა (თვე) / სიჩქარე (ბინა/თვე)</t>
  </si>
  <si>
    <t>შემოსავლების ანგარიში</t>
  </si>
  <si>
    <t>საზომი</t>
  </si>
  <si>
    <t>მონაცემი</t>
  </si>
  <si>
    <t>ფასი/კვ.მ.</t>
  </si>
  <si>
    <t>შემოსავალი</t>
  </si>
  <si>
    <t>ანალიზი</t>
  </si>
  <si>
    <t>საცხოვრებელი</t>
  </si>
  <si>
    <t>საოფისე</t>
  </si>
  <si>
    <t>სავაჭრო</t>
  </si>
  <si>
    <t>საზაფხულო</t>
  </si>
  <si>
    <t>ავტოსადგომი</t>
  </si>
  <si>
    <t>რაოდენობა</t>
  </si>
  <si>
    <t>მთლიანი შემოსავლები</t>
  </si>
  <si>
    <t>შემოსავლების დღგ-ს გარეშე</t>
  </si>
  <si>
    <t>ხარჯების ანგარიში (დღგ-ს გარეშე)</t>
  </si>
  <si>
    <t>გასავალი</t>
  </si>
  <si>
    <t>ადმინისტრაცია/მენეჯმენტი</t>
  </si>
  <si>
    <t>თვეში</t>
  </si>
  <si>
    <t>მარკეტინგის ხარჯები</t>
  </si>
  <si>
    <t>შემოს.%</t>
  </si>
  <si>
    <t>გაუთვალისწინებელი ხარჯები</t>
  </si>
  <si>
    <t>ხარჯებ. %</t>
  </si>
  <si>
    <t>ხარჯები მიწის და დღგ-ს გარეშე</t>
  </si>
  <si>
    <t>დანახარჯები მიწაზე</t>
  </si>
  <si>
    <t>ნებართვის მოსაკრებელი</t>
  </si>
  <si>
    <t>ცვლილ. კვ.მ.</t>
  </si>
  <si>
    <t>მიწის ხარჯები</t>
  </si>
  <si>
    <t>საბროკერო გასავლები</t>
  </si>
  <si>
    <t>ტრანზ. %</t>
  </si>
  <si>
    <t>ჯამური დანახარჯები მიწაზე</t>
  </si>
  <si>
    <t>შემოს/%</t>
  </si>
  <si>
    <t>EBIT</t>
  </si>
  <si>
    <t>საჭირო ინვესტიცია</t>
  </si>
  <si>
    <t>ინვესტირება კაპიტალში</t>
  </si>
  <si>
    <t>ინვესტირება სესხის სახით</t>
  </si>
  <si>
    <t>მოგება</t>
  </si>
  <si>
    <t>მოგების და დივიდენდის გადასახადი</t>
  </si>
  <si>
    <t>ძირი/%</t>
  </si>
  <si>
    <t>მოსალოდნელი წმინდა მოგება</t>
  </si>
  <si>
    <t>სენსიტიურობის ანალიზი</t>
  </si>
  <si>
    <t>წმინდა მოგება</t>
  </si>
  <si>
    <t>Input vs Output</t>
  </si>
  <si>
    <t>პესიმისტური</t>
  </si>
  <si>
    <t>ოპტიმისტური</t>
  </si>
  <si>
    <t>მინ.</t>
  </si>
  <si>
    <t>მაქს.</t>
  </si>
  <si>
    <t>საცხოვრებლის ფასები (დღგ შედის)</t>
  </si>
  <si>
    <t>ოფისების ფასები (დღგ შედის)</t>
  </si>
  <si>
    <t>სავაჭროს ფასები (დღგ შედის)</t>
  </si>
  <si>
    <t>საზაფხულოს ფასები (დღგ შედის)</t>
  </si>
  <si>
    <t>სამშენებლო ხარჯები (დღგ არ შედის)</t>
  </si>
  <si>
    <t>პროექტის ხანგძლივობა</t>
  </si>
  <si>
    <t>მენეჯმენტის ხარჯი</t>
  </si>
  <si>
    <t>სარგებლიანობის განაკვეთი</t>
  </si>
  <si>
    <t>საშ.</t>
  </si>
  <si>
    <t>გად.</t>
  </si>
  <si>
    <t>მინ</t>
  </si>
  <si>
    <t>სიჩქარე</t>
  </si>
  <si>
    <t>#</t>
  </si>
  <si>
    <t>ღირებულება</t>
  </si>
  <si>
    <t>ჯამი</t>
  </si>
  <si>
    <t>თვითღირებულების ანაზლიზი</t>
  </si>
  <si>
    <t>არქიტექტურა/ნებართვა</t>
  </si>
  <si>
    <t>კაპიტალური დანახარჯები</t>
  </si>
  <si>
    <t>მარკეტინგი</t>
  </si>
  <si>
    <t>გაუთვალისწინებელი</t>
  </si>
  <si>
    <t>საპროცენტო ხარჯები</t>
  </si>
  <si>
    <t>დღგ</t>
  </si>
  <si>
    <t>უკუგების ფასი/თვითღირებულება</t>
  </si>
  <si>
    <t>საშუალო გასაყიდი ფასი</t>
  </si>
  <si>
    <t>კაპიტალური და საოპერაციო ხარჯები</t>
  </si>
  <si>
    <t>მიწის ხარჯი</t>
  </si>
  <si>
    <t>დაგეგმილი მოგება</t>
  </si>
  <si>
    <t>მოგების გადასახადი (15%)</t>
  </si>
  <si>
    <t>დივიდენდის გადასახადი  (5%)</t>
  </si>
  <si>
    <t>პროექტის შეფასება</t>
  </si>
  <si>
    <t>საჭირო რესურსი</t>
  </si>
  <si>
    <t>კაპიტალის წილი</t>
  </si>
  <si>
    <t>ინვესტიცია კაპიტალში</t>
  </si>
  <si>
    <t>დაკრედიტება</t>
  </si>
  <si>
    <t>უკუგების პერიოდი (წელი)</t>
  </si>
  <si>
    <t>OCC Rate</t>
  </si>
  <si>
    <t>FV</t>
  </si>
  <si>
    <t>NPV (Yearly Compounded)</t>
  </si>
  <si>
    <t>ROIC</t>
  </si>
  <si>
    <t>Discount Rate vs NPV</t>
  </si>
  <si>
    <t>კოეფიციენტები</t>
  </si>
  <si>
    <t>მიწის  ფართობი</t>
  </si>
  <si>
    <t>სარგებლიანობა</t>
  </si>
  <si>
    <t>აივნების ფარობი</t>
  </si>
  <si>
    <t>ვადები</t>
  </si>
  <si>
    <t>ფასები</t>
  </si>
  <si>
    <t>ფართები</t>
  </si>
  <si>
    <t>შემოსავლები მინუს დღგ</t>
  </si>
  <si>
    <t>საოპერაციო ხარჯები</t>
  </si>
  <si>
    <t>ნეტო მოგება</t>
  </si>
  <si>
    <t>Net Income</t>
  </si>
  <si>
    <t>STDV</t>
  </si>
  <si>
    <t>Z-Value</t>
  </si>
  <si>
    <t>Confidence Interval</t>
  </si>
  <si>
    <t>Mean</t>
  </si>
  <si>
    <t>Min (Z-Value interval)</t>
  </si>
  <si>
    <t>Max (Z-Value Interval)</t>
  </si>
  <si>
    <t>ნორმალური დისტრიბუცია</t>
  </si>
  <si>
    <t>უკუგება (წლიური)</t>
  </si>
  <si>
    <t>STDV - სტანდ. გადახრა</t>
  </si>
  <si>
    <t>CI  - ნდობის ინტერვალი</t>
  </si>
  <si>
    <t>საშუალო შედეგი</t>
  </si>
  <si>
    <t>მინიმუმი შედეგი</t>
  </si>
  <si>
    <t>მაქსიმუმი შედეგი</t>
  </si>
  <si>
    <t>Minimum net Income</t>
  </si>
  <si>
    <t>Probability</t>
  </si>
  <si>
    <t>Minimum net income</t>
  </si>
  <si>
    <t>ბიჯი</t>
  </si>
  <si>
    <t>Net Profit</t>
  </si>
  <si>
    <t>სიხშირე</t>
  </si>
  <si>
    <t>კუმულაციური ალბათობა</t>
  </si>
  <si>
    <t>NOPAT</t>
  </si>
  <si>
    <t>ბინების რაოდენობა/ საშუალო ზომა</t>
  </si>
  <si>
    <t>საპროცენტო განაკვეთი</t>
  </si>
  <si>
    <t>WACC</t>
  </si>
  <si>
    <t>NPV</t>
  </si>
  <si>
    <t>Equity IRR</t>
  </si>
  <si>
    <t>Total IRR</t>
  </si>
  <si>
    <t>შემოსავლები ავტოსადგომებიდან</t>
  </si>
  <si>
    <t>ფასი</t>
  </si>
  <si>
    <t>მიწა (უკუგების ფასზე)</t>
  </si>
  <si>
    <t>მიწა $</t>
  </si>
  <si>
    <t>მოგება $</t>
  </si>
  <si>
    <t>ფასების გეგმა</t>
  </si>
  <si>
    <t>გაყიდვების გეგმა (კვ.მ.)</t>
  </si>
  <si>
    <t>გაყიდვების გეგმა (USD)</t>
  </si>
  <si>
    <t>საშუალო</t>
  </si>
  <si>
    <t>საწყისი ფული</t>
  </si>
  <si>
    <t>საოპერაციო ხარჯები დღგ-ს გარეშე</t>
  </si>
  <si>
    <t>დღგ-ს ეფექტი ფულად ნაკადებზე</t>
  </si>
  <si>
    <t>ხარჯების დღგ</t>
  </si>
  <si>
    <t>შემოსავლის დღგ</t>
  </si>
  <si>
    <t>აკუმულირებული ბალანსი</t>
  </si>
  <si>
    <t>შემოსავლები დღგ-ს ჩათვლით</t>
  </si>
  <si>
    <t>ფული ოპერაციების შემდეგ</t>
  </si>
  <si>
    <t>ფული თვის ბოლოს</t>
  </si>
  <si>
    <t>ფინანსური ნაკადები</t>
  </si>
  <si>
    <t>აკუმულირებული სესხი</t>
  </si>
  <si>
    <t>დარიცხული პროცენტი</t>
  </si>
  <si>
    <t>საპროცენტო გასავალი</t>
  </si>
  <si>
    <t>პროექტი და ნებართვა</t>
  </si>
  <si>
    <t>კაპიტალური ხარჯები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</si>
</sst>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.0_-;\-* #,##0.0_-;_-* &quot;-&quot;??_-;_-@_-"/>
    <numFmt numFmtId="166" formatCode="_-[$$-409]* #,##0_ ;_-[$$-409]* \-#,##0\ ;_-[$$-409]* &quot;-&quot;_ ;_-@_ "/>
    <numFmt numFmtId="167" formatCode="0.0%"/>
    <numFmt numFmtId="168" formatCode="_-* #,##0_-;\-* #,##0_-;_-* &quot;-&quot;??_-;_-@_-"/>
    <numFmt numFmtId="169" formatCode="_(&quot;$&quot;* #,##0_);_(&quot;$&quot;* \(#,##0\);_(&quot;$&quot;* &quot;-&quot;??_);_(@_)"/>
    <numFmt numFmtId="170" formatCode="_(&quot;$&quot;* #,##0.0_);_(&quot;$&quot;* \(#,##0.0\);_(&quot;$&quot;* &quot;-&quot;??_);_(@_)"/>
    <numFmt numFmtId="171" formatCode="0.000%"/>
    <numFmt numFmtId="172" formatCode="_(* #,##0_);_(* \(#,##0\);_(* &quot;-&quot;??_);_(@_)"/>
    <numFmt numFmtId="173" formatCode="_(* #,##0.0_);_(* \(#,##0.0\);_(* &quot;-&quot;??_);_(@_)"/>
    <numFmt numFmtId="174" formatCode="_-* #,##0.000_-;\-* #,##0.000_-;_-* &quot;-&quot;??_-;_-@_-"/>
    <numFmt numFmtId="175" formatCode="_(* #,##0.000_);_(* \(#,##0.000\);_(* &quot;-&quot;??_);_(@_)"/>
    <numFmt numFmtId="176" formatCode="&quot;$&quot;#,##0"/>
    <numFmt numFmtId="181" formatCode="_-[$$-409]* #,##0.0_ ;_-[$$-409]* \-#,##0.0\ ;_-[$$-409]* &quot;-&quot;_ ;_-@_ "/>
    <numFmt numFmtId="184" formatCode="0.00000000000000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name val="Calibri"/>
      <family val="2"/>
      <scheme val="minor"/>
    </font>
    <font>
      <b/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</font>
    <font>
      <sz val="26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1"/>
      <name val="Cambria"/>
      <family val="1"/>
      <charset val="204"/>
    </font>
    <font>
      <b/>
      <u/>
      <sz val="11"/>
      <color theme="1"/>
      <name val="Cambria"/>
      <family val="1"/>
      <charset val="204"/>
    </font>
    <font>
      <sz val="11"/>
      <name val="Cambria"/>
      <family val="1"/>
      <charset val="204"/>
    </font>
    <font>
      <b/>
      <sz val="11"/>
      <name val="Cambria"/>
      <family val="1"/>
      <charset val="204"/>
    </font>
    <font>
      <sz val="11"/>
      <color theme="0"/>
      <name val="Cambria"/>
      <family val="1"/>
      <charset val="204"/>
    </font>
    <font>
      <u/>
      <sz val="11"/>
      <color theme="0"/>
      <name val="Cambria"/>
      <family val="1"/>
      <charset val="204"/>
    </font>
    <font>
      <sz val="26"/>
      <color theme="0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mbria"/>
      <family val="1"/>
      <charset val="204"/>
    </font>
    <font>
      <b/>
      <sz val="11"/>
      <color theme="0"/>
      <name val="Cambria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</cellStyleXfs>
  <cellXfs count="404">
    <xf numFmtId="0" fontId="0" fillId="0" borderId="0" xfId="0"/>
    <xf numFmtId="169" fontId="0" fillId="0" borderId="0" xfId="2" applyNumberFormat="1" applyFont="1" applyFill="1" applyBorder="1" applyProtection="1"/>
    <xf numFmtId="44" fontId="0" fillId="3" borderId="0" xfId="2" applyFont="1" applyFill="1" applyBorder="1" applyProtection="1"/>
    <xf numFmtId="43" fontId="0" fillId="3" borderId="0" xfId="1" applyFont="1" applyFill="1" applyBorder="1" applyProtection="1"/>
    <xf numFmtId="0" fontId="2" fillId="0" borderId="1" xfId="4" applyBorder="1"/>
    <xf numFmtId="0" fontId="2" fillId="0" borderId="2" xfId="4" applyBorder="1"/>
    <xf numFmtId="0" fontId="2" fillId="0" borderId="3" xfId="4" applyBorder="1"/>
    <xf numFmtId="0" fontId="2" fillId="0" borderId="4" xfId="4" applyBorder="1"/>
    <xf numFmtId="0" fontId="2" fillId="0" borderId="0" xfId="4"/>
    <xf numFmtId="0" fontId="2" fillId="0" borderId="6" xfId="4" applyBorder="1"/>
    <xf numFmtId="0" fontId="2" fillId="5" borderId="7" xfId="4" applyFill="1" applyBorder="1"/>
    <xf numFmtId="0" fontId="2" fillId="0" borderId="8" xfId="4" applyBorder="1"/>
    <xf numFmtId="0" fontId="2" fillId="0" borderId="9" xfId="0" applyFont="1" applyBorder="1" applyAlignment="1">
      <alignment vertical="center"/>
    </xf>
    <xf numFmtId="164" fontId="8" fillId="0" borderId="9" xfId="5" applyFont="1" applyFill="1" applyBorder="1" applyAlignment="1" applyProtection="1">
      <alignment vertical="center"/>
    </xf>
    <xf numFmtId="165" fontId="9" fillId="0" borderId="9" xfId="4" applyNumberFormat="1" applyFont="1" applyBorder="1"/>
    <xf numFmtId="0" fontId="2" fillId="0" borderId="9" xfId="4" applyBorder="1"/>
    <xf numFmtId="0" fontId="2" fillId="0" borderId="10" xfId="4" applyBorder="1"/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9" fillId="6" borderId="7" xfId="4" applyFont="1" applyFill="1" applyBorder="1" applyAlignment="1">
      <alignment horizontal="left" vertical="center" wrapText="1"/>
    </xf>
    <xf numFmtId="0" fontId="9" fillId="6" borderId="7" xfId="4" applyFont="1" applyFill="1" applyBorder="1" applyAlignment="1">
      <alignment horizontal="center" vertical="center" wrapText="1"/>
    </xf>
    <xf numFmtId="0" fontId="8" fillId="0" borderId="7" xfId="4" applyFont="1" applyBorder="1" applyAlignment="1">
      <alignment vertical="center"/>
    </xf>
    <xf numFmtId="0" fontId="8" fillId="0" borderId="7" xfId="4" applyFont="1" applyBorder="1" applyAlignment="1">
      <alignment horizontal="center" vertical="center"/>
    </xf>
    <xf numFmtId="166" fontId="8" fillId="2" borderId="7" xfId="6" applyNumberFormat="1" applyFont="1" applyFill="1" applyBorder="1" applyAlignment="1" applyProtection="1">
      <alignment vertical="center"/>
    </xf>
    <xf numFmtId="0" fontId="8" fillId="0" borderId="0" xfId="4" applyFont="1" applyAlignment="1">
      <alignment vertical="center"/>
    </xf>
    <xf numFmtId="0" fontId="8" fillId="0" borderId="11" xfId="4" applyFont="1" applyBorder="1" applyAlignment="1">
      <alignment vertical="center"/>
    </xf>
    <xf numFmtId="0" fontId="8" fillId="0" borderId="11" xfId="4" applyFont="1" applyBorder="1" applyAlignment="1">
      <alignment horizontal="center" vertical="center"/>
    </xf>
    <xf numFmtId="166" fontId="8" fillId="2" borderId="11" xfId="6" applyNumberFormat="1" applyFont="1" applyFill="1" applyBorder="1" applyAlignment="1" applyProtection="1">
      <alignment vertical="center"/>
    </xf>
    <xf numFmtId="0" fontId="9" fillId="4" borderId="9" xfId="4" applyFont="1" applyFill="1" applyBorder="1" applyAlignment="1">
      <alignment horizontal="left" vertical="center" wrapText="1"/>
    </xf>
    <xf numFmtId="0" fontId="9" fillId="4" borderId="9" xfId="4" applyFont="1" applyFill="1" applyBorder="1" applyAlignment="1">
      <alignment horizontal="center" vertical="center" wrapText="1"/>
    </xf>
    <xf numFmtId="166" fontId="9" fillId="4" borderId="9" xfId="4" applyNumberFormat="1" applyFont="1" applyFill="1" applyBorder="1" applyAlignment="1">
      <alignment horizontal="center" vertical="center" wrapText="1"/>
    </xf>
    <xf numFmtId="0" fontId="9" fillId="4" borderId="12" xfId="4" applyFont="1" applyFill="1" applyBorder="1" applyAlignment="1">
      <alignment horizontal="left" vertical="center" wrapText="1"/>
    </xf>
    <xf numFmtId="0" fontId="9" fillId="4" borderId="12" xfId="4" applyFont="1" applyFill="1" applyBorder="1" applyAlignment="1">
      <alignment horizontal="center" vertical="center" wrapText="1"/>
    </xf>
    <xf numFmtId="166" fontId="9" fillId="4" borderId="12" xfId="4" applyNumberFormat="1" applyFont="1" applyFill="1" applyBorder="1" applyAlignment="1">
      <alignment horizontal="center" vertical="center" wrapText="1"/>
    </xf>
    <xf numFmtId="168" fontId="8" fillId="0" borderId="7" xfId="4" applyNumberFormat="1" applyFont="1" applyBorder="1" applyAlignment="1">
      <alignment vertical="center"/>
    </xf>
    <xf numFmtId="0" fontId="8" fillId="0" borderId="7" xfId="4" applyFont="1" applyBorder="1" applyAlignment="1">
      <alignment horizontal="left" vertical="center"/>
    </xf>
    <xf numFmtId="167" fontId="8" fillId="0" borderId="7" xfId="3" applyNumberFormat="1" applyFont="1" applyBorder="1" applyAlignment="1" applyProtection="1">
      <alignment vertical="center"/>
    </xf>
    <xf numFmtId="0" fontId="9" fillId="7" borderId="13" xfId="4" applyFont="1" applyFill="1" applyBorder="1" applyAlignment="1">
      <alignment horizontal="left" vertical="center" wrapText="1"/>
    </xf>
    <xf numFmtId="0" fontId="9" fillId="7" borderId="13" xfId="4" applyFont="1" applyFill="1" applyBorder="1" applyAlignment="1">
      <alignment horizontal="center" vertical="center" wrapText="1"/>
    </xf>
    <xf numFmtId="166" fontId="9" fillId="7" borderId="13" xfId="4" applyNumberFormat="1" applyFont="1" applyFill="1" applyBorder="1" applyAlignment="1">
      <alignment horizontal="right" vertical="center" wrapText="1"/>
    </xf>
    <xf numFmtId="0" fontId="8" fillId="0" borderId="9" xfId="4" applyFont="1" applyBorder="1" applyAlignment="1">
      <alignment vertical="center"/>
    </xf>
    <xf numFmtId="9" fontId="8" fillId="0" borderId="9" xfId="3" applyFont="1" applyFill="1" applyBorder="1" applyAlignment="1" applyProtection="1">
      <alignment horizontal="right" vertical="center"/>
    </xf>
    <xf numFmtId="166" fontId="9" fillId="0" borderId="9" xfId="4" applyNumberFormat="1" applyFont="1" applyBorder="1"/>
    <xf numFmtId="166" fontId="9" fillId="0" borderId="0" xfId="4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9" xfId="0" applyBorder="1"/>
    <xf numFmtId="166" fontId="0" fillId="0" borderId="0" xfId="0" applyNumberFormat="1"/>
    <xf numFmtId="0" fontId="0" fillId="0" borderId="8" xfId="0" applyBorder="1"/>
    <xf numFmtId="0" fontId="0" fillId="0" borderId="10" xfId="0" applyBorder="1"/>
    <xf numFmtId="9" fontId="8" fillId="0" borderId="0" xfId="3" applyFont="1" applyFill="1" applyBorder="1" applyAlignment="1" applyProtection="1">
      <alignment horizontal="right" vertical="center"/>
    </xf>
    <xf numFmtId="0" fontId="8" fillId="2" borderId="7" xfId="4" applyFont="1" applyFill="1" applyBorder="1" applyAlignment="1">
      <alignment vertical="center"/>
    </xf>
    <xf numFmtId="166" fontId="0" fillId="2" borderId="7" xfId="0" applyNumberFormat="1" applyFill="1" applyBorder="1"/>
    <xf numFmtId="0" fontId="8" fillId="2" borderId="7" xfId="4" applyFont="1" applyFill="1" applyBorder="1" applyAlignment="1">
      <alignment horizontal="left" vertical="center"/>
    </xf>
    <xf numFmtId="166" fontId="8" fillId="0" borderId="0" xfId="4" applyNumberFormat="1" applyFont="1" applyAlignment="1">
      <alignment vertical="center"/>
    </xf>
    <xf numFmtId="0" fontId="2" fillId="0" borderId="2" xfId="0" applyFont="1" applyBorder="1"/>
    <xf numFmtId="0" fontId="2" fillId="0" borderId="0" xfId="0" applyFont="1"/>
    <xf numFmtId="9" fontId="0" fillId="0" borderId="0" xfId="0" applyNumberFormat="1"/>
    <xf numFmtId="10" fontId="0" fillId="0" borderId="9" xfId="0" applyNumberFormat="1" applyBorder="1"/>
    <xf numFmtId="169" fontId="0" fillId="0" borderId="0" xfId="2" applyNumberFormat="1" applyFont="1"/>
    <xf numFmtId="169" fontId="0" fillId="0" borderId="0" xfId="0" applyNumberFormat="1"/>
    <xf numFmtId="0" fontId="8" fillId="0" borderId="0" xfId="4" applyFont="1" applyAlignment="1">
      <alignment horizontal="center" vertical="center"/>
    </xf>
    <xf numFmtId="167" fontId="8" fillId="3" borderId="7" xfId="3" applyNumberFormat="1" applyFont="1" applyFill="1" applyBorder="1" applyAlignment="1" applyProtection="1">
      <alignment vertical="center"/>
      <protection locked="0"/>
    </xf>
    <xf numFmtId="10" fontId="9" fillId="4" borderId="12" xfId="4" applyNumberFormat="1" applyFont="1" applyFill="1" applyBorder="1" applyAlignment="1">
      <alignment horizontal="center" vertical="center" wrapText="1"/>
    </xf>
    <xf numFmtId="0" fontId="10" fillId="9" borderId="2" xfId="0" applyFont="1" applyFill="1" applyBorder="1"/>
    <xf numFmtId="0" fontId="10" fillId="10" borderId="9" xfId="0" applyFont="1" applyFill="1" applyBorder="1" applyAlignment="1">
      <alignment horizontal="right"/>
    </xf>
    <xf numFmtId="9" fontId="10" fillId="9" borderId="2" xfId="3" applyFont="1" applyFill="1" applyBorder="1" applyProtection="1"/>
    <xf numFmtId="0" fontId="9" fillId="12" borderId="7" xfId="4" applyFont="1" applyFill="1" applyBorder="1" applyAlignment="1">
      <alignment horizontal="left" vertical="center" wrapText="1"/>
    </xf>
    <xf numFmtId="166" fontId="9" fillId="12" borderId="7" xfId="4" applyNumberFormat="1" applyFont="1" applyFill="1" applyBorder="1" applyAlignment="1">
      <alignment horizontal="left" vertical="center" wrapText="1"/>
    </xf>
    <xf numFmtId="2" fontId="0" fillId="0" borderId="0" xfId="0" applyNumberFormat="1"/>
    <xf numFmtId="0" fontId="12" fillId="0" borderId="0" xfId="4" applyFont="1" applyProtection="1">
      <protection hidden="1"/>
    </xf>
    <xf numFmtId="169" fontId="12" fillId="0" borderId="0" xfId="11" applyNumberFormat="1" applyFont="1" applyProtection="1">
      <protection hidden="1"/>
    </xf>
    <xf numFmtId="2" fontId="12" fillId="0" borderId="0" xfId="4" applyNumberFormat="1" applyFont="1" applyProtection="1">
      <protection hidden="1"/>
    </xf>
    <xf numFmtId="2" fontId="12" fillId="0" borderId="9" xfId="4" applyNumberFormat="1" applyFont="1" applyBorder="1" applyProtection="1">
      <protection hidden="1"/>
    </xf>
    <xf numFmtId="44" fontId="12" fillId="0" borderId="0" xfId="4" applyNumberFormat="1" applyFont="1" applyProtection="1">
      <protection hidden="1"/>
    </xf>
    <xf numFmtId="169" fontId="12" fillId="0" borderId="0" xfId="4" applyNumberFormat="1" applyFont="1" applyProtection="1">
      <protection hidden="1"/>
    </xf>
    <xf numFmtId="0" fontId="12" fillId="0" borderId="9" xfId="4" applyFont="1" applyBorder="1" applyProtection="1">
      <protection hidden="1"/>
    </xf>
    <xf numFmtId="44" fontId="12" fillId="0" borderId="9" xfId="4" applyNumberFormat="1" applyFont="1" applyBorder="1" applyProtection="1">
      <protection hidden="1"/>
    </xf>
    <xf numFmtId="169" fontId="12" fillId="0" borderId="9" xfId="4" applyNumberFormat="1" applyFont="1" applyBorder="1" applyProtection="1">
      <protection hidden="1"/>
    </xf>
    <xf numFmtId="0" fontId="13" fillId="0" borderId="0" xfId="4" applyFont="1" applyProtection="1">
      <protection hidden="1"/>
    </xf>
    <xf numFmtId="167" fontId="12" fillId="0" borderId="0" xfId="4" applyNumberFormat="1" applyFont="1" applyProtection="1">
      <protection hidden="1"/>
    </xf>
    <xf numFmtId="10" fontId="12" fillId="0" borderId="0" xfId="3" applyNumberFormat="1" applyFont="1" applyProtection="1">
      <protection hidden="1"/>
    </xf>
    <xf numFmtId="10" fontId="12" fillId="0" borderId="0" xfId="3" applyNumberFormat="1" applyFont="1" applyBorder="1" applyProtection="1">
      <protection hidden="1"/>
    </xf>
    <xf numFmtId="10" fontId="12" fillId="0" borderId="9" xfId="3" applyNumberFormat="1" applyFont="1" applyBorder="1" applyProtection="1">
      <protection hidden="1"/>
    </xf>
    <xf numFmtId="0" fontId="12" fillId="0" borderId="1" xfId="4" applyFont="1" applyBorder="1" applyProtection="1">
      <protection hidden="1"/>
    </xf>
    <xf numFmtId="0" fontId="12" fillId="0" borderId="8" xfId="4" applyFont="1" applyBorder="1" applyProtection="1">
      <protection hidden="1"/>
    </xf>
    <xf numFmtId="9" fontId="0" fillId="3" borderId="3" xfId="0" applyNumberFormat="1" applyFill="1" applyBorder="1"/>
    <xf numFmtId="0" fontId="0" fillId="0" borderId="0" xfId="0" applyAlignment="1">
      <alignment horizontal="center"/>
    </xf>
    <xf numFmtId="9" fontId="0" fillId="0" borderId="0" xfId="3" applyFont="1"/>
    <xf numFmtId="9" fontId="0" fillId="0" borderId="10" xfId="3" applyFont="1" applyBorder="1"/>
    <xf numFmtId="0" fontId="0" fillId="13" borderId="16" xfId="0" applyFill="1" applyBorder="1"/>
    <xf numFmtId="0" fontId="0" fillId="13" borderId="17" xfId="0" applyFill="1" applyBorder="1"/>
    <xf numFmtId="0" fontId="2" fillId="0" borderId="5" xfId="4" applyBorder="1"/>
    <xf numFmtId="167" fontId="0" fillId="0" borderId="0" xfId="0" applyNumberFormat="1"/>
    <xf numFmtId="44" fontId="0" fillId="0" borderId="0" xfId="2" applyFont="1"/>
    <xf numFmtId="166" fontId="8" fillId="0" borderId="7" xfId="4" applyNumberFormat="1" applyFont="1" applyBorder="1" applyAlignment="1" applyProtection="1">
      <alignment vertical="center"/>
      <protection locked="0"/>
    </xf>
    <xf numFmtId="44" fontId="2" fillId="0" borderId="6" xfId="2" applyFont="1" applyFill="1" applyBorder="1" applyProtection="1"/>
    <xf numFmtId="167" fontId="0" fillId="0" borderId="0" xfId="3" applyNumberFormat="1" applyFont="1"/>
    <xf numFmtId="10" fontId="10" fillId="8" borderId="16" xfId="3" applyNumberFormat="1" applyFont="1" applyFill="1" applyBorder="1" applyProtection="1"/>
    <xf numFmtId="0" fontId="0" fillId="13" borderId="12" xfId="7" applyFont="1" applyFill="1" applyBorder="1" applyAlignment="1">
      <alignment horizontal="center" vertical="center"/>
    </xf>
    <xf numFmtId="0" fontId="0" fillId="0" borderId="4" xfId="7" applyFont="1" applyBorder="1"/>
    <xf numFmtId="2" fontId="1" fillId="0" borderId="0" xfId="7" applyNumberFormat="1"/>
    <xf numFmtId="0" fontId="1" fillId="0" borderId="0" xfId="7"/>
    <xf numFmtId="0" fontId="1" fillId="0" borderId="4" xfId="7" applyBorder="1"/>
    <xf numFmtId="10" fontId="1" fillId="0" borderId="0" xfId="3" applyNumberFormat="1" applyBorder="1" applyProtection="1"/>
    <xf numFmtId="0" fontId="1" fillId="0" borderId="8" xfId="7" applyBorder="1"/>
    <xf numFmtId="0" fontId="1" fillId="0" borderId="9" xfId="7" applyBorder="1"/>
    <xf numFmtId="0" fontId="0" fillId="13" borderId="17" xfId="7" applyFont="1" applyFill="1" applyBorder="1" applyAlignment="1">
      <alignment horizontal="center" vertical="center"/>
    </xf>
    <xf numFmtId="0" fontId="1" fillId="0" borderId="6" xfId="7" applyBorder="1"/>
    <xf numFmtId="0" fontId="1" fillId="0" borderId="10" xfId="7" applyBorder="1"/>
    <xf numFmtId="9" fontId="9" fillId="6" borderId="7" xfId="3" applyFont="1" applyFill="1" applyBorder="1" applyAlignment="1" applyProtection="1">
      <alignment horizontal="center" vertical="center" wrapText="1"/>
    </xf>
    <xf numFmtId="9" fontId="8" fillId="2" borderId="7" xfId="3" applyFont="1" applyFill="1" applyBorder="1" applyAlignment="1" applyProtection="1">
      <alignment vertical="center"/>
    </xf>
    <xf numFmtId="9" fontId="8" fillId="2" borderId="11" xfId="3" applyFont="1" applyFill="1" applyBorder="1" applyAlignment="1" applyProtection="1">
      <alignment vertical="center"/>
    </xf>
    <xf numFmtId="9" fontId="9" fillId="4" borderId="9" xfId="3" applyFont="1" applyFill="1" applyBorder="1" applyAlignment="1" applyProtection="1">
      <alignment vertical="center" wrapText="1"/>
    </xf>
    <xf numFmtId="9" fontId="0" fillId="0" borderId="6" xfId="3" applyFont="1" applyFill="1" applyBorder="1" applyProtection="1"/>
    <xf numFmtId="172" fontId="0" fillId="0" borderId="5" xfId="1" applyNumberFormat="1" applyFont="1" applyFill="1" applyBorder="1" applyProtection="1"/>
    <xf numFmtId="0" fontId="10" fillId="11" borderId="16" xfId="0" applyFont="1" applyFill="1" applyBorder="1"/>
    <xf numFmtId="0" fontId="0" fillId="15" borderId="0" xfId="0" applyFill="1"/>
    <xf numFmtId="0" fontId="2" fillId="0" borderId="25" xfId="0" applyFont="1" applyBorder="1"/>
    <xf numFmtId="169" fontId="2" fillId="0" borderId="26" xfId="2" applyNumberFormat="1" applyFont="1" applyBorder="1"/>
    <xf numFmtId="0" fontId="2" fillId="0" borderId="20" xfId="0" applyFont="1" applyBorder="1"/>
    <xf numFmtId="0" fontId="2" fillId="0" borderId="18" xfId="0" applyFont="1" applyBorder="1"/>
    <xf numFmtId="169" fontId="2" fillId="0" borderId="19" xfId="2" applyNumberFormat="1" applyFont="1" applyBorder="1"/>
    <xf numFmtId="0" fontId="7" fillId="4" borderId="20" xfId="0" applyFont="1" applyFill="1" applyBorder="1"/>
    <xf numFmtId="169" fontId="7" fillId="4" borderId="21" xfId="2" applyNumberFormat="1" applyFont="1" applyFill="1" applyBorder="1"/>
    <xf numFmtId="9" fontId="0" fillId="0" borderId="27" xfId="3" applyFont="1" applyFill="1" applyBorder="1" applyProtection="1"/>
    <xf numFmtId="9" fontId="0" fillId="0" borderId="28" xfId="3" applyFont="1" applyFill="1" applyBorder="1" applyProtection="1"/>
    <xf numFmtId="9" fontId="0" fillId="0" borderId="10" xfId="3" applyFont="1" applyFill="1" applyBorder="1" applyProtection="1"/>
    <xf numFmtId="43" fontId="0" fillId="0" borderId="0" xfId="0" applyNumberFormat="1"/>
    <xf numFmtId="43" fontId="0" fillId="0" borderId="0" xfId="1" applyFont="1"/>
    <xf numFmtId="172" fontId="0" fillId="0" borderId="0" xfId="1" applyNumberFormat="1" applyFont="1"/>
    <xf numFmtId="170" fontId="0" fillId="0" borderId="0" xfId="0" applyNumberFormat="1"/>
    <xf numFmtId="172" fontId="0" fillId="0" borderId="0" xfId="0" applyNumberFormat="1"/>
    <xf numFmtId="169" fontId="0" fillId="0" borderId="0" xfId="3" applyNumberFormat="1" applyFont="1"/>
    <xf numFmtId="0" fontId="10" fillId="15" borderId="0" xfId="0" applyFont="1" applyFill="1"/>
    <xf numFmtId="169" fontId="10" fillId="15" borderId="0" xfId="0" applyNumberFormat="1" applyFont="1" applyFill="1"/>
    <xf numFmtId="0" fontId="6" fillId="17" borderId="0" xfId="0" applyFont="1" applyFill="1"/>
    <xf numFmtId="169" fontId="0" fillId="0" borderId="22" xfId="0" applyNumberFormat="1" applyBorder="1"/>
    <xf numFmtId="0" fontId="0" fillId="3" borderId="24" xfId="0" applyFill="1" applyBorder="1"/>
    <xf numFmtId="9" fontId="0" fillId="0" borderId="24" xfId="3" applyFont="1" applyBorder="1" applyAlignment="1">
      <alignment horizontal="right" vertical="center"/>
    </xf>
    <xf numFmtId="169" fontId="0" fillId="0" borderId="24" xfId="0" applyNumberFormat="1" applyBorder="1"/>
    <xf numFmtId="169" fontId="0" fillId="0" borderId="23" xfId="0" applyNumberFormat="1" applyBorder="1"/>
    <xf numFmtId="10" fontId="10" fillId="16" borderId="0" xfId="3" applyNumberFormat="1" applyFont="1" applyFill="1" applyBorder="1"/>
    <xf numFmtId="9" fontId="0" fillId="0" borderId="22" xfId="3" applyFont="1" applyBorder="1"/>
    <xf numFmtId="9" fontId="0" fillId="0" borderId="24" xfId="3" applyFont="1" applyBorder="1"/>
    <xf numFmtId="9" fontId="0" fillId="0" borderId="23" xfId="3" applyFont="1" applyBorder="1"/>
    <xf numFmtId="171" fontId="0" fillId="0" borderId="23" xfId="3" applyNumberFormat="1" applyFont="1" applyBorder="1"/>
    <xf numFmtId="0" fontId="0" fillId="13" borderId="5" xfId="0" applyFill="1" applyBorder="1"/>
    <xf numFmtId="169" fontId="0" fillId="3" borderId="22" xfId="0" applyNumberFormat="1" applyFill="1" applyBorder="1"/>
    <xf numFmtId="9" fontId="0" fillId="3" borderId="22" xfId="0" applyNumberFormat="1" applyFill="1" applyBorder="1"/>
    <xf numFmtId="169" fontId="0" fillId="0" borderId="23" xfId="2" applyNumberFormat="1" applyFont="1" applyBorder="1"/>
    <xf numFmtId="9" fontId="0" fillId="3" borderId="3" xfId="3" applyFont="1" applyFill="1" applyBorder="1"/>
    <xf numFmtId="167" fontId="12" fillId="0" borderId="0" xfId="3" applyNumberFormat="1" applyFont="1" applyProtection="1">
      <protection hidden="1"/>
    </xf>
    <xf numFmtId="167" fontId="12" fillId="0" borderId="9" xfId="3" applyNumberFormat="1" applyFont="1" applyBorder="1" applyProtection="1">
      <protection hidden="1"/>
    </xf>
    <xf numFmtId="43" fontId="12" fillId="0" borderId="0" xfId="1" applyFont="1" applyProtection="1">
      <protection hidden="1"/>
    </xf>
    <xf numFmtId="43" fontId="12" fillId="0" borderId="0" xfId="1" applyFont="1" applyBorder="1" applyProtection="1">
      <protection hidden="1"/>
    </xf>
    <xf numFmtId="43" fontId="12" fillId="0" borderId="9" xfId="1" applyFont="1" applyBorder="1" applyProtection="1">
      <protection hidden="1"/>
    </xf>
    <xf numFmtId="0" fontId="11" fillId="4" borderId="9" xfId="4" applyFont="1" applyFill="1" applyBorder="1" applyAlignment="1" applyProtection="1">
      <alignment horizontal="right" vertical="center" wrapText="1"/>
      <protection hidden="1"/>
    </xf>
    <xf numFmtId="0" fontId="10" fillId="10" borderId="10" xfId="0" applyFont="1" applyFill="1" applyBorder="1" applyAlignment="1">
      <alignment horizontal="right"/>
    </xf>
    <xf numFmtId="9" fontId="17" fillId="0" borderId="0" xfId="0" applyNumberFormat="1" applyFont="1"/>
    <xf numFmtId="0" fontId="17" fillId="0" borderId="4" xfId="0" applyFont="1" applyBorder="1"/>
    <xf numFmtId="169" fontId="17" fillId="0" borderId="0" xfId="2" applyNumberFormat="1" applyFont="1" applyFill="1" applyProtection="1"/>
    <xf numFmtId="172" fontId="17" fillId="0" borderId="4" xfId="1" applyNumberFormat="1" applyFont="1" applyFill="1" applyBorder="1" applyProtection="1"/>
    <xf numFmtId="0" fontId="17" fillId="0" borderId="0" xfId="0" applyFont="1"/>
    <xf numFmtId="169" fontId="17" fillId="0" borderId="4" xfId="2" applyNumberFormat="1" applyFont="1" applyFill="1" applyBorder="1" applyProtection="1"/>
    <xf numFmtId="9" fontId="17" fillId="0" borderId="4" xfId="3" applyFont="1" applyFill="1" applyBorder="1" applyProtection="1"/>
    <xf numFmtId="9" fontId="12" fillId="0" borderId="0" xfId="3" applyFont="1" applyProtection="1">
      <protection hidden="1"/>
    </xf>
    <xf numFmtId="9" fontId="12" fillId="0" borderId="0" xfId="3" applyFont="1" applyBorder="1" applyProtection="1">
      <protection hidden="1"/>
    </xf>
    <xf numFmtId="9" fontId="12" fillId="0" borderId="9" xfId="3" applyFont="1" applyBorder="1" applyProtection="1">
      <protection hidden="1"/>
    </xf>
    <xf numFmtId="9" fontId="9" fillId="4" borderId="12" xfId="3" applyFont="1" applyFill="1" applyBorder="1" applyAlignment="1" applyProtection="1">
      <alignment vertical="center" wrapText="1"/>
    </xf>
    <xf numFmtId="9" fontId="8" fillId="0" borderId="0" xfId="3" applyFont="1" applyFill="1" applyBorder="1" applyAlignment="1" applyProtection="1">
      <alignment vertical="center"/>
    </xf>
    <xf numFmtId="9" fontId="9" fillId="6" borderId="7" xfId="3" applyFont="1" applyFill="1" applyBorder="1" applyAlignment="1" applyProtection="1">
      <alignment vertical="center" wrapText="1"/>
    </xf>
    <xf numFmtId="9" fontId="9" fillId="7" borderId="13" xfId="3" applyFont="1" applyFill="1" applyBorder="1" applyAlignment="1" applyProtection="1">
      <alignment vertical="center" wrapText="1"/>
    </xf>
    <xf numFmtId="9" fontId="8" fillId="0" borderId="0" xfId="3" applyFont="1" applyBorder="1" applyAlignment="1" applyProtection="1">
      <alignment vertical="center"/>
    </xf>
    <xf numFmtId="10" fontId="10" fillId="15" borderId="0" xfId="3" applyNumberFormat="1" applyFont="1" applyFill="1"/>
    <xf numFmtId="10" fontId="0" fillId="0" borderId="0" xfId="3" applyNumberFormat="1" applyFont="1"/>
    <xf numFmtId="10" fontId="0" fillId="0" borderId="0" xfId="0" applyNumberFormat="1"/>
    <xf numFmtId="10" fontId="6" fillId="17" borderId="0" xfId="0" applyNumberFormat="1" applyFont="1" applyFill="1"/>
    <xf numFmtId="10" fontId="10" fillId="15" borderId="0" xfId="0" applyNumberFormat="1" applyFont="1" applyFill="1"/>
    <xf numFmtId="169" fontId="2" fillId="0" borderId="21" xfId="0" applyNumberFormat="1" applyFont="1" applyBorder="1"/>
    <xf numFmtId="10" fontId="0" fillId="0" borderId="0" xfId="3" applyNumberFormat="1" applyFont="1" applyBorder="1"/>
    <xf numFmtId="44" fontId="0" fillId="0" borderId="6" xfId="2" applyFont="1" applyBorder="1"/>
    <xf numFmtId="43" fontId="0" fillId="0" borderId="6" xfId="0" applyNumberFormat="1" applyBorder="1"/>
    <xf numFmtId="0" fontId="2" fillId="14" borderId="14" xfId="0" applyFont="1" applyFill="1" applyBorder="1"/>
    <xf numFmtId="169" fontId="2" fillId="14" borderId="15" xfId="2" applyNumberFormat="1" applyFont="1" applyFill="1" applyBorder="1"/>
    <xf numFmtId="9" fontId="2" fillId="14" borderId="15" xfId="3" applyFont="1" applyFill="1" applyBorder="1"/>
    <xf numFmtId="166" fontId="2" fillId="0" borderId="6" xfId="4" applyNumberFormat="1" applyBorder="1"/>
    <xf numFmtId="169" fontId="0" fillId="3" borderId="0" xfId="2" applyNumberFormat="1" applyFont="1" applyFill="1" applyBorder="1" applyProtection="1"/>
    <xf numFmtId="9" fontId="9" fillId="4" borderId="12" xfId="3" applyFont="1" applyFill="1" applyBorder="1" applyAlignment="1" applyProtection="1">
      <alignment horizontal="center" vertical="center" wrapText="1"/>
    </xf>
    <xf numFmtId="167" fontId="8" fillId="0" borderId="0" xfId="3" applyNumberFormat="1" applyFont="1" applyFill="1" applyBorder="1" applyProtection="1"/>
    <xf numFmtId="167" fontId="2" fillId="0" borderId="6" xfId="3" applyNumberFormat="1" applyFont="1" applyFill="1" applyBorder="1" applyProtection="1"/>
    <xf numFmtId="10" fontId="2" fillId="0" borderId="6" xfId="2" applyNumberFormat="1" applyFont="1" applyFill="1" applyBorder="1" applyProtection="1"/>
    <xf numFmtId="0" fontId="18" fillId="0" borderId="0" xfId="0" applyFont="1"/>
    <xf numFmtId="0" fontId="18" fillId="0" borderId="9" xfId="0" applyFont="1" applyBorder="1"/>
    <xf numFmtId="176" fontId="20" fillId="0" borderId="0" xfId="2" applyNumberFormat="1" applyFont="1" applyFill="1" applyBorder="1" applyAlignment="1" applyProtection="1">
      <alignment horizontal="right"/>
    </xf>
    <xf numFmtId="176" fontId="20" fillId="0" borderId="9" xfId="2" applyNumberFormat="1" applyFont="1" applyFill="1" applyBorder="1" applyAlignment="1" applyProtection="1">
      <alignment horizontal="right"/>
    </xf>
    <xf numFmtId="0" fontId="18" fillId="0" borderId="1" xfId="0" applyFont="1" applyBorder="1"/>
    <xf numFmtId="0" fontId="22" fillId="8" borderId="2" xfId="0" applyFont="1" applyFill="1" applyBorder="1"/>
    <xf numFmtId="0" fontId="18" fillId="0" borderId="2" xfId="0" applyFont="1" applyBorder="1"/>
    <xf numFmtId="0" fontId="18" fillId="0" borderId="3" xfId="0" applyFont="1" applyBorder="1"/>
    <xf numFmtId="0" fontId="18" fillId="0" borderId="4" xfId="0" applyFont="1" applyBorder="1"/>
    <xf numFmtId="0" fontId="18" fillId="0" borderId="6" xfId="0" applyFont="1" applyBorder="1"/>
    <xf numFmtId="9" fontId="19" fillId="0" borderId="16" xfId="0" applyNumberFormat="1" applyFont="1" applyBorder="1" applyAlignment="1">
      <alignment horizontal="left"/>
    </xf>
    <xf numFmtId="0" fontId="18" fillId="0" borderId="8" xfId="0" applyFont="1" applyBorder="1"/>
    <xf numFmtId="0" fontId="18" fillId="0" borderId="10" xfId="0" applyFont="1" applyBorder="1"/>
    <xf numFmtId="10" fontId="18" fillId="0" borderId="0" xfId="0" applyNumberFormat="1" applyFont="1"/>
    <xf numFmtId="0" fontId="18" fillId="14" borderId="9" xfId="0" applyFont="1" applyFill="1" applyBorder="1" applyAlignment="1">
      <alignment horizontal="right" vertical="center"/>
    </xf>
    <xf numFmtId="176" fontId="20" fillId="14" borderId="9" xfId="2" applyNumberFormat="1" applyFont="1" applyFill="1" applyBorder="1" applyAlignment="1" applyProtection="1">
      <alignment horizontal="right"/>
    </xf>
    <xf numFmtId="10" fontId="18" fillId="0" borderId="9" xfId="0" applyNumberFormat="1" applyFont="1" applyBorder="1"/>
    <xf numFmtId="0" fontId="18" fillId="0" borderId="12" xfId="0" applyFont="1" applyBorder="1"/>
    <xf numFmtId="0" fontId="10" fillId="16" borderId="0" xfId="0" applyFont="1" applyFill="1"/>
    <xf numFmtId="167" fontId="0" fillId="3" borderId="0" xfId="3" applyNumberFormat="1" applyFont="1" applyFill="1" applyBorder="1" applyProtection="1"/>
    <xf numFmtId="0" fontId="10" fillId="10" borderId="8" xfId="0" applyFont="1" applyFill="1" applyBorder="1" applyAlignment="1">
      <alignment horizontal="right"/>
    </xf>
    <xf numFmtId="166" fontId="6" fillId="0" borderId="4" xfId="0" applyNumberFormat="1" applyFont="1" applyBorder="1"/>
    <xf numFmtId="166" fontId="0" fillId="0" borderId="4" xfId="0" applyNumberFormat="1" applyBorder="1"/>
    <xf numFmtId="166" fontId="0" fillId="0" borderId="8" xfId="0" applyNumberFormat="1" applyBorder="1"/>
    <xf numFmtId="166" fontId="0" fillId="0" borderId="9" xfId="0" applyNumberFormat="1" applyBorder="1"/>
    <xf numFmtId="9" fontId="0" fillId="0" borderId="29" xfId="3" applyFont="1" applyFill="1" applyBorder="1" applyProtection="1"/>
    <xf numFmtId="0" fontId="9" fillId="10" borderId="16" xfId="0" applyFont="1" applyFill="1" applyBorder="1"/>
    <xf numFmtId="0" fontId="9" fillId="10" borderId="12" xfId="0" applyFont="1" applyFill="1" applyBorder="1"/>
    <xf numFmtId="0" fontId="9" fillId="10" borderId="17" xfId="0" applyFont="1" applyFill="1" applyBorder="1"/>
    <xf numFmtId="44" fontId="0" fillId="3" borderId="6" xfId="2" applyFont="1" applyFill="1" applyBorder="1" applyProtection="1"/>
    <xf numFmtId="169" fontId="0" fillId="0" borderId="6" xfId="2" applyNumberFormat="1" applyFont="1" applyFill="1" applyBorder="1" applyProtection="1"/>
    <xf numFmtId="43" fontId="0" fillId="3" borderId="6" xfId="1" applyFont="1" applyFill="1" applyBorder="1" applyProtection="1"/>
    <xf numFmtId="169" fontId="0" fillId="3" borderId="6" xfId="2" applyNumberFormat="1" applyFont="1" applyFill="1" applyBorder="1" applyProtection="1"/>
    <xf numFmtId="167" fontId="0" fillId="3" borderId="6" xfId="3" applyNumberFormat="1" applyFont="1" applyFill="1" applyBorder="1" applyProtection="1"/>
    <xf numFmtId="9" fontId="0" fillId="3" borderId="9" xfId="3" applyFont="1" applyFill="1" applyBorder="1" applyProtection="1"/>
    <xf numFmtId="9" fontId="0" fillId="3" borderId="10" xfId="3" applyFont="1" applyFill="1" applyBorder="1" applyProtection="1"/>
    <xf numFmtId="0" fontId="18" fillId="0" borderId="16" xfId="0" applyFont="1" applyBorder="1"/>
    <xf numFmtId="176" fontId="20" fillId="0" borderId="0" xfId="1" applyNumberFormat="1" applyFont="1" applyFill="1" applyBorder="1" applyAlignment="1" applyProtection="1">
      <alignment horizontal="right"/>
    </xf>
    <xf numFmtId="9" fontId="23" fillId="16" borderId="0" xfId="0" applyNumberFormat="1" applyFont="1" applyFill="1" applyAlignment="1">
      <alignment horizontal="left"/>
    </xf>
    <xf numFmtId="169" fontId="10" fillId="16" borderId="0" xfId="0" applyNumberFormat="1" applyFont="1" applyFill="1"/>
    <xf numFmtId="169" fontId="19" fillId="0" borderId="5" xfId="2" applyNumberFormat="1" applyFont="1" applyBorder="1" applyAlignment="1" applyProtection="1">
      <alignment horizontal="right"/>
    </xf>
    <xf numFmtId="176" fontId="20" fillId="0" borderId="24" xfId="2" applyNumberFormat="1" applyFont="1" applyFill="1" applyBorder="1" applyAlignment="1" applyProtection="1">
      <alignment horizontal="right"/>
    </xf>
    <xf numFmtId="176" fontId="20" fillId="0" borderId="24" xfId="1" applyNumberFormat="1" applyFont="1" applyFill="1" applyBorder="1" applyAlignment="1" applyProtection="1">
      <alignment horizontal="right"/>
    </xf>
    <xf numFmtId="176" fontId="21" fillId="0" borderId="23" xfId="2" applyNumberFormat="1" applyFont="1" applyFill="1" applyBorder="1" applyAlignment="1" applyProtection="1">
      <alignment horizontal="right"/>
    </xf>
    <xf numFmtId="43" fontId="8" fillId="0" borderId="7" xfId="1" applyFont="1" applyFill="1" applyBorder="1" applyAlignment="1" applyProtection="1">
      <alignment vertical="center"/>
    </xf>
    <xf numFmtId="166" fontId="8" fillId="3" borderId="7" xfId="6" applyNumberFormat="1" applyFont="1" applyFill="1" applyBorder="1" applyAlignment="1" applyProtection="1">
      <alignment vertical="center"/>
    </xf>
    <xf numFmtId="14" fontId="2" fillId="3" borderId="5" xfId="4" applyNumberFormat="1" applyFill="1" applyBorder="1" applyProtection="1">
      <protection locked="0"/>
    </xf>
    <xf numFmtId="2" fontId="10" fillId="0" borderId="6" xfId="7" applyNumberFormat="1" applyFont="1" applyBorder="1"/>
    <xf numFmtId="2" fontId="1" fillId="3" borderId="0" xfId="7" applyNumberFormat="1" applyFill="1"/>
    <xf numFmtId="0" fontId="8" fillId="13" borderId="7" xfId="4" applyFont="1" applyFill="1" applyBorder="1" applyAlignment="1">
      <alignment vertical="center"/>
    </xf>
    <xf numFmtId="0" fontId="8" fillId="13" borderId="7" xfId="4" applyFont="1" applyFill="1" applyBorder="1" applyAlignment="1">
      <alignment horizontal="center" vertical="center"/>
    </xf>
    <xf numFmtId="169" fontId="8" fillId="13" borderId="7" xfId="2" applyNumberFormat="1" applyFont="1" applyFill="1" applyBorder="1" applyAlignment="1" applyProtection="1">
      <alignment vertical="center"/>
    </xf>
    <xf numFmtId="9" fontId="8" fillId="13" borderId="7" xfId="3" applyFont="1" applyFill="1" applyBorder="1" applyAlignment="1" applyProtection="1">
      <alignment vertical="center"/>
      <protection locked="0"/>
    </xf>
    <xf numFmtId="166" fontId="8" fillId="13" borderId="7" xfId="6" applyNumberFormat="1" applyFont="1" applyFill="1" applyBorder="1" applyAlignment="1" applyProtection="1">
      <alignment vertical="center"/>
    </xf>
    <xf numFmtId="9" fontId="8" fillId="13" borderId="7" xfId="3" applyFont="1" applyFill="1" applyBorder="1" applyAlignment="1" applyProtection="1">
      <alignment vertical="center"/>
    </xf>
    <xf numFmtId="169" fontId="18" fillId="0" borderId="0" xfId="2" applyNumberFormat="1" applyFont="1"/>
    <xf numFmtId="9" fontId="18" fillId="0" borderId="0" xfId="3" applyFont="1"/>
    <xf numFmtId="164" fontId="8" fillId="0" borderId="7" xfId="5" applyFont="1" applyFill="1" applyBorder="1" applyProtection="1">
      <protection locked="0"/>
    </xf>
    <xf numFmtId="172" fontId="8" fillId="0" borderId="7" xfId="1" applyNumberFormat="1" applyFont="1" applyFill="1" applyBorder="1" applyProtection="1"/>
    <xf numFmtId="172" fontId="8" fillId="0" borderId="7" xfId="5" applyNumberFormat="1" applyFont="1" applyFill="1" applyBorder="1" applyAlignment="1" applyProtection="1">
      <alignment vertical="center"/>
    </xf>
    <xf numFmtId="10" fontId="8" fillId="0" borderId="7" xfId="3" applyNumberFormat="1" applyFont="1" applyFill="1" applyBorder="1" applyProtection="1">
      <protection locked="0"/>
    </xf>
    <xf numFmtId="10" fontId="8" fillId="0" borderId="7" xfId="3" applyNumberFormat="1" applyFont="1" applyFill="1" applyBorder="1" applyProtection="1"/>
    <xf numFmtId="9" fontId="2" fillId="0" borderId="7" xfId="4" applyNumberFormat="1" applyBorder="1" applyProtection="1">
      <protection locked="0"/>
    </xf>
    <xf numFmtId="43" fontId="8" fillId="0" borderId="7" xfId="1" applyFont="1" applyFill="1" applyBorder="1" applyProtection="1">
      <protection locked="0"/>
    </xf>
    <xf numFmtId="43" fontId="8" fillId="0" borderId="7" xfId="1" applyFont="1" applyFill="1" applyBorder="1" applyProtection="1"/>
    <xf numFmtId="166" fontId="8" fillId="0" borderId="7" xfId="6" applyNumberFormat="1" applyFont="1" applyFill="1" applyBorder="1" applyAlignment="1" applyProtection="1">
      <alignment vertical="center"/>
      <protection locked="0"/>
    </xf>
    <xf numFmtId="166" fontId="8" fillId="0" borderId="11" xfId="6" applyNumberFormat="1" applyFont="1" applyFill="1" applyBorder="1" applyAlignment="1" applyProtection="1">
      <alignment vertical="center"/>
      <protection locked="0"/>
    </xf>
    <xf numFmtId="166" fontId="8" fillId="0" borderId="7" xfId="6" applyNumberFormat="1" applyFont="1" applyFill="1" applyBorder="1" applyAlignment="1" applyProtection="1">
      <alignment vertical="center"/>
    </xf>
    <xf numFmtId="181" fontId="8" fillId="0" borderId="7" xfId="4" applyNumberFormat="1" applyFont="1" applyBorder="1" applyAlignment="1" applyProtection="1">
      <alignment vertical="center"/>
      <protection locked="0"/>
    </xf>
    <xf numFmtId="9" fontId="8" fillId="0" borderId="7" xfId="3" applyFont="1" applyFill="1" applyBorder="1" applyAlignment="1" applyProtection="1">
      <alignment vertical="center"/>
      <protection locked="0"/>
    </xf>
    <xf numFmtId="167" fontId="2" fillId="0" borderId="7" xfId="3" applyNumberFormat="1" applyFont="1" applyFill="1" applyBorder="1" applyAlignment="1" applyProtection="1">
      <alignment vertical="center"/>
      <protection locked="0"/>
    </xf>
    <xf numFmtId="9" fontId="8" fillId="0" borderId="7" xfId="4" applyNumberFormat="1" applyFont="1" applyBorder="1" applyAlignment="1">
      <alignment horizontal="center" vertical="center"/>
    </xf>
    <xf numFmtId="2" fontId="10" fillId="0" borderId="0" xfId="7" applyNumberFormat="1" applyFont="1"/>
    <xf numFmtId="169" fontId="8" fillId="0" borderId="7" xfId="2" applyNumberFormat="1" applyFont="1" applyFill="1" applyBorder="1" applyAlignment="1" applyProtection="1">
      <alignment vertical="center"/>
    </xf>
    <xf numFmtId="9" fontId="18" fillId="0" borderId="24" xfId="0" applyNumberFormat="1" applyFont="1" applyBorder="1"/>
    <xf numFmtId="43" fontId="20" fillId="0" borderId="24" xfId="1" applyFont="1" applyFill="1" applyBorder="1" applyAlignment="1" applyProtection="1">
      <alignment horizontal="right"/>
    </xf>
    <xf numFmtId="10" fontId="20" fillId="0" borderId="24" xfId="3" applyNumberFormat="1" applyFont="1" applyFill="1" applyBorder="1" applyAlignment="1" applyProtection="1">
      <alignment horizontal="right"/>
    </xf>
    <xf numFmtId="10" fontId="18" fillId="0" borderId="5" xfId="0" applyNumberFormat="1" applyFont="1" applyBorder="1"/>
    <xf numFmtId="10" fontId="18" fillId="0" borderId="23" xfId="0" applyNumberFormat="1" applyFont="1" applyBorder="1"/>
    <xf numFmtId="10" fontId="8" fillId="0" borderId="7" xfId="3" applyNumberFormat="1" applyFont="1" applyFill="1" applyBorder="1" applyAlignment="1" applyProtection="1">
      <alignment vertical="center"/>
      <protection locked="0"/>
    </xf>
    <xf numFmtId="166" fontId="16" fillId="0" borderId="0" xfId="0" applyNumberFormat="1" applyFont="1" applyAlignment="1">
      <alignment vertical="center"/>
    </xf>
    <xf numFmtId="166" fontId="24" fillId="0" borderId="0" xfId="0" applyNumberFormat="1" applyFont="1" applyAlignment="1">
      <alignment vertical="center"/>
    </xf>
    <xf numFmtId="0" fontId="2" fillId="19" borderId="7" xfId="4" applyFill="1" applyBorder="1" applyAlignment="1">
      <alignment horizontal="left" vertical="center" wrapText="1"/>
    </xf>
    <xf numFmtId="166" fontId="2" fillId="19" borderId="7" xfId="4" applyNumberFormat="1" applyFill="1" applyBorder="1" applyAlignment="1">
      <alignment horizontal="left" vertical="center" wrapText="1"/>
    </xf>
    <xf numFmtId="9" fontId="2" fillId="19" borderId="7" xfId="3" applyFont="1" applyFill="1" applyBorder="1" applyAlignment="1">
      <alignment horizontal="right" vertical="center" wrapText="1"/>
    </xf>
    <xf numFmtId="9" fontId="0" fillId="2" borderId="7" xfId="3" applyFont="1" applyFill="1" applyBorder="1" applyAlignment="1">
      <alignment horizontal="right"/>
    </xf>
    <xf numFmtId="9" fontId="0" fillId="0" borderId="0" xfId="3" applyFont="1" applyBorder="1" applyAlignment="1">
      <alignment horizontal="right"/>
    </xf>
    <xf numFmtId="9" fontId="9" fillId="12" borderId="7" xfId="3" applyFont="1" applyFill="1" applyBorder="1" applyAlignment="1">
      <alignment horizontal="right" vertical="center" wrapText="1"/>
    </xf>
    <xf numFmtId="166" fontId="0" fillId="0" borderId="6" xfId="0" applyNumberFormat="1" applyBorder="1"/>
    <xf numFmtId="44" fontId="0" fillId="0" borderId="4" xfId="2" applyFont="1" applyBorder="1"/>
    <xf numFmtId="44" fontId="0" fillId="0" borderId="8" xfId="2" applyFont="1" applyBorder="1"/>
    <xf numFmtId="169" fontId="0" fillId="0" borderId="0" xfId="2" applyNumberFormat="1" applyFont="1" applyBorder="1"/>
    <xf numFmtId="169" fontId="0" fillId="0" borderId="6" xfId="2" applyNumberFormat="1" applyFont="1" applyBorder="1"/>
    <xf numFmtId="169" fontId="0" fillId="0" borderId="9" xfId="2" applyNumberFormat="1" applyFont="1" applyBorder="1"/>
    <xf numFmtId="169" fontId="0" fillId="0" borderId="10" xfId="2" applyNumberFormat="1" applyFont="1" applyBorder="1"/>
    <xf numFmtId="169" fontId="10" fillId="0" borderId="6" xfId="2" applyNumberFormat="1" applyFont="1" applyBorder="1"/>
    <xf numFmtId="0" fontId="0" fillId="13" borderId="16" xfId="7" applyFont="1" applyFill="1" applyBorder="1" applyAlignment="1">
      <alignment horizontal="center" vertical="center"/>
    </xf>
    <xf numFmtId="2" fontId="1" fillId="3" borderId="4" xfId="7" applyNumberFormat="1" applyFill="1" applyBorder="1"/>
    <xf numFmtId="169" fontId="10" fillId="0" borderId="0" xfId="2" applyNumberFormat="1" applyFont="1" applyBorder="1"/>
    <xf numFmtId="0" fontId="7" fillId="4" borderId="18" xfId="4" applyFont="1" applyFill="1" applyBorder="1" applyAlignment="1">
      <alignment horizontal="left" vertical="center" wrapText="1"/>
    </xf>
    <xf numFmtId="0" fontId="7" fillId="4" borderId="30" xfId="4" applyFont="1" applyFill="1" applyBorder="1" applyAlignment="1">
      <alignment horizontal="center" vertical="center" wrapText="1"/>
    </xf>
    <xf numFmtId="0" fontId="7" fillId="4" borderId="19" xfId="4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left"/>
    </xf>
    <xf numFmtId="168" fontId="8" fillId="0" borderId="26" xfId="5" applyNumberFormat="1" applyFont="1" applyFill="1" applyBorder="1" applyProtection="1">
      <protection locked="0"/>
    </xf>
    <xf numFmtId="168" fontId="8" fillId="0" borderId="26" xfId="4" applyNumberFormat="1" applyFont="1" applyBorder="1"/>
    <xf numFmtId="172" fontId="8" fillId="0" borderId="26" xfId="4" applyNumberFormat="1" applyFont="1" applyBorder="1"/>
    <xf numFmtId="0" fontId="2" fillId="5" borderId="25" xfId="4" applyFill="1" applyBorder="1"/>
    <xf numFmtId="0" fontId="2" fillId="5" borderId="26" xfId="4" applyFill="1" applyBorder="1"/>
    <xf numFmtId="0" fontId="2" fillId="2" borderId="25" xfId="0" applyFont="1" applyFill="1" applyBorder="1" applyAlignment="1">
      <alignment horizontal="left" vertical="center"/>
    </xf>
    <xf numFmtId="172" fontId="8" fillId="0" borderId="26" xfId="5" applyNumberFormat="1" applyFont="1" applyFill="1" applyBorder="1" applyProtection="1"/>
    <xf numFmtId="168" fontId="8" fillId="0" borderId="26" xfId="5" applyNumberFormat="1" applyFont="1" applyFill="1" applyBorder="1" applyProtection="1"/>
    <xf numFmtId="0" fontId="2" fillId="0" borderId="25" xfId="0" applyFont="1" applyBorder="1" applyAlignment="1">
      <alignment vertical="center"/>
    </xf>
    <xf numFmtId="172" fontId="8" fillId="0" borderId="26" xfId="5" applyNumberFormat="1" applyFont="1" applyFill="1" applyBorder="1" applyAlignment="1" applyProtection="1">
      <alignment vertical="center"/>
    </xf>
    <xf numFmtId="173" fontId="8" fillId="0" borderId="26" xfId="5" applyNumberFormat="1" applyFont="1" applyFill="1" applyBorder="1" applyAlignment="1" applyProtection="1">
      <alignment vertical="center"/>
    </xf>
    <xf numFmtId="0" fontId="2" fillId="2" borderId="20" xfId="0" applyFont="1" applyFill="1" applyBorder="1" applyAlignment="1">
      <alignment horizontal="left" vertical="center"/>
    </xf>
    <xf numFmtId="168" fontId="8" fillId="0" borderId="31" xfId="5" applyNumberFormat="1" applyFont="1" applyFill="1" applyBorder="1" applyAlignment="1" applyProtection="1">
      <alignment vertical="center"/>
    </xf>
    <xf numFmtId="173" fontId="8" fillId="0" borderId="21" xfId="5" applyNumberFormat="1" applyFont="1" applyFill="1" applyBorder="1" applyAlignment="1" applyProtection="1">
      <alignment vertical="center"/>
    </xf>
    <xf numFmtId="10" fontId="2" fillId="0" borderId="26" xfId="3" applyNumberFormat="1" applyFont="1" applyBorder="1"/>
    <xf numFmtId="10" fontId="2" fillId="0" borderId="19" xfId="3" applyNumberFormat="1" applyFont="1" applyBorder="1"/>
    <xf numFmtId="10" fontId="2" fillId="0" borderId="21" xfId="3" applyNumberFormat="1" applyFont="1" applyBorder="1"/>
    <xf numFmtId="0" fontId="18" fillId="18" borderId="16" xfId="0" applyFont="1" applyFill="1" applyBorder="1"/>
    <xf numFmtId="0" fontId="18" fillId="18" borderId="12" xfId="0" applyFont="1" applyFill="1" applyBorder="1"/>
    <xf numFmtId="0" fontId="18" fillId="18" borderId="12" xfId="0" applyFont="1" applyFill="1" applyBorder="1" applyAlignment="1">
      <alignment horizontal="center"/>
    </xf>
    <xf numFmtId="9" fontId="18" fillId="3" borderId="4" xfId="3" applyFont="1" applyFill="1" applyBorder="1"/>
    <xf numFmtId="43" fontId="18" fillId="0" borderId="0" xfId="1" applyFont="1" applyBorder="1"/>
    <xf numFmtId="43" fontId="18" fillId="0" borderId="0" xfId="1" applyFont="1" applyBorder="1" applyAlignment="1">
      <alignment horizontal="center" vertical="center"/>
    </xf>
    <xf numFmtId="9" fontId="18" fillId="3" borderId="4" xfId="0" applyNumberFormat="1" applyFont="1" applyFill="1" applyBorder="1"/>
    <xf numFmtId="9" fontId="18" fillId="3" borderId="8" xfId="0" applyNumberFormat="1" applyFont="1" applyFill="1" applyBorder="1"/>
    <xf numFmtId="43" fontId="18" fillId="0" borderId="9" xfId="1" applyFont="1" applyBorder="1"/>
    <xf numFmtId="43" fontId="18" fillId="0" borderId="9" xfId="1" applyFont="1" applyBorder="1" applyAlignment="1">
      <alignment horizontal="center" vertical="center"/>
    </xf>
    <xf numFmtId="167" fontId="18" fillId="3" borderId="16" xfId="3" applyNumberFormat="1" applyFont="1" applyFill="1" applyBorder="1"/>
    <xf numFmtId="167" fontId="18" fillId="18" borderId="12" xfId="3" applyNumberFormat="1" applyFont="1" applyFill="1" applyBorder="1" applyAlignment="1">
      <alignment horizontal="center"/>
    </xf>
    <xf numFmtId="169" fontId="18" fillId="0" borderId="4" xfId="2" applyNumberFormat="1" applyFont="1" applyBorder="1"/>
    <xf numFmtId="44" fontId="18" fillId="0" borderId="0" xfId="2" applyFont="1" applyBorder="1"/>
    <xf numFmtId="169" fontId="18" fillId="0" borderId="8" xfId="2" applyNumberFormat="1" applyFont="1" applyBorder="1"/>
    <xf numFmtId="169" fontId="18" fillId="0" borderId="9" xfId="2" applyNumberFormat="1" applyFont="1" applyBorder="1"/>
    <xf numFmtId="44" fontId="18" fillId="0" borderId="9" xfId="2" applyFont="1" applyBorder="1"/>
    <xf numFmtId="169" fontId="18" fillId="0" borderId="0" xfId="2" applyNumberFormat="1" applyFont="1" applyBorder="1"/>
    <xf numFmtId="169" fontId="18" fillId="0" borderId="0" xfId="3" applyNumberFormat="1" applyFont="1"/>
    <xf numFmtId="0" fontId="18" fillId="19" borderId="9" xfId="0" applyFont="1" applyFill="1" applyBorder="1"/>
    <xf numFmtId="169" fontId="18" fillId="19" borderId="9" xfId="2" applyNumberFormat="1" applyFont="1" applyFill="1" applyBorder="1"/>
    <xf numFmtId="0" fontId="22" fillId="20" borderId="16" xfId="0" applyFont="1" applyFill="1" applyBorder="1"/>
    <xf numFmtId="0" fontId="22" fillId="20" borderId="12" xfId="0" applyFont="1" applyFill="1" applyBorder="1"/>
    <xf numFmtId="169" fontId="22" fillId="20" borderId="12" xfId="0" applyNumberFormat="1" applyFont="1" applyFill="1" applyBorder="1"/>
    <xf numFmtId="10" fontId="18" fillId="3" borderId="4" xfId="0" applyNumberFormat="1" applyFont="1" applyFill="1" applyBorder="1"/>
    <xf numFmtId="169" fontId="26" fillId="0" borderId="6" xfId="2" applyNumberFormat="1" applyFont="1" applyBorder="1"/>
    <xf numFmtId="169" fontId="18" fillId="0" borderId="0" xfId="0" applyNumberFormat="1" applyFont="1"/>
    <xf numFmtId="10" fontId="18" fillId="0" borderId="4" xfId="0" applyNumberFormat="1" applyFont="1" applyBorder="1"/>
    <xf numFmtId="9" fontId="18" fillId="0" borderId="8" xfId="0" applyNumberFormat="1" applyFont="1" applyBorder="1"/>
    <xf numFmtId="169" fontId="26" fillId="0" borderId="10" xfId="2" applyNumberFormat="1" applyFont="1" applyBorder="1"/>
    <xf numFmtId="169" fontId="18" fillId="18" borderId="12" xfId="0" applyNumberFormat="1" applyFont="1" applyFill="1" applyBorder="1"/>
    <xf numFmtId="170" fontId="18" fillId="0" borderId="0" xfId="2" applyNumberFormat="1" applyFont="1"/>
    <xf numFmtId="169" fontId="18" fillId="0" borderId="9" xfId="0" applyNumberFormat="1" applyFont="1" applyBorder="1"/>
    <xf numFmtId="9" fontId="18" fillId="0" borderId="4" xfId="0" applyNumberFormat="1" applyFont="1" applyBorder="1"/>
    <xf numFmtId="0" fontId="18" fillId="14" borderId="9" xfId="0" applyFont="1" applyFill="1" applyBorder="1"/>
    <xf numFmtId="169" fontId="18" fillId="14" borderId="9" xfId="0" applyNumberFormat="1" applyFont="1" applyFill="1" applyBorder="1"/>
    <xf numFmtId="9" fontId="18" fillId="0" borderId="0" xfId="0" applyNumberFormat="1" applyFont="1"/>
    <xf numFmtId="169" fontId="18" fillId="18" borderId="12" xfId="0" applyNumberFormat="1" applyFont="1" applyFill="1" applyBorder="1" applyAlignment="1">
      <alignment horizontal="center"/>
    </xf>
    <xf numFmtId="0" fontId="26" fillId="18" borderId="17" xfId="0" applyFont="1" applyFill="1" applyBorder="1" applyAlignment="1">
      <alignment horizontal="right"/>
    </xf>
    <xf numFmtId="43" fontId="26" fillId="0" borderId="6" xfId="1" applyFont="1" applyBorder="1"/>
    <xf numFmtId="43" fontId="26" fillId="0" borderId="10" xfId="1" applyFont="1" applyBorder="1"/>
    <xf numFmtId="9" fontId="26" fillId="0" borderId="0" xfId="3" applyFont="1"/>
    <xf numFmtId="167" fontId="26" fillId="18" borderId="17" xfId="3" applyNumberFormat="1" applyFont="1" applyFill="1" applyBorder="1" applyAlignment="1">
      <alignment horizontal="right"/>
    </xf>
    <xf numFmtId="169" fontId="26" fillId="0" borderId="6" xfId="3" applyNumberFormat="1" applyFont="1" applyBorder="1"/>
    <xf numFmtId="169" fontId="26" fillId="18" borderId="12" xfId="0" applyNumberFormat="1" applyFont="1" applyFill="1" applyBorder="1" applyAlignment="1">
      <alignment horizontal="center"/>
    </xf>
    <xf numFmtId="169" fontId="26" fillId="0" borderId="10" xfId="3" applyNumberFormat="1" applyFont="1" applyBorder="1"/>
    <xf numFmtId="169" fontId="26" fillId="19" borderId="9" xfId="2" applyNumberFormat="1" applyFont="1" applyFill="1" applyBorder="1"/>
    <xf numFmtId="169" fontId="27" fillId="20" borderId="17" xfId="0" applyNumberFormat="1" applyFont="1" applyFill="1" applyBorder="1"/>
    <xf numFmtId="0" fontId="26" fillId="0" borderId="0" xfId="0" applyFont="1"/>
    <xf numFmtId="169" fontId="26" fillId="18" borderId="17" xfId="0" applyNumberFormat="1" applyFont="1" applyFill="1" applyBorder="1"/>
    <xf numFmtId="169" fontId="26" fillId="0" borderId="6" xfId="0" applyNumberFormat="1" applyFont="1" applyBorder="1"/>
    <xf numFmtId="0" fontId="26" fillId="0" borderId="10" xfId="0" applyFont="1" applyBorder="1"/>
    <xf numFmtId="0" fontId="26" fillId="0" borderId="12" xfId="0" applyFont="1" applyBorder="1"/>
    <xf numFmtId="169" fontId="26" fillId="14" borderId="9" xfId="0" applyNumberFormat="1" applyFont="1" applyFill="1" applyBorder="1"/>
    <xf numFmtId="169" fontId="26" fillId="0" borderId="0" xfId="2" applyNumberFormat="1" applyFont="1"/>
    <xf numFmtId="167" fontId="20" fillId="3" borderId="16" xfId="0" applyNumberFormat="1" applyFont="1" applyFill="1" applyBorder="1"/>
    <xf numFmtId="44" fontId="18" fillId="3" borderId="0" xfId="2" applyFont="1" applyFill="1" applyBorder="1"/>
    <xf numFmtId="43" fontId="2" fillId="0" borderId="6" xfId="1" applyFont="1" applyFill="1" applyBorder="1" applyProtection="1"/>
    <xf numFmtId="165" fontId="8" fillId="0" borderId="0" xfId="4" applyNumberFormat="1" applyFont="1"/>
    <xf numFmtId="165" fontId="2" fillId="0" borderId="0" xfId="4" applyNumberFormat="1"/>
    <xf numFmtId="168" fontId="2" fillId="0" borderId="0" xfId="4" applyNumberFormat="1"/>
    <xf numFmtId="164" fontId="2" fillId="0" borderId="0" xfId="4" applyNumberFormat="1" applyAlignment="1">
      <alignment vertical="top" wrapText="1"/>
    </xf>
    <xf numFmtId="164" fontId="8" fillId="0" borderId="0" xfId="4" applyNumberFormat="1" applyFont="1" applyAlignment="1">
      <alignment vertical="top" wrapText="1"/>
    </xf>
    <xf numFmtId="174" fontId="2" fillId="0" borderId="0" xfId="4" applyNumberFormat="1"/>
    <xf numFmtId="175" fontId="2" fillId="0" borderId="0" xfId="0" applyNumberFormat="1" applyFont="1"/>
    <xf numFmtId="167" fontId="8" fillId="0" borderId="7" xfId="3" applyNumberFormat="1" applyFont="1" applyFill="1" applyBorder="1" applyAlignment="1" applyProtection="1">
      <alignment vertical="center"/>
      <protection locked="0"/>
    </xf>
    <xf numFmtId="184" fontId="0" fillId="0" borderId="0" xfId="0" applyNumberFormat="1"/>
    <xf numFmtId="168" fontId="0" fillId="0" borderId="0" xfId="0" applyNumberFormat="1"/>
    <xf numFmtId="0" fontId="10" fillId="10" borderId="1" xfId="0" applyFont="1" applyFill="1" applyBorder="1" applyAlignment="1">
      <alignment horizontal="center"/>
    </xf>
    <xf numFmtId="0" fontId="10" fillId="10" borderId="2" xfId="0" applyFont="1" applyFill="1" applyBorder="1" applyAlignment="1">
      <alignment horizontal="center"/>
    </xf>
    <xf numFmtId="0" fontId="10" fillId="10" borderId="3" xfId="0" applyFont="1" applyFill="1" applyBorder="1" applyAlignment="1">
      <alignment horizontal="center"/>
    </xf>
    <xf numFmtId="0" fontId="18" fillId="0" borderId="16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8" xfId="0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9" fontId="19" fillId="0" borderId="16" xfId="0" applyNumberFormat="1" applyFont="1" applyBorder="1" applyAlignment="1">
      <alignment horizontal="left" vertical="center"/>
    </xf>
    <xf numFmtId="9" fontId="19" fillId="0" borderId="12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169" fontId="18" fillId="0" borderId="1" xfId="2" applyNumberFormat="1" applyFont="1" applyBorder="1"/>
    <xf numFmtId="44" fontId="18" fillId="3" borderId="2" xfId="2" applyFont="1" applyFill="1" applyBorder="1"/>
    <xf numFmtId="44" fontId="18" fillId="0" borderId="2" xfId="0" applyNumberFormat="1" applyFont="1" applyBorder="1"/>
    <xf numFmtId="169" fontId="26" fillId="0" borderId="3" xfId="3" applyNumberFormat="1" applyFont="1" applyBorder="1"/>
    <xf numFmtId="0" fontId="18" fillId="0" borderId="0" xfId="0" applyFont="1" applyBorder="1"/>
    <xf numFmtId="44" fontId="18" fillId="3" borderId="9" xfId="2" applyFont="1" applyFill="1" applyBorder="1"/>
    <xf numFmtId="172" fontId="18" fillId="0" borderId="0" xfId="1" applyNumberFormat="1" applyFont="1"/>
    <xf numFmtId="43" fontId="8" fillId="2" borderId="7" xfId="1" applyFont="1" applyFill="1" applyBorder="1" applyAlignment="1" applyProtection="1">
      <alignment vertical="center"/>
    </xf>
  </cellXfs>
  <cellStyles count="17">
    <cellStyle name="Comma" xfId="1" builtinId="3"/>
    <cellStyle name="Comma 2" xfId="5" xr:uid="{00000000-0005-0000-0000-000001000000}"/>
    <cellStyle name="Comma 2 2" xfId="6" xr:uid="{00000000-0005-0000-0000-000002000000}"/>
    <cellStyle name="Comma 3" xfId="10" xr:uid="{00000000-0005-0000-0000-000003000000}"/>
    <cellStyle name="Comma 4" xfId="13" xr:uid="{00000000-0005-0000-0000-000004000000}"/>
    <cellStyle name="Currency" xfId="2" builtinId="4"/>
    <cellStyle name="Currency 2" xfId="9" xr:uid="{00000000-0005-0000-0000-000006000000}"/>
    <cellStyle name="Currency 3" xfId="11" xr:uid="{00000000-0005-0000-0000-000007000000}"/>
    <cellStyle name="Currency 4" xfId="16" xr:uid="{96AADF29-A403-4285-8E74-E4383BC519F1}"/>
    <cellStyle name="Currency 8" xfId="14" xr:uid="{00000000-0005-0000-0000-000008000000}"/>
    <cellStyle name="Normal" xfId="0" builtinId="0"/>
    <cellStyle name="Normal 2" xfId="4" xr:uid="{00000000-0005-0000-0000-00000A000000}"/>
    <cellStyle name="Normal 3" xfId="7" xr:uid="{00000000-0005-0000-0000-00000B000000}"/>
    <cellStyle name="Normal 4" xfId="15" xr:uid="{3EDF224F-8059-4821-BB43-D4B92349E224}"/>
    <cellStyle name="Percent" xfId="3" builtinId="5"/>
    <cellStyle name="Percent 2" xfId="12" xr:uid="{00000000-0005-0000-0000-00000D000000}"/>
    <cellStyle name="Percent 5" xfId="8" xr:uid="{00000000-0005-0000-0000-00000E000000}"/>
  </cellStyles>
  <dxfs count="1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u val="none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heetMetadata" Target="metadata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გენერალური ფინანსური სურათი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F6B-486F-9B40-2EBA10CC902C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6B-486F-9B40-2EBA10CC902C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6B-486F-9B40-2EBA10CC902C}"/>
              </c:ext>
            </c:extLst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6B-486F-9B40-2EBA10CC902C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6B-486F-9B40-2EBA10CC90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(Calculator!$C$33,Calculator!$C$34,Calculator!$C$42,Calculator!$C$48,Calculator!$C$50,Calculator!$C$56,Calculator!$C$60)</c:f>
              <c:strCache>
                <c:ptCount val="7"/>
                <c:pt idx="0">
                  <c:v>მთლიანი შემოსავლები</c:v>
                </c:pt>
                <c:pt idx="1">
                  <c:v>შემოსავლების დღგ-ს გარეშე</c:v>
                </c:pt>
                <c:pt idx="2">
                  <c:v>ხარჯები მიწის და დღგ-ს გარეშე</c:v>
                </c:pt>
                <c:pt idx="3">
                  <c:v>ჯამური დანახარჯები მიწაზე</c:v>
                </c:pt>
                <c:pt idx="4">
                  <c:v>EBIT</c:v>
                </c:pt>
                <c:pt idx="5">
                  <c:v>მოგება</c:v>
                </c:pt>
                <c:pt idx="6">
                  <c:v>მოსალოდნელი წმინდა მოგება</c:v>
                </c:pt>
              </c:strCache>
            </c:strRef>
          </c:cat>
          <c:val>
            <c:numRef>
              <c:f>(Calculator!$G$33,Calculator!$G$34,Calculator!$G$42,Calculator!$G$48,Calculator!$G$50,Calculator!$G$56,Calculator!$G$60)</c:f>
              <c:numCache>
                <c:formatCode>_-[$$-409]* #,##0_ ;_-[$$-409]* \-#,##0\ ;_-[$$-409]* "-"_ ;_-@_ </c:formatCode>
                <c:ptCount val="7"/>
                <c:pt idx="0">
                  <c:v>7785000</c:v>
                </c:pt>
                <c:pt idx="1">
                  <c:v>6597457.6271186443</c:v>
                </c:pt>
                <c:pt idx="2">
                  <c:v>3671601.7203389835</c:v>
                </c:pt>
                <c:pt idx="3">
                  <c:v>1965694.4444444445</c:v>
                </c:pt>
                <c:pt idx="4">
                  <c:v>960161.46233521635</c:v>
                </c:pt>
                <c:pt idx="5">
                  <c:v>774219.13311932562</c:v>
                </c:pt>
                <c:pt idx="6">
                  <c:v>625181.94999385544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6B-486F-9B40-2EBA10CC902C}"/>
            </c:ext>
          </c:extLst>
        </c:ser>
        <c:ser>
          <c:idx val="1"/>
          <c:order val="1"/>
          <c:tx>
            <c:v>%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(Calculator!$H$33,Calculator!$H$34,Calculator!$H$42,Calculator!$H$48,Calculator!$H$50,Calculator!$H$56,Calculator!$H$60)</c:f>
              <c:numCache>
                <c:formatCode>0%</c:formatCode>
                <c:ptCount val="7"/>
                <c:pt idx="0">
                  <c:v>1</c:v>
                </c:pt>
                <c:pt idx="1">
                  <c:v>0.84745762711864414</c:v>
                </c:pt>
                <c:pt idx="2">
                  <c:v>0.47162514069864914</c:v>
                </c:pt>
                <c:pt idx="3">
                  <c:v>0.25249768072504103</c:v>
                </c:pt>
                <c:pt idx="4">
                  <c:v>0.12333480569495393</c:v>
                </c:pt>
                <c:pt idx="5">
                  <c:v>9.9450113438577473E-2</c:v>
                </c:pt>
                <c:pt idx="6">
                  <c:v>8.0305966601651305E-2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6B-486F-9B40-2EBA10CC9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100"/>
        <c:axId val="499040272"/>
        <c:axId val="499053168"/>
      </c:barChart>
      <c:catAx>
        <c:axId val="499040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53168"/>
        <c:crosses val="autoZero"/>
        <c:auto val="1"/>
        <c:lblAlgn val="ctr"/>
        <c:lblOffset val="100"/>
        <c:noMultiLvlLbl val="0"/>
      </c:catAx>
      <c:valAx>
        <c:axId val="49905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_ ;_-[$$-409]* \-#,##0\ ;_-[$$-409]* &quot;-&quot;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4027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</a:t>
            </a:r>
            <a:r>
              <a:rPr lang="en-US" baseline="0"/>
              <a:t> </a:t>
            </a:r>
            <a:r>
              <a:rPr lang="en-US"/>
              <a:t>Poison</a:t>
            </a:r>
            <a:r>
              <a:rPr lang="en-US" baseline="0"/>
              <a:t> distributoion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Calculator!$B$160:$B$175</c:f>
              <c:numCache>
                <c:formatCode>General</c:formatCode>
                <c:ptCount val="1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</c:numCache>
            </c:numRef>
          </c:cat>
          <c:val>
            <c:numRef>
              <c:f>Calculator!$C$160:$C$175</c:f>
              <c:numCache>
                <c:formatCode>0.00%</c:formatCode>
                <c:ptCount val="16"/>
                <c:pt idx="0">
                  <c:v>4.0867714384640666E-3</c:v>
                </c:pt>
                <c:pt idx="1">
                  <c:v>6.1812418006769017E-2</c:v>
                </c:pt>
                <c:pt idx="2">
                  <c:v>0.15581880372539691</c:v>
                </c:pt>
                <c:pt idx="3">
                  <c:v>0.15711729375644187</c:v>
                </c:pt>
                <c:pt idx="4">
                  <c:v>8.4871395288077967E-2</c:v>
                </c:pt>
                <c:pt idx="5">
                  <c:v>2.8526218971826205E-2</c:v>
                </c:pt>
                <c:pt idx="6">
                  <c:v>6.5372585143768508E-3</c:v>
                </c:pt>
                <c:pt idx="7">
                  <c:v>1.0865498354939536E-3</c:v>
                </c:pt>
                <c:pt idx="8">
                  <c:v>1.3695055218205008E-4</c:v>
                </c:pt>
                <c:pt idx="9">
                  <c:v>1.3538412429761478E-5</c:v>
                </c:pt>
                <c:pt idx="10">
                  <c:v>1.0777288842112757E-6</c:v>
                </c:pt>
                <c:pt idx="11">
                  <c:v>7.0565581704309775E-8</c:v>
                </c:pt>
                <c:pt idx="12">
                  <c:v>3.8670450118756785E-9</c:v>
                </c:pt>
                <c:pt idx="13">
                  <c:v>1.799663255526757E-10</c:v>
                </c:pt>
                <c:pt idx="14">
                  <c:v>7.2010335290587843E-12</c:v>
                </c:pt>
                <c:pt idx="15">
                  <c:v>2.5038076351037792E-13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00-4200-B5F5-ADDF1FEA0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62711328"/>
        <c:axId val="1062712160"/>
      </c:barChart>
      <c:catAx>
        <c:axId val="10627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2712160"/>
        <c:crosses val="autoZero"/>
        <c:auto val="1"/>
        <c:lblAlgn val="ctr"/>
        <c:lblOffset val="100"/>
        <c:noMultiLvlLbl val="0"/>
      </c:catAx>
      <c:valAx>
        <c:axId val="106271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271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9F4-4334-A908-297E875490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917-4A25-A893-20D0E1761E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9F4-4334-A908-297E8754903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9F4-4334-A908-297E8754903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353-46B6-9280-5B153BA636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917-4A25-A893-20D0E1761E3E}"/>
              </c:ext>
            </c:extLst>
          </c:dPt>
          <c:dLbls>
            <c:dLbl>
              <c:idx val="1"/>
              <c:layout>
                <c:manualLayout>
                  <c:x val="-2.1487484232945135E-17"/>
                  <c:y val="0.52190121155638391"/>
                </c:manualLayout>
              </c:layout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F4-4334-A908-297E875490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(Output!$C$6:$C$14,Output!$C$16)</c15:sqref>
                  </c15:fullRef>
                </c:ext>
              </c:extLst>
              <c:f>(Output!$C$6:$C$10,Output!$C$12,Output!$C$14,Output!$C$16)</c:f>
              <c:strCache>
                <c:ptCount val="8"/>
                <c:pt idx="0">
                  <c:v>არქიტექტურა/ნებართვა</c:v>
                </c:pt>
                <c:pt idx="1">
                  <c:v>კაპიტალური დანახარჯები</c:v>
                </c:pt>
                <c:pt idx="2">
                  <c:v>ადმინისტრაცია/მენეჯმენტი</c:v>
                </c:pt>
                <c:pt idx="3">
                  <c:v>მარკეტინგი</c:v>
                </c:pt>
                <c:pt idx="4">
                  <c:v>გაუთვალისწინებელი</c:v>
                </c:pt>
                <c:pt idx="5">
                  <c:v>მიწა (უკუგების ფასზე)</c:v>
                </c:pt>
                <c:pt idx="6">
                  <c:v>საპროცენტო ხარჯები</c:v>
                </c:pt>
                <c:pt idx="7">
                  <c:v>დღგ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(Output!$E$6:$E$14,Output!$E$16)</c15:sqref>
                  </c15:fullRef>
                </c:ext>
              </c:extLst>
              <c:f>(Output!$E$6:$E$10,Output!$E$12,Output!$E$14,Output!$E$16)</c:f>
              <c:numCache>
                <c:formatCode>_-[$$-409]* #,##0_ ;_-[$$-409]* \-#,##0\ ;_-[$$-409]* "-"_ ;_-@_ </c:formatCode>
                <c:ptCount val="8"/>
                <c:pt idx="0">
                  <c:v>16.487232574189097</c:v>
                </c:pt>
                <c:pt idx="1">
                  <c:v>412.18081435472737</c:v>
                </c:pt>
                <c:pt idx="2">
                  <c:v>49.689440993788821</c:v>
                </c:pt>
                <c:pt idx="3">
                  <c:v>13.659332561322243</c:v>
                </c:pt>
                <c:pt idx="4">
                  <c:v>14.760504614520828</c:v>
                </c:pt>
                <c:pt idx="5">
                  <c:v>240.75310559006212</c:v>
                </c:pt>
                <c:pt idx="6">
                  <c:v>25.664917766168493</c:v>
                </c:pt>
                <c:pt idx="7">
                  <c:v>91.219918517738691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4-4334-A908-297E875490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491537359"/>
        <c:axId val="1491536943"/>
      </c:barChart>
      <c:catAx>
        <c:axId val="1491537359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91536943"/>
        <c:crosses val="autoZero"/>
        <c:auto val="1"/>
        <c:lblAlgn val="ctr"/>
        <c:lblOffset val="100"/>
        <c:noMultiLvlLbl val="0"/>
      </c:catAx>
      <c:valAx>
        <c:axId val="1491536943"/>
        <c:scaling>
          <c:orientation val="minMax"/>
        </c:scaling>
        <c:delete val="1"/>
        <c:axPos val="l"/>
        <c:numFmt formatCode="_-[$$-409]* #,##0_ ;_-[$$-409]* \-#,##0\ ;_-[$$-409]* &quot;-&quot;_ ;_-@_ " sourceLinked="1"/>
        <c:majorTickMark val="none"/>
        <c:minorTickMark val="none"/>
        <c:tickLblPos val="nextTo"/>
        <c:crossAx val="1491537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Rate vs NPV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ROIC!$C$17:$C$32</c:f>
              <c:numCache>
                <c:formatCode>0.00%</c:formatCode>
                <c:ptCount val="16"/>
                <c:pt idx="0">
                  <c:v>0.1</c:v>
                </c:pt>
                <c:pt idx="1">
                  <c:v>0.115</c:v>
                </c:pt>
                <c:pt idx="2">
                  <c:v>0.13</c:v>
                </c:pt>
                <c:pt idx="3">
                  <c:v>0.14500000000000002</c:v>
                </c:pt>
                <c:pt idx="4">
                  <c:v>0.16000000000000003</c:v>
                </c:pt>
                <c:pt idx="5">
                  <c:v>0.17500000000000004</c:v>
                </c:pt>
                <c:pt idx="6">
                  <c:v>0.19000000000000006</c:v>
                </c:pt>
                <c:pt idx="7">
                  <c:v>0.20500000000000007</c:v>
                </c:pt>
                <c:pt idx="8">
                  <c:v>0.22000000000000008</c:v>
                </c:pt>
                <c:pt idx="9">
                  <c:v>0.2350000000000001</c:v>
                </c:pt>
                <c:pt idx="10">
                  <c:v>0.25000000000000011</c:v>
                </c:pt>
                <c:pt idx="11">
                  <c:v>0.26500000000000012</c:v>
                </c:pt>
                <c:pt idx="12">
                  <c:v>0.28000000000000014</c:v>
                </c:pt>
                <c:pt idx="13">
                  <c:v>0.29500000000000015</c:v>
                </c:pt>
                <c:pt idx="14">
                  <c:v>0.31000000000000016</c:v>
                </c:pt>
                <c:pt idx="15">
                  <c:v>0.32500000000000018</c:v>
                </c:pt>
              </c:numCache>
            </c:numRef>
          </c:xVal>
          <c:yVal>
            <c:numRef>
              <c:f>ROIC!$D$17:$D$32</c:f>
              <c:numCache>
                <c:formatCode>"$"#,##0</c:formatCode>
                <c:ptCount val="16"/>
                <c:pt idx="0">
                  <c:v>141635.07037934009</c:v>
                </c:pt>
                <c:pt idx="1">
                  <c:v>60990.254755182657</c:v>
                </c:pt>
                <c:pt idx="2">
                  <c:v>-16464.405171675608</c:v>
                </c:pt>
                <c:pt idx="3">
                  <c:v>-90894.979223260656</c:v>
                </c:pt>
                <c:pt idx="4">
                  <c:v>-162456.86983455159</c:v>
                </c:pt>
                <c:pt idx="5">
                  <c:v>-231295.62386839697</c:v>
                </c:pt>
                <c:pt idx="6">
                  <c:v>-297547.67325610714</c:v>
                </c:pt>
                <c:pt idx="7">
                  <c:v>-361341.01150694909</c:v>
                </c:pt>
                <c:pt idx="8">
                  <c:v>-422795.81235522637</c:v>
                </c:pt>
                <c:pt idx="9">
                  <c:v>-482024.99613263272</c:v>
                </c:pt>
                <c:pt idx="10">
                  <c:v>-539134.74885376357</c:v>
                </c:pt>
                <c:pt idx="11">
                  <c:v>-594224.99847356044</c:v>
                </c:pt>
                <c:pt idx="12">
                  <c:v>-647389.85230800649</c:v>
                </c:pt>
                <c:pt idx="13">
                  <c:v>-698717.99919575173</c:v>
                </c:pt>
                <c:pt idx="14">
                  <c:v>-748293.07961180015</c:v>
                </c:pt>
                <c:pt idx="15">
                  <c:v>-796194.02661906765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208-4FCD-9402-D9C5A4674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4459776"/>
        <c:axId val="854448960"/>
      </c:scatterChart>
      <c:valAx>
        <c:axId val="854459776"/>
        <c:scaling>
          <c:orientation val="minMax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448960"/>
        <c:crosses val="autoZero"/>
        <c:crossBetween val="midCat"/>
      </c:valAx>
      <c:valAx>
        <c:axId val="85444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459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j-lt"/>
                <a:ea typeface="+mn-ea"/>
                <a:cs typeface="+mn-cs"/>
              </a:defRPr>
            </a:pPr>
            <a:r>
              <a:rPr lang="ka-GE">
                <a:latin typeface="+mj-lt"/>
              </a:rPr>
              <a:t>მინიმალური მოგების ალბათობა</a:t>
            </a:r>
            <a:endParaRPr lang="en-US">
              <a:latin typeface="+mj-lt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j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'Frequency Chart'!$F$17</c:f>
              <c:strCache>
                <c:ptCount val="1"/>
                <c:pt idx="0">
                  <c:v>სიხშირე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6AB-461C-A37C-DD0BB854D4D6}"/>
              </c:ext>
            </c:extLst>
          </c:dPt>
          <c:dLbls>
            <c:delete val="1"/>
          </c:dLbls>
          <c:cat>
            <c:numRef>
              <c:f>'Frequency Chart'!$E$18:$E$30</c:f>
              <c:numCache>
                <c:formatCode>_("$"* #,##0_);_("$"* \(#,##0\);_("$"* "-"??_);_(@_)</c:formatCode>
                <c:ptCount val="13"/>
                <c:pt idx="0">
                  <c:v>10000</c:v>
                </c:pt>
                <c:pt idx="1">
                  <c:v>110000</c:v>
                </c:pt>
                <c:pt idx="2">
                  <c:v>210000</c:v>
                </c:pt>
                <c:pt idx="3">
                  <c:v>310000</c:v>
                </c:pt>
                <c:pt idx="4">
                  <c:v>410000</c:v>
                </c:pt>
                <c:pt idx="5">
                  <c:v>510000</c:v>
                </c:pt>
                <c:pt idx="6">
                  <c:v>610000</c:v>
                </c:pt>
                <c:pt idx="7">
                  <c:v>710000</c:v>
                </c:pt>
                <c:pt idx="8">
                  <c:v>810000</c:v>
                </c:pt>
                <c:pt idx="9">
                  <c:v>910000</c:v>
                </c:pt>
                <c:pt idx="10">
                  <c:v>1010000</c:v>
                </c:pt>
                <c:pt idx="11">
                  <c:v>1110000</c:v>
                </c:pt>
                <c:pt idx="12">
                  <c:v>1220000</c:v>
                </c:pt>
              </c:numCache>
            </c:numRef>
          </c:cat>
          <c:val>
            <c:numRef>
              <c:f>'Frequency Chart'!$F$18:$F$30</c:f>
              <c:numCache>
                <c:formatCode>0.00</c:formatCode>
                <c:ptCount val="13"/>
                <c:pt idx="0">
                  <c:v>0</c:v>
                </c:pt>
                <c:pt idx="1">
                  <c:v>10</c:v>
                </c:pt>
                <c:pt idx="2">
                  <c:v>40</c:v>
                </c:pt>
                <c:pt idx="3">
                  <c:v>63</c:v>
                </c:pt>
                <c:pt idx="4">
                  <c:v>89</c:v>
                </c:pt>
                <c:pt idx="5">
                  <c:v>149</c:v>
                </c:pt>
                <c:pt idx="6">
                  <c:v>142</c:v>
                </c:pt>
                <c:pt idx="7">
                  <c:v>134</c:v>
                </c:pt>
                <c:pt idx="8">
                  <c:v>143</c:v>
                </c:pt>
                <c:pt idx="9">
                  <c:v>109</c:v>
                </c:pt>
                <c:pt idx="10">
                  <c:v>75</c:v>
                </c:pt>
                <c:pt idx="11">
                  <c:v>36</c:v>
                </c:pt>
                <c:pt idx="1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99-4DC1-A907-4C8B42F56FD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9"/>
        <c:axId val="469576271"/>
        <c:axId val="469577103"/>
      </c:barChart>
      <c:lineChart>
        <c:grouping val="standard"/>
        <c:varyColors val="0"/>
        <c:ser>
          <c:idx val="1"/>
          <c:order val="1"/>
          <c:tx>
            <c:strRef>
              <c:f>'Frequency Chart'!$G$17</c:f>
              <c:strCache>
                <c:ptCount val="1"/>
                <c:pt idx="0">
                  <c:v>კუმულაციური ალბათობა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'Frequency Chart'!$G$18:$G$30</c:f>
              <c:numCache>
                <c:formatCode>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0.99</c:v>
                </c:pt>
                <c:pt idx="3">
                  <c:v>0.95</c:v>
                </c:pt>
                <c:pt idx="4">
                  <c:v>0.88700000000000001</c:v>
                </c:pt>
                <c:pt idx="5">
                  <c:v>0.79800000000000004</c:v>
                </c:pt>
                <c:pt idx="6">
                  <c:v>0.64900000000000002</c:v>
                </c:pt>
                <c:pt idx="7">
                  <c:v>0.50700000000000001</c:v>
                </c:pt>
                <c:pt idx="8">
                  <c:v>0.373</c:v>
                </c:pt>
                <c:pt idx="9">
                  <c:v>0.22999999999999998</c:v>
                </c:pt>
                <c:pt idx="10">
                  <c:v>0.121</c:v>
                </c:pt>
                <c:pt idx="11">
                  <c:v>4.5999999999999999E-2</c:v>
                </c:pt>
                <c:pt idx="12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15-4396-B90E-662D2149CA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95903"/>
        <c:axId val="1347486335"/>
      </c:lineChart>
      <c:catAx>
        <c:axId val="469576271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577103"/>
        <c:crosses val="autoZero"/>
        <c:auto val="1"/>
        <c:lblAlgn val="ctr"/>
        <c:lblOffset val="100"/>
        <c:noMultiLvlLbl val="0"/>
      </c:catAx>
      <c:valAx>
        <c:axId val="46957710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576271"/>
        <c:crosses val="autoZero"/>
        <c:crossBetween val="between"/>
      </c:valAx>
      <c:valAx>
        <c:axId val="1347486335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7495903"/>
        <c:crosses val="max"/>
        <c:crossBetween val="between"/>
      </c:valAx>
      <c:catAx>
        <c:axId val="1347495903"/>
        <c:scaling>
          <c:orientation val="minMax"/>
        </c:scaling>
        <c:delete val="1"/>
        <c:axPos val="b"/>
        <c:majorTickMark val="none"/>
        <c:minorTickMark val="none"/>
        <c:tickLblPos val="nextTo"/>
        <c:crossAx val="13474863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j-lt"/>
                <a:ea typeface="+mn-ea"/>
                <a:cs typeface="+mn-cs"/>
              </a:defRPr>
            </a:pPr>
            <a:r>
              <a:rPr lang="ka-GE">
                <a:latin typeface="+mj-lt"/>
              </a:rPr>
              <a:t>მინიმალური უკუგების ალბათობა</a:t>
            </a:r>
            <a:endParaRPr lang="en-US">
              <a:latin typeface="+mj-lt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j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'Frequency Chart'!$F$35</c:f>
              <c:strCache>
                <c:ptCount val="1"/>
                <c:pt idx="0">
                  <c:v>სიხშირე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'Frequency Chart'!$E$36:$E$48</c:f>
              <c:numCache>
                <c:formatCode>0.0%</c:formatCode>
                <c:ptCount val="13"/>
                <c:pt idx="0">
                  <c:v>3.4760022560717786E-2</c:v>
                </c:pt>
                <c:pt idx="1">
                  <c:v>5.3836231395376119E-2</c:v>
                </c:pt>
                <c:pt idx="2">
                  <c:v>7.2912440230034459E-2</c:v>
                </c:pt>
                <c:pt idx="3">
                  <c:v>9.1988649064692798E-2</c:v>
                </c:pt>
                <c:pt idx="4">
                  <c:v>0.11106485789935114</c:v>
                </c:pt>
                <c:pt idx="5">
                  <c:v>0.13014106673400946</c:v>
                </c:pt>
                <c:pt idx="6">
                  <c:v>0.14921727556866779</c:v>
                </c:pt>
                <c:pt idx="7">
                  <c:v>0.16829348440332612</c:v>
                </c:pt>
                <c:pt idx="8">
                  <c:v>0.18736969323798444</c:v>
                </c:pt>
                <c:pt idx="9">
                  <c:v>0.20644590207264277</c:v>
                </c:pt>
                <c:pt idx="10">
                  <c:v>0.22552211090730109</c:v>
                </c:pt>
                <c:pt idx="11">
                  <c:v>0.24459831974195942</c:v>
                </c:pt>
                <c:pt idx="12">
                  <c:v>0.26367452857661783</c:v>
                </c:pt>
              </c:numCache>
            </c:numRef>
          </c:cat>
          <c:val>
            <c:numRef>
              <c:f>'Frequency Chart'!$F$36:$F$48</c:f>
              <c:numCache>
                <c:formatCode>_(* #,##0.00_);_(* \(#,##0.00\);_(* "-"??_);_(@_)</c:formatCode>
                <c:ptCount val="13"/>
                <c:pt idx="0">
                  <c:v>1</c:v>
                </c:pt>
                <c:pt idx="1">
                  <c:v>8</c:v>
                </c:pt>
                <c:pt idx="2">
                  <c:v>35</c:v>
                </c:pt>
                <c:pt idx="3">
                  <c:v>53</c:v>
                </c:pt>
                <c:pt idx="4">
                  <c:v>81</c:v>
                </c:pt>
                <c:pt idx="5">
                  <c:v>140</c:v>
                </c:pt>
                <c:pt idx="6">
                  <c:v>140</c:v>
                </c:pt>
                <c:pt idx="7">
                  <c:v>143</c:v>
                </c:pt>
                <c:pt idx="8">
                  <c:v>142</c:v>
                </c:pt>
                <c:pt idx="9">
                  <c:v>123</c:v>
                </c:pt>
                <c:pt idx="10">
                  <c:v>85</c:v>
                </c:pt>
                <c:pt idx="11">
                  <c:v>39</c:v>
                </c:pt>
                <c:pt idx="1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C-4AD5-9FED-D2E493DA08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16641983"/>
        <c:axId val="1916631583"/>
      </c:barChart>
      <c:lineChart>
        <c:grouping val="standard"/>
        <c:varyColors val="0"/>
        <c:ser>
          <c:idx val="1"/>
          <c:order val="1"/>
          <c:tx>
            <c:strRef>
              <c:f>'Frequency Chart'!$G$35</c:f>
              <c:strCache>
                <c:ptCount val="1"/>
                <c:pt idx="0">
                  <c:v>კუმულაციური ალბათობა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'Frequency Chart'!$G$36:$G$48</c:f>
              <c:numCache>
                <c:formatCode>0%</c:formatCode>
                <c:ptCount val="13"/>
                <c:pt idx="0">
                  <c:v>1.0009999999999999</c:v>
                </c:pt>
                <c:pt idx="1">
                  <c:v>1</c:v>
                </c:pt>
                <c:pt idx="2">
                  <c:v>0.9920000000000001</c:v>
                </c:pt>
                <c:pt idx="3">
                  <c:v>0.95700000000000007</c:v>
                </c:pt>
                <c:pt idx="4">
                  <c:v>0.90400000000000003</c:v>
                </c:pt>
                <c:pt idx="5">
                  <c:v>0.82300000000000006</c:v>
                </c:pt>
                <c:pt idx="6">
                  <c:v>0.68300000000000005</c:v>
                </c:pt>
                <c:pt idx="7">
                  <c:v>0.54300000000000004</c:v>
                </c:pt>
                <c:pt idx="8">
                  <c:v>0.4</c:v>
                </c:pt>
                <c:pt idx="9">
                  <c:v>0.25800000000000001</c:v>
                </c:pt>
                <c:pt idx="10">
                  <c:v>0.13500000000000001</c:v>
                </c:pt>
                <c:pt idx="11">
                  <c:v>0.05</c:v>
                </c:pt>
                <c:pt idx="12">
                  <c:v>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EC-4AD5-9FED-D2E493DA08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7130751"/>
        <c:axId val="2009306527"/>
      </c:lineChart>
      <c:catAx>
        <c:axId val="1916641983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631583"/>
        <c:crosses val="autoZero"/>
        <c:auto val="1"/>
        <c:lblAlgn val="ctr"/>
        <c:lblOffset val="100"/>
        <c:noMultiLvlLbl val="0"/>
      </c:catAx>
      <c:valAx>
        <c:axId val="1916631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641983"/>
        <c:crosses val="autoZero"/>
        <c:crossBetween val="between"/>
      </c:valAx>
      <c:valAx>
        <c:axId val="2009306527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7130751"/>
        <c:crosses val="max"/>
        <c:crossBetween val="between"/>
      </c:valAx>
      <c:catAx>
        <c:axId val="2017130751"/>
        <c:scaling>
          <c:orientation val="minMax"/>
        </c:scaling>
        <c:delete val="1"/>
        <c:axPos val="b"/>
        <c:majorTickMark val="out"/>
        <c:minorTickMark val="none"/>
        <c:tickLblPos val="nextTo"/>
        <c:crossAx val="20093065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სენსიტიურობის ანალიზი </a:t>
            </a:r>
          </a:p>
          <a:p>
            <a:pPr>
              <a:defRPr/>
            </a:pPr>
            <a:r>
              <a:rPr lang="ka-GE"/>
              <a:t>დაშვებაში ცვლილების გავლენა მოსალოდნელ მოგებაზე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06324899233072"/>
          <c:y val="0.17249014255383682"/>
          <c:w val="0.79228087659020552"/>
          <c:h val="0.6205235492060308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Calculator!$I$87</c:f>
              <c:strCache>
                <c:ptCount val="1"/>
                <c:pt idx="0">
                  <c:v>მინ.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Calculator!$C$88:$C$104</c:f>
              <c:strCache>
                <c:ptCount val="9"/>
                <c:pt idx="0">
                  <c:v>საცხოვრებლის ფასები (დღგ შედის)</c:v>
                </c:pt>
                <c:pt idx="1">
                  <c:v>ოფისების ფასები (დღგ შედის)</c:v>
                </c:pt>
                <c:pt idx="2">
                  <c:v>სავაჭროს ფასები (დღგ შედის)</c:v>
                </c:pt>
                <c:pt idx="3">
                  <c:v>საზაფხულოს ფასები (დღგ შედის)</c:v>
                </c:pt>
                <c:pt idx="4">
                  <c:v>სამშენებლო ხარჯები (დღგ არ შედის)</c:v>
                </c:pt>
                <c:pt idx="5">
                  <c:v>პროექტის ხანგძლივობა</c:v>
                </c:pt>
                <c:pt idx="6">
                  <c:v>მენეჯმენტის ხარჯი</c:v>
                </c:pt>
                <c:pt idx="7">
                  <c:v>საპროცენტო განაკვეთი</c:v>
                </c:pt>
                <c:pt idx="8">
                  <c:v>სარგებლიანობის განაკვეთი</c:v>
                </c:pt>
              </c:strCache>
            </c:strRef>
          </c:cat>
          <c:val>
            <c:numRef>
              <c:f>Calculator!$I$88:$I$104</c:f>
              <c:numCache>
                <c:formatCode>0%</c:formatCode>
                <c:ptCount val="9"/>
                <c:pt idx="0">
                  <c:v>-0.45173528074476466</c:v>
                </c:pt>
                <c:pt idx="1">
                  <c:v>-4.7551082183658666E-2</c:v>
                </c:pt>
                <c:pt idx="2">
                  <c:v>-7.1326623275488443E-2</c:v>
                </c:pt>
                <c:pt idx="3">
                  <c:v>-3.5663311637743611E-2</c:v>
                </c:pt>
                <c:pt idx="4">
                  <c:v>-0.41715848508222175</c:v>
                </c:pt>
                <c:pt idx="5">
                  <c:v>-6.171950079241828E-2</c:v>
                </c:pt>
                <c:pt idx="6">
                  <c:v>-4.9549745349979135E-2</c:v>
                </c:pt>
                <c:pt idx="7">
                  <c:v>-2.4016757176579917E-2</c:v>
                </c:pt>
                <c:pt idx="8">
                  <c:v>-0.52132701947795757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3B-4AFE-B439-6C724FC1DA8F}"/>
            </c:ext>
          </c:extLst>
        </c:ser>
        <c:ser>
          <c:idx val="1"/>
          <c:order val="1"/>
          <c:tx>
            <c:strRef>
              <c:f>Calculator!$J$87</c:f>
              <c:strCache>
                <c:ptCount val="1"/>
                <c:pt idx="0">
                  <c:v>მაქს.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Calculator!$C$88:$C$104</c:f>
              <c:strCache>
                <c:ptCount val="9"/>
                <c:pt idx="0">
                  <c:v>საცხოვრებლის ფასები (დღგ შედის)</c:v>
                </c:pt>
                <c:pt idx="1">
                  <c:v>ოფისების ფასები (დღგ შედის)</c:v>
                </c:pt>
                <c:pt idx="2">
                  <c:v>სავაჭროს ფასები (დღგ შედის)</c:v>
                </c:pt>
                <c:pt idx="3">
                  <c:v>საზაფხულოს ფასები (დღგ შედის)</c:v>
                </c:pt>
                <c:pt idx="4">
                  <c:v>სამშენებლო ხარჯები (დღგ არ შედის)</c:v>
                </c:pt>
                <c:pt idx="5">
                  <c:v>პროექტის ხანგძლივობა</c:v>
                </c:pt>
                <c:pt idx="6">
                  <c:v>მენეჯმენტის ხარჯი</c:v>
                </c:pt>
                <c:pt idx="7">
                  <c:v>საპროცენტო განაკვეთი</c:v>
                </c:pt>
                <c:pt idx="8">
                  <c:v>სარგებლიანობის განაკვეთი</c:v>
                </c:pt>
              </c:strCache>
            </c:strRef>
          </c:cat>
          <c:val>
            <c:numRef>
              <c:f>Calculator!$J$88:$J$104</c:f>
              <c:numCache>
                <c:formatCode>0%</c:formatCode>
                <c:ptCount val="9"/>
                <c:pt idx="0">
                  <c:v>0.45173528074476521</c:v>
                </c:pt>
                <c:pt idx="1">
                  <c:v>4.7551082183659998E-2</c:v>
                </c:pt>
                <c:pt idx="2">
                  <c:v>7.1326623275489887E-2</c:v>
                </c:pt>
                <c:pt idx="3">
                  <c:v>3.5663311637744943E-2</c:v>
                </c:pt>
                <c:pt idx="4">
                  <c:v>0.41715848508222164</c:v>
                </c:pt>
                <c:pt idx="5">
                  <c:v>6.1443446112227518E-2</c:v>
                </c:pt>
                <c:pt idx="6">
                  <c:v>5.1206073431122379E-2</c:v>
                </c:pt>
                <c:pt idx="7">
                  <c:v>2.4016757176579917E-2</c:v>
                </c:pt>
                <c:pt idx="8">
                  <c:v>0.52132701947795868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3B-4AFE-B439-6C724FC1DA8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499046928"/>
        <c:axId val="499058992"/>
      </c:barChart>
      <c:catAx>
        <c:axId val="499046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a-GE"/>
                  <a:t>ძირითადი დაშვებები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58992"/>
        <c:crossesAt val="0"/>
        <c:auto val="1"/>
        <c:lblAlgn val="ctr"/>
        <c:lblOffset val="100"/>
        <c:noMultiLvlLbl val="0"/>
      </c:catAx>
      <c:valAx>
        <c:axId val="499058992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a-GE"/>
                  <a:t>გადახრა წმინდა მოგებიდან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047344523435665"/>
              <c:y val="0.8694415586586709"/>
            </c:manualLayout>
          </c:layout>
          <c:overlay val="0"/>
          <c:spPr>
            <a:solidFill>
              <a:srgbClr val="002060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46928"/>
        <c:crosses val="autoZero"/>
        <c:crossBetween val="between"/>
        <c:majorUnit val="100000"/>
      </c:val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layout>
        <c:manualLayout>
          <c:xMode val="edge"/>
          <c:yMode val="edge"/>
          <c:x val="0.41291651457475098"/>
          <c:y val="0.2069526341054502"/>
          <c:w val="8.0961182280471E-2"/>
          <c:h val="5.11832517750567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Poison distributoion</a:t>
            </a:r>
            <a:r>
              <a:rPr lang="ka-GE"/>
              <a:t> - გაყიდვების სიხშირე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Calculator!$B$160:$B$175</c:f>
              <c:numCache>
                <c:formatCode>General</c:formatCode>
                <c:ptCount val="1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</c:numCache>
            </c:numRef>
          </c:cat>
          <c:val>
            <c:numRef>
              <c:f>Calculator!$C$160:$C$175</c:f>
              <c:numCache>
                <c:formatCode>0.00%</c:formatCode>
                <c:ptCount val="16"/>
                <c:pt idx="0">
                  <c:v>4.0867714384640666E-3</c:v>
                </c:pt>
                <c:pt idx="1">
                  <c:v>6.1812418006769017E-2</c:v>
                </c:pt>
                <c:pt idx="2">
                  <c:v>0.15581880372539691</c:v>
                </c:pt>
                <c:pt idx="3">
                  <c:v>0.15711729375644187</c:v>
                </c:pt>
                <c:pt idx="4">
                  <c:v>8.4871395288077967E-2</c:v>
                </c:pt>
                <c:pt idx="5">
                  <c:v>2.8526218971826205E-2</c:v>
                </c:pt>
                <c:pt idx="6">
                  <c:v>6.5372585143768508E-3</c:v>
                </c:pt>
                <c:pt idx="7">
                  <c:v>1.0865498354939536E-3</c:v>
                </c:pt>
                <c:pt idx="8">
                  <c:v>1.3695055218205008E-4</c:v>
                </c:pt>
                <c:pt idx="9">
                  <c:v>1.3538412429761478E-5</c:v>
                </c:pt>
                <c:pt idx="10">
                  <c:v>1.0777288842112757E-6</c:v>
                </c:pt>
                <c:pt idx="11">
                  <c:v>7.0565581704309775E-8</c:v>
                </c:pt>
                <c:pt idx="12">
                  <c:v>3.8670450118756785E-9</c:v>
                </c:pt>
                <c:pt idx="13">
                  <c:v>1.799663255526757E-10</c:v>
                </c:pt>
                <c:pt idx="14">
                  <c:v>7.2010335290587843E-12</c:v>
                </c:pt>
                <c:pt idx="15">
                  <c:v>2.5038076351037792E-13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7-4EA2-85E1-2753ED489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62711328"/>
        <c:axId val="1062712160"/>
      </c:barChart>
      <c:catAx>
        <c:axId val="10627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2712160"/>
        <c:crosses val="autoZero"/>
        <c:auto val="1"/>
        <c:lblAlgn val="ctr"/>
        <c:lblOffset val="100"/>
        <c:noMultiLvlLbl val="0"/>
      </c:catAx>
      <c:valAx>
        <c:axId val="106271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271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უკუგების</a:t>
            </a:r>
            <a:r>
              <a:rPr lang="ka-GE" baseline="0"/>
              <a:t> ფასი დღგ-ს ჩათვლით: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4F0-413F-A88B-9F0BD572949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762-4F4E-977C-EC2B1A9BF9D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4F0-413F-A88B-9F0BD572949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4F0-413F-A88B-9F0BD572949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4F0-413F-A88B-9F0BD572949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762-4F4E-977C-EC2B1A9BF9D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(Output!$C$6:$C$14,Output!$C$16)</c15:sqref>
                  </c15:fullRef>
                </c:ext>
              </c:extLst>
              <c:f>(Output!$C$6:$C$10,Output!$C$12,Output!$C$14,Output!$C$16)</c:f>
              <c:strCache>
                <c:ptCount val="8"/>
                <c:pt idx="0">
                  <c:v>არქიტექტურა/ნებართვა</c:v>
                </c:pt>
                <c:pt idx="1">
                  <c:v>კაპიტალური დანახარჯები</c:v>
                </c:pt>
                <c:pt idx="2">
                  <c:v>ადმინისტრაცია/მენეჯმენტი</c:v>
                </c:pt>
                <c:pt idx="3">
                  <c:v>მარკეტინგი</c:v>
                </c:pt>
                <c:pt idx="4">
                  <c:v>გაუთვალისწინებელი</c:v>
                </c:pt>
                <c:pt idx="5">
                  <c:v>მიწა (უკუგების ფასზე)</c:v>
                </c:pt>
                <c:pt idx="6">
                  <c:v>საპროცენტო ხარჯები</c:v>
                </c:pt>
                <c:pt idx="7">
                  <c:v>დღგ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(Output!$E$6:$E$14,Output!$E$16)</c15:sqref>
                  </c15:fullRef>
                </c:ext>
              </c:extLst>
              <c:f>(Output!$E$6:$E$10,Output!$E$12,Output!$E$14,Output!$E$16)</c:f>
              <c:numCache>
                <c:formatCode>_-[$$-409]* #,##0_ ;_-[$$-409]* \-#,##0\ ;_-[$$-409]* "-"_ ;_-@_ </c:formatCode>
                <c:ptCount val="8"/>
                <c:pt idx="0">
                  <c:v>16.487232574189097</c:v>
                </c:pt>
                <c:pt idx="1">
                  <c:v>412.18081435472737</c:v>
                </c:pt>
                <c:pt idx="2">
                  <c:v>49.689440993788821</c:v>
                </c:pt>
                <c:pt idx="3">
                  <c:v>13.659332561322243</c:v>
                </c:pt>
                <c:pt idx="4">
                  <c:v>14.760504614520828</c:v>
                </c:pt>
                <c:pt idx="5">
                  <c:v>240.75310559006212</c:v>
                </c:pt>
                <c:pt idx="6">
                  <c:v>25.664917766168493</c:v>
                </c:pt>
                <c:pt idx="7">
                  <c:v>91.219918517738691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4F0-413F-A88B-9F0BD57294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491537359"/>
        <c:axId val="1491536943"/>
      </c:barChart>
      <c:catAx>
        <c:axId val="1491537359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91536943"/>
        <c:crosses val="autoZero"/>
        <c:auto val="1"/>
        <c:lblAlgn val="ctr"/>
        <c:lblOffset val="100"/>
        <c:noMultiLvlLbl val="0"/>
      </c:catAx>
      <c:valAx>
        <c:axId val="1491536943"/>
        <c:scaling>
          <c:orientation val="minMax"/>
        </c:scaling>
        <c:delete val="1"/>
        <c:axPos val="l"/>
        <c:numFmt formatCode="_-[$$-409]* #,##0_ ;_-[$$-409]* \-#,##0\ ;_-[$$-409]* &quot;-&quot;_ ;_-@_ " sourceLinked="1"/>
        <c:majorTickMark val="none"/>
        <c:minorTickMark val="none"/>
        <c:tickLblPos val="nextTo"/>
        <c:crossAx val="1491537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M-IRR vs NPV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ROIC!$C$17:$C$32</c:f>
              <c:numCache>
                <c:formatCode>0.00%</c:formatCode>
                <c:ptCount val="16"/>
                <c:pt idx="0">
                  <c:v>0.1</c:v>
                </c:pt>
                <c:pt idx="1">
                  <c:v>0.115</c:v>
                </c:pt>
                <c:pt idx="2">
                  <c:v>0.13</c:v>
                </c:pt>
                <c:pt idx="3">
                  <c:v>0.14500000000000002</c:v>
                </c:pt>
                <c:pt idx="4">
                  <c:v>0.16000000000000003</c:v>
                </c:pt>
                <c:pt idx="5">
                  <c:v>0.17500000000000004</c:v>
                </c:pt>
                <c:pt idx="6">
                  <c:v>0.19000000000000006</c:v>
                </c:pt>
                <c:pt idx="7">
                  <c:v>0.20500000000000007</c:v>
                </c:pt>
                <c:pt idx="8">
                  <c:v>0.22000000000000008</c:v>
                </c:pt>
                <c:pt idx="9">
                  <c:v>0.2350000000000001</c:v>
                </c:pt>
                <c:pt idx="10">
                  <c:v>0.25000000000000011</c:v>
                </c:pt>
                <c:pt idx="11">
                  <c:v>0.26500000000000012</c:v>
                </c:pt>
                <c:pt idx="12">
                  <c:v>0.28000000000000014</c:v>
                </c:pt>
                <c:pt idx="13">
                  <c:v>0.29500000000000015</c:v>
                </c:pt>
                <c:pt idx="14">
                  <c:v>0.31000000000000016</c:v>
                </c:pt>
                <c:pt idx="15">
                  <c:v>0.32500000000000018</c:v>
                </c:pt>
              </c:numCache>
            </c:numRef>
          </c:xVal>
          <c:yVal>
            <c:numRef>
              <c:f>ROIC!$D$17:$D$32</c:f>
              <c:numCache>
                <c:formatCode>"$"#,##0</c:formatCode>
                <c:ptCount val="16"/>
                <c:pt idx="0">
                  <c:v>141635.07037934009</c:v>
                </c:pt>
                <c:pt idx="1">
                  <c:v>60990.254755182657</c:v>
                </c:pt>
                <c:pt idx="2">
                  <c:v>-16464.405171675608</c:v>
                </c:pt>
                <c:pt idx="3">
                  <c:v>-90894.979223260656</c:v>
                </c:pt>
                <c:pt idx="4">
                  <c:v>-162456.86983455159</c:v>
                </c:pt>
                <c:pt idx="5">
                  <c:v>-231295.62386839697</c:v>
                </c:pt>
                <c:pt idx="6">
                  <c:v>-297547.67325610714</c:v>
                </c:pt>
                <c:pt idx="7">
                  <c:v>-361341.01150694909</c:v>
                </c:pt>
                <c:pt idx="8">
                  <c:v>-422795.81235522637</c:v>
                </c:pt>
                <c:pt idx="9">
                  <c:v>-482024.99613263272</c:v>
                </c:pt>
                <c:pt idx="10">
                  <c:v>-539134.74885376357</c:v>
                </c:pt>
                <c:pt idx="11">
                  <c:v>-594224.99847356044</c:v>
                </c:pt>
                <c:pt idx="12">
                  <c:v>-647389.85230800649</c:v>
                </c:pt>
                <c:pt idx="13">
                  <c:v>-698717.99919575173</c:v>
                </c:pt>
                <c:pt idx="14">
                  <c:v>-748293.07961180015</c:v>
                </c:pt>
                <c:pt idx="15">
                  <c:v>-796194.02661906765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BAE-4413-861D-9001B6114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4459776"/>
        <c:axId val="854448960"/>
      </c:scatterChart>
      <c:valAx>
        <c:axId val="854459776"/>
        <c:scaling>
          <c:orientation val="minMax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448960"/>
        <c:crosses val="autoZero"/>
        <c:crossBetween val="midCat"/>
      </c:valAx>
      <c:valAx>
        <c:axId val="85444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459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სესხის აკუმულირებული</a:t>
            </a:r>
            <a:r>
              <a:rPr lang="ka-GE" baseline="0"/>
              <a:t> მაქსიმუმი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'Cash Flow'!$B$26</c:f>
              <c:strCache>
                <c:ptCount val="1"/>
                <c:pt idx="0">
                  <c:v>შემოსავლები დღგ-ს ჩათვლით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'Cash Flow'!$C$2:$AA$2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'Cash Flow'!$C$26:$AA$26</c:f>
              <c:numCache>
                <c:formatCode>_("$"* #,##0_);_("$"* \(#,##0\);_("$"* "-"??_);_(@_)</c:formatCode>
                <c:ptCount val="25"/>
                <c:pt idx="0">
                  <c:v>0</c:v>
                </c:pt>
                <c:pt idx="1">
                  <c:v>52694.021739130432</c:v>
                </c:pt>
                <c:pt idx="2">
                  <c:v>53767.382951244654</c:v>
                </c:pt>
                <c:pt idx="3">
                  <c:v>55418.558671701154</c:v>
                </c:pt>
                <c:pt idx="4">
                  <c:v>57699.27159383992</c:v>
                </c:pt>
                <c:pt idx="5">
                  <c:v>60682.604261407163</c:v>
                </c:pt>
                <c:pt idx="6">
                  <c:v>64466.91187795459</c:v>
                </c:pt>
                <c:pt idx="7">
                  <c:v>69181.233176909533</c:v>
                </c:pt>
                <c:pt idx="8">
                  <c:v>74992.616673774435</c:v>
                </c:pt>
                <c:pt idx="9">
                  <c:v>82115.944355403175</c:v>
                </c:pt>
                <c:pt idx="10">
                  <c:v>90827.059046127571</c:v>
                </c:pt>
                <c:pt idx="11">
                  <c:v>101480.31075466143</c:v>
                </c:pt>
                <c:pt idx="12">
                  <c:v>114532.06758145159</c:v>
                </c:pt>
                <c:pt idx="13">
                  <c:v>130572.34062423257</c:v>
                </c:pt>
                <c:pt idx="14">
                  <c:v>150367.52580420364</c:v>
                </c:pt>
                <c:pt idx="15">
                  <c:v>174918.47979575203</c:v>
                </c:pt>
                <c:pt idx="16">
                  <c:v>205539.88575714349</c:v>
                </c:pt>
                <c:pt idx="17">
                  <c:v>243969.3692433757</c:v>
                </c:pt>
                <c:pt idx="18">
                  <c:v>292518.45570007944</c:v>
                </c:pt>
                <c:pt idx="19">
                  <c:v>354282.75777506543</c:v>
                </c:pt>
                <c:pt idx="20">
                  <c:v>433436.55639788293</c:v>
                </c:pt>
                <c:pt idx="21">
                  <c:v>535648.42712295137</c:v>
                </c:pt>
                <c:pt idx="22">
                  <c:v>668671.64404548763</c:v>
                </c:pt>
                <c:pt idx="23">
                  <c:v>843188.65688168863</c:v>
                </c:pt>
                <c:pt idx="24">
                  <c:v>2874027.4477655138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D0-40E2-B83A-C470DB3E6275}"/>
            </c:ext>
          </c:extLst>
        </c:ser>
        <c:ser>
          <c:idx val="5"/>
          <c:order val="1"/>
          <c:tx>
            <c:strRef>
              <c:f>'Cash Flow'!$B$52</c:f>
              <c:strCache>
                <c:ptCount val="1"/>
                <c:pt idx="0">
                  <c:v>ფინანსური ნაკადები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'Cash Flow'!$C$2:$AA$2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'Cash Flow'!$C$52:$AA$52</c:f>
              <c:numCache>
                <c:formatCode>_("$"* #,##0_);_("$"* \(#,##0\);_("$"* "-"??_);_(@_)</c:formatCode>
                <c:ptCount val="25"/>
                <c:pt idx="0">
                  <c:v>160395.44444444444</c:v>
                </c:pt>
                <c:pt idx="1">
                  <c:v>118511.22386115204</c:v>
                </c:pt>
                <c:pt idx="2">
                  <c:v>117437.86264903782</c:v>
                </c:pt>
                <c:pt idx="3">
                  <c:v>115786.68692858133</c:v>
                </c:pt>
                <c:pt idx="4">
                  <c:v>113505.97400644256</c:v>
                </c:pt>
                <c:pt idx="5">
                  <c:v>110522.64133887531</c:v>
                </c:pt>
                <c:pt idx="6">
                  <c:v>106738.33372232789</c:v>
                </c:pt>
                <c:pt idx="7">
                  <c:v>102024.01242337294</c:v>
                </c:pt>
                <c:pt idx="8">
                  <c:v>96212.628926508041</c:v>
                </c:pt>
                <c:pt idx="9">
                  <c:v>89089.301244879302</c:v>
                </c:pt>
                <c:pt idx="10">
                  <c:v>80378.186554154905</c:v>
                </c:pt>
                <c:pt idx="11">
                  <c:v>69724.934845621043</c:v>
                </c:pt>
                <c:pt idx="12">
                  <c:v>56673.178018830891</c:v>
                </c:pt>
                <c:pt idx="13">
                  <c:v>40632.904976049904</c:v>
                </c:pt>
                <c:pt idx="14">
                  <c:v>20837.719796078825</c:v>
                </c:pt>
                <c:pt idx="15">
                  <c:v>-3713.2341954695621</c:v>
                </c:pt>
                <c:pt idx="16">
                  <c:v>-34334.640156861016</c:v>
                </c:pt>
                <c:pt idx="17">
                  <c:v>-72764.123643093219</c:v>
                </c:pt>
                <c:pt idx="18">
                  <c:v>-121313.21009979697</c:v>
                </c:pt>
                <c:pt idx="19">
                  <c:v>-183077.51217478295</c:v>
                </c:pt>
                <c:pt idx="20">
                  <c:v>-262231.31079760048</c:v>
                </c:pt>
                <c:pt idx="21">
                  <c:v>-354757.03724408639</c:v>
                </c:pt>
                <c:pt idx="22">
                  <c:v>-418692.89664775977</c:v>
                </c:pt>
                <c:pt idx="23">
                  <c:v>-133529.39799279746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D0-40E2-B83A-C470DB3E6275}"/>
            </c:ext>
          </c:extLst>
        </c:ser>
        <c:ser>
          <c:idx val="1"/>
          <c:order val="2"/>
          <c:tx>
            <c:strRef>
              <c:f>'Cash Flow'!$B$16</c:f>
              <c:strCache>
                <c:ptCount val="1"/>
                <c:pt idx="0">
                  <c:v>გაყიდვების გეგმა (USD)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'Cash Flow'!$C$16:$AA$16</c:f>
              <c:numCache>
                <c:formatCode>_("$"* #,##0_);_("$"* \(#,##0\);_("$"* "-"??_);_(@_)</c:formatCode>
                <c:ptCount val="25"/>
                <c:pt idx="0">
                  <c:v>0</c:v>
                </c:pt>
                <c:pt idx="1">
                  <c:v>210776.08695652173</c:v>
                </c:pt>
                <c:pt idx="2">
                  <c:v>210776.08695652173</c:v>
                </c:pt>
                <c:pt idx="3">
                  <c:v>210776.08695652173</c:v>
                </c:pt>
                <c:pt idx="4">
                  <c:v>210776.08695652173</c:v>
                </c:pt>
                <c:pt idx="5">
                  <c:v>210776.08695652173</c:v>
                </c:pt>
                <c:pt idx="6">
                  <c:v>210776.08695652173</c:v>
                </c:pt>
                <c:pt idx="7">
                  <c:v>215362.94546527823</c:v>
                </c:pt>
                <c:pt idx="8">
                  <c:v>219687.75820485622</c:v>
                </c:pt>
                <c:pt idx="9">
                  <c:v>223466.62430098065</c:v>
                </c:pt>
                <c:pt idx="10">
                  <c:v>226620.83364152699</c:v>
                </c:pt>
                <c:pt idx="11">
                  <c:v>229286.69441690404</c:v>
                </c:pt>
                <c:pt idx="12">
                  <c:v>231695.09100737728</c:v>
                </c:pt>
                <c:pt idx="13">
                  <c:v>234028.71951090335</c:v>
                </c:pt>
                <c:pt idx="14">
                  <c:v>236369.00670601238</c:v>
                </c:pt>
                <c:pt idx="15">
                  <c:v>238732.69677307253</c:v>
                </c:pt>
                <c:pt idx="16">
                  <c:v>241120.02374080324</c:v>
                </c:pt>
                <c:pt idx="17">
                  <c:v>243531.22397821132</c:v>
                </c:pt>
                <c:pt idx="18">
                  <c:v>245966.53621799347</c:v>
                </c:pt>
                <c:pt idx="19">
                  <c:v>248426.20158017339</c:v>
                </c:pt>
                <c:pt idx="20">
                  <c:v>250910.46359597513</c:v>
                </c:pt>
                <c:pt idx="21">
                  <c:v>253419.56823193491</c:v>
                </c:pt>
                <c:pt idx="22">
                  <c:v>255953.76391425423</c:v>
                </c:pt>
                <c:pt idx="23">
                  <c:v>258513.3015533968</c:v>
                </c:pt>
                <c:pt idx="24">
                  <c:v>2467251.555009488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D0-40E2-B83A-C470DB3E6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1298863"/>
        <c:axId val="1171302223"/>
      </c:lineChart>
      <c:catAx>
        <c:axId val="11712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302223"/>
        <c:crosses val="autoZero"/>
        <c:auto val="1"/>
        <c:lblAlgn val="ctr"/>
        <c:lblOffset val="100"/>
        <c:noMultiLvlLbl val="0"/>
      </c:catAx>
      <c:valAx>
        <c:axId val="1171302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29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გენერალური ფინანსური სურათი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B71-4DEB-AB64-3677329AE284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B71-4DEB-AB64-3677329AE284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B71-4DEB-AB64-3677329AE284}"/>
              </c:ext>
            </c:extLst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7B71-4DEB-AB64-3677329AE284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B71-4DEB-AB64-3677329AE2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(Calculator!$C$33,Calculator!$C$34,Calculator!$C$42,Calculator!$C$48,Calculator!$C$50,Calculator!$C$56,Calculator!$C$60)</c:f>
              <c:strCache>
                <c:ptCount val="7"/>
                <c:pt idx="0">
                  <c:v>მთლიანი შემოსავლები</c:v>
                </c:pt>
                <c:pt idx="1">
                  <c:v>შემოსავლების დღგ-ს გარეშე</c:v>
                </c:pt>
                <c:pt idx="2">
                  <c:v>ხარჯები მიწის და დღგ-ს გარეშე</c:v>
                </c:pt>
                <c:pt idx="3">
                  <c:v>ჯამური დანახარჯები მიწაზე</c:v>
                </c:pt>
                <c:pt idx="4">
                  <c:v>EBIT</c:v>
                </c:pt>
                <c:pt idx="5">
                  <c:v>მოგება</c:v>
                </c:pt>
                <c:pt idx="6">
                  <c:v>მოსალოდნელი წმინდა მოგება</c:v>
                </c:pt>
              </c:strCache>
            </c:strRef>
          </c:cat>
          <c:val>
            <c:numRef>
              <c:f>(Calculator!$G$33,Calculator!$G$34,Calculator!$G$42,Calculator!$G$48,Calculator!$G$50,Calculator!$G$56,Calculator!$G$60)</c:f>
              <c:numCache>
                <c:formatCode>_-[$$-409]* #,##0_ ;_-[$$-409]* \-#,##0\ ;_-[$$-409]* "-"_ ;_-@_ </c:formatCode>
                <c:ptCount val="7"/>
                <c:pt idx="0">
                  <c:v>7785000</c:v>
                </c:pt>
                <c:pt idx="1">
                  <c:v>6597457.6271186443</c:v>
                </c:pt>
                <c:pt idx="2">
                  <c:v>3671601.7203389835</c:v>
                </c:pt>
                <c:pt idx="3">
                  <c:v>1965694.4444444445</c:v>
                </c:pt>
                <c:pt idx="4">
                  <c:v>960161.46233521635</c:v>
                </c:pt>
                <c:pt idx="5">
                  <c:v>774219.13311932562</c:v>
                </c:pt>
                <c:pt idx="6">
                  <c:v>625181.94999385544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62-41EB-B87C-949C22FF5148}"/>
            </c:ext>
          </c:extLst>
        </c:ser>
        <c:ser>
          <c:idx val="1"/>
          <c:order val="1"/>
          <c:tx>
            <c:v>%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(Calculator!$H$33,Calculator!$H$34,Calculator!$H$42,Calculator!$H$48,Calculator!$H$50,Calculator!$H$56,Calculator!$H$60)</c:f>
              <c:numCache>
                <c:formatCode>0%</c:formatCode>
                <c:ptCount val="7"/>
                <c:pt idx="0">
                  <c:v>1</c:v>
                </c:pt>
                <c:pt idx="1">
                  <c:v>0.84745762711864414</c:v>
                </c:pt>
                <c:pt idx="2">
                  <c:v>0.47162514069864914</c:v>
                </c:pt>
                <c:pt idx="3">
                  <c:v>0.25249768072504103</c:v>
                </c:pt>
                <c:pt idx="4">
                  <c:v>0.12333480569495393</c:v>
                </c:pt>
                <c:pt idx="5">
                  <c:v>9.9450113438577473E-2</c:v>
                </c:pt>
                <c:pt idx="6">
                  <c:v>8.0305966601651305E-2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62-41EB-B87C-949C22FF51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100"/>
        <c:axId val="499040272"/>
        <c:axId val="499053168"/>
      </c:barChart>
      <c:catAx>
        <c:axId val="499040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53168"/>
        <c:crosses val="autoZero"/>
        <c:auto val="1"/>
        <c:lblAlgn val="ctr"/>
        <c:lblOffset val="100"/>
        <c:noMultiLvlLbl val="0"/>
      </c:catAx>
      <c:valAx>
        <c:axId val="49905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_ ;_-[$$-409]* \-#,##0\ ;_-[$$-409]* &quot;-&quot;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4027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სენსიტიურობის ანალიზი </a:t>
            </a:r>
          </a:p>
          <a:p>
            <a:pPr>
              <a:defRPr/>
            </a:pPr>
            <a:r>
              <a:rPr lang="ka-GE"/>
              <a:t>დაშვებაში ცვლილების გავლენა მოსალოდნელ მოგებაზე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06324899233072"/>
          <c:y val="0.17249014255383682"/>
          <c:w val="0.79228087659020552"/>
          <c:h val="0.6205235492060308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Calculator!$G$87</c:f>
              <c:strCache>
                <c:ptCount val="1"/>
                <c:pt idx="0">
                  <c:v>მინ.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Calculator!$C$88:$C$105</c:f>
              <c:strCache>
                <c:ptCount val="9"/>
                <c:pt idx="0">
                  <c:v>საცხოვრებლის ფასები (დღგ შედის)</c:v>
                </c:pt>
                <c:pt idx="1">
                  <c:v>ოფისების ფასები (დღგ შედის)</c:v>
                </c:pt>
                <c:pt idx="2">
                  <c:v>სავაჭროს ფასები (დღგ შედის)</c:v>
                </c:pt>
                <c:pt idx="3">
                  <c:v>საზაფხულოს ფასები (დღგ შედის)</c:v>
                </c:pt>
                <c:pt idx="4">
                  <c:v>სამშენებლო ხარჯები (დღგ არ შედის)</c:v>
                </c:pt>
                <c:pt idx="5">
                  <c:v>პროექტის ხანგძლივობა</c:v>
                </c:pt>
                <c:pt idx="6">
                  <c:v>მენეჯმენტის ხარჯი</c:v>
                </c:pt>
                <c:pt idx="7">
                  <c:v>საპროცენტო განაკვეთი</c:v>
                </c:pt>
                <c:pt idx="8">
                  <c:v>სარგებლიანობის განაკვეთი</c:v>
                </c:pt>
              </c:strCache>
            </c:strRef>
          </c:cat>
          <c:val>
            <c:numRef>
              <c:f>Calculator!$G$88:$G$105</c:f>
              <c:numCache>
                <c:formatCode>_-[$$-409]* #,##0_ ;_-[$$-409]* \-#,##0\ ;_-[$$-409]* "-"_ ;_-@_ </c:formatCode>
                <c:ptCount val="9"/>
                <c:pt idx="0">
                  <c:v>342765.20629682177</c:v>
                </c:pt>
                <c:pt idx="1">
                  <c:v>595453.8717099576</c:v>
                </c:pt>
                <c:pt idx="2">
                  <c:v>580589.83256800845</c:v>
                </c:pt>
                <c:pt idx="3">
                  <c:v>602885.89128093235</c:v>
                </c:pt>
                <c:pt idx="4">
                  <c:v>364381.99483366939</c:v>
                </c:pt>
                <c:pt idx="5">
                  <c:v>586596.03213580407</c:v>
                </c:pt>
                <c:pt idx="6">
                  <c:v>594204.34357425652</c:v>
                </c:pt>
                <c:pt idx="7">
                  <c:v>610167.10690967226</c:v>
                </c:pt>
                <c:pt idx="8">
                  <c:v>299257.7073721413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C9-4156-963F-D4820D038F1A}"/>
            </c:ext>
          </c:extLst>
        </c:ser>
        <c:ser>
          <c:idx val="1"/>
          <c:order val="1"/>
          <c:tx>
            <c:strRef>
              <c:f>Calculator!$H$87</c:f>
              <c:strCache>
                <c:ptCount val="1"/>
                <c:pt idx="0">
                  <c:v>მაქს.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Calculator!$C$88:$C$105</c:f>
              <c:strCache>
                <c:ptCount val="9"/>
                <c:pt idx="0">
                  <c:v>საცხოვრებლის ფასები (დღგ შედის)</c:v>
                </c:pt>
                <c:pt idx="1">
                  <c:v>ოფისების ფასები (დღგ შედის)</c:v>
                </c:pt>
                <c:pt idx="2">
                  <c:v>სავაჭროს ფასები (დღგ შედის)</c:v>
                </c:pt>
                <c:pt idx="3">
                  <c:v>საზაფხულოს ფასები (დღგ შედის)</c:v>
                </c:pt>
                <c:pt idx="4">
                  <c:v>სამშენებლო ხარჯები (დღგ არ შედის)</c:v>
                </c:pt>
                <c:pt idx="5">
                  <c:v>პროექტის ხანგძლივობა</c:v>
                </c:pt>
                <c:pt idx="6">
                  <c:v>მენეჯმენტის ხარჯი</c:v>
                </c:pt>
                <c:pt idx="7">
                  <c:v>საპროცენტო განაკვეთი</c:v>
                </c:pt>
                <c:pt idx="8">
                  <c:v>სარგებლიანობის განაკვეთი</c:v>
                </c:pt>
              </c:strCache>
            </c:strRef>
          </c:cat>
          <c:val>
            <c:numRef>
              <c:f>Calculator!$H$88:$H$105</c:f>
              <c:numCache>
                <c:formatCode>_-[$$-409]* #,##0_ ;_-[$$-409]* \-#,##0\ ;_-[$$-409]* "-"_ ;_-@_ </c:formatCode>
                <c:ptCount val="9"/>
                <c:pt idx="0">
                  <c:v>907598.69369088951</c:v>
                </c:pt>
                <c:pt idx="1">
                  <c:v>654910.02827775409</c:v>
                </c:pt>
                <c:pt idx="2">
                  <c:v>669774.06741970335</c:v>
                </c:pt>
                <c:pt idx="3">
                  <c:v>647478.00870677934</c:v>
                </c:pt>
                <c:pt idx="4">
                  <c:v>885981.90515404136</c:v>
                </c:pt>
                <c:pt idx="5">
                  <c:v>663595.28344864026</c:v>
                </c:pt>
                <c:pt idx="6">
                  <c:v>657195.06283305306</c:v>
                </c:pt>
                <c:pt idx="7">
                  <c:v>640196.79307803861</c:v>
                </c:pt>
                <c:pt idx="8">
                  <c:v>951106.19261557027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C9-4156-963F-D4820D038F1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499046928"/>
        <c:axId val="499058992"/>
      </c:barChart>
      <c:catAx>
        <c:axId val="499046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a-GE"/>
                  <a:t>ძირითადი დაშვებები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58992"/>
        <c:crossesAt val="625000"/>
        <c:auto val="1"/>
        <c:lblAlgn val="ctr"/>
        <c:lblOffset val="100"/>
        <c:noMultiLvlLbl val="0"/>
      </c:catAx>
      <c:valAx>
        <c:axId val="499058992"/>
        <c:scaling>
          <c:orientation val="minMax"/>
          <c:max val="120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a-GE">
                    <a:solidFill>
                      <a:schemeClr val="bg1"/>
                    </a:solidFill>
                  </a:rPr>
                  <a:t>წმინდა მოგება</a:t>
                </a:r>
                <a:endParaRPr lang="en-US">
                  <a:solidFill>
                    <a:schemeClr val="bg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9047344523435665"/>
              <c:y val="0.8694415586586709"/>
            </c:manualLayout>
          </c:layout>
          <c:overlay val="0"/>
          <c:spPr>
            <a:solidFill>
              <a:srgbClr val="002060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[$$-409]* #,##0_ ;_-[$$-409]* \-#,##0\ ;_-[$$-409]* &quot;-&quot;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46928"/>
        <c:crosses val="autoZero"/>
        <c:crossBetween val="between"/>
      </c:val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layout>
        <c:manualLayout>
          <c:xMode val="edge"/>
          <c:yMode val="edge"/>
          <c:x val="0.32757143926870153"/>
          <c:y val="0.27543895394298307"/>
          <c:w val="8.0961182280471E-2"/>
          <c:h val="5.11832517750567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a-GE"/>
              <a:t>სენსიტიურობის ანალიზი </a:t>
            </a:r>
          </a:p>
          <a:p>
            <a:pPr>
              <a:defRPr/>
            </a:pPr>
            <a:r>
              <a:rPr lang="ka-GE"/>
              <a:t>დაშვებაში ცვლილების გავლენა მოსალოდნელ მოგებაზე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06324899233072"/>
          <c:y val="0.17249014255383682"/>
          <c:w val="0.79228087659020552"/>
          <c:h val="0.6205235492060308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Calculator!$I$87</c:f>
              <c:strCache>
                <c:ptCount val="1"/>
                <c:pt idx="0">
                  <c:v>მინ.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Calculator!$C$88:$C$104</c:f>
              <c:strCache>
                <c:ptCount val="9"/>
                <c:pt idx="0">
                  <c:v>საცხოვრებლის ფასები (დღგ შედის)</c:v>
                </c:pt>
                <c:pt idx="1">
                  <c:v>ოფისების ფასები (დღგ შედის)</c:v>
                </c:pt>
                <c:pt idx="2">
                  <c:v>სავაჭროს ფასები (დღგ შედის)</c:v>
                </c:pt>
                <c:pt idx="3">
                  <c:v>საზაფხულოს ფასები (დღგ შედის)</c:v>
                </c:pt>
                <c:pt idx="4">
                  <c:v>სამშენებლო ხარჯები (დღგ არ შედის)</c:v>
                </c:pt>
                <c:pt idx="5">
                  <c:v>პროექტის ხანგძლივობა</c:v>
                </c:pt>
                <c:pt idx="6">
                  <c:v>მენეჯმენტის ხარჯი</c:v>
                </c:pt>
                <c:pt idx="7">
                  <c:v>საპროცენტო განაკვეთი</c:v>
                </c:pt>
                <c:pt idx="8">
                  <c:v>სარგებლიანობის განაკვეთი</c:v>
                </c:pt>
              </c:strCache>
            </c:strRef>
          </c:cat>
          <c:val>
            <c:numRef>
              <c:f>Calculator!$I$88:$I$104</c:f>
              <c:numCache>
                <c:formatCode>0%</c:formatCode>
                <c:ptCount val="9"/>
                <c:pt idx="0">
                  <c:v>-0.45173528074476466</c:v>
                </c:pt>
                <c:pt idx="1">
                  <c:v>-4.7551082183658666E-2</c:v>
                </c:pt>
                <c:pt idx="2">
                  <c:v>-7.1326623275488443E-2</c:v>
                </c:pt>
                <c:pt idx="3">
                  <c:v>-3.5663311637743611E-2</c:v>
                </c:pt>
                <c:pt idx="4">
                  <c:v>-0.41715848508222175</c:v>
                </c:pt>
                <c:pt idx="5">
                  <c:v>-6.171950079241828E-2</c:v>
                </c:pt>
                <c:pt idx="6">
                  <c:v>-4.9549745349979135E-2</c:v>
                </c:pt>
                <c:pt idx="7">
                  <c:v>-2.4016757176579917E-2</c:v>
                </c:pt>
                <c:pt idx="8">
                  <c:v>-0.52132701947795757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BA-4F22-BC09-DED78BD87AA8}"/>
            </c:ext>
          </c:extLst>
        </c:ser>
        <c:ser>
          <c:idx val="1"/>
          <c:order val="1"/>
          <c:tx>
            <c:strRef>
              <c:f>Calculator!$J$87</c:f>
              <c:strCache>
                <c:ptCount val="1"/>
                <c:pt idx="0">
                  <c:v>მაქს.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Calculator!$C$88:$C$104</c:f>
              <c:strCache>
                <c:ptCount val="9"/>
                <c:pt idx="0">
                  <c:v>საცხოვრებლის ფასები (დღგ შედის)</c:v>
                </c:pt>
                <c:pt idx="1">
                  <c:v>ოფისების ფასები (დღგ შედის)</c:v>
                </c:pt>
                <c:pt idx="2">
                  <c:v>სავაჭროს ფასები (დღგ შედის)</c:v>
                </c:pt>
                <c:pt idx="3">
                  <c:v>საზაფხულოს ფასები (დღგ შედის)</c:v>
                </c:pt>
                <c:pt idx="4">
                  <c:v>სამშენებლო ხარჯები (დღგ არ შედის)</c:v>
                </c:pt>
                <c:pt idx="5">
                  <c:v>პროექტის ხანგძლივობა</c:v>
                </c:pt>
                <c:pt idx="6">
                  <c:v>მენეჯმენტის ხარჯი</c:v>
                </c:pt>
                <c:pt idx="7">
                  <c:v>საპროცენტო განაკვეთი</c:v>
                </c:pt>
                <c:pt idx="8">
                  <c:v>სარგებლიანობის განაკვეთი</c:v>
                </c:pt>
              </c:strCache>
            </c:strRef>
          </c:cat>
          <c:val>
            <c:numRef>
              <c:f>Calculator!$J$88:$J$104</c:f>
              <c:numCache>
                <c:formatCode>0%</c:formatCode>
                <c:ptCount val="9"/>
                <c:pt idx="0">
                  <c:v>0.45173528074476521</c:v>
                </c:pt>
                <c:pt idx="1">
                  <c:v>4.7551082183659998E-2</c:v>
                </c:pt>
                <c:pt idx="2">
                  <c:v>7.1326623275489887E-2</c:v>
                </c:pt>
                <c:pt idx="3">
                  <c:v>3.5663311637744943E-2</c:v>
                </c:pt>
                <c:pt idx="4">
                  <c:v>0.41715848508222164</c:v>
                </c:pt>
                <c:pt idx="5">
                  <c:v>6.1443446112227518E-2</c:v>
                </c:pt>
                <c:pt idx="6">
                  <c:v>5.1206073431122379E-2</c:v>
                </c:pt>
                <c:pt idx="7">
                  <c:v>2.4016757176579917E-2</c:v>
                </c:pt>
                <c:pt idx="8">
                  <c:v>0.52132701947795868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BA-4F22-BC09-DED78BD87A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499046928"/>
        <c:axId val="499058992"/>
      </c:barChart>
      <c:catAx>
        <c:axId val="499046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a-GE"/>
                  <a:t>ძირითადი დაშვებები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58992"/>
        <c:crossesAt val="0"/>
        <c:auto val="1"/>
        <c:lblAlgn val="ctr"/>
        <c:lblOffset val="100"/>
        <c:noMultiLvlLbl val="0"/>
      </c:catAx>
      <c:valAx>
        <c:axId val="499058992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a-GE">
                    <a:solidFill>
                      <a:schemeClr val="bg1"/>
                    </a:solidFill>
                  </a:rPr>
                  <a:t>გადახრა</a:t>
                </a:r>
                <a:r>
                  <a:rPr lang="ka-GE" baseline="0">
                    <a:solidFill>
                      <a:schemeClr val="bg1"/>
                    </a:solidFill>
                  </a:rPr>
                  <a:t> წმინდა მოგებიდან</a:t>
                </a:r>
                <a:endParaRPr lang="en-US">
                  <a:solidFill>
                    <a:schemeClr val="bg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9047344523435665"/>
              <c:y val="0.8694415586586709"/>
            </c:manualLayout>
          </c:layout>
          <c:overlay val="0"/>
          <c:spPr>
            <a:solidFill>
              <a:srgbClr val="002060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046928"/>
        <c:crosses val="autoZero"/>
        <c:crossBetween val="between"/>
        <c:majorUnit val="100000"/>
      </c:valAx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</c:plotArea>
    <c:legend>
      <c:legendPos val="b"/>
      <c:layout>
        <c:manualLayout>
          <c:xMode val="edge"/>
          <c:yMode val="edge"/>
          <c:x val="0.41291651457475098"/>
          <c:y val="0.2069526341054502"/>
          <c:w val="8.0961182280471E-2"/>
          <c:h val="5.11832517750567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>
        <cx:rich>
          <a:bodyPr rot="0" spcFirstLastPara="1" vertOverflow="ellipsis" vert="horz" wrap="square" lIns="38100" tIns="19050" rIns="38100" bIns="19050" anchor="ctr" anchorCtr="1" compatLnSpc="0"/>
          <a:lstStyle/>
          <a:p>
            <a:pPr algn="ctr" rtl="0">
              <a:defRPr sz="1600" b="1" i="0" u="none" strike="noStrike" kern="1200" cap="all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kumimoji="0" lang="ka-GE" sz="1600" b="1" i="0" u="none" strike="noStrike" kern="1200" cap="all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Sylfaen" panose="010A0502050306030303" pitchFamily="18" charset="0"/>
              </a:rPr>
              <a:t>შემოსავლის განაწილება</a:t>
            </a:r>
            <a:endParaRPr lang="en-US"/>
          </a:p>
        </cx:rich>
      </cx:tx>
    </cx:title>
    <cx:plotArea>
      <cx:plotAreaRegion>
        <cx:series layoutId="treemap" uniqueId="{747A71AD-2C9B-43DE-ACF3-C051502F2BA5}"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000"/>
                </a:pPr>
                <a:endParaRPr lang="en-US" sz="1000" b="1" i="0" u="none" strike="noStrike" baseline="0">
                  <a:solidFill>
                    <a:sysClr val="window" lastClr="FFFFFF"/>
                  </a:solidFill>
                  <a:latin typeface="Calibri" panose="020F0502020204030204"/>
                </a:endParaRPr>
              </a:p>
            </cx:txPr>
            <cx:visibility seriesName="0" categoryName="1" value="1"/>
            <cx:separator>, </cx:separator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400"/>
                  </a:pPr>
                  <a:r>
                    <a:rPr lang="en-US" sz="1400" b="1" i="0" u="none" strike="noStrike" baseline="0">
                      <a:solidFill>
                        <a:sysClr val="window" lastClr="FFFFFF"/>
                      </a:solidFill>
                      <a:latin typeface="Calibri" panose="020F0502020204030204"/>
                    </a:rPr>
                    <a:t>კაპიტალური და საოპერაციო ხარჯები,  $507 </a:t>
                  </a:r>
                </a:p>
              </cx:txPr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400"/>
                  </a:pPr>
                  <a:r>
                    <a:rPr lang="en-US" sz="1400" b="1" i="0" u="none" strike="noStrike" baseline="0">
                      <a:solidFill>
                        <a:sysClr val="window" lastClr="FFFFFF"/>
                      </a:solidFill>
                      <a:latin typeface="Calibri" panose="020F0502020204030204"/>
                    </a:rPr>
                    <a:t>მიწის ხარჯი,  $271 </a:t>
                  </a:r>
                </a:p>
              </cx:txPr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400"/>
                  </a:pPr>
                  <a:r>
                    <a:rPr lang="en-US" sz="1400" b="1" i="0" u="none" strike="noStrike" baseline="0">
                      <a:solidFill>
                        <a:sysClr val="window" lastClr="FFFFFF"/>
                      </a:solidFill>
                      <a:latin typeface="Calibri" panose="020F0502020204030204"/>
                    </a:rPr>
                    <a:t>დღგ,  $164 </a:t>
                  </a:r>
                </a:p>
              </cx:txPr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400"/>
                  </a:pPr>
                  <a:r>
                    <a:rPr lang="en-US" sz="1400" b="1" i="0" u="none" strike="noStrike" baseline="0">
                      <a:solidFill>
                        <a:sysClr val="window" lastClr="FFFFFF"/>
                      </a:solidFill>
                      <a:latin typeface="Calibri" panose="020F0502020204030204"/>
                    </a:rPr>
                    <a:t>წმინდა მოგება,  $86 </a:t>
                  </a:r>
                </a:p>
              </cx:txPr>
            </cx:dataLabel>
          </cx:dataLabels>
          <cx:dataId val="0"/>
          <cx:layoutPr>
            <cx:parentLabelLayout val="overlapping"/>
          </cx:layoutPr>
        </cx:series>
      </cx:plotAreaRegion>
    </cx:plotArea>
  </cx:chart>
  <cx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>
                <a:latin typeface="+mj-lt"/>
              </a:defRPr>
            </a:pPr>
            <a:r>
              <a:rPr lang="ka-GE">
                <a:latin typeface="+mj-lt"/>
              </a:rPr>
              <a:t>მოსალოდნელი წმინდა მოგების დიაპაზონი</a:t>
            </a:r>
            <a:endParaRPr lang="en-US">
              <a:latin typeface="+mj-lt"/>
            </a:endParaRPr>
          </a:p>
        </cx:rich>
      </cx:tx>
    </cx:title>
    <cx:plotArea>
      <cx:plotAreaRegion>
        <cx:series layoutId="boxWhisker" uniqueId="{87F81147-9990-4D88-8A25-D644CD43A732}">
          <cx:dataLabels>
            <cx:visibility seriesName="0" categoryName="0" value="1"/>
            <cx:dataLabelHidden idx="14"/>
          </cx:dataLabels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  <cx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ka-GE">
                <a:latin typeface="+mj-lt"/>
              </a:rPr>
              <a:t>უკუგების მაჩვენებლის დიაპაზონი</a:t>
            </a:r>
            <a:endParaRPr lang="en-US">
              <a:latin typeface="+mj-lt"/>
            </a:endParaRPr>
          </a:p>
        </cx:rich>
      </cx:tx>
    </cx:title>
    <cx:plotArea>
      <cx:plotAreaRegion>
        <cx:series layoutId="boxWhisker" uniqueId="{53F6ECA1-FBF9-4525-A408-D68DAB29B3B9}">
          <cx:tx>
            <cx:txData>
              <cx:f>_xlchart.v1.3</cx:f>
              <cx:v>ROIC</cx:v>
            </cx:txData>
          </cx:tx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050"/>
                </a:pPr>
                <a:endParaRPr lang="en-US" sz="105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  <cx:legend pos="t" align="ctr" overlay="0"/>
  </cx:chart>
  <cx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x:spPr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_xlchart.v1.5</cx:f>
      </cx:strDim>
      <cx:numDim type="size">
        <cx:f>_xlchart.v1.6</cx:f>
      </cx:numDim>
    </cx:data>
  </cx:chartData>
  <cx:chart>
    <cx:title pos="t" align="ctr" overlay="0">
      <cx:tx>
        <cx:rich>
          <a:bodyPr rot="0" spcFirstLastPara="1" vertOverflow="ellipsis" vert="horz" wrap="square" lIns="38100" tIns="19050" rIns="38100" bIns="19050" anchor="ctr" anchorCtr="1" compatLnSpc="0"/>
          <a:lstStyle/>
          <a:p>
            <a:pPr algn="ctr" rtl="0">
              <a:defRPr sz="1600" b="1" i="0" u="none" strike="noStrike" kern="1200" cap="all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kumimoji="0" lang="ka-GE" sz="1600" b="1" i="0" u="none" strike="noStrike" kern="1200" cap="all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Sylfaen" panose="010A0502050306030303" pitchFamily="18" charset="0"/>
              </a:rPr>
              <a:t>შემოსავლის განაწილება</a:t>
            </a:r>
            <a:endParaRPr lang="en-US"/>
          </a:p>
        </cx:rich>
      </cx:tx>
    </cx:title>
    <cx:plotArea>
      <cx:plotAreaRegion>
        <cx:series layoutId="treemap" uniqueId="{747A71AD-2C9B-43DE-ACF3-C051502F2BA5}">
          <cx:dataLabels>
            <cx:visibility seriesName="0" categoryName="1" value="1"/>
            <cx:separator>, </cx:separator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>
                <a:latin typeface="+mj-lt"/>
              </a:defRPr>
            </a:pPr>
            <a:r>
              <a:rPr lang="ka-GE">
                <a:latin typeface="+mj-lt"/>
              </a:rPr>
              <a:t>მოსალოდნელი წმინდა მოგების დიაპაზონი</a:t>
            </a:r>
            <a:endParaRPr lang="en-US">
              <a:latin typeface="+mj-lt"/>
            </a:endParaRPr>
          </a:p>
        </cx:rich>
      </cx:tx>
    </cx:title>
    <cx:plotArea>
      <cx:plotAreaRegion>
        <cx:series layoutId="boxWhisker" uniqueId="{87F81147-9990-4D88-8A25-D644CD43A732}">
          <cx:dataLabels>
            <cx:visibility seriesName="0" categoryName="0" value="1"/>
            <cx:dataLabelHidden idx="14"/>
          </cx:dataLabels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  <cx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x:spPr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_xlchart.v1.9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ka-GE">
                <a:latin typeface="+mj-lt"/>
              </a:rPr>
              <a:t>უკუგების მაჩვენებლის დიაპაზონი</a:t>
            </a:r>
            <a:endParaRPr lang="en-US">
              <a:latin typeface="+mj-lt"/>
            </a:endParaRPr>
          </a:p>
        </cx:rich>
      </cx:tx>
    </cx:title>
    <cx:plotArea>
      <cx:plotAreaRegion>
        <cx:series layoutId="boxWhisker" uniqueId="{53F6ECA1-FBF9-4525-A408-D68DAB29B3B9}">
          <cx:tx>
            <cx:txData>
              <cx:f>_xlchart.v1.8</cx:f>
              <cx:v>ROIC</cx:v>
            </cx:txData>
          </cx:tx>
          <cx:dataLabels>
            <cx:visibility seriesName="0" categoryName="0" value="1"/>
          </cx:dataLabels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  <cx:legend pos="t" align="ctr" overlay="0"/>
  </cx:chart>
  <cx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416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1000" b="1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cap="all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16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1000" b="1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cap="all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microsoft.com/office/2014/relationships/chartEx" Target="../charts/chartEx3.xml"/><Relationship Id="rId3" Type="http://schemas.openxmlformats.org/officeDocument/2006/relationships/chart" Target="../charts/chart3.xml"/><Relationship Id="rId7" Type="http://schemas.microsoft.com/office/2014/relationships/chartEx" Target="../charts/chartEx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microsoft.com/office/2014/relationships/chartEx" Target="../charts/chartEx1.xml"/><Relationship Id="rId4" Type="http://schemas.openxmlformats.org/officeDocument/2006/relationships/chart" Target="../charts/chart4.xml"/><Relationship Id="rId9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microsoft.com/office/2014/relationships/chartEx" Target="../charts/chartEx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14/relationships/chartEx" Target="../charts/chartEx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microsoft.com/office/2014/relationships/chartEx" Target="../charts/chartEx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</xdr:colOff>
      <xdr:row>1</xdr:row>
      <xdr:rowOff>9525</xdr:rowOff>
    </xdr:from>
    <xdr:to>
      <xdr:col>18</xdr:col>
      <xdr:colOff>47625</xdr:colOff>
      <xdr:row>18</xdr:row>
      <xdr:rowOff>108585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F23034-7AC0-4448-B2D6-8FF51A6F6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19</xdr:row>
      <xdr:rowOff>156210</xdr:rowOff>
    </xdr:from>
    <xdr:to>
      <xdr:col>18</xdr:col>
      <xdr:colOff>26670</xdr:colOff>
      <xdr:row>40</xdr:row>
      <xdr:rowOff>80010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0AD32F-D299-4299-A66F-F63AEA5CFF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276225</xdr:colOff>
      <xdr:row>19</xdr:row>
      <xdr:rowOff>142875</xdr:rowOff>
    </xdr:from>
    <xdr:to>
      <xdr:col>26</xdr:col>
      <xdr:colOff>9525</xdr:colOff>
      <xdr:row>40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3E71C81-DE68-447B-842D-19550433BD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38099</xdr:colOff>
      <xdr:row>41</xdr:row>
      <xdr:rowOff>85725</xdr:rowOff>
    </xdr:from>
    <xdr:to>
      <xdr:col>12</xdr:col>
      <xdr:colOff>276224</xdr:colOff>
      <xdr:row>64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30498E4-9ABB-4876-9AA2-9DF39A7DB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508635</xdr:colOff>
      <xdr:row>41</xdr:row>
      <xdr:rowOff>66675</xdr:rowOff>
    </xdr:from>
    <xdr:to>
      <xdr:col>25</xdr:col>
      <xdr:colOff>581025</xdr:colOff>
      <xdr:row>64</xdr:row>
      <xdr:rowOff>133350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5FD5F7F0-5F44-495F-A417-844E816C20B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23835" y="7564755"/>
              <a:ext cx="7997190" cy="427291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0</xdr:col>
      <xdr:colOff>600075</xdr:colOff>
      <xdr:row>65</xdr:row>
      <xdr:rowOff>142875</xdr:rowOff>
    </xdr:from>
    <xdr:to>
      <xdr:col>12</xdr:col>
      <xdr:colOff>276225</xdr:colOff>
      <xdr:row>86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F0C4509-3850-47A3-A75A-B57180333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259080</xdr:colOff>
      <xdr:row>1</xdr:row>
      <xdr:rowOff>0</xdr:rowOff>
    </xdr:from>
    <xdr:to>
      <xdr:col>25</xdr:col>
      <xdr:colOff>586740</xdr:colOff>
      <xdr:row>18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C06237FD-0AC6-473E-8451-835932DCDCD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1880" y="182880"/>
              <a:ext cx="4594860" cy="321373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12</xdr:col>
      <xdr:colOff>525779</xdr:colOff>
      <xdr:row>65</xdr:row>
      <xdr:rowOff>165735</xdr:rowOff>
    </xdr:from>
    <xdr:to>
      <xdr:col>25</xdr:col>
      <xdr:colOff>552450</xdr:colOff>
      <xdr:row>86</xdr:row>
      <xdr:rowOff>123825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Chart 8">
              <a:extLst>
                <a:ext uri="{FF2B5EF4-FFF2-40B4-BE49-F238E27FC236}">
                  <a16:creationId xmlns:a16="http://schemas.microsoft.com/office/drawing/2014/main" id="{EB6F7518-18E6-46CC-AFFF-D6D2C7A9E7C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40979" y="12052935"/>
              <a:ext cx="7951471" cy="379857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171450</xdr:colOff>
      <xdr:row>41</xdr:row>
      <xdr:rowOff>171450</xdr:rowOff>
    </xdr:from>
    <xdr:to>
      <xdr:col>12</xdr:col>
      <xdr:colOff>76200</xdr:colOff>
      <xdr:row>43</xdr:row>
      <xdr:rowOff>123825</xdr:rowOff>
    </xdr:to>
    <xdr:sp macro="" textlink="Output!E22">
      <xdr:nvSpPr>
        <xdr:cNvPr id="10" name="Rectangle: Rounded Corners 9">
          <a:extLst>
            <a:ext uri="{FF2B5EF4-FFF2-40B4-BE49-F238E27FC236}">
              <a16:creationId xmlns:a16="http://schemas.microsoft.com/office/drawing/2014/main" id="{19FCE6CB-15F8-B5DE-3886-BB8F7C2CD395}"/>
            </a:ext>
          </a:extLst>
        </xdr:cNvPr>
        <xdr:cNvSpPr/>
      </xdr:nvSpPr>
      <xdr:spPr>
        <a:xfrm>
          <a:off x="6267450" y="7591425"/>
          <a:ext cx="1123950" cy="3143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A9690498-BF8D-463D-B560-0B79D2678D94}" type="TxLink">
            <a:rPr lang="en-US" sz="1400" b="0" i="0" u="none" strike="noStrike">
              <a:solidFill>
                <a:srgbClr val="FFFFFF"/>
              </a:solidFill>
              <a:latin typeface="Calibri"/>
              <a:ea typeface="Calibri"/>
              <a:cs typeface="Calibri"/>
            </a:rPr>
            <a:pPr algn="ctr"/>
            <a:t> $833 </a:t>
          </a:fld>
          <a:endParaRPr lang="en-US" sz="1400"/>
        </a:p>
      </xdr:txBody>
    </xdr:sp>
    <xdr:clientData/>
  </xdr:twoCellAnchor>
  <xdr:twoCellAnchor>
    <xdr:from>
      <xdr:col>0</xdr:col>
      <xdr:colOff>609599</xdr:colOff>
      <xdr:row>87</xdr:row>
      <xdr:rowOff>152400</xdr:rowOff>
    </xdr:from>
    <xdr:to>
      <xdr:col>25</xdr:col>
      <xdr:colOff>533400</xdr:colOff>
      <xdr:row>110</xdr:row>
      <xdr:rowOff>74295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AF60B85-AE07-4867-8954-4F18D87BBD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0.698</cdr:x>
      <cdr:y>0.02596</cdr:y>
    </cdr:from>
    <cdr:to>
      <cdr:x>0.85876</cdr:x>
      <cdr:y>0.10888</cdr:y>
    </cdr:to>
    <cdr:sp macro="" textlink="ROIC!$D$13">
      <cdr:nvSpPr>
        <cdr:cNvPr id="2" name="Rectangle: Rounded Corners 1">
          <a:extLst xmlns:a="http://schemas.openxmlformats.org/drawingml/2006/main">
            <a:ext uri="{FF2B5EF4-FFF2-40B4-BE49-F238E27FC236}">
              <a16:creationId xmlns:a16="http://schemas.microsoft.com/office/drawing/2014/main" id="{19FCE6CB-15F8-B5DE-3886-BB8F7C2CD395}"/>
            </a:ext>
          </a:extLst>
        </cdr:cNvPr>
        <cdr:cNvSpPr/>
      </cdr:nvSpPr>
      <cdr:spPr>
        <a:xfrm xmlns:a="http://schemas.openxmlformats.org/drawingml/2006/main">
          <a:off x="4879975" y="98425"/>
          <a:ext cx="1123950" cy="314325"/>
        </a:xfrm>
        <a:prstGeom xmlns:a="http://schemas.openxmlformats.org/drawingml/2006/main" prst="roundRect">
          <a:avLst/>
        </a:prstGeom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E90730C3-8A55-4148-99DD-CB4A9DAF07B5}" type="TxLink">
            <a:rPr lang="en-US" sz="1100" b="0" i="0" u="none" strike="noStrike">
              <a:solidFill>
                <a:srgbClr val="000000"/>
              </a:solidFill>
              <a:latin typeface="Cambria"/>
              <a:ea typeface="Cambria"/>
            </a:rPr>
            <a:t>12.68%</a:t>
          </a:fld>
          <a:endParaRPr lang="en-US" sz="14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0.68614</cdr:x>
      <cdr:y>0.0171</cdr:y>
    </cdr:from>
    <cdr:to>
      <cdr:x>0.76026</cdr:x>
      <cdr:y>0.09406</cdr:y>
    </cdr:to>
    <cdr:sp macro="" textlink="'Cash Flow'!$AB$54">
      <cdr:nvSpPr>
        <cdr:cNvPr id="2" name="Rectangle: Rounded Corners 1">
          <a:extLst xmlns:a="http://schemas.openxmlformats.org/drawingml/2006/main">
            <a:ext uri="{FF2B5EF4-FFF2-40B4-BE49-F238E27FC236}">
              <a16:creationId xmlns:a16="http://schemas.microsoft.com/office/drawing/2014/main" id="{07E01D3F-CB97-49B4-E2CD-C8F8B5496A7A}"/>
            </a:ext>
          </a:extLst>
        </cdr:cNvPr>
        <cdr:cNvSpPr/>
      </cdr:nvSpPr>
      <cdr:spPr>
        <a:xfrm xmlns:a="http://schemas.openxmlformats.org/drawingml/2006/main">
          <a:off x="10404475" y="69850"/>
          <a:ext cx="1123950" cy="314325"/>
        </a:xfrm>
        <a:prstGeom xmlns:a="http://schemas.openxmlformats.org/drawingml/2006/main" prst="roundRect">
          <a:avLst/>
        </a:prstGeom>
      </cdr:spPr>
      <cdr:style>
        <a:lnRef xmlns:a="http://schemas.openxmlformats.org/drawingml/2006/main" idx="2">
          <a:schemeClr val="accent6">
            <a:shade val="15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079993A4-59EF-4A5E-AD35-99244FA9D6A4}" type="TxLink">
            <a:rPr lang="en-US" sz="1100" b="1" i="0" u="none" strike="noStrike">
              <a:solidFill>
                <a:schemeClr val="bg1"/>
              </a:solidFill>
              <a:latin typeface="Cambria"/>
              <a:ea typeface="Cambria"/>
            </a:rPr>
            <a:t> $1,510,161 </a:t>
          </a:fld>
          <a:endParaRPr lang="en-US" sz="1400">
            <a:solidFill>
              <a:schemeClr val="bg1"/>
            </a:solidFill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63</xdr:row>
      <xdr:rowOff>49530</xdr:rowOff>
    </xdr:from>
    <xdr:to>
      <xdr:col>9</xdr:col>
      <xdr:colOff>937260</xdr:colOff>
      <xdr:row>81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22860</xdr:colOff>
      <xdr:row>107</xdr:row>
      <xdr:rowOff>64770</xdr:rowOff>
    </xdr:from>
    <xdr:to>
      <xdr:col>10</xdr:col>
      <xdr:colOff>0</xdr:colOff>
      <xdr:row>130</xdr:row>
      <xdr:rowOff>45720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9</xdr:col>
      <xdr:colOff>922020</xdr:colOff>
      <xdr:row>152</xdr:row>
      <xdr:rowOff>144780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127635</xdr:colOff>
      <xdr:row>158</xdr:row>
      <xdr:rowOff>135255</xdr:rowOff>
    </xdr:from>
    <xdr:to>
      <xdr:col>5</xdr:col>
      <xdr:colOff>882015</xdr:colOff>
      <xdr:row>175</xdr:row>
      <xdr:rowOff>43815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594360</xdr:colOff>
      <xdr:row>25</xdr:row>
      <xdr:rowOff>156210</xdr:rowOff>
    </xdr:from>
    <xdr:to>
      <xdr:col>18</xdr:col>
      <xdr:colOff>7620</xdr:colOff>
      <xdr:row>45</xdr:row>
      <xdr:rowOff>175260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07480" y="4773930"/>
              <a:ext cx="6713220" cy="3714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9</xdr:col>
      <xdr:colOff>91440</xdr:colOff>
      <xdr:row>0</xdr:row>
      <xdr:rowOff>163830</xdr:rowOff>
    </xdr:from>
    <xdr:to>
      <xdr:col>18</xdr:col>
      <xdr:colOff>22860</xdr:colOff>
      <xdr:row>23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335280</xdr:colOff>
      <xdr:row>15</xdr:row>
      <xdr:rowOff>7620</xdr:rowOff>
    </xdr:from>
    <xdr:to>
      <xdr:col>10</xdr:col>
      <xdr:colOff>7620</xdr:colOff>
      <xdr:row>31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381000</xdr:colOff>
      <xdr:row>16</xdr:row>
      <xdr:rowOff>0</xdr:rowOff>
    </xdr:from>
    <xdr:to>
      <xdr:col>18</xdr:col>
      <xdr:colOff>106680</xdr:colOff>
      <xdr:row>30</xdr:row>
      <xdr:rowOff>30480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411480</xdr:colOff>
      <xdr:row>33</xdr:row>
      <xdr:rowOff>175260</xdr:rowOff>
    </xdr:from>
    <xdr:to>
      <xdr:col>18</xdr:col>
      <xdr:colOff>121920</xdr:colOff>
      <xdr:row>48</xdr:row>
      <xdr:rowOff>30480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388620</xdr:colOff>
      <xdr:row>16</xdr:row>
      <xdr:rowOff>3810</xdr:rowOff>
    </xdr:from>
    <xdr:to>
      <xdr:col>26</xdr:col>
      <xdr:colOff>106680</xdr:colOff>
      <xdr:row>30</xdr:row>
      <xdr:rowOff>22860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761720" y="2983230"/>
              <a:ext cx="4594860" cy="27622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18</xdr:col>
      <xdr:colOff>381000</xdr:colOff>
      <xdr:row>33</xdr:row>
      <xdr:rowOff>152400</xdr:rowOff>
    </xdr:from>
    <xdr:to>
      <xdr:col>26</xdr:col>
      <xdr:colOff>190500</xdr:colOff>
      <xdr:row>48</xdr:row>
      <xdr:rowOff>11430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00000000-0008-0000-04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754100" y="6423660"/>
              <a:ext cx="4686300" cy="278511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sha\January%2001\Misha\AES-Telasi\GCG%20Reports\January%2001\13%20mnth%20excl%20dec99%20&amp;%20consoli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OG\qiachel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isha\AES-Telasi\Budgets\Projections%20for%202001\PROGRAM%20FILES\FIRSTCLASS\Download\My%20Documents\Budget\Budget\Budget%20with%20Provisions%20Recovered%2019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AES%20Folder\Old_Reports\June_00\1.%20Weekly\4.%20Budget\2.%20Education\Westacc\Bud_for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sha\January%2001\13%20mnth%20excl%20dec99%20&amp;%20consolid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hinkPad\Desktop\Start%20Development\&#4307;&#4312;&#4307;&#4323;&#4305;&#4308;%20-%201860\Calculation%20Didube%20-%20Trial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Giorgi\Raoes%20reports\ReBudgeting\08_03_Telasi_Budget_2003_2004_August_actual_Reworked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fo\d\Documents%20and%20Settings\kchanturia\My%20Documents\Borrowers\Centre%20Point%20Achara\New%20Project\neka\last\BOG-Batumi%20Credit\Batumi-projection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Amiran\Finance%20Dep\Reports\Operational%20Report\January\January%20BV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Amiran\Budget_2004\Drafts\David%20Pesvianidze\BUDGET-2004,Packed,New\BUDGET-2004,%20CURRENT+%20CAPITAL%20EXPENCES\Avchala,%20Budget-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AES%20Folder\Old_Reports\June_00\Hot%20Sparks%20TETS_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Giorgi\Raoes%20reports\ReBudgeting\&#1053;&#1086;&#1074;&#1099;&#1081;%20&#1073;&#1098;&#1102;&#1076;&#1078;&#1077;&#1090;\&#1055;&#1083;&#1072;&#1085;%20&#1059;&#1090;&#1077;&#1084;&#1086;&#1074;&#1072;P&amp;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AES%20Folder\Old_Reports\June_00\1.%20Weekly\1.%20Weekly\debt_forecast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Amiran\Finance%20Dep\Reports\Operational%20Report\January\Balansi%20Jan.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DOCUME~1\FINANC~1\LOCALS~1\Temp\Amiran\Finance%20Dep\Reports\Operational%20Report\January\Balansi%20Jan.%2020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1\Public\Documents%20and%20Settings\finance_60\Desktop\&#1060;&#1072;&#1081;&#1083;&#1099;\_&#1041;&#1102;&#1076;&#1078;&#1077;&#1090;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lding"/>
      <sheetName val="Sheet2"/>
      <sheetName val="finbal10"/>
      <sheetName val="IS"/>
      <sheetName val="balance"/>
      <sheetName val="2000 (2)"/>
      <sheetName val="Adj"/>
      <sheetName val="Code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ash Flow 12 mo"/>
    </sheetNames>
    <sheetDataSet>
      <sheetData sheetId="0" refreshError="1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ST PAGE"/>
      <sheetName val="CONTENTS"/>
      <sheetName val="ANNUAL PLAN  FOREWORD"/>
      <sheetName val="Foreword Text"/>
      <sheetName val="EXECUTIVE SUMMARY"/>
      <sheetName val="BUDGET REPORT"/>
      <sheetName val="Budget Report Text"/>
      <sheetName val="BUDGET SUMMARY"/>
      <sheetName val="BUDGET SUMMARY CONTENTS"/>
      <sheetName val="Income Statement"/>
      <sheetName val="Budget Summary #"/>
      <sheetName val="ekibastuz"/>
      <sheetName val="Assumptions"/>
      <sheetName val="Cash Flow"/>
      <sheetName val="Bad Debt Recocvery"/>
      <sheetName val="General Repairs IS"/>
      <sheetName val="Planed Maintenance "/>
      <sheetName val="O&amp;M Cost IS"/>
      <sheetName val="NES 96-97"/>
      <sheetName val="98-2007"/>
      <sheetName val="Executive Summary Text"/>
      <sheetName val="Water &amp; Chemical Consumption"/>
      <sheetName val="Fuel Consumption"/>
      <sheetName val="Budget for Transportation"/>
      <sheetName val="Main_T IS"/>
      <sheetName val="Fuel Handling Budget"/>
      <sheetName val="Budget I&amp;C Combined IS"/>
      <sheetName val="CASH FLOW SHEETS"/>
      <sheetName val="O&amp;M Cost CF"/>
      <sheetName val="Budget I&amp;C Combined CF"/>
      <sheetName val="Main_T CF"/>
      <sheetName val="General Repairs CF"/>
      <sheetName val="Budget I&amp;C CombinedCF"/>
      <sheetName val="Electrical"/>
      <sheetName val="Cap Improvement"/>
      <sheetName val="Schedule"/>
      <sheetName val="Social Sphere Cover"/>
      <sheetName val="Social Sphere"/>
      <sheetName val="Marketing Covr"/>
      <sheetName val="Marketing"/>
      <sheetName val="Outage Sch"/>
      <sheetName val="scenario1"/>
      <sheetName val="Consumables"/>
      <sheetName val="Notes"/>
      <sheetName val="Issues"/>
      <sheetName val="Notes (Russian)"/>
      <sheetName val="Issues(Russian)"/>
      <sheetName val="CONTENTS (Russian)"/>
      <sheetName val="Comments"/>
      <sheetName val="BASE CASE 270MW AES INJ CF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2">
          <cell r="C102">
            <v>0.3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>
        <row r="63">
          <cell r="F63">
            <v>28300000</v>
          </cell>
        </row>
      </sheetData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lCF"/>
      <sheetName val="Assume"/>
      <sheetName val="O&amp;M"/>
      <sheetName val="Real_O&amp;M"/>
      <sheetName val="IS"/>
      <sheetName val="CF"/>
      <sheetName val="Interest Calc"/>
    </sheetNames>
    <sheetDataSet>
      <sheetData sheetId="0"/>
      <sheetData sheetId="1"/>
      <sheetData sheetId="2"/>
      <sheetData sheetId="3"/>
      <sheetData sheetId="4" refreshError="1">
        <row r="5">
          <cell r="H5">
            <v>3310.3249156626503</v>
          </cell>
          <cell r="I5">
            <v>2989.970891566265</v>
          </cell>
          <cell r="J5">
            <v>3310.3249156626503</v>
          </cell>
          <cell r="K5">
            <v>1587.6000000000001</v>
          </cell>
          <cell r="L5">
            <v>1640.52</v>
          </cell>
          <cell r="M5">
            <v>1587.6000000000001</v>
          </cell>
          <cell r="N5">
            <v>1640.52</v>
          </cell>
          <cell r="O5">
            <v>3310.3249156626503</v>
          </cell>
          <cell r="P5">
            <v>3203.540240963855</v>
          </cell>
          <cell r="Q5">
            <v>3310.3249156626503</v>
          </cell>
          <cell r="R5">
            <v>3203.540240963855</v>
          </cell>
          <cell r="S5">
            <v>3310.3249156626503</v>
          </cell>
          <cell r="T5">
            <v>32404.91595180723</v>
          </cell>
        </row>
      </sheetData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lding"/>
      <sheetName val="Sheet2"/>
      <sheetName val="finbal10"/>
      <sheetName val="IS"/>
      <sheetName val="balance"/>
      <sheetName val="2000 (2)"/>
      <sheetName val="Adj"/>
      <sheetName val="Code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მოცემულობა (FI)"/>
      <sheetName val="პროგნოზი (VI)"/>
      <sheetName val="სტრატეგია (DV)"/>
      <sheetName val="უკუგება (0)"/>
      <sheetName val="სიმულაცია"/>
      <sheetName val="სიხშირე"/>
      <sheetName val="ალბათობა"/>
      <sheetName val="დიაპაზონი"/>
      <sheetName val="ტორნადო"/>
      <sheetName val="შედეგი"/>
    </sheetNames>
    <sheetDataSet>
      <sheetData sheetId="0">
        <row r="5">
          <cell r="E5" t="str">
            <v>Basic</v>
          </cell>
          <cell r="F5" t="str">
            <v>Optimized</v>
          </cell>
        </row>
        <row r="6">
          <cell r="E6">
            <v>1860</v>
          </cell>
          <cell r="F6">
            <v>1860</v>
          </cell>
        </row>
        <row r="7">
          <cell r="E7">
            <v>700</v>
          </cell>
          <cell r="F7">
            <v>700</v>
          </cell>
        </row>
        <row r="9">
          <cell r="E9">
            <v>4705</v>
          </cell>
          <cell r="F9">
            <v>4830.4666666666672</v>
          </cell>
        </row>
        <row r="10">
          <cell r="E10">
            <v>3530</v>
          </cell>
          <cell r="F10">
            <v>3624.1333333333332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0</v>
          </cell>
        </row>
        <row r="13">
          <cell r="E13">
            <v>470</v>
          </cell>
          <cell r="F13">
            <v>482.53333333333336</v>
          </cell>
        </row>
        <row r="14">
          <cell r="E14">
            <v>0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705</v>
          </cell>
          <cell r="F16">
            <v>723.8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5">
          <cell r="E25">
            <v>26.05</v>
          </cell>
          <cell r="F25">
            <v>26.05</v>
          </cell>
        </row>
        <row r="26">
          <cell r="E26">
            <v>22.05</v>
          </cell>
          <cell r="F26">
            <v>22.05</v>
          </cell>
        </row>
        <row r="27">
          <cell r="E27">
            <v>4</v>
          </cell>
          <cell r="F27">
            <v>4</v>
          </cell>
        </row>
        <row r="29">
          <cell r="E29">
            <v>8</v>
          </cell>
          <cell r="F29">
            <v>8</v>
          </cell>
        </row>
        <row r="30">
          <cell r="E30">
            <v>7</v>
          </cell>
          <cell r="F30">
            <v>7</v>
          </cell>
        </row>
        <row r="31">
          <cell r="E31">
            <v>1</v>
          </cell>
          <cell r="F31">
            <v>1</v>
          </cell>
        </row>
        <row r="34">
          <cell r="E34">
            <v>700</v>
          </cell>
          <cell r="F34">
            <v>700</v>
          </cell>
        </row>
        <row r="35">
          <cell r="E35">
            <v>4700</v>
          </cell>
          <cell r="F35">
            <v>4700</v>
          </cell>
        </row>
        <row r="36">
          <cell r="E36">
            <v>560</v>
          </cell>
          <cell r="F36">
            <v>560</v>
          </cell>
        </row>
        <row r="39">
          <cell r="E39">
            <v>3530</v>
          </cell>
          <cell r="F39">
            <v>3624.1333333333332</v>
          </cell>
        </row>
        <row r="40">
          <cell r="E40">
            <v>1160</v>
          </cell>
          <cell r="F40">
            <v>1160</v>
          </cell>
        </row>
        <row r="41">
          <cell r="E41">
            <v>5567.1500000000005</v>
          </cell>
          <cell r="F41">
            <v>5696.3806666666669</v>
          </cell>
        </row>
        <row r="43">
          <cell r="E43">
            <v>0.85106382978723405</v>
          </cell>
          <cell r="F43">
            <v>0.87375886524822699</v>
          </cell>
        </row>
        <row r="44">
          <cell r="E44">
            <v>0.1</v>
          </cell>
          <cell r="F44">
            <v>0.10266666666666667</v>
          </cell>
        </row>
        <row r="45">
          <cell r="E45">
            <v>0.75106382978723407</v>
          </cell>
          <cell r="F45">
            <v>0.77109219858156031</v>
          </cell>
        </row>
        <row r="48">
          <cell r="E48">
            <v>59</v>
          </cell>
          <cell r="F48">
            <v>60</v>
          </cell>
        </row>
        <row r="49">
          <cell r="E49">
            <v>20</v>
          </cell>
          <cell r="F49">
            <v>20</v>
          </cell>
        </row>
        <row r="50">
          <cell r="E50">
            <v>2</v>
          </cell>
          <cell r="F50">
            <v>2</v>
          </cell>
        </row>
      </sheetData>
      <sheetData sheetId="1"/>
      <sheetData sheetId="2">
        <row r="5">
          <cell r="E5" t="str">
            <v>Basic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otal 03-04"/>
      <sheetName val="P&amp;L_USD"/>
      <sheetName val="Maj Assump"/>
      <sheetName val="Power"/>
      <sheetName val="KPI Data"/>
      <sheetName val="BS"/>
      <sheetName val="Cash flow forecast"/>
      <sheetName val="P&amp;L_GEL"/>
      <sheetName val="CF_USD"/>
      <sheetName val="Cash Flow"/>
      <sheetName val="Trans"/>
      <sheetName val="FX"/>
      <sheetName val="Depr"/>
      <sheetName val="BDP!!!"/>
      <sheetName val="Loan"/>
      <sheetName val="SRHBV"/>
      <sheetName val="VAT"/>
      <sheetName val="Tax"/>
      <sheetName val="C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რეალიზაციები"/>
      <sheetName val="template"/>
      <sheetName val="კვარტალური მონაცმები"/>
      <sheetName val="Sheet2"/>
    </sheetNames>
    <sheetDataSet>
      <sheetData sheetId="0"/>
      <sheetData sheetId="1">
        <row r="2">
          <cell r="B2">
            <v>39234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ES Telasi"/>
      <sheetName val="Admin"/>
      <sheetName val="North"/>
      <sheetName val="East"/>
      <sheetName val="South"/>
      <sheetName val="West"/>
      <sheetName val="PD"/>
      <sheetName val="Power Ratios"/>
      <sheetName val="Gen Data"/>
      <sheetName val="Actual"/>
      <sheetName val="Budget"/>
      <sheetName val="Cash Out"/>
      <sheetName val="Cash In"/>
      <sheetName val="Bud Actu PW"/>
      <sheetName val="Splitting Of Acc"/>
      <sheetName val="budjet"/>
      <sheetName val="FS_97"/>
      <sheetName val="список статей"/>
      <sheetName val="Statistics by Countries"/>
      <sheetName val="Source"/>
      <sheetName val="არ წაშალოთ"/>
      <sheetName val="Debt Servi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I/C</v>
          </cell>
          <cell r="B2" t="str">
            <v>C/F</v>
          </cell>
        </row>
        <row r="3">
          <cell r="A3" t="str">
            <v>E</v>
          </cell>
          <cell r="B3" t="str">
            <v>EL</v>
          </cell>
          <cell r="C3">
            <v>610000</v>
          </cell>
          <cell r="D3" t="str">
            <v>Central Sales</v>
          </cell>
        </row>
        <row r="4">
          <cell r="A4" t="str">
            <v>E</v>
          </cell>
          <cell r="B4" t="str">
            <v>EL</v>
          </cell>
          <cell r="C4">
            <v>611000</v>
          </cell>
          <cell r="D4" t="str">
            <v>Residential Revenue</v>
          </cell>
        </row>
        <row r="5">
          <cell r="A5" t="str">
            <v>E</v>
          </cell>
          <cell r="B5" t="str">
            <v>EL</v>
          </cell>
          <cell r="C5">
            <v>611500</v>
          </cell>
          <cell r="D5" t="str">
            <v>Vouchers adjustment</v>
          </cell>
        </row>
        <row r="6">
          <cell r="A6" t="str">
            <v>E</v>
          </cell>
          <cell r="B6" t="str">
            <v>EL</v>
          </cell>
          <cell r="C6">
            <v>612000</v>
          </cell>
          <cell r="D6" t="str">
            <v>Commercial Revenue</v>
          </cell>
        </row>
        <row r="7">
          <cell r="A7" t="str">
            <v>E</v>
          </cell>
          <cell r="B7" t="str">
            <v>EL</v>
          </cell>
          <cell r="C7">
            <v>612500</v>
          </cell>
          <cell r="D7" t="str">
            <v>Voucher Adjust Commercial</v>
          </cell>
        </row>
        <row r="8">
          <cell r="A8" t="str">
            <v>E</v>
          </cell>
          <cell r="B8" t="str">
            <v>EL</v>
          </cell>
          <cell r="C8">
            <v>613000</v>
          </cell>
          <cell r="D8" t="str">
            <v>Industrial Revenue</v>
          </cell>
        </row>
        <row r="9">
          <cell r="A9" t="str">
            <v>E</v>
          </cell>
          <cell r="B9" t="str">
            <v>EL</v>
          </cell>
          <cell r="C9">
            <v>613500</v>
          </cell>
          <cell r="D9" t="str">
            <v>Voucher Adjust Industrial</v>
          </cell>
        </row>
        <row r="10">
          <cell r="A10" t="str">
            <v>E</v>
          </cell>
          <cell r="B10" t="str">
            <v>EL</v>
          </cell>
          <cell r="C10">
            <v>614000</v>
          </cell>
          <cell r="D10" t="str">
            <v>Sales to Public Authoriti</v>
          </cell>
        </row>
        <row r="11">
          <cell r="A11" t="str">
            <v>E</v>
          </cell>
          <cell r="B11" t="str">
            <v>EL</v>
          </cell>
          <cell r="C11">
            <v>614500</v>
          </cell>
          <cell r="D11" t="str">
            <v>Voucher Adjust Public Aut</v>
          </cell>
        </row>
        <row r="12">
          <cell r="A12" t="str">
            <v>T</v>
          </cell>
          <cell r="B12" t="str">
            <v>EL</v>
          </cell>
          <cell r="C12">
            <v>615000</v>
          </cell>
          <cell r="D12" t="str">
            <v>Tranzit Revenue</v>
          </cell>
        </row>
        <row r="13">
          <cell r="A13" t="str">
            <v>T</v>
          </cell>
          <cell r="B13" t="str">
            <v>EL</v>
          </cell>
          <cell r="C13">
            <v>615500</v>
          </cell>
          <cell r="D13" t="str">
            <v>Voucher Adjust Transit</v>
          </cell>
        </row>
        <row r="14">
          <cell r="A14" t="str">
            <v>no</v>
          </cell>
          <cell r="B14" t="str">
            <v>EL</v>
          </cell>
          <cell r="C14">
            <v>616000</v>
          </cell>
          <cell r="D14" t="str">
            <v>Other Electric Revenues</v>
          </cell>
        </row>
        <row r="15">
          <cell r="A15" t="str">
            <v>O</v>
          </cell>
          <cell r="B15" t="str">
            <v>SE</v>
          </cell>
          <cell r="C15">
            <v>616001</v>
          </cell>
          <cell r="D15" t="str">
            <v>Service Revenue</v>
          </cell>
        </row>
        <row r="16">
          <cell r="A16" t="str">
            <v>O</v>
          </cell>
          <cell r="B16" t="str">
            <v>SE</v>
          </cell>
          <cell r="C16">
            <v>616004</v>
          </cell>
          <cell r="D16" t="str">
            <v>New Services revenue</v>
          </cell>
        </row>
        <row r="17">
          <cell r="A17" t="str">
            <v>no</v>
          </cell>
          <cell r="B17" t="str">
            <v>SE</v>
          </cell>
          <cell r="C17">
            <v>616006</v>
          </cell>
          <cell r="D17" t="str">
            <v>2.5 vouchers' revenue</v>
          </cell>
        </row>
        <row r="18">
          <cell r="A18" t="str">
            <v>O</v>
          </cell>
          <cell r="B18" t="str">
            <v>SE</v>
          </cell>
          <cell r="C18">
            <v>616007</v>
          </cell>
          <cell r="D18" t="str">
            <v>Service revenue-other</v>
          </cell>
        </row>
        <row r="19">
          <cell r="A19" t="str">
            <v>no</v>
          </cell>
          <cell r="B19" t="str">
            <v>no</v>
          </cell>
          <cell r="C19">
            <v>616020</v>
          </cell>
          <cell r="D19" t="str">
            <v>Reconnection revenue</v>
          </cell>
        </row>
        <row r="20">
          <cell r="A20" t="str">
            <v>no</v>
          </cell>
          <cell r="B20" t="str">
            <v>no</v>
          </cell>
          <cell r="C20">
            <v>616030</v>
          </cell>
          <cell r="D20" t="str">
            <v>Cable replcmnt revenue</v>
          </cell>
        </row>
        <row r="21">
          <cell r="A21" t="str">
            <v>no</v>
          </cell>
          <cell r="B21" t="str">
            <v>no</v>
          </cell>
          <cell r="C21">
            <v>616050</v>
          </cell>
          <cell r="D21" t="str">
            <v>Revenue from resid. meter</v>
          </cell>
        </row>
        <row r="22">
          <cell r="A22" t="str">
            <v>E</v>
          </cell>
          <cell r="B22" t="str">
            <v>SE</v>
          </cell>
          <cell r="C22">
            <v>616500</v>
          </cell>
          <cell r="D22" t="str">
            <v>Adjust of Vocher Adjust</v>
          </cell>
        </row>
        <row r="23">
          <cell r="A23" t="str">
            <v>no</v>
          </cell>
          <cell r="B23" t="str">
            <v>SE</v>
          </cell>
          <cell r="C23">
            <v>618051</v>
          </cell>
          <cell r="D23" t="str">
            <v>Technical conditions</v>
          </cell>
        </row>
        <row r="24">
          <cell r="A24" t="str">
            <v>O</v>
          </cell>
          <cell r="B24" t="str">
            <v>SE</v>
          </cell>
          <cell r="C24">
            <v>619000</v>
          </cell>
          <cell r="D24" t="str">
            <v>Other Utility Operating R</v>
          </cell>
        </row>
        <row r="25">
          <cell r="A25" t="str">
            <v>P</v>
          </cell>
          <cell r="B25" t="str">
            <v>PW</v>
          </cell>
          <cell r="C25">
            <v>711010</v>
          </cell>
          <cell r="D25" t="str">
            <v>Purchased Power - Energy</v>
          </cell>
        </row>
        <row r="26">
          <cell r="A26" t="str">
            <v>P</v>
          </cell>
          <cell r="B26" t="str">
            <v>PW</v>
          </cell>
          <cell r="C26">
            <v>711015</v>
          </cell>
          <cell r="D26" t="str">
            <v>IC Purchased Power Energy</v>
          </cell>
        </row>
        <row r="27">
          <cell r="A27" t="str">
            <v>P</v>
          </cell>
          <cell r="B27" t="str">
            <v>PW</v>
          </cell>
          <cell r="C27">
            <v>711020</v>
          </cell>
          <cell r="D27" t="str">
            <v>Power Purchase Accruals</v>
          </cell>
        </row>
        <row r="28">
          <cell r="A28" t="str">
            <v>SA</v>
          </cell>
          <cell r="B28" t="str">
            <v>no</v>
          </cell>
          <cell r="C28">
            <v>711021</v>
          </cell>
          <cell r="D28" t="str">
            <v>SalaryCapEx</v>
          </cell>
        </row>
        <row r="29">
          <cell r="A29" t="str">
            <v>TX</v>
          </cell>
          <cell r="B29" t="str">
            <v>no</v>
          </cell>
          <cell r="C29">
            <v>711022</v>
          </cell>
          <cell r="D29" t="str">
            <v>CapexSocialSecurity</v>
          </cell>
        </row>
        <row r="30">
          <cell r="A30" t="str">
            <v>no</v>
          </cell>
          <cell r="B30" t="str">
            <v>PW</v>
          </cell>
          <cell r="C30">
            <v>711023</v>
          </cell>
          <cell r="D30" t="str">
            <v>Losses Measuring Fee</v>
          </cell>
        </row>
        <row r="31">
          <cell r="A31" t="str">
            <v>TX</v>
          </cell>
          <cell r="B31" t="str">
            <v>PW</v>
          </cell>
          <cell r="C31">
            <v>711024</v>
          </cell>
          <cell r="D31" t="str">
            <v>VAT on Commercial Losess</v>
          </cell>
        </row>
        <row r="32">
          <cell r="A32" t="str">
            <v>OT</v>
          </cell>
          <cell r="B32" t="str">
            <v>OP</v>
          </cell>
          <cell r="C32">
            <v>712000</v>
          </cell>
          <cell r="D32" t="str">
            <v>Membership Fees</v>
          </cell>
        </row>
        <row r="33">
          <cell r="A33" t="str">
            <v>OT</v>
          </cell>
          <cell r="B33" t="str">
            <v>OP</v>
          </cell>
          <cell r="C33">
            <v>712010</v>
          </cell>
          <cell r="D33" t="str">
            <v>Damage to personal proper</v>
          </cell>
        </row>
        <row r="34">
          <cell r="A34" t="str">
            <v>no</v>
          </cell>
          <cell r="B34" t="str">
            <v>no</v>
          </cell>
          <cell r="C34">
            <v>712015</v>
          </cell>
          <cell r="D34" t="str">
            <v>Capex of O&amp;M expenses</v>
          </cell>
        </row>
        <row r="35">
          <cell r="A35" t="str">
            <v>P</v>
          </cell>
          <cell r="B35" t="str">
            <v>PW</v>
          </cell>
          <cell r="C35">
            <v>712020</v>
          </cell>
          <cell r="D35" t="str">
            <v>Transmission of Electrici</v>
          </cell>
        </row>
        <row r="36">
          <cell r="A36" t="str">
            <v>no</v>
          </cell>
          <cell r="B36" t="str">
            <v>PW</v>
          </cell>
          <cell r="C36">
            <v>712022</v>
          </cell>
          <cell r="D36" t="str">
            <v>Transmission Accruals</v>
          </cell>
        </row>
        <row r="37">
          <cell r="A37" t="str">
            <v>P</v>
          </cell>
          <cell r="B37" t="str">
            <v>PW</v>
          </cell>
          <cell r="C37">
            <v>712030</v>
          </cell>
          <cell r="D37" t="str">
            <v>Dispatch Services</v>
          </cell>
        </row>
        <row r="38">
          <cell r="A38" t="str">
            <v>no</v>
          </cell>
          <cell r="B38" t="str">
            <v>no</v>
          </cell>
          <cell r="C38">
            <v>712031</v>
          </cell>
          <cell r="D38" t="str">
            <v>Dispatch Sevrice Accruals</v>
          </cell>
        </row>
        <row r="39">
          <cell r="A39" t="str">
            <v>M</v>
          </cell>
          <cell r="B39" t="str">
            <v>MT</v>
          </cell>
          <cell r="C39">
            <v>712032</v>
          </cell>
          <cell r="D39" t="str">
            <v>Maint Overhead Lines</v>
          </cell>
        </row>
        <row r="40">
          <cell r="A40" t="str">
            <v>M</v>
          </cell>
          <cell r="B40" t="str">
            <v>MT</v>
          </cell>
          <cell r="C40">
            <v>712034</v>
          </cell>
          <cell r="D40" t="str">
            <v>Maint Underground dist</v>
          </cell>
        </row>
        <row r="41">
          <cell r="A41" t="str">
            <v>M</v>
          </cell>
          <cell r="B41" t="str">
            <v>MT</v>
          </cell>
          <cell r="C41">
            <v>712036</v>
          </cell>
          <cell r="D41" t="str">
            <v>Maint HV Substations</v>
          </cell>
        </row>
        <row r="42">
          <cell r="A42" t="str">
            <v>M</v>
          </cell>
          <cell r="B42" t="str">
            <v>MT</v>
          </cell>
          <cell r="C42">
            <v>712038</v>
          </cell>
          <cell r="D42" t="str">
            <v>Maint Transformers</v>
          </cell>
        </row>
        <row r="43">
          <cell r="A43" t="str">
            <v>M</v>
          </cell>
          <cell r="B43" t="str">
            <v>MT</v>
          </cell>
          <cell r="C43">
            <v>712040</v>
          </cell>
          <cell r="D43" t="str">
            <v>Maint Meters</v>
          </cell>
        </row>
        <row r="44">
          <cell r="A44" t="str">
            <v>no</v>
          </cell>
          <cell r="B44" t="str">
            <v>MT</v>
          </cell>
          <cell r="C44">
            <v>712049</v>
          </cell>
          <cell r="D44" t="str">
            <v>Maint Other Distribution</v>
          </cell>
        </row>
        <row r="45">
          <cell r="A45" t="str">
            <v>no</v>
          </cell>
          <cell r="B45" t="str">
            <v>OP</v>
          </cell>
          <cell r="C45">
            <v>712100</v>
          </cell>
          <cell r="D45" t="str">
            <v>Collection Expense</v>
          </cell>
        </row>
        <row r="46">
          <cell r="A46" t="str">
            <v>M</v>
          </cell>
          <cell r="B46" t="str">
            <v>MT</v>
          </cell>
          <cell r="C46">
            <v>713000</v>
          </cell>
          <cell r="D46" t="str">
            <v>MAINTANENCE</v>
          </cell>
        </row>
        <row r="47">
          <cell r="A47" t="str">
            <v>M</v>
          </cell>
          <cell r="B47" t="str">
            <v>CT</v>
          </cell>
          <cell r="C47">
            <v>713010</v>
          </cell>
          <cell r="D47" t="str">
            <v>Transport Expenses</v>
          </cell>
        </row>
        <row r="48">
          <cell r="A48" t="str">
            <v>M</v>
          </cell>
          <cell r="B48" t="str">
            <v>CT</v>
          </cell>
          <cell r="C48">
            <v>713011</v>
          </cell>
          <cell r="D48" t="str">
            <v>Benzine Expenses</v>
          </cell>
        </row>
        <row r="49">
          <cell r="A49" t="str">
            <v>M</v>
          </cell>
          <cell r="B49" t="str">
            <v>MT</v>
          </cell>
          <cell r="C49">
            <v>713012</v>
          </cell>
          <cell r="D49" t="str">
            <v>Consumables</v>
          </cell>
        </row>
        <row r="50">
          <cell r="A50" t="str">
            <v>M</v>
          </cell>
          <cell r="B50" t="str">
            <v>MT</v>
          </cell>
          <cell r="C50">
            <v>713020</v>
          </cell>
          <cell r="D50" t="str">
            <v>Maint Kiosks</v>
          </cell>
        </row>
        <row r="51">
          <cell r="A51" t="str">
            <v>M</v>
          </cell>
          <cell r="B51" t="str">
            <v>MT</v>
          </cell>
          <cell r="C51">
            <v>713034</v>
          </cell>
          <cell r="D51" t="str">
            <v>Maintenance Switches</v>
          </cell>
        </row>
        <row r="52">
          <cell r="A52" t="str">
            <v>M</v>
          </cell>
          <cell r="B52" t="str">
            <v>MT</v>
          </cell>
          <cell r="C52">
            <v>713036</v>
          </cell>
          <cell r="D52" t="str">
            <v>Maint. Current Transforme</v>
          </cell>
        </row>
        <row r="53">
          <cell r="A53" t="str">
            <v>no</v>
          </cell>
          <cell r="B53" t="str">
            <v>no</v>
          </cell>
          <cell r="C53">
            <v>714000</v>
          </cell>
          <cell r="D53" t="str">
            <v>Rehabilitation Expense</v>
          </cell>
        </row>
        <row r="54">
          <cell r="A54" t="str">
            <v>no</v>
          </cell>
          <cell r="B54" t="str">
            <v>no</v>
          </cell>
          <cell r="C54">
            <v>714022</v>
          </cell>
          <cell r="D54" t="str">
            <v>Tranmission Substations</v>
          </cell>
        </row>
        <row r="55">
          <cell r="A55" t="str">
            <v>no</v>
          </cell>
          <cell r="B55" t="str">
            <v>no</v>
          </cell>
          <cell r="C55">
            <v>714034</v>
          </cell>
          <cell r="D55" t="str">
            <v>Distribution Underground</v>
          </cell>
        </row>
        <row r="56">
          <cell r="A56" t="str">
            <v>M</v>
          </cell>
          <cell r="B56" t="str">
            <v>MT</v>
          </cell>
          <cell r="C56">
            <v>714038</v>
          </cell>
          <cell r="D56" t="str">
            <v>Maint. Relay Protection</v>
          </cell>
        </row>
        <row r="57">
          <cell r="A57" t="str">
            <v>no</v>
          </cell>
          <cell r="B57" t="str">
            <v>no</v>
          </cell>
          <cell r="C57">
            <v>714049</v>
          </cell>
          <cell r="D57" t="str">
            <v>Other Distribution Rehabi</v>
          </cell>
        </row>
        <row r="58">
          <cell r="A58" t="str">
            <v>no</v>
          </cell>
          <cell r="B58" t="str">
            <v>OP</v>
          </cell>
          <cell r="C58">
            <v>715000</v>
          </cell>
          <cell r="D58" t="str">
            <v>Bill Delivery to Customer</v>
          </cell>
        </row>
        <row r="59">
          <cell r="A59" t="str">
            <v>no</v>
          </cell>
          <cell r="B59" t="str">
            <v>no</v>
          </cell>
          <cell r="C59">
            <v>715030</v>
          </cell>
          <cell r="D59" t="str">
            <v>Collection Expense</v>
          </cell>
        </row>
        <row r="60">
          <cell r="A60" t="str">
            <v>M</v>
          </cell>
          <cell r="B60" t="str">
            <v>MT</v>
          </cell>
          <cell r="C60">
            <v>716020</v>
          </cell>
          <cell r="D60" t="str">
            <v>Maint. Poles and Towers</v>
          </cell>
        </row>
        <row r="61">
          <cell r="A61" t="str">
            <v>M</v>
          </cell>
          <cell r="B61" t="str">
            <v>MT</v>
          </cell>
          <cell r="C61">
            <v>716022</v>
          </cell>
          <cell r="D61" t="str">
            <v>Maint. Erthing Equipment</v>
          </cell>
        </row>
        <row r="62">
          <cell r="A62" t="str">
            <v>no</v>
          </cell>
          <cell r="B62" t="str">
            <v>no</v>
          </cell>
          <cell r="C62">
            <v>716024</v>
          </cell>
          <cell r="D62" t="str">
            <v>Distribution Substations</v>
          </cell>
        </row>
        <row r="63">
          <cell r="A63" t="str">
            <v>no</v>
          </cell>
          <cell r="B63" t="str">
            <v>no</v>
          </cell>
          <cell r="C63">
            <v>716026</v>
          </cell>
          <cell r="D63" t="str">
            <v>Distribution Line Transfo</v>
          </cell>
        </row>
        <row r="64">
          <cell r="A64" t="str">
            <v>no</v>
          </cell>
          <cell r="B64" t="str">
            <v>no</v>
          </cell>
          <cell r="C64">
            <v>716028</v>
          </cell>
          <cell r="D64" t="str">
            <v>Distribution Meters</v>
          </cell>
        </row>
        <row r="65">
          <cell r="A65" t="str">
            <v>no</v>
          </cell>
          <cell r="B65" t="str">
            <v>no</v>
          </cell>
          <cell r="C65">
            <v>716039</v>
          </cell>
          <cell r="D65" t="str">
            <v>Other Distribution Plant</v>
          </cell>
        </row>
        <row r="66">
          <cell r="A66" t="str">
            <v>DE</v>
          </cell>
          <cell r="B66" t="str">
            <v>no</v>
          </cell>
          <cell r="C66">
            <v>716040</v>
          </cell>
          <cell r="D66" t="str">
            <v>Depreciation Of FA</v>
          </cell>
        </row>
        <row r="67">
          <cell r="A67" t="str">
            <v>no</v>
          </cell>
          <cell r="B67" t="str">
            <v>no</v>
          </cell>
          <cell r="C67">
            <v>716042</v>
          </cell>
          <cell r="D67" t="str">
            <v>Depreciation - Group 2 as</v>
          </cell>
        </row>
        <row r="68">
          <cell r="A68" t="str">
            <v>no</v>
          </cell>
          <cell r="B68" t="str">
            <v>no</v>
          </cell>
          <cell r="C68">
            <v>716044</v>
          </cell>
          <cell r="D68" t="str">
            <v>Depreciation - Group 3 as</v>
          </cell>
        </row>
        <row r="69">
          <cell r="A69" t="str">
            <v>no</v>
          </cell>
          <cell r="B69" t="str">
            <v>no</v>
          </cell>
          <cell r="C69">
            <v>716046</v>
          </cell>
          <cell r="D69" t="str">
            <v>Depreciation - Group 4 as</v>
          </cell>
        </row>
        <row r="70">
          <cell r="A70" t="str">
            <v>no</v>
          </cell>
          <cell r="B70" t="str">
            <v>no</v>
          </cell>
          <cell r="C70">
            <v>716048</v>
          </cell>
          <cell r="D70" t="str">
            <v>Depreciation - Group 5 as</v>
          </cell>
        </row>
        <row r="71">
          <cell r="A71" t="str">
            <v>DC</v>
          </cell>
          <cell r="B71" t="str">
            <v>no</v>
          </cell>
          <cell r="C71">
            <v>717000</v>
          </cell>
          <cell r="D71" t="str">
            <v>Amortis of Deff cost 75%</v>
          </cell>
        </row>
        <row r="72">
          <cell r="A72" t="str">
            <v>TD</v>
          </cell>
          <cell r="B72" t="str">
            <v>PW</v>
          </cell>
          <cell r="C72">
            <v>717100</v>
          </cell>
          <cell r="D72" t="str">
            <v>Amort of Tariff differenc</v>
          </cell>
        </row>
        <row r="73">
          <cell r="A73" t="str">
            <v>no</v>
          </cell>
          <cell r="B73" t="str">
            <v>no</v>
          </cell>
          <cell r="C73">
            <v>717200</v>
          </cell>
          <cell r="D73" t="str">
            <v>Deferred cost 75%</v>
          </cell>
        </row>
        <row r="74">
          <cell r="A74" t="str">
            <v>no</v>
          </cell>
          <cell r="B74" t="str">
            <v>no</v>
          </cell>
          <cell r="C74">
            <v>721000</v>
          </cell>
          <cell r="D74" t="str">
            <v>Sale of Materials</v>
          </cell>
        </row>
        <row r="75">
          <cell r="A75" t="str">
            <v>SA</v>
          </cell>
          <cell r="B75" t="str">
            <v>no</v>
          </cell>
          <cell r="C75">
            <v>721010</v>
          </cell>
          <cell r="D75" t="str">
            <v>SalaryDistrExp</v>
          </cell>
        </row>
        <row r="76">
          <cell r="A76" t="str">
            <v>TX</v>
          </cell>
          <cell r="B76" t="str">
            <v>no</v>
          </cell>
          <cell r="C76">
            <v>721011</v>
          </cell>
          <cell r="D76" t="str">
            <v>DistrSocialSSsecurity</v>
          </cell>
        </row>
        <row r="77">
          <cell r="A77" t="str">
            <v>no</v>
          </cell>
          <cell r="B77" t="str">
            <v>no</v>
          </cell>
          <cell r="C77">
            <v>721099</v>
          </cell>
          <cell r="D77" t="str">
            <v>Other Sales</v>
          </cell>
        </row>
        <row r="78">
          <cell r="A78" t="str">
            <v>OT</v>
          </cell>
          <cell r="B78" t="str">
            <v>CT</v>
          </cell>
          <cell r="C78">
            <v>722010</v>
          </cell>
          <cell r="D78" t="str">
            <v>Transport expense</v>
          </cell>
        </row>
        <row r="79">
          <cell r="A79" t="str">
            <v>OT</v>
          </cell>
          <cell r="B79" t="str">
            <v>CT</v>
          </cell>
          <cell r="C79">
            <v>722020</v>
          </cell>
          <cell r="D79" t="str">
            <v>Benzine expense</v>
          </cell>
        </row>
        <row r="80">
          <cell r="A80" t="str">
            <v>OT</v>
          </cell>
          <cell r="B80" t="str">
            <v>no</v>
          </cell>
          <cell r="C80">
            <v>722030</v>
          </cell>
          <cell r="D80" t="str">
            <v>Collection Expenses</v>
          </cell>
        </row>
        <row r="81">
          <cell r="A81" t="str">
            <v>OT</v>
          </cell>
          <cell r="B81" t="str">
            <v>OP</v>
          </cell>
          <cell r="C81">
            <v>722040</v>
          </cell>
          <cell r="D81" t="str">
            <v>Bill Delivery to Customer</v>
          </cell>
        </row>
        <row r="82">
          <cell r="A82" t="str">
            <v>no</v>
          </cell>
          <cell r="B82" t="str">
            <v>no</v>
          </cell>
          <cell r="C82">
            <v>740000</v>
          </cell>
          <cell r="D82" t="str">
            <v>GENERAL AND ADMINISTRATIV</v>
          </cell>
        </row>
        <row r="83">
          <cell r="A83" t="str">
            <v>SA</v>
          </cell>
          <cell r="B83" t="str">
            <v>SA</v>
          </cell>
          <cell r="C83">
            <v>741010</v>
          </cell>
          <cell r="D83" t="str">
            <v>Salaries &amp; Wages</v>
          </cell>
        </row>
        <row r="84">
          <cell r="A84" t="str">
            <v>SA</v>
          </cell>
          <cell r="B84" t="str">
            <v>SA</v>
          </cell>
          <cell r="C84">
            <v>741012</v>
          </cell>
          <cell r="D84" t="str">
            <v>Overtime</v>
          </cell>
        </row>
        <row r="85">
          <cell r="A85" t="str">
            <v>SA</v>
          </cell>
          <cell r="B85" t="str">
            <v>SA</v>
          </cell>
          <cell r="C85">
            <v>741014</v>
          </cell>
          <cell r="D85" t="str">
            <v>Vacation Pay</v>
          </cell>
        </row>
        <row r="86">
          <cell r="A86" t="str">
            <v>SA</v>
          </cell>
          <cell r="B86" t="str">
            <v>SA</v>
          </cell>
          <cell r="C86">
            <v>741015</v>
          </cell>
          <cell r="D86" t="str">
            <v>Pension expenses</v>
          </cell>
        </row>
        <row r="87">
          <cell r="A87" t="str">
            <v>SA</v>
          </cell>
          <cell r="B87" t="str">
            <v>SA</v>
          </cell>
          <cell r="C87">
            <v>741016</v>
          </cell>
          <cell r="D87" t="str">
            <v>Bonuses</v>
          </cell>
        </row>
        <row r="88">
          <cell r="A88" t="str">
            <v>SA</v>
          </cell>
          <cell r="B88" t="str">
            <v>SA</v>
          </cell>
          <cell r="C88">
            <v>741017</v>
          </cell>
          <cell r="D88" t="str">
            <v>Sick Leave</v>
          </cell>
        </row>
        <row r="89">
          <cell r="A89" t="str">
            <v>no</v>
          </cell>
          <cell r="B89" t="str">
            <v>TX</v>
          </cell>
          <cell r="C89">
            <v>741018</v>
          </cell>
          <cell r="D89" t="str">
            <v>Refund of Income Tax</v>
          </cell>
        </row>
        <row r="90">
          <cell r="A90" t="str">
            <v>TX</v>
          </cell>
          <cell r="B90" t="str">
            <v>TX</v>
          </cell>
          <cell r="C90">
            <v>741020</v>
          </cell>
          <cell r="D90" t="str">
            <v>Medicare Tax</v>
          </cell>
        </row>
        <row r="91">
          <cell r="A91" t="str">
            <v>TX</v>
          </cell>
          <cell r="B91" t="str">
            <v>TX</v>
          </cell>
          <cell r="C91">
            <v>741022</v>
          </cell>
          <cell r="D91" t="str">
            <v>Social Security Tax</v>
          </cell>
        </row>
        <row r="92">
          <cell r="A92" t="str">
            <v>TX</v>
          </cell>
          <cell r="B92" t="str">
            <v>TX</v>
          </cell>
          <cell r="C92">
            <v>741024</v>
          </cell>
          <cell r="D92" t="str">
            <v>Unemployment Tax</v>
          </cell>
        </row>
        <row r="93">
          <cell r="A93" t="str">
            <v>GA</v>
          </cell>
          <cell r="B93" t="str">
            <v>SA</v>
          </cell>
          <cell r="C93">
            <v>742010</v>
          </cell>
          <cell r="D93" t="str">
            <v>Employee Insurance</v>
          </cell>
        </row>
        <row r="94">
          <cell r="A94" t="str">
            <v>no</v>
          </cell>
          <cell r="B94" t="str">
            <v>no</v>
          </cell>
          <cell r="C94">
            <v>742025</v>
          </cell>
          <cell r="D94" t="str">
            <v>Share charges</v>
          </cell>
        </row>
        <row r="95">
          <cell r="A95" t="str">
            <v>GA</v>
          </cell>
          <cell r="B95" t="str">
            <v>GA</v>
          </cell>
          <cell r="C95">
            <v>742030</v>
          </cell>
          <cell r="D95" t="str">
            <v>Staff training</v>
          </cell>
        </row>
        <row r="96">
          <cell r="A96" t="str">
            <v>GA</v>
          </cell>
          <cell r="B96" t="str">
            <v>GA</v>
          </cell>
          <cell r="C96">
            <v>743010</v>
          </cell>
          <cell r="D96" t="str">
            <v>Travel Expenses - Local</v>
          </cell>
        </row>
        <row r="97">
          <cell r="A97" t="str">
            <v>GA</v>
          </cell>
          <cell r="B97" t="str">
            <v>GA</v>
          </cell>
          <cell r="C97">
            <v>743020</v>
          </cell>
          <cell r="D97" t="str">
            <v>Travel Expenses - Interna</v>
          </cell>
        </row>
        <row r="98">
          <cell r="A98" t="str">
            <v>GA</v>
          </cell>
          <cell r="B98" t="str">
            <v>GA</v>
          </cell>
          <cell r="C98">
            <v>744010</v>
          </cell>
          <cell r="D98" t="str">
            <v>Office equip &amp; supplies</v>
          </cell>
        </row>
        <row r="99">
          <cell r="A99" t="str">
            <v>GA</v>
          </cell>
          <cell r="B99" t="str">
            <v>GA</v>
          </cell>
          <cell r="C99">
            <v>744015</v>
          </cell>
          <cell r="D99" t="str">
            <v>Stationery supplies</v>
          </cell>
        </row>
        <row r="100">
          <cell r="A100" t="str">
            <v>GA</v>
          </cell>
          <cell r="B100" t="str">
            <v>GA</v>
          </cell>
          <cell r="C100">
            <v>744020</v>
          </cell>
          <cell r="D100" t="str">
            <v>Comput spare parts expens</v>
          </cell>
        </row>
        <row r="101">
          <cell r="A101" t="str">
            <v>OT</v>
          </cell>
          <cell r="B101" t="str">
            <v>OP</v>
          </cell>
          <cell r="C101">
            <v>744025</v>
          </cell>
          <cell r="D101" t="str">
            <v>Materials Expensed</v>
          </cell>
        </row>
        <row r="102">
          <cell r="A102" t="str">
            <v>GA</v>
          </cell>
          <cell r="B102" t="str">
            <v>GA</v>
          </cell>
          <cell r="C102">
            <v>744030</v>
          </cell>
          <cell r="D102" t="str">
            <v>Books and literature expe</v>
          </cell>
        </row>
        <row r="103">
          <cell r="A103" t="str">
            <v>OT</v>
          </cell>
          <cell r="B103" t="str">
            <v>GA</v>
          </cell>
          <cell r="C103">
            <v>744040</v>
          </cell>
          <cell r="D103" t="str">
            <v>Gen Repairs to Ofc Equip</v>
          </cell>
        </row>
        <row r="104">
          <cell r="A104" t="str">
            <v>OT</v>
          </cell>
          <cell r="B104" t="str">
            <v>GA</v>
          </cell>
          <cell r="C104">
            <v>744045</v>
          </cell>
          <cell r="D104" t="str">
            <v>R&amp;M-Buildings</v>
          </cell>
        </row>
        <row r="105">
          <cell r="A105" t="str">
            <v>GA</v>
          </cell>
          <cell r="B105" t="str">
            <v>OP</v>
          </cell>
          <cell r="C105">
            <v>744050</v>
          </cell>
          <cell r="D105" t="str">
            <v>Equipment rent</v>
          </cell>
        </row>
        <row r="106">
          <cell r="A106" t="str">
            <v>OT</v>
          </cell>
          <cell r="B106" t="str">
            <v>GA</v>
          </cell>
          <cell r="C106">
            <v>744055</v>
          </cell>
          <cell r="D106" t="str">
            <v>Rent of buildings/offices</v>
          </cell>
        </row>
        <row r="107">
          <cell r="A107" t="str">
            <v>GA</v>
          </cell>
          <cell r="B107" t="str">
            <v>MS</v>
          </cell>
          <cell r="C107">
            <v>744090</v>
          </cell>
          <cell r="D107" t="str">
            <v>Other office expenses</v>
          </cell>
        </row>
        <row r="108">
          <cell r="A108" t="str">
            <v>GA</v>
          </cell>
          <cell r="B108" t="str">
            <v>GA</v>
          </cell>
          <cell r="C108">
            <v>745010</v>
          </cell>
          <cell r="D108" t="str">
            <v>Utilities</v>
          </cell>
        </row>
        <row r="109">
          <cell r="A109" t="str">
            <v>GA</v>
          </cell>
          <cell r="B109" t="str">
            <v>CT</v>
          </cell>
          <cell r="C109">
            <v>745015</v>
          </cell>
          <cell r="D109" t="str">
            <v>Communication</v>
          </cell>
        </row>
        <row r="110">
          <cell r="A110" t="str">
            <v>GA</v>
          </cell>
          <cell r="B110" t="str">
            <v>CT</v>
          </cell>
          <cell r="C110">
            <v>745023</v>
          </cell>
          <cell r="D110" t="str">
            <v>Telephone</v>
          </cell>
        </row>
        <row r="111">
          <cell r="A111" t="str">
            <v>GA</v>
          </cell>
          <cell r="B111" t="str">
            <v>CT</v>
          </cell>
          <cell r="C111">
            <v>745025</v>
          </cell>
          <cell r="D111" t="str">
            <v>Mobilephone</v>
          </cell>
        </row>
        <row r="112">
          <cell r="A112" t="str">
            <v>GA</v>
          </cell>
          <cell r="B112" t="str">
            <v>CT</v>
          </cell>
          <cell r="C112">
            <v>745030</v>
          </cell>
          <cell r="D112" t="str">
            <v>Internet access</v>
          </cell>
        </row>
        <row r="113">
          <cell r="A113" t="str">
            <v>GA</v>
          </cell>
          <cell r="B113" t="str">
            <v>GA</v>
          </cell>
          <cell r="C113">
            <v>745045</v>
          </cell>
          <cell r="D113" t="str">
            <v>Guard and Security</v>
          </cell>
        </row>
        <row r="114">
          <cell r="A114" t="str">
            <v>GA</v>
          </cell>
          <cell r="B114" t="str">
            <v>OP</v>
          </cell>
          <cell r="C114">
            <v>746010</v>
          </cell>
          <cell r="D114" t="str">
            <v>Property Insurance</v>
          </cell>
        </row>
        <row r="115">
          <cell r="A115" t="str">
            <v>GA</v>
          </cell>
          <cell r="B115" t="str">
            <v>SA</v>
          </cell>
          <cell r="C115">
            <v>747010</v>
          </cell>
          <cell r="D115" t="str">
            <v>Employee Health Benefits</v>
          </cell>
        </row>
        <row r="116">
          <cell r="A116" t="str">
            <v>OE</v>
          </cell>
          <cell r="B116" t="str">
            <v>GA</v>
          </cell>
          <cell r="C116">
            <v>747015</v>
          </cell>
          <cell r="D116" t="str">
            <v>Ex-Pat housing Benefits</v>
          </cell>
        </row>
        <row r="117">
          <cell r="A117" t="str">
            <v>no</v>
          </cell>
          <cell r="B117" t="str">
            <v>OP</v>
          </cell>
          <cell r="C117">
            <v>747020</v>
          </cell>
          <cell r="D117" t="str">
            <v>License &amp; Regulatory Fees</v>
          </cell>
        </row>
        <row r="118">
          <cell r="A118" t="str">
            <v>GA</v>
          </cell>
          <cell r="B118" t="str">
            <v>AL</v>
          </cell>
          <cell r="C118">
            <v>747025</v>
          </cell>
          <cell r="D118" t="str">
            <v>Audit</v>
          </cell>
        </row>
        <row r="119">
          <cell r="A119" t="str">
            <v>GA</v>
          </cell>
          <cell r="B119" t="str">
            <v>AL</v>
          </cell>
          <cell r="C119">
            <v>747035</v>
          </cell>
          <cell r="D119" t="str">
            <v>Legal</v>
          </cell>
        </row>
        <row r="120">
          <cell r="A120" t="str">
            <v>OT</v>
          </cell>
          <cell r="B120" t="str">
            <v>OP</v>
          </cell>
          <cell r="C120">
            <v>747036</v>
          </cell>
          <cell r="D120" t="str">
            <v>Charges on Court Awards</v>
          </cell>
        </row>
        <row r="121">
          <cell r="A121" t="str">
            <v>GA</v>
          </cell>
          <cell r="B121" t="str">
            <v>AL</v>
          </cell>
          <cell r="C121">
            <v>747040</v>
          </cell>
          <cell r="D121" t="str">
            <v>Consulting &amp; Services</v>
          </cell>
        </row>
        <row r="122">
          <cell r="A122" t="str">
            <v>GA</v>
          </cell>
          <cell r="B122" t="str">
            <v>GA</v>
          </cell>
          <cell r="C122">
            <v>747045</v>
          </cell>
          <cell r="D122" t="str">
            <v>Public relations</v>
          </cell>
        </row>
        <row r="123">
          <cell r="A123" t="str">
            <v>TM</v>
          </cell>
          <cell r="B123" t="str">
            <v>MS</v>
          </cell>
          <cell r="C123">
            <v>747047</v>
          </cell>
          <cell r="D123" t="str">
            <v>Silk Road Technical Servi</v>
          </cell>
        </row>
        <row r="124">
          <cell r="A124" t="str">
            <v>TM</v>
          </cell>
          <cell r="B124" t="str">
            <v>MS</v>
          </cell>
          <cell r="C124">
            <v>747048</v>
          </cell>
          <cell r="D124" t="str">
            <v>Silk Road Management Fee</v>
          </cell>
        </row>
        <row r="125">
          <cell r="A125" t="str">
            <v>GA</v>
          </cell>
          <cell r="B125" t="str">
            <v>GA</v>
          </cell>
          <cell r="C125">
            <v>747050</v>
          </cell>
          <cell r="D125" t="str">
            <v>Advertising Expense</v>
          </cell>
        </row>
        <row r="126">
          <cell r="A126" t="str">
            <v>GA</v>
          </cell>
          <cell r="B126" t="str">
            <v>OP</v>
          </cell>
          <cell r="C126">
            <v>747055</v>
          </cell>
          <cell r="D126" t="str">
            <v>Bank Commissions and Fees</v>
          </cell>
        </row>
        <row r="127">
          <cell r="A127" t="str">
            <v>OT</v>
          </cell>
          <cell r="B127" t="str">
            <v>CT</v>
          </cell>
          <cell r="C127">
            <v>747060</v>
          </cell>
          <cell r="D127" t="str">
            <v>Automotive Expenses</v>
          </cell>
        </row>
        <row r="128">
          <cell r="A128" t="str">
            <v>OT</v>
          </cell>
          <cell r="B128" t="str">
            <v>CT</v>
          </cell>
          <cell r="C128">
            <v>747065</v>
          </cell>
          <cell r="D128" t="str">
            <v>Benzine</v>
          </cell>
        </row>
        <row r="129">
          <cell r="A129" t="str">
            <v>no</v>
          </cell>
          <cell r="B129" t="str">
            <v>no</v>
          </cell>
          <cell r="C129">
            <v>747070</v>
          </cell>
          <cell r="D129" t="str">
            <v>Tyres, Batteries, etc</v>
          </cell>
        </row>
        <row r="130">
          <cell r="A130" t="str">
            <v>GA</v>
          </cell>
          <cell r="B130" t="str">
            <v>MS</v>
          </cell>
          <cell r="C130">
            <v>747075</v>
          </cell>
          <cell r="D130" t="str">
            <v>Meals &amp; Incidental Expens</v>
          </cell>
        </row>
        <row r="131">
          <cell r="A131" t="str">
            <v>no</v>
          </cell>
          <cell r="B131" t="str">
            <v>no</v>
          </cell>
          <cell r="C131">
            <v>747086</v>
          </cell>
          <cell r="D131" t="str">
            <v>Loss from Foreign Exchang</v>
          </cell>
        </row>
        <row r="132">
          <cell r="A132" t="str">
            <v>no</v>
          </cell>
          <cell r="B132" t="str">
            <v>no</v>
          </cell>
          <cell r="C132">
            <v>747090</v>
          </cell>
          <cell r="D132" t="str">
            <v>Miscellaneous General Exp</v>
          </cell>
        </row>
        <row r="133">
          <cell r="A133" t="str">
            <v>no</v>
          </cell>
          <cell r="B133" t="str">
            <v>GA</v>
          </cell>
          <cell r="C133">
            <v>747091</v>
          </cell>
          <cell r="D133" t="str">
            <v>Rent of appartm for Empl</v>
          </cell>
        </row>
        <row r="134">
          <cell r="A134" t="str">
            <v>GA</v>
          </cell>
          <cell r="B134" t="str">
            <v>MS</v>
          </cell>
          <cell r="C134">
            <v>747099</v>
          </cell>
          <cell r="D134" t="str">
            <v>Other general and adminis</v>
          </cell>
        </row>
        <row r="135">
          <cell r="A135" t="str">
            <v>A</v>
          </cell>
          <cell r="B135" t="str">
            <v>no</v>
          </cell>
          <cell r="C135">
            <v>748000</v>
          </cell>
          <cell r="D135" t="str">
            <v>Provis for Doubtful Debts</v>
          </cell>
        </row>
        <row r="136">
          <cell r="A136" t="str">
            <v>TX</v>
          </cell>
          <cell r="B136" t="str">
            <v>TX</v>
          </cell>
          <cell r="C136">
            <v>748010</v>
          </cell>
          <cell r="D136" t="str">
            <v>Property Tax Expenses</v>
          </cell>
        </row>
        <row r="137">
          <cell r="A137" t="str">
            <v>OT</v>
          </cell>
          <cell r="B137" t="str">
            <v>TX</v>
          </cell>
          <cell r="C137">
            <v>748030</v>
          </cell>
          <cell r="D137" t="str">
            <v>Transport</v>
          </cell>
        </row>
        <row r="138">
          <cell r="A138" t="str">
            <v>TX</v>
          </cell>
          <cell r="B138" t="str">
            <v>TX</v>
          </cell>
          <cell r="C138">
            <v>748050</v>
          </cell>
          <cell r="D138" t="str">
            <v>Road Tax</v>
          </cell>
        </row>
        <row r="139">
          <cell r="A139" t="str">
            <v>TX</v>
          </cell>
          <cell r="B139" t="str">
            <v>TX</v>
          </cell>
          <cell r="C139">
            <v>748060</v>
          </cell>
          <cell r="D139" t="str">
            <v>Local Taxes</v>
          </cell>
        </row>
        <row r="140">
          <cell r="A140" t="str">
            <v>TX</v>
          </cell>
          <cell r="B140" t="str">
            <v>TX</v>
          </cell>
          <cell r="C140">
            <v>748070</v>
          </cell>
          <cell r="D140" t="str">
            <v>Land Tax</v>
          </cell>
        </row>
        <row r="141">
          <cell r="A141" t="str">
            <v>TX</v>
          </cell>
          <cell r="B141" t="str">
            <v>TX</v>
          </cell>
          <cell r="C141">
            <v>748090</v>
          </cell>
          <cell r="D141" t="str">
            <v>Other taxes</v>
          </cell>
        </row>
        <row r="142">
          <cell r="A142" t="str">
            <v>DC</v>
          </cell>
          <cell r="B142" t="str">
            <v>no</v>
          </cell>
          <cell r="C142">
            <v>749020</v>
          </cell>
          <cell r="D142" t="str">
            <v>Amortis of deff cost 25%</v>
          </cell>
        </row>
        <row r="143">
          <cell r="A143" t="str">
            <v>DC</v>
          </cell>
          <cell r="B143" t="str">
            <v>no</v>
          </cell>
          <cell r="C143">
            <v>749030</v>
          </cell>
          <cell r="D143" t="str">
            <v>Deferred costs 25%</v>
          </cell>
        </row>
        <row r="144">
          <cell r="A144" t="str">
            <v>OE</v>
          </cell>
          <cell r="B144" t="str">
            <v>no</v>
          </cell>
          <cell r="C144">
            <v>749040</v>
          </cell>
          <cell r="D144" t="str">
            <v>Interest on Notes Payable</v>
          </cell>
        </row>
        <row r="145">
          <cell r="A145" t="str">
            <v>DE</v>
          </cell>
          <cell r="B145" t="str">
            <v>no</v>
          </cell>
          <cell r="C145">
            <v>749050</v>
          </cell>
          <cell r="D145" t="str">
            <v>Amortization of Intangibl</v>
          </cell>
        </row>
        <row r="146">
          <cell r="A146" t="str">
            <v>no</v>
          </cell>
          <cell r="B146" t="str">
            <v>no</v>
          </cell>
          <cell r="C146">
            <v>749990</v>
          </cell>
          <cell r="D146" t="str">
            <v>Unknown Expense</v>
          </cell>
        </row>
        <row r="147">
          <cell r="A147" t="str">
            <v>no</v>
          </cell>
          <cell r="B147" t="str">
            <v>no</v>
          </cell>
          <cell r="C147">
            <v>810000</v>
          </cell>
          <cell r="D147" t="str">
            <v>NON-OPEARTING INCOME AND</v>
          </cell>
        </row>
        <row r="148">
          <cell r="A148" t="str">
            <v>OE</v>
          </cell>
          <cell r="B148" t="str">
            <v>no</v>
          </cell>
          <cell r="C148">
            <v>811000</v>
          </cell>
          <cell r="D148" t="str">
            <v>Discounts</v>
          </cell>
        </row>
        <row r="149">
          <cell r="A149" t="str">
            <v>OE</v>
          </cell>
          <cell r="B149" t="str">
            <v>no</v>
          </cell>
          <cell r="C149">
            <v>812000</v>
          </cell>
          <cell r="D149" t="str">
            <v>Restore of recevable</v>
          </cell>
        </row>
        <row r="150">
          <cell r="A150" t="str">
            <v>O</v>
          </cell>
          <cell r="B150" t="str">
            <v>no</v>
          </cell>
          <cell r="C150">
            <v>813000</v>
          </cell>
          <cell r="D150" t="str">
            <v>Gain from Penalties&amp;Fines</v>
          </cell>
        </row>
        <row r="151">
          <cell r="A151" t="str">
            <v>FX</v>
          </cell>
          <cell r="B151" t="str">
            <v>FX</v>
          </cell>
          <cell r="C151">
            <v>815000</v>
          </cell>
          <cell r="D151" t="str">
            <v>Foreign Currenc Exch Gain</v>
          </cell>
        </row>
        <row r="152">
          <cell r="A152" t="str">
            <v>FX</v>
          </cell>
          <cell r="B152" t="str">
            <v>FX</v>
          </cell>
          <cell r="C152">
            <v>816000</v>
          </cell>
          <cell r="D152" t="str">
            <v>Foreign Currency Sales</v>
          </cell>
        </row>
        <row r="153">
          <cell r="A153" t="str">
            <v>OE</v>
          </cell>
          <cell r="B153" t="str">
            <v>no</v>
          </cell>
          <cell r="C153">
            <v>817000</v>
          </cell>
          <cell r="D153" t="str">
            <v>Interest Income on Deposi</v>
          </cell>
        </row>
        <row r="154">
          <cell r="A154" t="str">
            <v>OE</v>
          </cell>
          <cell r="B154" t="str">
            <v>no</v>
          </cell>
          <cell r="C154">
            <v>817100</v>
          </cell>
          <cell r="D154" t="str">
            <v>Int. Income On Notes Reci</v>
          </cell>
        </row>
        <row r="155">
          <cell r="A155" t="str">
            <v>OE</v>
          </cell>
          <cell r="B155" t="str">
            <v>MS</v>
          </cell>
          <cell r="C155">
            <v>818000</v>
          </cell>
          <cell r="D155" t="str">
            <v>Calculation differences</v>
          </cell>
        </row>
        <row r="156">
          <cell r="A156" t="str">
            <v>OE</v>
          </cell>
          <cell r="B156" t="str">
            <v>no</v>
          </cell>
          <cell r="C156">
            <v>818100</v>
          </cell>
          <cell r="D156" t="str">
            <v>Accum Dept write-off</v>
          </cell>
        </row>
        <row r="157">
          <cell r="A157" t="str">
            <v>OE</v>
          </cell>
          <cell r="B157" t="str">
            <v>no</v>
          </cell>
          <cell r="C157">
            <v>818150</v>
          </cell>
          <cell r="D157" t="str">
            <v>Acc Depr writeoff on sale</v>
          </cell>
        </row>
        <row r="158">
          <cell r="A158" t="str">
            <v>no</v>
          </cell>
          <cell r="B158" t="str">
            <v>no</v>
          </cell>
          <cell r="C158">
            <v>818200</v>
          </cell>
          <cell r="D158" t="str">
            <v>VAT Remainder 40 or 60%</v>
          </cell>
        </row>
        <row r="159">
          <cell r="A159" t="str">
            <v>OE</v>
          </cell>
          <cell r="B159" t="str">
            <v>MS</v>
          </cell>
          <cell r="C159">
            <v>819000</v>
          </cell>
          <cell r="D159" t="str">
            <v>Other non-operating incom</v>
          </cell>
        </row>
        <row r="160">
          <cell r="A160" t="str">
            <v>ST</v>
          </cell>
          <cell r="B160" t="str">
            <v>no</v>
          </cell>
          <cell r="C160">
            <v>821000</v>
          </cell>
          <cell r="D160" t="str">
            <v>INTEREST CHARGES</v>
          </cell>
        </row>
        <row r="161">
          <cell r="A161" t="str">
            <v>EI</v>
          </cell>
          <cell r="B161" t="str">
            <v>IE</v>
          </cell>
          <cell r="C161">
            <v>821100</v>
          </cell>
          <cell r="D161" t="str">
            <v>Interest expense EBRD/IFC</v>
          </cell>
        </row>
        <row r="162">
          <cell r="A162" t="str">
            <v>ST</v>
          </cell>
          <cell r="B162" t="str">
            <v>IE</v>
          </cell>
          <cell r="C162">
            <v>821200</v>
          </cell>
          <cell r="D162" t="str">
            <v>Interest exp shurt-t loan</v>
          </cell>
        </row>
        <row r="163">
          <cell r="A163" t="str">
            <v>CL</v>
          </cell>
          <cell r="B163" t="str">
            <v>IE</v>
          </cell>
          <cell r="C163">
            <v>821500</v>
          </cell>
          <cell r="D163" t="str">
            <v>Interest expens Silk Road</v>
          </cell>
        </row>
        <row r="164">
          <cell r="A164" t="str">
            <v>TX</v>
          </cell>
          <cell r="B164" t="str">
            <v>TX</v>
          </cell>
          <cell r="C164">
            <v>821600</v>
          </cell>
          <cell r="D164" t="str">
            <v>Non-resid.Income Tax 10%</v>
          </cell>
        </row>
        <row r="165">
          <cell r="A165" t="str">
            <v>SA</v>
          </cell>
          <cell r="B165" t="str">
            <v>SA</v>
          </cell>
          <cell r="C165">
            <v>821700</v>
          </cell>
          <cell r="D165" t="str">
            <v>VSS</v>
          </cell>
        </row>
        <row r="166">
          <cell r="A166" t="str">
            <v>TX</v>
          </cell>
          <cell r="B166" t="str">
            <v>TX</v>
          </cell>
          <cell r="C166">
            <v>821800</v>
          </cell>
          <cell r="D166" t="str">
            <v>VSS 31%</v>
          </cell>
        </row>
        <row r="167">
          <cell r="A167" t="str">
            <v>OT</v>
          </cell>
          <cell r="B167" t="str">
            <v>GA</v>
          </cell>
          <cell r="C167">
            <v>821900</v>
          </cell>
          <cell r="D167" t="str">
            <v>Repair of rented offices</v>
          </cell>
        </row>
        <row r="168">
          <cell r="A168" t="str">
            <v>FX</v>
          </cell>
          <cell r="B168" t="str">
            <v>FX</v>
          </cell>
          <cell r="C168">
            <v>823000</v>
          </cell>
          <cell r="D168" t="str">
            <v>Losses from Foreign Excha</v>
          </cell>
        </row>
        <row r="169">
          <cell r="A169" t="str">
            <v>FX</v>
          </cell>
          <cell r="B169" t="str">
            <v>FX</v>
          </cell>
          <cell r="C169">
            <v>823100</v>
          </cell>
          <cell r="D169" t="str">
            <v>Revaluation Gain or Loss</v>
          </cell>
        </row>
        <row r="170">
          <cell r="A170" t="str">
            <v>GA</v>
          </cell>
          <cell r="B170" t="str">
            <v>GA</v>
          </cell>
          <cell r="C170">
            <v>824000</v>
          </cell>
          <cell r="D170" t="str">
            <v>Representative Expenses</v>
          </cell>
        </row>
        <row r="171">
          <cell r="A171" t="str">
            <v>GA</v>
          </cell>
          <cell r="B171" t="str">
            <v>TX</v>
          </cell>
          <cell r="C171">
            <v>825000</v>
          </cell>
          <cell r="D171" t="str">
            <v>Penalties &amp; Fines</v>
          </cell>
        </row>
        <row r="172">
          <cell r="A172" t="str">
            <v>TX</v>
          </cell>
          <cell r="B172" t="str">
            <v>TX</v>
          </cell>
          <cell r="C172">
            <v>825100</v>
          </cell>
          <cell r="D172" t="str">
            <v>Principle of Disputab VAT</v>
          </cell>
        </row>
        <row r="173">
          <cell r="A173" t="str">
            <v>OT</v>
          </cell>
          <cell r="B173" t="str">
            <v>no</v>
          </cell>
          <cell r="C173">
            <v>825200</v>
          </cell>
          <cell r="D173" t="str">
            <v>Damage to Private propert</v>
          </cell>
        </row>
        <row r="174">
          <cell r="A174" t="str">
            <v>GA</v>
          </cell>
          <cell r="B174" t="str">
            <v>MS</v>
          </cell>
          <cell r="C174">
            <v>826020</v>
          </cell>
          <cell r="D174" t="str">
            <v>Forcast Service</v>
          </cell>
        </row>
        <row r="175">
          <cell r="A175" t="str">
            <v>OE</v>
          </cell>
          <cell r="B175" t="str">
            <v>no</v>
          </cell>
          <cell r="C175">
            <v>828000</v>
          </cell>
          <cell r="D175" t="str">
            <v>Discount Expense</v>
          </cell>
        </row>
        <row r="176">
          <cell r="A176" t="str">
            <v>OE</v>
          </cell>
          <cell r="B176" t="str">
            <v>MS</v>
          </cell>
          <cell r="C176">
            <v>829000</v>
          </cell>
          <cell r="D176" t="str">
            <v>Other non-operating loss</v>
          </cell>
        </row>
        <row r="177">
          <cell r="A177" t="str">
            <v>OE</v>
          </cell>
          <cell r="B177" t="str">
            <v>MS</v>
          </cell>
          <cell r="C177">
            <v>829020</v>
          </cell>
          <cell r="D177" t="str">
            <v>Forgery</v>
          </cell>
        </row>
        <row r="178">
          <cell r="A178" t="str">
            <v>GA</v>
          </cell>
          <cell r="B178" t="str">
            <v>SA</v>
          </cell>
          <cell r="C178">
            <v>829050</v>
          </cell>
          <cell r="D178" t="str">
            <v>Gifts &amp; Donations for Emp</v>
          </cell>
        </row>
        <row r="179">
          <cell r="A179" t="str">
            <v>TX</v>
          </cell>
          <cell r="B179" t="str">
            <v>no</v>
          </cell>
          <cell r="C179">
            <v>829100</v>
          </cell>
          <cell r="D179" t="str">
            <v>Proof. Expen. Acrual 53%</v>
          </cell>
        </row>
        <row r="180">
          <cell r="A180" t="str">
            <v>no</v>
          </cell>
          <cell r="B180" t="str">
            <v>no</v>
          </cell>
          <cell r="C180">
            <v>829200</v>
          </cell>
          <cell r="D180" t="str">
            <v>Proofless Expenses</v>
          </cell>
        </row>
        <row r="181">
          <cell r="A181" t="str">
            <v>OE</v>
          </cell>
          <cell r="B181" t="str">
            <v>no</v>
          </cell>
          <cell r="C181">
            <v>829225</v>
          </cell>
          <cell r="D181" t="str">
            <v>Sales of Materials</v>
          </cell>
        </row>
        <row r="182">
          <cell r="A182" t="str">
            <v>OE</v>
          </cell>
          <cell r="B182" t="str">
            <v>no</v>
          </cell>
          <cell r="C182">
            <v>829250</v>
          </cell>
          <cell r="D182" t="str">
            <v>Sale of Fixed Assets</v>
          </cell>
        </row>
        <row r="183">
          <cell r="A183" t="str">
            <v>OE</v>
          </cell>
          <cell r="B183" t="str">
            <v>no</v>
          </cell>
          <cell r="C183">
            <v>829300</v>
          </cell>
          <cell r="D183" t="str">
            <v>Fixed Asset write-offs</v>
          </cell>
        </row>
        <row r="184">
          <cell r="A184" t="str">
            <v>OE</v>
          </cell>
          <cell r="B184" t="str">
            <v>no</v>
          </cell>
          <cell r="C184">
            <v>829400</v>
          </cell>
          <cell r="D184" t="str">
            <v>Write-off of receivables</v>
          </cell>
        </row>
        <row r="185">
          <cell r="A185" t="str">
            <v>OT</v>
          </cell>
          <cell r="B185" t="str">
            <v>no</v>
          </cell>
          <cell r="C185">
            <v>829500</v>
          </cell>
          <cell r="D185" t="str">
            <v>Write-off of Account pers</v>
          </cell>
        </row>
        <row r="186">
          <cell r="A186" t="str">
            <v>OE</v>
          </cell>
          <cell r="B186" t="str">
            <v>FX</v>
          </cell>
          <cell r="C186">
            <v>911000</v>
          </cell>
          <cell r="D186" t="str">
            <v>Extraordinary gain</v>
          </cell>
        </row>
        <row r="187">
          <cell r="A187" t="str">
            <v>no</v>
          </cell>
          <cell r="B187" t="str">
            <v>no</v>
          </cell>
          <cell r="C187">
            <v>911010</v>
          </cell>
          <cell r="D187" t="str">
            <v>Gift</v>
          </cell>
        </row>
        <row r="188">
          <cell r="A188" t="str">
            <v>no</v>
          </cell>
          <cell r="B188" t="str">
            <v>no</v>
          </cell>
          <cell r="C188">
            <v>920000</v>
          </cell>
          <cell r="D188" t="str">
            <v>PROFIT TAXES - OPERATING</v>
          </cell>
        </row>
        <row r="189">
          <cell r="A189" t="str">
            <v>no</v>
          </cell>
          <cell r="B189" t="str">
            <v>no</v>
          </cell>
          <cell r="C189">
            <v>921000</v>
          </cell>
          <cell r="D189" t="str">
            <v>Profit Tax - Operating</v>
          </cell>
        </row>
        <row r="190">
          <cell r="A190" t="str">
            <v>no</v>
          </cell>
          <cell r="B190" t="str">
            <v>no</v>
          </cell>
          <cell r="C190">
            <v>922000</v>
          </cell>
          <cell r="D190" t="str">
            <v>Profit Taxes - Non-Operat</v>
          </cell>
        </row>
        <row r="191">
          <cell r="A191" t="str">
            <v>no</v>
          </cell>
          <cell r="B191" t="str">
            <v>no</v>
          </cell>
          <cell r="C191">
            <v>922100</v>
          </cell>
          <cell r="D191" t="str">
            <v>Profit Tax - Non-Operatin</v>
          </cell>
        </row>
        <row r="192">
          <cell r="A192" t="str">
            <v>OE</v>
          </cell>
          <cell r="B192" t="str">
            <v>no</v>
          </cell>
          <cell r="C192">
            <v>922300</v>
          </cell>
          <cell r="D192" t="str">
            <v>Exstraordinary loss</v>
          </cell>
        </row>
        <row r="193">
          <cell r="A193" t="str">
            <v>no</v>
          </cell>
          <cell r="B193" t="str">
            <v>no</v>
          </cell>
          <cell r="C193">
            <v>212200</v>
          </cell>
          <cell r="D193" t="str">
            <v>LV Sructures and Impr</v>
          </cell>
        </row>
        <row r="194">
          <cell r="A194" t="str">
            <v>no</v>
          </cell>
          <cell r="B194" t="str">
            <v>no</v>
          </cell>
          <cell r="C194">
            <v>212300</v>
          </cell>
          <cell r="D194" t="str">
            <v>Substation Equipment</v>
          </cell>
        </row>
        <row r="195">
          <cell r="A195" t="str">
            <v>RR</v>
          </cell>
          <cell r="B195" t="str">
            <v>RR</v>
          </cell>
          <cell r="C195">
            <v>213000</v>
          </cell>
          <cell r="D195" t="str">
            <v>Distribution - Plant in S</v>
          </cell>
        </row>
        <row r="196">
          <cell r="A196" t="str">
            <v>RR</v>
          </cell>
          <cell r="B196" t="str">
            <v>RR</v>
          </cell>
          <cell r="C196">
            <v>213400</v>
          </cell>
          <cell r="D196" t="str">
            <v>Overhead Conductors and D</v>
          </cell>
        </row>
        <row r="197">
          <cell r="A197" t="str">
            <v>RR</v>
          </cell>
          <cell r="B197" t="str">
            <v>RR</v>
          </cell>
          <cell r="C197">
            <v>213500</v>
          </cell>
          <cell r="D197" t="str">
            <v>Underground Conduit</v>
          </cell>
        </row>
        <row r="198">
          <cell r="A198" t="str">
            <v>no</v>
          </cell>
          <cell r="B198" t="str">
            <v>no</v>
          </cell>
          <cell r="C198">
            <v>213800</v>
          </cell>
          <cell r="D198" t="str">
            <v>HV Structures and Impr</v>
          </cell>
        </row>
        <row r="199">
          <cell r="A199" t="str">
            <v>no</v>
          </cell>
          <cell r="B199" t="str">
            <v>no</v>
          </cell>
          <cell r="C199">
            <v>213900</v>
          </cell>
          <cell r="D199" t="str">
            <v>Station Equipment</v>
          </cell>
        </row>
        <row r="200">
          <cell r="A200" t="str">
            <v>RR</v>
          </cell>
          <cell r="B200" t="str">
            <v>RR</v>
          </cell>
          <cell r="C200">
            <v>214100</v>
          </cell>
          <cell r="D200" t="str">
            <v>Line Transformers</v>
          </cell>
        </row>
        <row r="201">
          <cell r="A201" t="str">
            <v>RR</v>
          </cell>
          <cell r="B201" t="str">
            <v>RR</v>
          </cell>
          <cell r="C201">
            <v>214210</v>
          </cell>
          <cell r="D201" t="str">
            <v>B&amp;V remet project</v>
          </cell>
        </row>
        <row r="202">
          <cell r="A202" t="str">
            <v>no</v>
          </cell>
          <cell r="B202" t="str">
            <v>no</v>
          </cell>
          <cell r="C202">
            <v>214215</v>
          </cell>
          <cell r="D202" t="str">
            <v>B&amp;V remet proj in process</v>
          </cell>
        </row>
        <row r="203">
          <cell r="A203" t="str">
            <v>RR</v>
          </cell>
          <cell r="B203" t="str">
            <v>RR</v>
          </cell>
          <cell r="C203">
            <v>214220</v>
          </cell>
          <cell r="D203" t="str">
            <v>Meters</v>
          </cell>
        </row>
        <row r="204">
          <cell r="A204" t="str">
            <v>no</v>
          </cell>
          <cell r="B204" t="str">
            <v>no</v>
          </cell>
          <cell r="C204">
            <v>214230</v>
          </cell>
          <cell r="D204" t="str">
            <v>Meters (Industrial)</v>
          </cell>
        </row>
        <row r="205">
          <cell r="A205" t="str">
            <v>no</v>
          </cell>
          <cell r="B205" t="str">
            <v>no</v>
          </cell>
          <cell r="C205">
            <v>214300</v>
          </cell>
          <cell r="D205" t="str">
            <v>Services</v>
          </cell>
        </row>
        <row r="206">
          <cell r="A206" t="str">
            <v>no</v>
          </cell>
          <cell r="B206" t="str">
            <v>no</v>
          </cell>
          <cell r="C206">
            <v>214900</v>
          </cell>
          <cell r="D206" t="str">
            <v>Other</v>
          </cell>
        </row>
        <row r="207">
          <cell r="A207" t="str">
            <v>no</v>
          </cell>
          <cell r="B207" t="str">
            <v>no</v>
          </cell>
          <cell r="C207">
            <v>215000</v>
          </cell>
          <cell r="D207" t="str">
            <v>General - Plant in Servic</v>
          </cell>
        </row>
        <row r="208">
          <cell r="A208" t="str">
            <v>CE</v>
          </cell>
          <cell r="B208" t="str">
            <v>CE</v>
          </cell>
          <cell r="C208">
            <v>215100</v>
          </cell>
          <cell r="D208" t="str">
            <v>Communication Equipment</v>
          </cell>
        </row>
        <row r="209">
          <cell r="A209" t="str">
            <v>no</v>
          </cell>
          <cell r="B209" t="str">
            <v>no</v>
          </cell>
          <cell r="C209">
            <v>215110</v>
          </cell>
          <cell r="D209" t="str">
            <v>Office Equipment</v>
          </cell>
        </row>
        <row r="210">
          <cell r="A210" t="str">
            <v>CE</v>
          </cell>
          <cell r="B210" t="str">
            <v>CE</v>
          </cell>
          <cell r="C210">
            <v>215300</v>
          </cell>
          <cell r="D210" t="str">
            <v>Group 1 - Plant</v>
          </cell>
        </row>
        <row r="211">
          <cell r="A211" t="str">
            <v>no</v>
          </cell>
          <cell r="B211" t="str">
            <v>no</v>
          </cell>
          <cell r="C211">
            <v>215310</v>
          </cell>
          <cell r="D211" t="str">
            <v>G1-Plant In service(New)</v>
          </cell>
        </row>
        <row r="212">
          <cell r="A212" t="str">
            <v>no</v>
          </cell>
          <cell r="B212" t="str">
            <v>no</v>
          </cell>
          <cell r="C212">
            <v>215400</v>
          </cell>
          <cell r="D212" t="str">
            <v>Assets - Buildings</v>
          </cell>
        </row>
        <row r="213">
          <cell r="A213" t="str">
            <v>CE</v>
          </cell>
          <cell r="B213" t="str">
            <v>CE</v>
          </cell>
          <cell r="C213">
            <v>215410</v>
          </cell>
          <cell r="D213" t="str">
            <v>Group 2 - Buildings</v>
          </cell>
        </row>
        <row r="214">
          <cell r="A214" t="str">
            <v>CE</v>
          </cell>
          <cell r="B214" t="str">
            <v>CE</v>
          </cell>
          <cell r="C214">
            <v>215500</v>
          </cell>
          <cell r="D214" t="str">
            <v>Group 3  - Vehicles</v>
          </cell>
        </row>
        <row r="215">
          <cell r="A215" t="str">
            <v>CE</v>
          </cell>
          <cell r="B215" t="str">
            <v>CE</v>
          </cell>
          <cell r="C215">
            <v>215600</v>
          </cell>
          <cell r="D215" t="str">
            <v>Group 4 - Furnitu &amp; Inven</v>
          </cell>
        </row>
        <row r="216">
          <cell r="A216" t="str">
            <v>CE</v>
          </cell>
          <cell r="B216" t="str">
            <v>CE</v>
          </cell>
          <cell r="C216">
            <v>215700</v>
          </cell>
          <cell r="D216" t="str">
            <v>Group 5 -Office Equipment</v>
          </cell>
        </row>
        <row r="217">
          <cell r="A217" t="str">
            <v>CE</v>
          </cell>
          <cell r="B217" t="str">
            <v>CE</v>
          </cell>
          <cell r="C217">
            <v>215900</v>
          </cell>
          <cell r="D217" t="str">
            <v>Group 6  - Tools &amp; Equip</v>
          </cell>
        </row>
        <row r="218">
          <cell r="A218" t="str">
            <v>CE</v>
          </cell>
          <cell r="B218" t="str">
            <v>CE</v>
          </cell>
          <cell r="C218">
            <v>219000</v>
          </cell>
          <cell r="D218" t="str">
            <v>Group 7 - Land</v>
          </cell>
        </row>
        <row r="219">
          <cell r="A219" t="str">
            <v>no</v>
          </cell>
          <cell r="B219" t="str">
            <v>no</v>
          </cell>
          <cell r="C219">
            <v>219100</v>
          </cell>
          <cell r="D219" t="str">
            <v>Construction In Process</v>
          </cell>
        </row>
        <row r="220">
          <cell r="A220" t="str">
            <v>no</v>
          </cell>
          <cell r="B220" t="str">
            <v>no</v>
          </cell>
          <cell r="C220">
            <v>219110</v>
          </cell>
          <cell r="D220" t="str">
            <v>project: 10 kV cable</v>
          </cell>
        </row>
        <row r="221">
          <cell r="A221" t="str">
            <v>no</v>
          </cell>
          <cell r="B221" t="str">
            <v>no</v>
          </cell>
          <cell r="C221">
            <v>219120</v>
          </cell>
          <cell r="D221" t="str">
            <v>project: 0,4 Kv cable</v>
          </cell>
        </row>
        <row r="222">
          <cell r="A222" t="str">
            <v>no</v>
          </cell>
          <cell r="B222" t="str">
            <v>no</v>
          </cell>
          <cell r="C222">
            <v>219130</v>
          </cell>
          <cell r="D222" t="str">
            <v>project: 0,4 kv aerial</v>
          </cell>
        </row>
        <row r="223">
          <cell r="A223" t="str">
            <v>no</v>
          </cell>
          <cell r="B223" t="str">
            <v>no</v>
          </cell>
          <cell r="C223">
            <v>219140</v>
          </cell>
          <cell r="D223" t="str">
            <v>projects: poles</v>
          </cell>
        </row>
        <row r="224">
          <cell r="A224" t="str">
            <v>no</v>
          </cell>
          <cell r="B224" t="str">
            <v>no</v>
          </cell>
          <cell r="C224">
            <v>219150</v>
          </cell>
          <cell r="D224" t="str">
            <v>project: fuses</v>
          </cell>
        </row>
        <row r="225">
          <cell r="A225" t="str">
            <v>no</v>
          </cell>
          <cell r="B225" t="str">
            <v>no</v>
          </cell>
          <cell r="C225">
            <v>219160</v>
          </cell>
          <cell r="D225" t="str">
            <v>project:switches</v>
          </cell>
        </row>
        <row r="226">
          <cell r="A226" t="str">
            <v>no</v>
          </cell>
          <cell r="B226" t="str">
            <v>no</v>
          </cell>
          <cell r="C226">
            <v>219170</v>
          </cell>
          <cell r="D226" t="str">
            <v>project: transformers</v>
          </cell>
        </row>
        <row r="227">
          <cell r="A227" t="str">
            <v>no</v>
          </cell>
          <cell r="B227" t="str">
            <v>no</v>
          </cell>
          <cell r="C227">
            <v>219180</v>
          </cell>
          <cell r="D227" t="str">
            <v>project: kiosks</v>
          </cell>
        </row>
        <row r="228">
          <cell r="A228" t="str">
            <v>no</v>
          </cell>
          <cell r="B228" t="str">
            <v>no</v>
          </cell>
          <cell r="C228">
            <v>219190</v>
          </cell>
          <cell r="D228" t="str">
            <v>project: cont constructio</v>
          </cell>
        </row>
        <row r="229">
          <cell r="A229" t="str">
            <v>CE</v>
          </cell>
          <cell r="B229" t="str">
            <v>CE</v>
          </cell>
          <cell r="C229">
            <v>250000</v>
          </cell>
          <cell r="D229" t="str">
            <v>Softweare for BIlling</v>
          </cell>
        </row>
        <row r="230">
          <cell r="A230" t="str">
            <v>no</v>
          </cell>
          <cell r="B230" t="str">
            <v>no</v>
          </cell>
        </row>
        <row r="231">
          <cell r="A231" t="str">
            <v>CE</v>
          </cell>
          <cell r="B231" t="str">
            <v>CE</v>
          </cell>
        </row>
        <row r="232">
          <cell r="A232" t="str">
            <v>no</v>
          </cell>
          <cell r="B232" t="str">
            <v>no</v>
          </cell>
        </row>
        <row r="234">
          <cell r="A234" t="str">
            <v>no</v>
          </cell>
          <cell r="B234" t="str">
            <v>no</v>
          </cell>
        </row>
        <row r="237">
          <cell r="A237" t="str">
            <v>E</v>
          </cell>
        </row>
        <row r="238">
          <cell r="A238" t="str">
            <v>T</v>
          </cell>
        </row>
        <row r="239">
          <cell r="A239" t="str">
            <v>O</v>
          </cell>
        </row>
        <row r="240">
          <cell r="A240" t="str">
            <v>A</v>
          </cell>
        </row>
        <row r="241">
          <cell r="A241" t="str">
            <v>O</v>
          </cell>
        </row>
        <row r="242">
          <cell r="A242" t="str">
            <v>A</v>
          </cell>
        </row>
        <row r="244">
          <cell r="A244" t="str">
            <v>P</v>
          </cell>
        </row>
        <row r="245">
          <cell r="A245" t="str">
            <v>SA</v>
          </cell>
        </row>
        <row r="246">
          <cell r="A246" t="str">
            <v>TX</v>
          </cell>
        </row>
        <row r="247">
          <cell r="A247" t="str">
            <v>M</v>
          </cell>
        </row>
        <row r="248">
          <cell r="A248" t="str">
            <v>OT</v>
          </cell>
        </row>
        <row r="249">
          <cell r="A249" t="str">
            <v>GA</v>
          </cell>
        </row>
        <row r="250">
          <cell r="A250" t="str">
            <v>DC</v>
          </cell>
        </row>
        <row r="251">
          <cell r="A251" t="str">
            <v>TM</v>
          </cell>
        </row>
        <row r="252">
          <cell r="A252" t="str">
            <v>DE</v>
          </cell>
        </row>
        <row r="253">
          <cell r="A253" t="str">
            <v>TD</v>
          </cell>
        </row>
        <row r="254">
          <cell r="A254" t="str">
            <v>DE</v>
          </cell>
        </row>
        <row r="255">
          <cell r="A255" t="str">
            <v>TD</v>
          </cell>
        </row>
        <row r="259">
          <cell r="A259" t="str">
            <v>ST</v>
          </cell>
        </row>
        <row r="260">
          <cell r="A260" t="str">
            <v>CL</v>
          </cell>
        </row>
        <row r="261">
          <cell r="A261" t="str">
            <v>EI</v>
          </cell>
        </row>
        <row r="262">
          <cell r="A262" t="str">
            <v>OE</v>
          </cell>
        </row>
        <row r="263">
          <cell r="A263" t="str">
            <v>FX</v>
          </cell>
        </row>
        <row r="264">
          <cell r="A264" t="str">
            <v>OE</v>
          </cell>
        </row>
        <row r="265">
          <cell r="A265" t="str">
            <v>FX</v>
          </cell>
        </row>
        <row r="269">
          <cell r="A269" t="str">
            <v>RR</v>
          </cell>
        </row>
        <row r="270">
          <cell r="A270" t="str">
            <v>CE</v>
          </cell>
        </row>
        <row r="271">
          <cell r="A271" t="str">
            <v>RR</v>
          </cell>
        </row>
        <row r="272">
          <cell r="A272" t="str">
            <v>CE</v>
          </cell>
        </row>
        <row r="277">
          <cell r="B277" t="str">
            <v>EL</v>
          </cell>
        </row>
        <row r="278">
          <cell r="B278" t="str">
            <v>SE</v>
          </cell>
        </row>
        <row r="279">
          <cell r="B279" t="str">
            <v>EL</v>
          </cell>
        </row>
        <row r="280">
          <cell r="B280" t="str">
            <v>SE</v>
          </cell>
        </row>
        <row r="281">
          <cell r="B281" t="str">
            <v>PW</v>
          </cell>
        </row>
        <row r="282">
          <cell r="B282" t="str">
            <v>SA</v>
          </cell>
        </row>
        <row r="283">
          <cell r="B283" t="str">
            <v>MT</v>
          </cell>
        </row>
        <row r="284">
          <cell r="B284" t="str">
            <v>OP</v>
          </cell>
        </row>
        <row r="285">
          <cell r="B285" t="str">
            <v>GA</v>
          </cell>
        </row>
        <row r="286">
          <cell r="B286" t="str">
            <v>CT</v>
          </cell>
        </row>
        <row r="287">
          <cell r="B287" t="str">
            <v>MS</v>
          </cell>
        </row>
        <row r="288">
          <cell r="B288" t="str">
            <v>TX</v>
          </cell>
        </row>
        <row r="289">
          <cell r="B289" t="str">
            <v>IE</v>
          </cell>
        </row>
        <row r="290">
          <cell r="B290" t="str">
            <v>IC</v>
          </cell>
        </row>
        <row r="291">
          <cell r="B291" t="str">
            <v>IE</v>
          </cell>
        </row>
        <row r="292">
          <cell r="B292" t="str">
            <v>IC</v>
          </cell>
        </row>
        <row r="296">
          <cell r="B296" t="str">
            <v>LT</v>
          </cell>
        </row>
        <row r="297">
          <cell r="B297" t="str">
            <v>SL</v>
          </cell>
        </row>
        <row r="298">
          <cell r="B298" t="str">
            <v>LT</v>
          </cell>
        </row>
        <row r="299">
          <cell r="B299" t="str">
            <v>SL</v>
          </cell>
        </row>
        <row r="300">
          <cell r="B300" t="str">
            <v>SO</v>
          </cell>
        </row>
        <row r="301">
          <cell r="B301" t="str">
            <v>SS</v>
          </cell>
        </row>
        <row r="302">
          <cell r="B302" t="str">
            <v>CE</v>
          </cell>
        </row>
        <row r="303">
          <cell r="B303" t="str">
            <v>RR</v>
          </cell>
        </row>
        <row r="304">
          <cell r="B304" t="str">
            <v>FX</v>
          </cell>
        </row>
        <row r="305">
          <cell r="B305" t="str">
            <v>RR</v>
          </cell>
        </row>
        <row r="306">
          <cell r="B306" t="str">
            <v>FX</v>
          </cell>
        </row>
      </sheetData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CHALA"/>
      <sheetName val="Sheet4"/>
      <sheetName val="Sheet5"/>
      <sheetName val="instruqcia"/>
      <sheetName val="mtatsminda"/>
      <sheetName val="Sheet6"/>
    </sheetNames>
    <sheetDataSet>
      <sheetData sheetId="0"/>
      <sheetData sheetId="1"/>
      <sheetData sheetId="2"/>
      <sheetData sheetId="3" refreshError="1">
        <row r="1">
          <cell r="D1">
            <v>100</v>
          </cell>
        </row>
        <row r="2">
          <cell r="D2" t="str">
            <v>&lt;100</v>
          </cell>
        </row>
        <row r="3">
          <cell r="D3">
            <v>0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Sheet"/>
      <sheetName val="Resource Sheet"/>
      <sheetName val="Operations Data Sheet"/>
      <sheetName val="Financing Data Sheet"/>
      <sheetName val="Income Statement"/>
      <sheetName val="Balance Sheet"/>
      <sheetName val="Cashflow Statement"/>
      <sheetName val="Executive Summary"/>
      <sheetName val="Available Projects - 1998"/>
      <sheetName val="Available Finance - 1998"/>
    </sheetNames>
    <sheetDataSet>
      <sheetData sheetId="0" refreshError="1">
        <row r="6">
          <cell r="B6" t="str">
            <v>Hot Sparks TETS Company 1</v>
          </cell>
        </row>
        <row r="23">
          <cell r="D23">
            <v>1998</v>
          </cell>
        </row>
        <row r="25">
          <cell r="D25">
            <v>0.8</v>
          </cell>
        </row>
        <row r="28">
          <cell r="D28">
            <v>1999</v>
          </cell>
          <cell r="E28">
            <v>2000</v>
          </cell>
          <cell r="F28">
            <v>2001</v>
          </cell>
          <cell r="G28">
            <v>2002</v>
          </cell>
        </row>
        <row r="29">
          <cell r="D29">
            <v>5000000</v>
          </cell>
          <cell r="E29">
            <v>5000000</v>
          </cell>
          <cell r="F29">
            <v>2500000</v>
          </cell>
          <cell r="G29">
            <v>2500000</v>
          </cell>
        </row>
        <row r="33">
          <cell r="C33">
            <v>1998</v>
          </cell>
        </row>
      </sheetData>
      <sheetData sheetId="1" refreshError="1">
        <row r="13">
          <cell r="D13">
            <v>1994</v>
          </cell>
          <cell r="E13">
            <v>1995</v>
          </cell>
          <cell r="F13">
            <v>1996</v>
          </cell>
          <cell r="G13">
            <v>1997</v>
          </cell>
          <cell r="H13">
            <v>1998</v>
          </cell>
          <cell r="I13">
            <v>1999</v>
          </cell>
          <cell r="J13">
            <v>2000</v>
          </cell>
          <cell r="K13">
            <v>2001</v>
          </cell>
          <cell r="L13">
            <v>2002</v>
          </cell>
          <cell r="M13">
            <v>2003</v>
          </cell>
          <cell r="N13">
            <v>2004</v>
          </cell>
          <cell r="O13">
            <v>2005</v>
          </cell>
          <cell r="P13">
            <v>2006</v>
          </cell>
          <cell r="Q13">
            <v>2007</v>
          </cell>
          <cell r="R13">
            <v>2008</v>
          </cell>
          <cell r="S13">
            <v>2009</v>
          </cell>
          <cell r="T13">
            <v>2010</v>
          </cell>
          <cell r="U13">
            <v>2011</v>
          </cell>
          <cell r="V13">
            <v>2012</v>
          </cell>
          <cell r="W13">
            <v>2013</v>
          </cell>
          <cell r="X13">
            <v>2014</v>
          </cell>
          <cell r="Y13">
            <v>2015</v>
          </cell>
          <cell r="Z13">
            <v>2016</v>
          </cell>
          <cell r="AA13">
            <v>2017</v>
          </cell>
        </row>
        <row r="14">
          <cell r="D14">
            <v>480</v>
          </cell>
          <cell r="E14">
            <v>480</v>
          </cell>
          <cell r="F14">
            <v>480</v>
          </cell>
          <cell r="G14">
            <v>480</v>
          </cell>
          <cell r="H14">
            <v>480</v>
          </cell>
          <cell r="I14">
            <v>480</v>
          </cell>
          <cell r="J14">
            <v>480</v>
          </cell>
          <cell r="K14">
            <v>480</v>
          </cell>
          <cell r="L14">
            <v>480</v>
          </cell>
          <cell r="M14">
            <v>480</v>
          </cell>
          <cell r="N14">
            <v>480</v>
          </cell>
          <cell r="O14">
            <v>480</v>
          </cell>
          <cell r="P14">
            <v>480</v>
          </cell>
          <cell r="Q14">
            <v>480</v>
          </cell>
          <cell r="R14">
            <v>480</v>
          </cell>
          <cell r="S14">
            <v>480</v>
          </cell>
          <cell r="T14">
            <v>480</v>
          </cell>
          <cell r="U14">
            <v>480</v>
          </cell>
          <cell r="V14">
            <v>480</v>
          </cell>
          <cell r="W14">
            <v>480</v>
          </cell>
          <cell r="X14">
            <v>480</v>
          </cell>
          <cell r="Y14">
            <v>480</v>
          </cell>
          <cell r="Z14">
            <v>480</v>
          </cell>
          <cell r="AA14">
            <v>480</v>
          </cell>
        </row>
        <row r="15">
          <cell r="D15">
            <v>40</v>
          </cell>
          <cell r="E15">
            <v>40</v>
          </cell>
          <cell r="F15">
            <v>40</v>
          </cell>
          <cell r="G15">
            <v>40</v>
          </cell>
          <cell r="H15">
            <v>40</v>
          </cell>
          <cell r="I15">
            <v>40</v>
          </cell>
          <cell r="J15">
            <v>40</v>
          </cell>
          <cell r="K15">
            <v>40</v>
          </cell>
          <cell r="L15">
            <v>40</v>
          </cell>
          <cell r="M15">
            <v>40</v>
          </cell>
          <cell r="N15">
            <v>40</v>
          </cell>
          <cell r="O15">
            <v>40</v>
          </cell>
          <cell r="P15">
            <v>40</v>
          </cell>
          <cell r="Q15">
            <v>40</v>
          </cell>
          <cell r="R15">
            <v>40</v>
          </cell>
          <cell r="S15">
            <v>40</v>
          </cell>
          <cell r="T15">
            <v>40</v>
          </cell>
          <cell r="U15">
            <v>40</v>
          </cell>
          <cell r="V15">
            <v>40</v>
          </cell>
          <cell r="W15">
            <v>40</v>
          </cell>
          <cell r="X15">
            <v>40</v>
          </cell>
          <cell r="Y15">
            <v>40</v>
          </cell>
          <cell r="Z15">
            <v>40</v>
          </cell>
          <cell r="AA15">
            <v>40</v>
          </cell>
        </row>
        <row r="16">
          <cell r="D16">
            <v>3390</v>
          </cell>
          <cell r="E16">
            <v>3390</v>
          </cell>
          <cell r="F16">
            <v>3390</v>
          </cell>
          <cell r="G16">
            <v>3390</v>
          </cell>
          <cell r="H16">
            <v>3390</v>
          </cell>
          <cell r="I16">
            <v>3390</v>
          </cell>
          <cell r="J16">
            <v>3390</v>
          </cell>
          <cell r="K16">
            <v>3390</v>
          </cell>
          <cell r="L16">
            <v>3390</v>
          </cell>
          <cell r="M16">
            <v>3390</v>
          </cell>
          <cell r="N16">
            <v>3390</v>
          </cell>
          <cell r="O16">
            <v>3390</v>
          </cell>
          <cell r="P16">
            <v>3390</v>
          </cell>
          <cell r="Q16">
            <v>3390</v>
          </cell>
          <cell r="R16">
            <v>3390</v>
          </cell>
          <cell r="S16">
            <v>3390</v>
          </cell>
          <cell r="T16">
            <v>3390</v>
          </cell>
          <cell r="U16">
            <v>3390</v>
          </cell>
          <cell r="V16">
            <v>3390</v>
          </cell>
          <cell r="W16">
            <v>3390</v>
          </cell>
          <cell r="X16">
            <v>3390</v>
          </cell>
          <cell r="Y16">
            <v>3390</v>
          </cell>
          <cell r="Z16">
            <v>3390</v>
          </cell>
          <cell r="AA16">
            <v>3390</v>
          </cell>
        </row>
        <row r="19">
          <cell r="D19">
            <v>1994</v>
          </cell>
          <cell r="E19">
            <v>1995</v>
          </cell>
          <cell r="F19">
            <v>1996</v>
          </cell>
          <cell r="G19">
            <v>1997</v>
          </cell>
          <cell r="H19">
            <v>1998</v>
          </cell>
          <cell r="I19">
            <v>1999</v>
          </cell>
          <cell r="J19">
            <v>2000</v>
          </cell>
          <cell r="K19">
            <v>2001</v>
          </cell>
          <cell r="L19">
            <v>2002</v>
          </cell>
          <cell r="M19">
            <v>2003</v>
          </cell>
          <cell r="N19">
            <v>2004</v>
          </cell>
          <cell r="O19">
            <v>2005</v>
          </cell>
          <cell r="P19">
            <v>2006</v>
          </cell>
          <cell r="Q19">
            <v>2007</v>
          </cell>
          <cell r="R19">
            <v>2008</v>
          </cell>
          <cell r="S19">
            <v>2009</v>
          </cell>
          <cell r="T19">
            <v>2010</v>
          </cell>
          <cell r="U19">
            <v>2011</v>
          </cell>
          <cell r="V19">
            <v>2012</v>
          </cell>
          <cell r="W19">
            <v>2013</v>
          </cell>
          <cell r="X19">
            <v>2014</v>
          </cell>
          <cell r="Y19">
            <v>2015</v>
          </cell>
          <cell r="Z19">
            <v>2016</v>
          </cell>
          <cell r="AA19">
            <v>2017</v>
          </cell>
        </row>
        <row r="20">
          <cell r="D20">
            <v>2000</v>
          </cell>
          <cell r="E20">
            <v>1950</v>
          </cell>
          <cell r="F20">
            <v>1900</v>
          </cell>
          <cell r="G20">
            <v>1800</v>
          </cell>
          <cell r="H20">
            <v>1700</v>
          </cell>
          <cell r="I20">
            <v>1700</v>
          </cell>
          <cell r="J20">
            <v>1700</v>
          </cell>
          <cell r="K20">
            <v>1700</v>
          </cell>
          <cell r="L20">
            <v>1700</v>
          </cell>
          <cell r="M20">
            <v>1700</v>
          </cell>
          <cell r="N20">
            <v>1700</v>
          </cell>
          <cell r="O20">
            <v>1700</v>
          </cell>
          <cell r="P20">
            <v>1700</v>
          </cell>
          <cell r="Q20">
            <v>1700</v>
          </cell>
          <cell r="R20">
            <v>1700</v>
          </cell>
          <cell r="S20">
            <v>1700</v>
          </cell>
          <cell r="T20">
            <v>1700</v>
          </cell>
          <cell r="U20">
            <v>1700</v>
          </cell>
          <cell r="V20">
            <v>1700</v>
          </cell>
          <cell r="W20">
            <v>1700</v>
          </cell>
          <cell r="X20">
            <v>1700</v>
          </cell>
          <cell r="Y20">
            <v>1700</v>
          </cell>
          <cell r="Z20">
            <v>1700</v>
          </cell>
          <cell r="AA20">
            <v>1700</v>
          </cell>
        </row>
        <row r="21">
          <cell r="D21">
            <v>380000</v>
          </cell>
          <cell r="E21">
            <v>390000</v>
          </cell>
          <cell r="F21">
            <v>350000</v>
          </cell>
          <cell r="G21">
            <v>325000</v>
          </cell>
          <cell r="H21">
            <v>275000</v>
          </cell>
          <cell r="I21">
            <v>275000</v>
          </cell>
          <cell r="J21">
            <v>275000</v>
          </cell>
          <cell r="K21">
            <v>275000</v>
          </cell>
          <cell r="L21">
            <v>275000</v>
          </cell>
          <cell r="M21">
            <v>275000</v>
          </cell>
          <cell r="N21">
            <v>275000</v>
          </cell>
          <cell r="O21">
            <v>275000</v>
          </cell>
          <cell r="P21">
            <v>275000</v>
          </cell>
          <cell r="Q21">
            <v>275000</v>
          </cell>
          <cell r="R21">
            <v>275000</v>
          </cell>
          <cell r="S21">
            <v>275000</v>
          </cell>
          <cell r="T21">
            <v>275000</v>
          </cell>
          <cell r="U21">
            <v>275000</v>
          </cell>
          <cell r="V21">
            <v>275000</v>
          </cell>
          <cell r="W21">
            <v>275000</v>
          </cell>
          <cell r="X21">
            <v>275000</v>
          </cell>
          <cell r="Y21">
            <v>275000</v>
          </cell>
          <cell r="Z21">
            <v>275000</v>
          </cell>
          <cell r="AA21">
            <v>275000</v>
          </cell>
        </row>
        <row r="22">
          <cell r="D22">
            <v>1103.3846153846152</v>
          </cell>
          <cell r="E22">
            <v>1090</v>
          </cell>
          <cell r="F22">
            <v>1076.6153846153848</v>
          </cell>
          <cell r="G22">
            <v>949.84615384615381</v>
          </cell>
          <cell r="H22">
            <v>850.07692307692309</v>
          </cell>
          <cell r="I22">
            <v>851.07692307692309</v>
          </cell>
          <cell r="J22">
            <v>852.07692307692309</v>
          </cell>
          <cell r="K22">
            <v>853.07692307692309</v>
          </cell>
          <cell r="L22">
            <v>854.07692307692309</v>
          </cell>
          <cell r="M22">
            <v>855.07692307692309</v>
          </cell>
          <cell r="N22">
            <v>856.07692307692309</v>
          </cell>
          <cell r="O22">
            <v>857.07692307692309</v>
          </cell>
          <cell r="P22">
            <v>858.07692307692309</v>
          </cell>
          <cell r="Q22">
            <v>859.07692307692309</v>
          </cell>
          <cell r="R22">
            <v>860.07692307692309</v>
          </cell>
          <cell r="S22">
            <v>861.07692307692309</v>
          </cell>
          <cell r="T22">
            <v>862.07692307692309</v>
          </cell>
          <cell r="U22">
            <v>863.07692307692309</v>
          </cell>
          <cell r="V22">
            <v>864.07692307692309</v>
          </cell>
          <cell r="W22">
            <v>865.07692307692309</v>
          </cell>
          <cell r="X22">
            <v>866.07692307692309</v>
          </cell>
          <cell r="Y22">
            <v>867.07692307692309</v>
          </cell>
          <cell r="Z22">
            <v>868.07692307692309</v>
          </cell>
          <cell r="AA22">
            <v>869.07692307692309</v>
          </cell>
        </row>
        <row r="23">
          <cell r="D23">
            <v>615.38461538461536</v>
          </cell>
          <cell r="E23">
            <v>600</v>
          </cell>
          <cell r="F23">
            <v>584.61538461538464</v>
          </cell>
          <cell r="G23">
            <v>553.84615384615381</v>
          </cell>
          <cell r="H23">
            <v>523.07692307692309</v>
          </cell>
          <cell r="I23">
            <v>523.07692307692309</v>
          </cell>
          <cell r="J23">
            <v>523.07692307692309</v>
          </cell>
          <cell r="K23">
            <v>523.07692307692309</v>
          </cell>
          <cell r="L23">
            <v>523.07692307692309</v>
          </cell>
          <cell r="M23">
            <v>523.07692307692309</v>
          </cell>
          <cell r="N23">
            <v>523.07692307692309</v>
          </cell>
          <cell r="O23">
            <v>523.07692307692309</v>
          </cell>
          <cell r="P23">
            <v>523.07692307692309</v>
          </cell>
          <cell r="Q23">
            <v>523.07692307692309</v>
          </cell>
          <cell r="R23">
            <v>523.07692307692309</v>
          </cell>
          <cell r="S23">
            <v>523.07692307692309</v>
          </cell>
          <cell r="T23">
            <v>523.07692307692309</v>
          </cell>
          <cell r="U23">
            <v>523.07692307692309</v>
          </cell>
          <cell r="V23">
            <v>523.07692307692309</v>
          </cell>
          <cell r="W23">
            <v>523.07692307692309</v>
          </cell>
          <cell r="X23">
            <v>523.07692307692309</v>
          </cell>
          <cell r="Y23">
            <v>523.07692307692309</v>
          </cell>
          <cell r="Z23">
            <v>523.07692307692309</v>
          </cell>
          <cell r="AA23">
            <v>523.07692307692309</v>
          </cell>
        </row>
        <row r="24">
          <cell r="D24">
            <v>488</v>
          </cell>
          <cell r="E24">
            <v>490</v>
          </cell>
          <cell r="F24">
            <v>492</v>
          </cell>
          <cell r="G24">
            <v>396</v>
          </cell>
          <cell r="H24">
            <v>327</v>
          </cell>
          <cell r="I24">
            <v>328</v>
          </cell>
          <cell r="J24">
            <v>329</v>
          </cell>
          <cell r="K24">
            <v>330</v>
          </cell>
          <cell r="L24">
            <v>331</v>
          </cell>
          <cell r="M24">
            <v>332</v>
          </cell>
          <cell r="N24">
            <v>333</v>
          </cell>
          <cell r="O24">
            <v>334</v>
          </cell>
          <cell r="P24">
            <v>335</v>
          </cell>
          <cell r="Q24">
            <v>336</v>
          </cell>
          <cell r="R24">
            <v>337</v>
          </cell>
          <cell r="S24">
            <v>338</v>
          </cell>
          <cell r="T24">
            <v>339</v>
          </cell>
          <cell r="U24">
            <v>340</v>
          </cell>
          <cell r="V24">
            <v>341</v>
          </cell>
          <cell r="W24">
            <v>342</v>
          </cell>
          <cell r="X24">
            <v>343</v>
          </cell>
          <cell r="Y24">
            <v>344</v>
          </cell>
          <cell r="Z24">
            <v>345</v>
          </cell>
          <cell r="AA24">
            <v>346</v>
          </cell>
        </row>
        <row r="27">
          <cell r="D27">
            <v>1994</v>
          </cell>
          <cell r="E27">
            <v>1995</v>
          </cell>
          <cell r="F27">
            <v>1996</v>
          </cell>
          <cell r="G27">
            <v>1997</v>
          </cell>
          <cell r="H27">
            <v>1998</v>
          </cell>
          <cell r="I27">
            <v>1999</v>
          </cell>
          <cell r="J27">
            <v>2000</v>
          </cell>
          <cell r="K27">
            <v>2001</v>
          </cell>
          <cell r="L27">
            <v>2002</v>
          </cell>
          <cell r="M27">
            <v>2003</v>
          </cell>
          <cell r="N27">
            <v>2004</v>
          </cell>
          <cell r="O27">
            <v>2005</v>
          </cell>
          <cell r="P27">
            <v>2006</v>
          </cell>
          <cell r="Q27">
            <v>2007</v>
          </cell>
          <cell r="R27">
            <v>2008</v>
          </cell>
          <cell r="S27">
            <v>2009</v>
          </cell>
          <cell r="T27">
            <v>2010</v>
          </cell>
          <cell r="U27">
            <v>2011</v>
          </cell>
          <cell r="V27">
            <v>2012</v>
          </cell>
          <cell r="W27">
            <v>2013</v>
          </cell>
          <cell r="X27">
            <v>2014</v>
          </cell>
          <cell r="Y27">
            <v>2015</v>
          </cell>
          <cell r="Z27">
            <v>2016</v>
          </cell>
          <cell r="AA27">
            <v>2017</v>
          </cell>
        </row>
        <row r="28">
          <cell r="D28">
            <v>0.45</v>
          </cell>
          <cell r="E28">
            <v>0.4</v>
          </cell>
          <cell r="F28">
            <v>0.35</v>
          </cell>
          <cell r="G28">
            <v>0.3</v>
          </cell>
          <cell r="H28">
            <v>0.4</v>
          </cell>
          <cell r="I28">
            <v>0.45</v>
          </cell>
          <cell r="J28">
            <v>0.65</v>
          </cell>
          <cell r="K28">
            <v>0.75</v>
          </cell>
          <cell r="L28">
            <v>0.75</v>
          </cell>
          <cell r="M28">
            <v>0.75</v>
          </cell>
          <cell r="N28">
            <v>0.75</v>
          </cell>
          <cell r="O28">
            <v>0.75</v>
          </cell>
          <cell r="P28">
            <v>0.75</v>
          </cell>
          <cell r="Q28">
            <v>0.75</v>
          </cell>
          <cell r="R28">
            <v>0.75</v>
          </cell>
          <cell r="S28">
            <v>0.75</v>
          </cell>
          <cell r="T28">
            <v>0.75</v>
          </cell>
          <cell r="U28">
            <v>0.75</v>
          </cell>
          <cell r="V28">
            <v>0.75</v>
          </cell>
          <cell r="W28">
            <v>0.75</v>
          </cell>
          <cell r="X28">
            <v>0.75</v>
          </cell>
          <cell r="Y28">
            <v>0.75</v>
          </cell>
          <cell r="Z28">
            <v>0.75</v>
          </cell>
          <cell r="AA28">
            <v>0.75</v>
          </cell>
        </row>
        <row r="29">
          <cell r="D29">
            <v>0.9</v>
          </cell>
          <cell r="E29">
            <v>0.92</v>
          </cell>
          <cell r="F29">
            <v>0.91</v>
          </cell>
          <cell r="G29">
            <v>0.94</v>
          </cell>
          <cell r="H29">
            <v>0.93</v>
          </cell>
          <cell r="I29">
            <v>0.94</v>
          </cell>
          <cell r="J29">
            <v>0.96</v>
          </cell>
          <cell r="K29">
            <v>0.98</v>
          </cell>
          <cell r="L29">
            <v>0.98</v>
          </cell>
          <cell r="M29">
            <v>0.98</v>
          </cell>
          <cell r="N29">
            <v>0.98</v>
          </cell>
          <cell r="O29">
            <v>0.98</v>
          </cell>
          <cell r="P29">
            <v>0.98</v>
          </cell>
          <cell r="Q29">
            <v>0.98</v>
          </cell>
          <cell r="R29">
            <v>0.98</v>
          </cell>
          <cell r="S29">
            <v>0.98</v>
          </cell>
          <cell r="T29">
            <v>0.98</v>
          </cell>
          <cell r="U29">
            <v>0.98</v>
          </cell>
          <cell r="V29">
            <v>0.98</v>
          </cell>
          <cell r="W29">
            <v>0.98</v>
          </cell>
          <cell r="X29">
            <v>0.98</v>
          </cell>
          <cell r="Y29">
            <v>0.98</v>
          </cell>
          <cell r="Z29">
            <v>0.98</v>
          </cell>
          <cell r="AA29">
            <v>0.98</v>
          </cell>
        </row>
        <row r="30">
          <cell r="D30">
            <v>0.8</v>
          </cell>
          <cell r="E30">
            <v>0.75</v>
          </cell>
          <cell r="F30">
            <v>0.65</v>
          </cell>
          <cell r="G30">
            <v>0.55000000000000004</v>
          </cell>
          <cell r="H30">
            <v>0.6</v>
          </cell>
          <cell r="I30">
            <v>0.7</v>
          </cell>
          <cell r="J30">
            <v>0.8</v>
          </cell>
          <cell r="K30">
            <v>0.8</v>
          </cell>
          <cell r="L30">
            <v>0.8</v>
          </cell>
          <cell r="M30">
            <v>0.8</v>
          </cell>
          <cell r="N30">
            <v>0.8</v>
          </cell>
          <cell r="O30">
            <v>0.8</v>
          </cell>
          <cell r="P30">
            <v>0.8</v>
          </cell>
          <cell r="Q30">
            <v>0.8</v>
          </cell>
          <cell r="R30">
            <v>0.8</v>
          </cell>
          <cell r="S30">
            <v>0.8</v>
          </cell>
          <cell r="T30">
            <v>0.8</v>
          </cell>
          <cell r="U30">
            <v>0.8</v>
          </cell>
          <cell r="V30">
            <v>0.8</v>
          </cell>
          <cell r="W30">
            <v>0.8</v>
          </cell>
          <cell r="X30">
            <v>0.8</v>
          </cell>
          <cell r="Y30">
            <v>0.8</v>
          </cell>
          <cell r="Z30">
            <v>0.8</v>
          </cell>
          <cell r="AA30">
            <v>0.8</v>
          </cell>
        </row>
        <row r="31">
          <cell r="D31">
            <v>0.15</v>
          </cell>
          <cell r="E31">
            <v>0.15</v>
          </cell>
          <cell r="F31">
            <v>0.15</v>
          </cell>
          <cell r="G31">
            <v>0.15</v>
          </cell>
          <cell r="H31">
            <v>0.15</v>
          </cell>
          <cell r="I31">
            <v>0.15</v>
          </cell>
          <cell r="J31">
            <v>0.15</v>
          </cell>
          <cell r="K31">
            <v>0.15</v>
          </cell>
          <cell r="L31">
            <v>0.15</v>
          </cell>
          <cell r="M31">
            <v>0.15</v>
          </cell>
          <cell r="N31">
            <v>0.15</v>
          </cell>
          <cell r="O31">
            <v>0.15</v>
          </cell>
          <cell r="P31">
            <v>0.15</v>
          </cell>
          <cell r="Q31">
            <v>0.15</v>
          </cell>
          <cell r="R31">
            <v>0.15</v>
          </cell>
          <cell r="S31">
            <v>0.15</v>
          </cell>
          <cell r="T31">
            <v>0.15</v>
          </cell>
          <cell r="U31">
            <v>0.15</v>
          </cell>
          <cell r="V31">
            <v>0.15</v>
          </cell>
          <cell r="W31">
            <v>0.15</v>
          </cell>
          <cell r="X31">
            <v>0.15</v>
          </cell>
          <cell r="Y31">
            <v>0.15</v>
          </cell>
          <cell r="Z31">
            <v>0.15</v>
          </cell>
          <cell r="AA31">
            <v>0.15</v>
          </cell>
        </row>
        <row r="32">
          <cell r="D32">
            <v>0.06</v>
          </cell>
          <cell r="E32">
            <v>0.06</v>
          </cell>
          <cell r="F32">
            <v>0.06</v>
          </cell>
          <cell r="G32">
            <v>0.06</v>
          </cell>
          <cell r="H32">
            <v>0.06</v>
          </cell>
          <cell r="I32">
            <v>0.06</v>
          </cell>
          <cell r="J32">
            <v>0.04</v>
          </cell>
          <cell r="K32">
            <v>0.01</v>
          </cell>
          <cell r="L32">
            <v>0.01</v>
          </cell>
          <cell r="M32">
            <v>0.01</v>
          </cell>
          <cell r="N32">
            <v>0.01</v>
          </cell>
          <cell r="O32">
            <v>0.01</v>
          </cell>
          <cell r="P32">
            <v>0.01</v>
          </cell>
          <cell r="Q32">
            <v>0.01</v>
          </cell>
          <cell r="R32">
            <v>0.01</v>
          </cell>
          <cell r="S32">
            <v>0.01</v>
          </cell>
          <cell r="T32">
            <v>0.01</v>
          </cell>
          <cell r="U32">
            <v>0.01</v>
          </cell>
          <cell r="V32">
            <v>0.01</v>
          </cell>
          <cell r="W32">
            <v>0.01</v>
          </cell>
          <cell r="X32">
            <v>0.01</v>
          </cell>
          <cell r="Y32">
            <v>0.01</v>
          </cell>
          <cell r="Z32">
            <v>0.01</v>
          </cell>
          <cell r="AA32">
            <v>0.01</v>
          </cell>
        </row>
        <row r="33">
          <cell r="D33">
            <v>0.1</v>
          </cell>
          <cell r="E33">
            <v>0.1</v>
          </cell>
          <cell r="F33">
            <v>0.1</v>
          </cell>
          <cell r="G33">
            <v>0.1</v>
          </cell>
          <cell r="H33">
            <v>0.1</v>
          </cell>
          <cell r="I33">
            <v>0.1</v>
          </cell>
          <cell r="J33">
            <v>0.1</v>
          </cell>
          <cell r="K33">
            <v>0.1</v>
          </cell>
          <cell r="L33">
            <v>0.1</v>
          </cell>
          <cell r="M33">
            <v>0.1</v>
          </cell>
          <cell r="N33">
            <v>0.1</v>
          </cell>
          <cell r="O33">
            <v>0.1</v>
          </cell>
          <cell r="P33">
            <v>0.1</v>
          </cell>
          <cell r="Q33">
            <v>0.1</v>
          </cell>
          <cell r="R33">
            <v>0.1</v>
          </cell>
          <cell r="S33">
            <v>0.1</v>
          </cell>
          <cell r="T33">
            <v>0.1</v>
          </cell>
          <cell r="U33">
            <v>0.1</v>
          </cell>
          <cell r="V33">
            <v>0.1</v>
          </cell>
          <cell r="W33">
            <v>0.1</v>
          </cell>
          <cell r="X33">
            <v>0.1</v>
          </cell>
          <cell r="Y33">
            <v>0.1</v>
          </cell>
          <cell r="Z33">
            <v>0.1</v>
          </cell>
          <cell r="AA33">
            <v>0.1</v>
          </cell>
        </row>
        <row r="34">
          <cell r="D34">
            <v>0.4</v>
          </cell>
          <cell r="E34">
            <v>0.44999999999999996</v>
          </cell>
          <cell r="F34">
            <v>0.5</v>
          </cell>
          <cell r="G34">
            <v>0.54999999999999993</v>
          </cell>
          <cell r="H34">
            <v>0.44999999999999996</v>
          </cell>
          <cell r="I34">
            <v>0.4</v>
          </cell>
          <cell r="J34">
            <v>0.19999999999999998</v>
          </cell>
          <cell r="K34">
            <v>0.1</v>
          </cell>
          <cell r="L34">
            <v>0.1</v>
          </cell>
          <cell r="M34">
            <v>0.1</v>
          </cell>
          <cell r="N34">
            <v>0.1</v>
          </cell>
          <cell r="O34">
            <v>0.1</v>
          </cell>
          <cell r="P34">
            <v>0.1</v>
          </cell>
          <cell r="Q34">
            <v>0.1</v>
          </cell>
          <cell r="R34">
            <v>0.1</v>
          </cell>
          <cell r="S34">
            <v>0.1</v>
          </cell>
          <cell r="T34">
            <v>0.1</v>
          </cell>
          <cell r="U34">
            <v>0.1</v>
          </cell>
          <cell r="V34">
            <v>0.1</v>
          </cell>
          <cell r="W34">
            <v>0.1</v>
          </cell>
          <cell r="X34">
            <v>0.1</v>
          </cell>
          <cell r="Y34">
            <v>0.1</v>
          </cell>
          <cell r="Z34">
            <v>0.1</v>
          </cell>
          <cell r="AA34">
            <v>0.1</v>
          </cell>
        </row>
        <row r="35">
          <cell r="D35">
            <v>3.999999999999998E-2</v>
          </cell>
          <cell r="E35">
            <v>1.9999999999999962E-2</v>
          </cell>
          <cell r="F35">
            <v>2.9999999999999971E-2</v>
          </cell>
          <cell r="G35">
            <v>5.5511151231257827E-17</v>
          </cell>
          <cell r="H35">
            <v>9.9999999999999534E-3</v>
          </cell>
          <cell r="I35">
            <v>5.5511151231257827E-17</v>
          </cell>
          <cell r="J35">
            <v>3.4694469519536142E-17</v>
          </cell>
          <cell r="K35">
            <v>1.0000000000000018E-2</v>
          </cell>
          <cell r="L35">
            <v>1.0000000000000018E-2</v>
          </cell>
          <cell r="M35">
            <v>1.0000000000000018E-2</v>
          </cell>
          <cell r="N35">
            <v>1.0000000000000018E-2</v>
          </cell>
          <cell r="O35">
            <v>1.0000000000000018E-2</v>
          </cell>
          <cell r="P35">
            <v>1.0000000000000018E-2</v>
          </cell>
          <cell r="Q35">
            <v>1.0000000000000018E-2</v>
          </cell>
          <cell r="R35">
            <v>1.0000000000000018E-2</v>
          </cell>
          <cell r="S35">
            <v>1.0000000000000018E-2</v>
          </cell>
          <cell r="T35">
            <v>1.0000000000000018E-2</v>
          </cell>
          <cell r="U35">
            <v>1.0000000000000018E-2</v>
          </cell>
          <cell r="V35">
            <v>1.0000000000000018E-2</v>
          </cell>
          <cell r="W35">
            <v>1.0000000000000018E-2</v>
          </cell>
          <cell r="X35">
            <v>1.0000000000000018E-2</v>
          </cell>
          <cell r="Y35">
            <v>1.0000000000000018E-2</v>
          </cell>
          <cell r="Z35">
            <v>1.0000000000000018E-2</v>
          </cell>
          <cell r="AA35">
            <v>1.0000000000000018E-2</v>
          </cell>
        </row>
        <row r="36">
          <cell r="D36">
            <v>9.999999999999995E-2</v>
          </cell>
          <cell r="E36">
            <v>0.15</v>
          </cell>
          <cell r="F36">
            <v>0.24999999999999997</v>
          </cell>
          <cell r="G36">
            <v>0.35</v>
          </cell>
          <cell r="H36">
            <v>0.30000000000000004</v>
          </cell>
          <cell r="I36">
            <v>0.20000000000000004</v>
          </cell>
          <cell r="J36">
            <v>9.999999999999995E-2</v>
          </cell>
          <cell r="K36">
            <v>9.999999999999995E-2</v>
          </cell>
          <cell r="L36">
            <v>9.999999999999995E-2</v>
          </cell>
          <cell r="M36">
            <v>9.999999999999995E-2</v>
          </cell>
          <cell r="N36">
            <v>9.999999999999995E-2</v>
          </cell>
          <cell r="O36">
            <v>9.999999999999995E-2</v>
          </cell>
          <cell r="P36">
            <v>9.999999999999995E-2</v>
          </cell>
          <cell r="Q36">
            <v>9.999999999999995E-2</v>
          </cell>
          <cell r="R36">
            <v>9.999999999999995E-2</v>
          </cell>
          <cell r="S36">
            <v>9.999999999999995E-2</v>
          </cell>
          <cell r="T36">
            <v>9.999999999999995E-2</v>
          </cell>
          <cell r="U36">
            <v>9.999999999999995E-2</v>
          </cell>
          <cell r="V36">
            <v>9.999999999999995E-2</v>
          </cell>
          <cell r="W36">
            <v>9.999999999999995E-2</v>
          </cell>
          <cell r="X36">
            <v>9.999999999999995E-2</v>
          </cell>
          <cell r="Y36">
            <v>9.999999999999995E-2</v>
          </cell>
          <cell r="Z36">
            <v>9.999999999999995E-2</v>
          </cell>
          <cell r="AA36">
            <v>9.999999999999995E-2</v>
          </cell>
        </row>
        <row r="39">
          <cell r="D39">
            <v>1994</v>
          </cell>
          <cell r="E39">
            <v>1995</v>
          </cell>
          <cell r="F39">
            <v>1996</v>
          </cell>
          <cell r="G39">
            <v>1997</v>
          </cell>
          <cell r="H39">
            <v>1998</v>
          </cell>
          <cell r="I39">
            <v>1999</v>
          </cell>
          <cell r="J39">
            <v>2000</v>
          </cell>
          <cell r="K39">
            <v>2001</v>
          </cell>
          <cell r="L39">
            <v>2002</v>
          </cell>
          <cell r="M39">
            <v>2003</v>
          </cell>
          <cell r="N39">
            <v>2004</v>
          </cell>
          <cell r="O39">
            <v>2005</v>
          </cell>
          <cell r="P39">
            <v>2006</v>
          </cell>
          <cell r="Q39">
            <v>2007</v>
          </cell>
          <cell r="R39">
            <v>2008</v>
          </cell>
          <cell r="S39">
            <v>2009</v>
          </cell>
          <cell r="T39">
            <v>2010</v>
          </cell>
          <cell r="U39">
            <v>2011</v>
          </cell>
          <cell r="V39">
            <v>2012</v>
          </cell>
          <cell r="W39">
            <v>2013</v>
          </cell>
          <cell r="X39">
            <v>2014</v>
          </cell>
          <cell r="Y39">
            <v>2015</v>
          </cell>
          <cell r="Z39">
            <v>2016</v>
          </cell>
          <cell r="AA39">
            <v>2017</v>
          </cell>
        </row>
        <row r="40">
          <cell r="D40">
            <v>800</v>
          </cell>
          <cell r="E40">
            <v>800</v>
          </cell>
          <cell r="F40">
            <v>800</v>
          </cell>
          <cell r="G40">
            <v>800</v>
          </cell>
          <cell r="H40">
            <v>800</v>
          </cell>
          <cell r="I40">
            <v>800</v>
          </cell>
          <cell r="J40">
            <v>800</v>
          </cell>
          <cell r="K40">
            <v>800</v>
          </cell>
          <cell r="L40">
            <v>800</v>
          </cell>
          <cell r="M40">
            <v>800</v>
          </cell>
          <cell r="N40">
            <v>800</v>
          </cell>
          <cell r="O40">
            <v>800</v>
          </cell>
          <cell r="P40">
            <v>800</v>
          </cell>
          <cell r="Q40">
            <v>800</v>
          </cell>
          <cell r="R40">
            <v>800</v>
          </cell>
          <cell r="S40">
            <v>800</v>
          </cell>
          <cell r="T40">
            <v>800</v>
          </cell>
          <cell r="U40">
            <v>800</v>
          </cell>
          <cell r="V40">
            <v>800</v>
          </cell>
          <cell r="W40">
            <v>800</v>
          </cell>
          <cell r="X40">
            <v>800</v>
          </cell>
          <cell r="Y40">
            <v>800</v>
          </cell>
          <cell r="Z40">
            <v>800</v>
          </cell>
          <cell r="AA40">
            <v>800</v>
          </cell>
        </row>
        <row r="41">
          <cell r="D41">
            <v>250</v>
          </cell>
          <cell r="E41">
            <v>250</v>
          </cell>
          <cell r="F41">
            <v>250</v>
          </cell>
          <cell r="G41">
            <v>250</v>
          </cell>
          <cell r="H41">
            <v>250</v>
          </cell>
          <cell r="I41">
            <v>300</v>
          </cell>
          <cell r="J41">
            <v>350</v>
          </cell>
          <cell r="K41">
            <v>450</v>
          </cell>
          <cell r="L41">
            <v>500</v>
          </cell>
          <cell r="M41">
            <v>550</v>
          </cell>
          <cell r="N41">
            <v>600</v>
          </cell>
          <cell r="O41">
            <v>650</v>
          </cell>
          <cell r="P41">
            <v>700</v>
          </cell>
          <cell r="Q41">
            <v>750</v>
          </cell>
          <cell r="R41">
            <v>800</v>
          </cell>
          <cell r="S41">
            <v>850</v>
          </cell>
          <cell r="T41">
            <v>900</v>
          </cell>
          <cell r="U41">
            <v>950</v>
          </cell>
          <cell r="V41">
            <v>1000</v>
          </cell>
          <cell r="W41">
            <v>1050</v>
          </cell>
          <cell r="X41">
            <v>1100</v>
          </cell>
          <cell r="Y41">
            <v>1150</v>
          </cell>
          <cell r="Z41">
            <v>1200</v>
          </cell>
          <cell r="AA41">
            <v>1250</v>
          </cell>
        </row>
        <row r="42">
          <cell r="D42">
            <v>0.4</v>
          </cell>
          <cell r="E42">
            <v>0.4</v>
          </cell>
          <cell r="F42">
            <v>0.4</v>
          </cell>
          <cell r="G42">
            <v>0.4</v>
          </cell>
          <cell r="H42">
            <v>0.4</v>
          </cell>
          <cell r="I42">
            <v>0.4</v>
          </cell>
          <cell r="J42">
            <v>0.4</v>
          </cell>
          <cell r="K42">
            <v>0.4</v>
          </cell>
          <cell r="L42">
            <v>0.4</v>
          </cell>
          <cell r="M42">
            <v>0.4</v>
          </cell>
          <cell r="N42">
            <v>0.4</v>
          </cell>
          <cell r="O42">
            <v>0.4</v>
          </cell>
          <cell r="P42">
            <v>0.4</v>
          </cell>
          <cell r="Q42">
            <v>0.4</v>
          </cell>
          <cell r="R42">
            <v>0.4</v>
          </cell>
          <cell r="S42">
            <v>0.4</v>
          </cell>
          <cell r="T42">
            <v>0.4</v>
          </cell>
          <cell r="U42">
            <v>0.4</v>
          </cell>
          <cell r="V42">
            <v>0.4</v>
          </cell>
          <cell r="W42">
            <v>0.4</v>
          </cell>
          <cell r="X42">
            <v>0.4</v>
          </cell>
          <cell r="Y42">
            <v>0.4</v>
          </cell>
          <cell r="Z42">
            <v>0.4</v>
          </cell>
          <cell r="AA42">
            <v>0.4</v>
          </cell>
        </row>
        <row r="45">
          <cell r="D45">
            <v>1994</v>
          </cell>
          <cell r="E45">
            <v>1995</v>
          </cell>
          <cell r="F45">
            <v>1996</v>
          </cell>
          <cell r="G45">
            <v>1997</v>
          </cell>
          <cell r="H45">
            <v>1998</v>
          </cell>
          <cell r="I45">
            <v>1999</v>
          </cell>
          <cell r="J45">
            <v>2000</v>
          </cell>
          <cell r="K45">
            <v>2001</v>
          </cell>
          <cell r="L45">
            <v>2002</v>
          </cell>
          <cell r="M45">
            <v>2003</v>
          </cell>
          <cell r="N45">
            <v>2004</v>
          </cell>
          <cell r="O45">
            <v>2005</v>
          </cell>
          <cell r="P45">
            <v>2006</v>
          </cell>
          <cell r="Q45">
            <v>2007</v>
          </cell>
          <cell r="R45">
            <v>2008</v>
          </cell>
          <cell r="S45">
            <v>2009</v>
          </cell>
          <cell r="T45">
            <v>2010</v>
          </cell>
          <cell r="U45">
            <v>2011</v>
          </cell>
          <cell r="V45">
            <v>2012</v>
          </cell>
          <cell r="W45">
            <v>2013</v>
          </cell>
          <cell r="X45">
            <v>2014</v>
          </cell>
          <cell r="Y45">
            <v>2015</v>
          </cell>
          <cell r="Z45">
            <v>2016</v>
          </cell>
          <cell r="AA45">
            <v>2017</v>
          </cell>
        </row>
        <row r="46">
          <cell r="D46">
            <v>8.4</v>
          </cell>
          <cell r="E46">
            <v>8.4</v>
          </cell>
          <cell r="F46">
            <v>8.4</v>
          </cell>
          <cell r="G46">
            <v>8.4</v>
          </cell>
          <cell r="H46">
            <v>8.4</v>
          </cell>
          <cell r="I46">
            <v>9.52</v>
          </cell>
          <cell r="J46">
            <v>9.52</v>
          </cell>
          <cell r="K46">
            <v>9.52</v>
          </cell>
          <cell r="L46">
            <v>9.52</v>
          </cell>
          <cell r="M46">
            <v>9.52</v>
          </cell>
          <cell r="N46">
            <v>10.36</v>
          </cell>
          <cell r="O46">
            <v>10.36</v>
          </cell>
          <cell r="P46">
            <v>10.36</v>
          </cell>
          <cell r="Q46">
            <v>10.36</v>
          </cell>
          <cell r="R46">
            <v>10.36</v>
          </cell>
          <cell r="S46">
            <v>10.43</v>
          </cell>
          <cell r="T46">
            <v>10.43</v>
          </cell>
          <cell r="U46">
            <v>10.43</v>
          </cell>
          <cell r="V46">
            <v>10.43</v>
          </cell>
          <cell r="W46">
            <v>10.43</v>
          </cell>
          <cell r="X46">
            <v>11.2</v>
          </cell>
          <cell r="Y46">
            <v>11.2</v>
          </cell>
          <cell r="Z46">
            <v>11.2</v>
          </cell>
          <cell r="AA46">
            <v>11.2</v>
          </cell>
        </row>
        <row r="47">
          <cell r="D47">
            <v>2.5</v>
          </cell>
          <cell r="E47">
            <v>2.5</v>
          </cell>
          <cell r="F47">
            <v>2.5</v>
          </cell>
          <cell r="G47">
            <v>2.5</v>
          </cell>
          <cell r="H47">
            <v>2.5</v>
          </cell>
          <cell r="I47">
            <v>2.5</v>
          </cell>
          <cell r="J47">
            <v>2.5</v>
          </cell>
          <cell r="K47">
            <v>2.5</v>
          </cell>
          <cell r="L47">
            <v>2.5</v>
          </cell>
          <cell r="M47">
            <v>2.5</v>
          </cell>
          <cell r="N47">
            <v>2.5</v>
          </cell>
          <cell r="O47">
            <v>2.5</v>
          </cell>
          <cell r="P47">
            <v>2.5</v>
          </cell>
          <cell r="Q47">
            <v>2.5</v>
          </cell>
          <cell r="R47">
            <v>2.5</v>
          </cell>
          <cell r="S47">
            <v>2.5</v>
          </cell>
          <cell r="T47">
            <v>2.5</v>
          </cell>
          <cell r="U47">
            <v>2.5</v>
          </cell>
          <cell r="V47">
            <v>2.5</v>
          </cell>
          <cell r="W47">
            <v>2.5</v>
          </cell>
          <cell r="X47">
            <v>2.5</v>
          </cell>
          <cell r="Y47">
            <v>2.5</v>
          </cell>
          <cell r="Z47">
            <v>2.5</v>
          </cell>
          <cell r="AA47">
            <v>2.5</v>
          </cell>
        </row>
        <row r="48">
          <cell r="D48">
            <v>22000</v>
          </cell>
          <cell r="E48">
            <v>22000</v>
          </cell>
          <cell r="F48">
            <v>22000</v>
          </cell>
          <cell r="G48">
            <v>22000</v>
          </cell>
          <cell r="H48">
            <v>22000</v>
          </cell>
          <cell r="I48">
            <v>22000</v>
          </cell>
          <cell r="J48">
            <v>22000</v>
          </cell>
          <cell r="K48">
            <v>22000</v>
          </cell>
          <cell r="L48">
            <v>22000</v>
          </cell>
          <cell r="M48">
            <v>22000</v>
          </cell>
          <cell r="N48">
            <v>22000</v>
          </cell>
          <cell r="O48">
            <v>22000</v>
          </cell>
          <cell r="P48">
            <v>22000</v>
          </cell>
          <cell r="Q48">
            <v>22000</v>
          </cell>
          <cell r="R48">
            <v>22000</v>
          </cell>
          <cell r="S48">
            <v>22000</v>
          </cell>
          <cell r="T48">
            <v>22000</v>
          </cell>
          <cell r="U48">
            <v>22000</v>
          </cell>
          <cell r="V48">
            <v>22000</v>
          </cell>
          <cell r="W48">
            <v>22000</v>
          </cell>
          <cell r="X48">
            <v>22000</v>
          </cell>
          <cell r="Y48">
            <v>22000</v>
          </cell>
          <cell r="Z48">
            <v>22000</v>
          </cell>
          <cell r="AA48">
            <v>22000</v>
          </cell>
        </row>
        <row r="49">
          <cell r="D49">
            <v>0.3</v>
          </cell>
          <cell r="E49">
            <v>0.3</v>
          </cell>
          <cell r="F49">
            <v>0.3</v>
          </cell>
          <cell r="G49">
            <v>0.3</v>
          </cell>
          <cell r="H49">
            <v>0.3</v>
          </cell>
          <cell r="I49">
            <v>0.3</v>
          </cell>
          <cell r="J49">
            <v>0.3</v>
          </cell>
          <cell r="K49">
            <v>0.3</v>
          </cell>
          <cell r="L49">
            <v>0.3</v>
          </cell>
          <cell r="M49">
            <v>0.3</v>
          </cell>
          <cell r="N49">
            <v>0.3</v>
          </cell>
          <cell r="O49">
            <v>0.3</v>
          </cell>
          <cell r="P49">
            <v>0.3</v>
          </cell>
          <cell r="Q49">
            <v>0.3</v>
          </cell>
          <cell r="R49">
            <v>0.3</v>
          </cell>
          <cell r="S49">
            <v>0.3</v>
          </cell>
          <cell r="T49">
            <v>0.3</v>
          </cell>
          <cell r="U49">
            <v>0.3</v>
          </cell>
          <cell r="V49">
            <v>0.3</v>
          </cell>
          <cell r="W49">
            <v>0.3</v>
          </cell>
          <cell r="X49">
            <v>0.3</v>
          </cell>
          <cell r="Y49">
            <v>0.3</v>
          </cell>
          <cell r="Z49">
            <v>0.3</v>
          </cell>
          <cell r="AA49">
            <v>0.3</v>
          </cell>
        </row>
        <row r="50">
          <cell r="D50">
            <v>3.5</v>
          </cell>
          <cell r="E50">
            <v>3.5</v>
          </cell>
          <cell r="F50">
            <v>3.5</v>
          </cell>
          <cell r="G50">
            <v>3.5</v>
          </cell>
          <cell r="H50">
            <v>3.5</v>
          </cell>
          <cell r="I50">
            <v>3.5</v>
          </cell>
          <cell r="J50">
            <v>3.5</v>
          </cell>
          <cell r="K50">
            <v>3.5</v>
          </cell>
          <cell r="L50">
            <v>3.5</v>
          </cell>
          <cell r="M50">
            <v>3.5</v>
          </cell>
          <cell r="N50">
            <v>3.5</v>
          </cell>
          <cell r="O50">
            <v>3.5</v>
          </cell>
          <cell r="P50">
            <v>3.5</v>
          </cell>
          <cell r="Q50">
            <v>3.5</v>
          </cell>
          <cell r="R50">
            <v>3.5</v>
          </cell>
          <cell r="S50">
            <v>3.5</v>
          </cell>
          <cell r="T50">
            <v>3.5</v>
          </cell>
          <cell r="U50">
            <v>3.5</v>
          </cell>
          <cell r="V50">
            <v>3.5</v>
          </cell>
          <cell r="W50">
            <v>3.5</v>
          </cell>
          <cell r="X50">
            <v>3.5</v>
          </cell>
          <cell r="Y50">
            <v>3.5</v>
          </cell>
          <cell r="Z50">
            <v>3.5</v>
          </cell>
          <cell r="AA50">
            <v>3.5</v>
          </cell>
        </row>
        <row r="51">
          <cell r="D51">
            <v>50</v>
          </cell>
          <cell r="E51">
            <v>50</v>
          </cell>
          <cell r="F51">
            <v>50</v>
          </cell>
          <cell r="G51">
            <v>50</v>
          </cell>
          <cell r="H51">
            <v>52</v>
          </cell>
          <cell r="I51">
            <v>52</v>
          </cell>
          <cell r="J51">
            <v>52</v>
          </cell>
          <cell r="K51">
            <v>52</v>
          </cell>
          <cell r="L51">
            <v>52</v>
          </cell>
          <cell r="M51">
            <v>55</v>
          </cell>
          <cell r="N51">
            <v>55</v>
          </cell>
          <cell r="O51">
            <v>55</v>
          </cell>
          <cell r="P51">
            <v>55</v>
          </cell>
          <cell r="Q51">
            <v>55</v>
          </cell>
          <cell r="R51">
            <v>55</v>
          </cell>
          <cell r="S51">
            <v>55</v>
          </cell>
          <cell r="T51">
            <v>55</v>
          </cell>
          <cell r="U51">
            <v>55</v>
          </cell>
          <cell r="V51">
            <v>55</v>
          </cell>
          <cell r="W51">
            <v>55</v>
          </cell>
          <cell r="X51">
            <v>55</v>
          </cell>
          <cell r="Y51">
            <v>55</v>
          </cell>
          <cell r="Z51">
            <v>55</v>
          </cell>
          <cell r="AA51">
            <v>55</v>
          </cell>
        </row>
        <row r="54">
          <cell r="D54">
            <v>1994</v>
          </cell>
          <cell r="E54">
            <v>1995</v>
          </cell>
          <cell r="F54">
            <v>1996</v>
          </cell>
          <cell r="G54">
            <v>1997</v>
          </cell>
          <cell r="H54">
            <v>1998</v>
          </cell>
          <cell r="I54">
            <v>1999</v>
          </cell>
          <cell r="J54">
            <v>2000</v>
          </cell>
          <cell r="K54">
            <v>2001</v>
          </cell>
          <cell r="L54">
            <v>2002</v>
          </cell>
          <cell r="M54">
            <v>2003</v>
          </cell>
          <cell r="N54">
            <v>2004</v>
          </cell>
          <cell r="O54">
            <v>2005</v>
          </cell>
          <cell r="P54">
            <v>2006</v>
          </cell>
          <cell r="Q54">
            <v>2007</v>
          </cell>
          <cell r="R54">
            <v>2008</v>
          </cell>
          <cell r="S54">
            <v>2009</v>
          </cell>
          <cell r="T54">
            <v>2010</v>
          </cell>
          <cell r="U54">
            <v>2011</v>
          </cell>
          <cell r="V54">
            <v>2012</v>
          </cell>
          <cell r="W54">
            <v>2013</v>
          </cell>
          <cell r="X54">
            <v>2014</v>
          </cell>
          <cell r="Y54">
            <v>2015</v>
          </cell>
          <cell r="Z54">
            <v>2016</v>
          </cell>
          <cell r="AA54">
            <v>2017</v>
          </cell>
        </row>
        <row r="55">
          <cell r="D55">
            <v>0.88</v>
          </cell>
          <cell r="E55">
            <v>0.88</v>
          </cell>
          <cell r="F55">
            <v>0.88</v>
          </cell>
          <cell r="G55">
            <v>0.88</v>
          </cell>
          <cell r="H55">
            <v>0.88</v>
          </cell>
          <cell r="I55">
            <v>0.88</v>
          </cell>
          <cell r="J55">
            <v>0.88</v>
          </cell>
          <cell r="K55">
            <v>0.88</v>
          </cell>
          <cell r="L55">
            <v>0.88</v>
          </cell>
          <cell r="M55">
            <v>0.88</v>
          </cell>
          <cell r="N55">
            <v>0.88</v>
          </cell>
          <cell r="O55">
            <v>0.88</v>
          </cell>
          <cell r="P55">
            <v>0.88</v>
          </cell>
          <cell r="Q55">
            <v>0.88</v>
          </cell>
          <cell r="R55">
            <v>0.88</v>
          </cell>
          <cell r="S55">
            <v>0.88</v>
          </cell>
          <cell r="T55">
            <v>0.88</v>
          </cell>
          <cell r="U55">
            <v>0.88</v>
          </cell>
          <cell r="V55">
            <v>0.88</v>
          </cell>
          <cell r="W55">
            <v>0.88</v>
          </cell>
          <cell r="X55">
            <v>0.88</v>
          </cell>
          <cell r="Y55">
            <v>0.88</v>
          </cell>
          <cell r="Z55">
            <v>0.88</v>
          </cell>
          <cell r="AA55">
            <v>0.88</v>
          </cell>
        </row>
        <row r="56">
          <cell r="D56">
            <v>0.85</v>
          </cell>
          <cell r="E56">
            <v>0.85</v>
          </cell>
          <cell r="F56">
            <v>0.85</v>
          </cell>
          <cell r="G56">
            <v>0.85</v>
          </cell>
          <cell r="H56">
            <v>0.85</v>
          </cell>
          <cell r="I56">
            <v>0.85</v>
          </cell>
          <cell r="J56">
            <v>0.85</v>
          </cell>
          <cell r="K56">
            <v>0.85</v>
          </cell>
          <cell r="L56">
            <v>0.85</v>
          </cell>
          <cell r="M56">
            <v>0.85</v>
          </cell>
          <cell r="N56">
            <v>0.85</v>
          </cell>
          <cell r="O56">
            <v>0.85</v>
          </cell>
          <cell r="P56">
            <v>0.85</v>
          </cell>
          <cell r="Q56">
            <v>0.85</v>
          </cell>
          <cell r="R56">
            <v>0.85</v>
          </cell>
          <cell r="S56">
            <v>0.85</v>
          </cell>
          <cell r="T56">
            <v>0.85</v>
          </cell>
          <cell r="U56">
            <v>0.85</v>
          </cell>
          <cell r="V56">
            <v>0.85</v>
          </cell>
          <cell r="W56">
            <v>0.85</v>
          </cell>
          <cell r="X56">
            <v>0.85</v>
          </cell>
          <cell r="Y56">
            <v>0.85</v>
          </cell>
          <cell r="Z56">
            <v>0.85</v>
          </cell>
          <cell r="AA56">
            <v>0.85</v>
          </cell>
        </row>
        <row r="57">
          <cell r="D57">
            <v>0.83</v>
          </cell>
          <cell r="E57">
            <v>0.83</v>
          </cell>
          <cell r="F57">
            <v>0.83</v>
          </cell>
          <cell r="G57">
            <v>0.83</v>
          </cell>
          <cell r="H57">
            <v>0.83</v>
          </cell>
          <cell r="I57">
            <v>0.83</v>
          </cell>
          <cell r="J57">
            <v>0.83</v>
          </cell>
          <cell r="K57">
            <v>0.83</v>
          </cell>
          <cell r="L57">
            <v>0.83</v>
          </cell>
          <cell r="M57">
            <v>0.83</v>
          </cell>
          <cell r="N57">
            <v>0.83</v>
          </cell>
          <cell r="O57">
            <v>0.84660000000000002</v>
          </cell>
          <cell r="P57">
            <v>0.88080264000000008</v>
          </cell>
          <cell r="Q57">
            <v>0.91638706665600012</v>
          </cell>
          <cell r="R57">
            <v>0.91638706665600012</v>
          </cell>
          <cell r="S57">
            <v>0.91638706665600012</v>
          </cell>
          <cell r="T57">
            <v>0.91638706665600012</v>
          </cell>
          <cell r="U57">
            <v>0.91638706665600012</v>
          </cell>
          <cell r="V57">
            <v>0.91638706665600012</v>
          </cell>
          <cell r="W57">
            <v>0.91638706665600012</v>
          </cell>
          <cell r="X57">
            <v>0.91638706665600012</v>
          </cell>
          <cell r="Y57">
            <v>0.91638706665600012</v>
          </cell>
          <cell r="Z57">
            <v>0.91638706665600012</v>
          </cell>
          <cell r="AA57">
            <v>0.91638706665600012</v>
          </cell>
        </row>
        <row r="58">
          <cell r="D58">
            <v>0.32</v>
          </cell>
          <cell r="E58">
            <v>0.32</v>
          </cell>
          <cell r="F58">
            <v>0.32</v>
          </cell>
          <cell r="G58">
            <v>0.32</v>
          </cell>
          <cell r="H58">
            <v>0.32</v>
          </cell>
          <cell r="I58">
            <v>0.32</v>
          </cell>
          <cell r="J58">
            <v>0.32</v>
          </cell>
          <cell r="K58">
            <v>0.32</v>
          </cell>
          <cell r="L58">
            <v>0.32</v>
          </cell>
          <cell r="M58">
            <v>0.32</v>
          </cell>
          <cell r="N58">
            <v>0.32</v>
          </cell>
          <cell r="O58">
            <v>0.32640000000000002</v>
          </cell>
          <cell r="P58">
            <v>0.33958656000000004</v>
          </cell>
          <cell r="Q58">
            <v>0.35330585702400003</v>
          </cell>
          <cell r="R58">
            <v>0.35330585702400003</v>
          </cell>
          <cell r="S58">
            <v>0.35330585702400003</v>
          </cell>
          <cell r="T58">
            <v>0.35330585702400003</v>
          </cell>
          <cell r="U58">
            <v>0.35330585702400003</v>
          </cell>
          <cell r="V58">
            <v>0.35330585702400003</v>
          </cell>
          <cell r="W58">
            <v>0.35330585702400003</v>
          </cell>
          <cell r="X58">
            <v>0.35330585702400003</v>
          </cell>
          <cell r="Y58">
            <v>0.35330585702400003</v>
          </cell>
          <cell r="Z58">
            <v>0.35330585702400003</v>
          </cell>
          <cell r="AA58">
            <v>0.35330585702400003</v>
          </cell>
        </row>
        <row r="61">
          <cell r="D61">
            <v>1994</v>
          </cell>
          <cell r="E61">
            <v>1995</v>
          </cell>
          <cell r="F61">
            <v>1996</v>
          </cell>
          <cell r="G61">
            <v>1997</v>
          </cell>
          <cell r="H61">
            <v>1998</v>
          </cell>
          <cell r="I61">
            <v>1999</v>
          </cell>
          <cell r="J61">
            <v>2000</v>
          </cell>
          <cell r="K61">
            <v>2001</v>
          </cell>
          <cell r="L61">
            <v>2002</v>
          </cell>
          <cell r="M61">
            <v>2003</v>
          </cell>
          <cell r="N61">
            <v>2004</v>
          </cell>
          <cell r="O61">
            <v>2005</v>
          </cell>
          <cell r="P61">
            <v>2006</v>
          </cell>
          <cell r="Q61">
            <v>2007</v>
          </cell>
          <cell r="R61">
            <v>2008</v>
          </cell>
          <cell r="S61">
            <v>2009</v>
          </cell>
          <cell r="T61">
            <v>2010</v>
          </cell>
          <cell r="U61">
            <v>2011</v>
          </cell>
          <cell r="V61">
            <v>2012</v>
          </cell>
          <cell r="W61">
            <v>2013</v>
          </cell>
          <cell r="X61">
            <v>2014</v>
          </cell>
          <cell r="Y61">
            <v>2015</v>
          </cell>
          <cell r="Z61">
            <v>2016</v>
          </cell>
          <cell r="AA61">
            <v>2017</v>
          </cell>
        </row>
        <row r="62">
          <cell r="D62">
            <v>6.5000000000000002E-2</v>
          </cell>
          <cell r="E62">
            <v>6.5000000000000002E-2</v>
          </cell>
          <cell r="F62">
            <v>6.5000000000000002E-2</v>
          </cell>
          <cell r="G62">
            <v>6.5000000000000002E-2</v>
          </cell>
          <cell r="H62">
            <v>6.5000000000000002E-2</v>
          </cell>
          <cell r="I62">
            <v>0.09</v>
          </cell>
          <cell r="J62">
            <v>0.09</v>
          </cell>
          <cell r="K62">
            <v>0.09</v>
          </cell>
          <cell r="L62">
            <v>0.09</v>
          </cell>
          <cell r="M62">
            <v>0.09</v>
          </cell>
          <cell r="N62">
            <v>0.09</v>
          </cell>
          <cell r="O62">
            <v>0.09</v>
          </cell>
          <cell r="P62">
            <v>0.09</v>
          </cell>
          <cell r="Q62">
            <v>0.09</v>
          </cell>
          <cell r="R62">
            <v>0.09</v>
          </cell>
          <cell r="S62">
            <v>0.1</v>
          </cell>
          <cell r="T62">
            <v>0.1</v>
          </cell>
          <cell r="U62">
            <v>0.1</v>
          </cell>
          <cell r="V62">
            <v>0.1</v>
          </cell>
          <cell r="W62">
            <v>0.1</v>
          </cell>
          <cell r="X62">
            <v>0.11</v>
          </cell>
          <cell r="Y62">
            <v>0.11</v>
          </cell>
          <cell r="Z62">
            <v>0.11</v>
          </cell>
          <cell r="AA62">
            <v>0.11</v>
          </cell>
        </row>
        <row r="63">
          <cell r="D63">
            <v>1.5</v>
          </cell>
          <cell r="E63">
            <v>1.5</v>
          </cell>
          <cell r="F63">
            <v>1.5</v>
          </cell>
          <cell r="G63">
            <v>1.5</v>
          </cell>
          <cell r="H63">
            <v>1.5</v>
          </cell>
          <cell r="I63">
            <v>1.5</v>
          </cell>
          <cell r="J63">
            <v>1.5</v>
          </cell>
          <cell r="K63">
            <v>1.5</v>
          </cell>
          <cell r="L63">
            <v>1.5</v>
          </cell>
          <cell r="M63">
            <v>1.5</v>
          </cell>
          <cell r="N63">
            <v>1.5</v>
          </cell>
          <cell r="O63">
            <v>1.5</v>
          </cell>
          <cell r="P63">
            <v>1.5</v>
          </cell>
          <cell r="Q63">
            <v>1.5</v>
          </cell>
          <cell r="R63">
            <v>1.5</v>
          </cell>
          <cell r="S63">
            <v>1.5</v>
          </cell>
          <cell r="T63">
            <v>1.5</v>
          </cell>
          <cell r="U63">
            <v>1.5</v>
          </cell>
          <cell r="V63">
            <v>1.5</v>
          </cell>
          <cell r="W63">
            <v>1.5</v>
          </cell>
          <cell r="X63">
            <v>1.5</v>
          </cell>
          <cell r="Y63">
            <v>1.5</v>
          </cell>
          <cell r="Z63">
            <v>1.5</v>
          </cell>
          <cell r="AA63">
            <v>1.5</v>
          </cell>
        </row>
        <row r="64">
          <cell r="D64">
            <v>0.3</v>
          </cell>
          <cell r="E64">
            <v>0.3</v>
          </cell>
          <cell r="F64">
            <v>0.3</v>
          </cell>
          <cell r="G64">
            <v>0.3</v>
          </cell>
          <cell r="H64">
            <v>0.3</v>
          </cell>
          <cell r="I64">
            <v>0.3</v>
          </cell>
          <cell r="J64">
            <v>0.3</v>
          </cell>
          <cell r="K64">
            <v>0.3</v>
          </cell>
          <cell r="L64">
            <v>0.3</v>
          </cell>
          <cell r="M64">
            <v>0.3</v>
          </cell>
          <cell r="N64">
            <v>0.3</v>
          </cell>
          <cell r="O64">
            <v>0.3</v>
          </cell>
          <cell r="P64">
            <v>0.3</v>
          </cell>
          <cell r="Q64">
            <v>0.3</v>
          </cell>
          <cell r="R64">
            <v>0.3</v>
          </cell>
          <cell r="S64">
            <v>0.3</v>
          </cell>
          <cell r="T64">
            <v>0.3</v>
          </cell>
          <cell r="U64">
            <v>0.3</v>
          </cell>
          <cell r="V64">
            <v>0.3</v>
          </cell>
          <cell r="W64">
            <v>0.3</v>
          </cell>
          <cell r="X64">
            <v>0.3</v>
          </cell>
          <cell r="Y64">
            <v>0.3</v>
          </cell>
          <cell r="Z64">
            <v>0.3</v>
          </cell>
          <cell r="AA64">
            <v>0.3</v>
          </cell>
        </row>
        <row r="65">
          <cell r="D65">
            <v>4.4999999999999999E-4</v>
          </cell>
          <cell r="E65">
            <v>4.4999999999999999E-4</v>
          </cell>
          <cell r="F65">
            <v>4.4999999999999999E-4</v>
          </cell>
          <cell r="G65">
            <v>4.4999999999999999E-4</v>
          </cell>
          <cell r="H65">
            <v>4.4999999999999999E-4</v>
          </cell>
          <cell r="I65">
            <v>4.4999999999999999E-4</v>
          </cell>
          <cell r="J65">
            <v>4.4999999999999999E-4</v>
          </cell>
          <cell r="K65">
            <v>4.4999999999999999E-4</v>
          </cell>
          <cell r="L65">
            <v>4.4999999999999999E-4</v>
          </cell>
          <cell r="M65">
            <v>4.4999999999999999E-4</v>
          </cell>
          <cell r="N65">
            <v>4.4999999999999999E-4</v>
          </cell>
          <cell r="O65">
            <v>4.4999999999999999E-4</v>
          </cell>
          <cell r="P65">
            <v>4.4999999999999999E-4</v>
          </cell>
          <cell r="Q65">
            <v>4.4999999999999999E-4</v>
          </cell>
          <cell r="R65">
            <v>4.4999999999999999E-4</v>
          </cell>
          <cell r="S65">
            <v>4.4999999999999999E-4</v>
          </cell>
          <cell r="T65">
            <v>4.4999999999999999E-4</v>
          </cell>
          <cell r="U65">
            <v>4.4999999999999999E-4</v>
          </cell>
          <cell r="V65">
            <v>4.4999999999999999E-4</v>
          </cell>
          <cell r="W65">
            <v>4.4999999999999999E-4</v>
          </cell>
          <cell r="X65">
            <v>4.4999999999999999E-4</v>
          </cell>
          <cell r="Y65">
            <v>4.4999999999999999E-4</v>
          </cell>
          <cell r="Z65">
            <v>4.4999999999999999E-4</v>
          </cell>
          <cell r="AA65">
            <v>4.4999999999999999E-4</v>
          </cell>
        </row>
        <row r="66">
          <cell r="D66">
            <v>1.05</v>
          </cell>
          <cell r="E66">
            <v>1.05</v>
          </cell>
          <cell r="F66">
            <v>1.05</v>
          </cell>
          <cell r="G66">
            <v>1.05</v>
          </cell>
          <cell r="H66">
            <v>1.05</v>
          </cell>
          <cell r="I66">
            <v>1.05</v>
          </cell>
          <cell r="J66">
            <v>1.05</v>
          </cell>
          <cell r="K66">
            <v>1.05</v>
          </cell>
          <cell r="L66">
            <v>1.05</v>
          </cell>
          <cell r="M66">
            <v>1.05</v>
          </cell>
          <cell r="N66">
            <v>1.05</v>
          </cell>
          <cell r="O66">
            <v>1.05</v>
          </cell>
          <cell r="P66">
            <v>1.05</v>
          </cell>
          <cell r="Q66">
            <v>1.05</v>
          </cell>
          <cell r="R66">
            <v>1.05</v>
          </cell>
          <cell r="S66">
            <v>1.05</v>
          </cell>
          <cell r="T66">
            <v>1.05</v>
          </cell>
          <cell r="U66">
            <v>1.05</v>
          </cell>
          <cell r="V66">
            <v>1.05</v>
          </cell>
          <cell r="W66">
            <v>1.05</v>
          </cell>
          <cell r="X66">
            <v>1.05</v>
          </cell>
          <cell r="Y66">
            <v>1.05</v>
          </cell>
          <cell r="Z66">
            <v>1.05</v>
          </cell>
          <cell r="AA66">
            <v>1.05</v>
          </cell>
        </row>
        <row r="67">
          <cell r="D67">
            <v>4.2857142857142856</v>
          </cell>
          <cell r="E67">
            <v>4.2857142857142856</v>
          </cell>
          <cell r="F67">
            <v>4.2857142857142856</v>
          </cell>
          <cell r="G67">
            <v>4.2857142857142856</v>
          </cell>
          <cell r="H67">
            <v>4.2857142857142856</v>
          </cell>
          <cell r="I67">
            <v>4.2857142857142856</v>
          </cell>
          <cell r="J67">
            <v>4.2857142857142856</v>
          </cell>
          <cell r="K67">
            <v>4.2857142857142856</v>
          </cell>
          <cell r="L67">
            <v>4.2857142857142856</v>
          </cell>
          <cell r="M67">
            <v>4.2857142857142856</v>
          </cell>
          <cell r="N67">
            <v>4.2857142857142856</v>
          </cell>
          <cell r="O67">
            <v>4.2857142857142856</v>
          </cell>
          <cell r="P67">
            <v>4.2857142857142856</v>
          </cell>
          <cell r="Q67">
            <v>4.2857142857142856</v>
          </cell>
          <cell r="R67">
            <v>4.2857142857142856</v>
          </cell>
          <cell r="S67">
            <v>4.2857142857142856</v>
          </cell>
          <cell r="T67">
            <v>4.2857142857142856</v>
          </cell>
          <cell r="U67">
            <v>4.2857142857142856</v>
          </cell>
          <cell r="V67">
            <v>4.2857142857142856</v>
          </cell>
          <cell r="W67">
            <v>4.2857142857142856</v>
          </cell>
          <cell r="X67">
            <v>4.2857142857142856</v>
          </cell>
          <cell r="Y67">
            <v>4.2857142857142856</v>
          </cell>
          <cell r="Z67">
            <v>4.2857142857142856</v>
          </cell>
          <cell r="AA67">
            <v>4.2857142857142856</v>
          </cell>
        </row>
        <row r="70">
          <cell r="D70">
            <v>1994</v>
          </cell>
          <cell r="E70">
            <v>1995</v>
          </cell>
          <cell r="F70">
            <v>1996</v>
          </cell>
          <cell r="G70">
            <v>1997</v>
          </cell>
          <cell r="H70">
            <v>1998</v>
          </cell>
          <cell r="I70">
            <v>1999</v>
          </cell>
          <cell r="J70">
            <v>2000</v>
          </cell>
          <cell r="K70">
            <v>2001</v>
          </cell>
          <cell r="L70">
            <v>2002</v>
          </cell>
          <cell r="M70">
            <v>2003</v>
          </cell>
          <cell r="N70">
            <v>2004</v>
          </cell>
          <cell r="O70">
            <v>2005</v>
          </cell>
          <cell r="P70">
            <v>2006</v>
          </cell>
          <cell r="Q70">
            <v>2007</v>
          </cell>
          <cell r="R70">
            <v>2008</v>
          </cell>
          <cell r="S70">
            <v>2009</v>
          </cell>
          <cell r="T70">
            <v>2010</v>
          </cell>
          <cell r="U70">
            <v>2011</v>
          </cell>
          <cell r="V70">
            <v>2012</v>
          </cell>
          <cell r="W70">
            <v>2013</v>
          </cell>
          <cell r="X70">
            <v>2014</v>
          </cell>
          <cell r="Y70">
            <v>2015</v>
          </cell>
          <cell r="Z70">
            <v>2016</v>
          </cell>
          <cell r="AA70">
            <v>2017</v>
          </cell>
        </row>
        <row r="71">
          <cell r="D71">
            <v>1000</v>
          </cell>
          <cell r="E71">
            <v>1000</v>
          </cell>
          <cell r="F71">
            <v>1500</v>
          </cell>
          <cell r="G71">
            <v>500</v>
          </cell>
          <cell r="H71">
            <v>300</v>
          </cell>
          <cell r="I71">
            <v>1500</v>
          </cell>
          <cell r="J71">
            <v>1500</v>
          </cell>
          <cell r="K71">
            <v>1500</v>
          </cell>
          <cell r="L71">
            <v>1500</v>
          </cell>
          <cell r="M71">
            <v>1500</v>
          </cell>
          <cell r="N71">
            <v>1500</v>
          </cell>
          <cell r="O71">
            <v>1275</v>
          </cell>
          <cell r="P71">
            <v>921.1875</v>
          </cell>
          <cell r="Q71">
            <v>665.55796874999999</v>
          </cell>
          <cell r="R71">
            <v>665.55796874999999</v>
          </cell>
          <cell r="S71">
            <v>665.55796874999999</v>
          </cell>
          <cell r="T71">
            <v>665.55796874999999</v>
          </cell>
          <cell r="U71">
            <v>665.55796874999999</v>
          </cell>
          <cell r="V71">
            <v>665.55796874999999</v>
          </cell>
          <cell r="W71">
            <v>665.55796874999999</v>
          </cell>
          <cell r="X71">
            <v>665.55796874999999</v>
          </cell>
          <cell r="Y71">
            <v>665.55796874999999</v>
          </cell>
          <cell r="Z71">
            <v>665.55796874999999</v>
          </cell>
          <cell r="AA71">
            <v>665.55796874999999</v>
          </cell>
        </row>
        <row r="72">
          <cell r="D72">
            <v>500</v>
          </cell>
          <cell r="E72">
            <v>500</v>
          </cell>
          <cell r="F72">
            <v>500</v>
          </cell>
          <cell r="G72">
            <v>1000</v>
          </cell>
          <cell r="H72">
            <v>1000</v>
          </cell>
          <cell r="I72">
            <v>1000</v>
          </cell>
          <cell r="J72">
            <v>500</v>
          </cell>
          <cell r="K72">
            <v>500</v>
          </cell>
          <cell r="L72">
            <v>500</v>
          </cell>
          <cell r="M72">
            <v>1000</v>
          </cell>
          <cell r="N72">
            <v>500</v>
          </cell>
          <cell r="O72">
            <v>500</v>
          </cell>
          <cell r="P72">
            <v>500</v>
          </cell>
          <cell r="Q72">
            <v>1000</v>
          </cell>
          <cell r="R72">
            <v>500</v>
          </cell>
          <cell r="S72">
            <v>500</v>
          </cell>
          <cell r="T72">
            <v>500</v>
          </cell>
          <cell r="U72">
            <v>1000</v>
          </cell>
          <cell r="V72">
            <v>500</v>
          </cell>
          <cell r="W72">
            <v>500</v>
          </cell>
          <cell r="X72">
            <v>500</v>
          </cell>
          <cell r="Y72">
            <v>1000</v>
          </cell>
          <cell r="Z72">
            <v>500</v>
          </cell>
          <cell r="AA72">
            <v>500</v>
          </cell>
        </row>
        <row r="76">
          <cell r="D76">
            <v>1994</v>
          </cell>
          <cell r="E76">
            <v>1995</v>
          </cell>
          <cell r="F76">
            <v>1996</v>
          </cell>
          <cell r="G76">
            <v>1997</v>
          </cell>
          <cell r="H76">
            <v>1998</v>
          </cell>
          <cell r="I76">
            <v>1999</v>
          </cell>
          <cell r="J76">
            <v>2000</v>
          </cell>
          <cell r="K76">
            <v>2001</v>
          </cell>
          <cell r="L76">
            <v>2002</v>
          </cell>
          <cell r="M76">
            <v>2003</v>
          </cell>
          <cell r="N76">
            <v>2004</v>
          </cell>
          <cell r="O76">
            <v>2005</v>
          </cell>
          <cell r="P76">
            <v>2006</v>
          </cell>
          <cell r="Q76">
            <v>2007</v>
          </cell>
          <cell r="R76">
            <v>2008</v>
          </cell>
          <cell r="S76">
            <v>2009</v>
          </cell>
          <cell r="T76">
            <v>2010</v>
          </cell>
          <cell r="U76">
            <v>2011</v>
          </cell>
          <cell r="V76">
            <v>2012</v>
          </cell>
          <cell r="W76">
            <v>2013</v>
          </cell>
          <cell r="X76">
            <v>2014</v>
          </cell>
          <cell r="Y76">
            <v>2015</v>
          </cell>
          <cell r="Z76">
            <v>2016</v>
          </cell>
          <cell r="AA76">
            <v>2017</v>
          </cell>
        </row>
        <row r="77">
          <cell r="D77">
            <v>16</v>
          </cell>
          <cell r="E77">
            <v>16</v>
          </cell>
          <cell r="F77">
            <v>16</v>
          </cell>
          <cell r="G77">
            <v>16</v>
          </cell>
          <cell r="H77">
            <v>16</v>
          </cell>
          <cell r="I77">
            <v>16</v>
          </cell>
          <cell r="J77">
            <v>16</v>
          </cell>
          <cell r="K77">
            <v>16</v>
          </cell>
          <cell r="L77">
            <v>16</v>
          </cell>
          <cell r="M77">
            <v>16</v>
          </cell>
          <cell r="N77">
            <v>16</v>
          </cell>
          <cell r="O77">
            <v>16</v>
          </cell>
          <cell r="P77">
            <v>16</v>
          </cell>
          <cell r="Q77">
            <v>16</v>
          </cell>
          <cell r="R77">
            <v>16</v>
          </cell>
          <cell r="S77">
            <v>16</v>
          </cell>
          <cell r="T77">
            <v>16</v>
          </cell>
          <cell r="U77">
            <v>16</v>
          </cell>
          <cell r="V77">
            <v>16</v>
          </cell>
          <cell r="W77">
            <v>16</v>
          </cell>
          <cell r="X77">
            <v>16</v>
          </cell>
          <cell r="Y77">
            <v>16</v>
          </cell>
          <cell r="Z77">
            <v>16</v>
          </cell>
          <cell r="AA77">
            <v>16</v>
          </cell>
        </row>
        <row r="78">
          <cell r="D78">
            <v>6.4</v>
          </cell>
          <cell r="E78">
            <v>6.4</v>
          </cell>
          <cell r="F78">
            <v>6.4</v>
          </cell>
          <cell r="G78">
            <v>6.4</v>
          </cell>
          <cell r="H78">
            <v>6.4</v>
          </cell>
          <cell r="I78">
            <v>8</v>
          </cell>
          <cell r="J78">
            <v>8</v>
          </cell>
          <cell r="K78">
            <v>8</v>
          </cell>
          <cell r="L78">
            <v>8</v>
          </cell>
          <cell r="M78">
            <v>8</v>
          </cell>
          <cell r="N78">
            <v>9.6</v>
          </cell>
          <cell r="O78">
            <v>9.6</v>
          </cell>
          <cell r="P78">
            <v>9.6</v>
          </cell>
          <cell r="Q78">
            <v>9.6</v>
          </cell>
          <cell r="R78">
            <v>9.6</v>
          </cell>
          <cell r="S78">
            <v>9.6</v>
          </cell>
          <cell r="T78">
            <v>9.6</v>
          </cell>
          <cell r="U78">
            <v>9.6</v>
          </cell>
          <cell r="V78">
            <v>9.6</v>
          </cell>
          <cell r="W78">
            <v>9.6</v>
          </cell>
          <cell r="X78">
            <v>12</v>
          </cell>
          <cell r="Y78">
            <v>12</v>
          </cell>
          <cell r="Z78">
            <v>12</v>
          </cell>
          <cell r="AA78">
            <v>12</v>
          </cell>
        </row>
        <row r="79">
          <cell r="D79">
            <v>2.5000000000000001E-2</v>
          </cell>
          <cell r="E79">
            <v>2.5000000000000001E-2</v>
          </cell>
          <cell r="F79">
            <v>2.5000000000000001E-2</v>
          </cell>
          <cell r="G79">
            <v>2.5000000000000001E-2</v>
          </cell>
          <cell r="H79">
            <v>2.5000000000000001E-2</v>
          </cell>
          <cell r="I79">
            <v>2.8000000000000001E-2</v>
          </cell>
          <cell r="J79">
            <v>2.8000000000000001E-2</v>
          </cell>
          <cell r="K79">
            <v>2.8000000000000001E-2</v>
          </cell>
          <cell r="L79">
            <v>2.8000000000000001E-2</v>
          </cell>
          <cell r="M79">
            <v>2.8000000000000001E-2</v>
          </cell>
          <cell r="N79">
            <v>0.03</v>
          </cell>
          <cell r="O79">
            <v>0.03</v>
          </cell>
          <cell r="P79">
            <v>0.03</v>
          </cell>
          <cell r="Q79">
            <v>0.03</v>
          </cell>
          <cell r="R79">
            <v>0.03</v>
          </cell>
          <cell r="S79">
            <v>0.04</v>
          </cell>
          <cell r="T79">
            <v>0.04</v>
          </cell>
          <cell r="U79">
            <v>0.04</v>
          </cell>
          <cell r="V79">
            <v>0.04</v>
          </cell>
          <cell r="W79">
            <v>0.04</v>
          </cell>
          <cell r="X79">
            <v>4.2500000000000003E-2</v>
          </cell>
          <cell r="Y79">
            <v>4.2500000000000003E-2</v>
          </cell>
          <cell r="Z79">
            <v>4.2500000000000003E-2</v>
          </cell>
          <cell r="AA79">
            <v>4.2500000000000003E-2</v>
          </cell>
        </row>
        <row r="83">
          <cell r="D83">
            <v>15</v>
          </cell>
        </row>
        <row r="84">
          <cell r="D84">
            <v>10</v>
          </cell>
        </row>
        <row r="86">
          <cell r="D86">
            <v>1994</v>
          </cell>
          <cell r="E86">
            <v>1995</v>
          </cell>
          <cell r="F86">
            <v>1996</v>
          </cell>
          <cell r="G86">
            <v>1997</v>
          </cell>
          <cell r="H86">
            <v>1998</v>
          </cell>
          <cell r="I86">
            <v>1999</v>
          </cell>
          <cell r="J86">
            <v>2000</v>
          </cell>
          <cell r="K86">
            <v>2001</v>
          </cell>
          <cell r="L86">
            <v>2002</v>
          </cell>
          <cell r="M86">
            <v>2003</v>
          </cell>
          <cell r="N86">
            <v>2004</v>
          </cell>
          <cell r="O86">
            <v>2005</v>
          </cell>
          <cell r="P86">
            <v>2006</v>
          </cell>
          <cell r="Q86">
            <v>2007</v>
          </cell>
          <cell r="R86">
            <v>2008</v>
          </cell>
          <cell r="S86">
            <v>2009</v>
          </cell>
          <cell r="T86">
            <v>2010</v>
          </cell>
          <cell r="U86">
            <v>2011</v>
          </cell>
          <cell r="V86">
            <v>2012</v>
          </cell>
          <cell r="W86">
            <v>2013</v>
          </cell>
          <cell r="X86">
            <v>2014</v>
          </cell>
          <cell r="Y86">
            <v>2015</v>
          </cell>
          <cell r="Z86">
            <v>2016</v>
          </cell>
          <cell r="AA86">
            <v>2017</v>
          </cell>
        </row>
        <row r="87">
          <cell r="D87">
            <v>0</v>
          </cell>
          <cell r="E87">
            <v>45000000</v>
          </cell>
          <cell r="F87">
            <v>40000000</v>
          </cell>
          <cell r="G87">
            <v>35000000</v>
          </cell>
          <cell r="H87">
            <v>30000000</v>
          </cell>
          <cell r="I87">
            <v>25000000</v>
          </cell>
          <cell r="J87">
            <v>20000000</v>
          </cell>
          <cell r="K87">
            <v>15000000</v>
          </cell>
          <cell r="L87">
            <v>10000000</v>
          </cell>
          <cell r="M87">
            <v>5000000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</row>
        <row r="88">
          <cell r="D88">
            <v>50000000</v>
          </cell>
        </row>
        <row r="89">
          <cell r="D89">
            <v>-5000000</v>
          </cell>
          <cell r="E89">
            <v>-5000000</v>
          </cell>
          <cell r="F89">
            <v>-5000000</v>
          </cell>
          <cell r="G89">
            <v>-5000000</v>
          </cell>
          <cell r="H89">
            <v>-5000000</v>
          </cell>
          <cell r="I89">
            <v>-5000000</v>
          </cell>
          <cell r="J89">
            <v>-5000000</v>
          </cell>
          <cell r="K89">
            <v>-5000000</v>
          </cell>
          <cell r="L89">
            <v>-5000000</v>
          </cell>
          <cell r="M89">
            <v>-5000000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</row>
        <row r="90">
          <cell r="D90">
            <v>45000000</v>
          </cell>
          <cell r="E90">
            <v>40000000</v>
          </cell>
          <cell r="F90">
            <v>35000000</v>
          </cell>
          <cell r="G90">
            <v>30000000</v>
          </cell>
          <cell r="H90">
            <v>25000000</v>
          </cell>
          <cell r="I90">
            <v>20000000</v>
          </cell>
          <cell r="J90">
            <v>15000000</v>
          </cell>
          <cell r="K90">
            <v>10000000</v>
          </cell>
          <cell r="L90">
            <v>5000000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D91">
            <v>-3333333.3333333335</v>
          </cell>
          <cell r="E91">
            <v>-3333333.3333333335</v>
          </cell>
          <cell r="F91">
            <v>-3333333.3333333335</v>
          </cell>
          <cell r="G91">
            <v>-3333333.3333333335</v>
          </cell>
          <cell r="H91">
            <v>-3333333.3333333335</v>
          </cell>
          <cell r="I91">
            <v>-3333333.3333333335</v>
          </cell>
          <cell r="J91">
            <v>-3333333.3333333335</v>
          </cell>
          <cell r="K91">
            <v>-3333333.3333333335</v>
          </cell>
          <cell r="L91">
            <v>-3333333.3333333335</v>
          </cell>
          <cell r="M91">
            <v>-3333333.3333333335</v>
          </cell>
          <cell r="N91">
            <v>-3333333.3333333335</v>
          </cell>
          <cell r="O91">
            <v>-3333333.3333333335</v>
          </cell>
          <cell r="P91">
            <v>-3333333.3333333335</v>
          </cell>
          <cell r="Q91">
            <v>-3333333.3333333335</v>
          </cell>
          <cell r="R91">
            <v>-3333333.3333333335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</row>
        <row r="99">
          <cell r="D99">
            <v>1</v>
          </cell>
        </row>
        <row r="101">
          <cell r="D101">
            <v>1994</v>
          </cell>
          <cell r="E101">
            <v>1995</v>
          </cell>
          <cell r="F101">
            <v>1996</v>
          </cell>
          <cell r="G101">
            <v>1997</v>
          </cell>
          <cell r="H101">
            <v>1998</v>
          </cell>
          <cell r="I101">
            <v>1999</v>
          </cell>
          <cell r="J101">
            <v>2000</v>
          </cell>
          <cell r="K101">
            <v>2001</v>
          </cell>
          <cell r="L101">
            <v>2002</v>
          </cell>
          <cell r="M101">
            <v>2003</v>
          </cell>
          <cell r="N101">
            <v>2004</v>
          </cell>
          <cell r="O101">
            <v>2005</v>
          </cell>
          <cell r="P101">
            <v>2006</v>
          </cell>
          <cell r="Q101">
            <v>2007</v>
          </cell>
          <cell r="R101">
            <v>2008</v>
          </cell>
          <cell r="S101">
            <v>2009</v>
          </cell>
          <cell r="T101">
            <v>2010</v>
          </cell>
          <cell r="U101">
            <v>2011</v>
          </cell>
          <cell r="V101">
            <v>2012</v>
          </cell>
          <cell r="W101">
            <v>2013</v>
          </cell>
          <cell r="X101">
            <v>2014</v>
          </cell>
          <cell r="Y101">
            <v>2015</v>
          </cell>
          <cell r="Z101">
            <v>2016</v>
          </cell>
          <cell r="AA101">
            <v>2017</v>
          </cell>
        </row>
        <row r="102">
          <cell r="D102">
            <v>1</v>
          </cell>
          <cell r="E102">
            <v>2</v>
          </cell>
          <cell r="F102">
            <v>3</v>
          </cell>
          <cell r="G102">
            <v>4</v>
          </cell>
          <cell r="H102">
            <v>5</v>
          </cell>
          <cell r="I102">
            <v>6</v>
          </cell>
          <cell r="J102">
            <v>7</v>
          </cell>
          <cell r="K102">
            <v>8</v>
          </cell>
          <cell r="L102">
            <v>9</v>
          </cell>
          <cell r="M102">
            <v>10</v>
          </cell>
          <cell r="N102">
            <v>11</v>
          </cell>
          <cell r="O102">
            <v>12</v>
          </cell>
          <cell r="P102">
            <v>13</v>
          </cell>
          <cell r="Q102">
            <v>14</v>
          </cell>
          <cell r="R102">
            <v>15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</row>
        <row r="103">
          <cell r="D103">
            <v>53000000</v>
          </cell>
          <cell r="E103">
            <v>51886096.20974604</v>
          </cell>
          <cell r="F103">
            <v>50605106.850953989</v>
          </cell>
          <cell r="G103">
            <v>49131969.088343129</v>
          </cell>
          <cell r="H103">
            <v>47437860.661340639</v>
          </cell>
          <cell r="I103">
            <v>45489635.970287777</v>
          </cell>
          <cell r="J103">
            <v>43249177.575576991</v>
          </cell>
          <cell r="K103">
            <v>40672650.421659581</v>
          </cell>
          <cell r="L103">
            <v>37709644.194654562</v>
          </cell>
          <cell r="M103">
            <v>34302187.033598788</v>
          </cell>
          <cell r="N103">
            <v>30383611.298384652</v>
          </cell>
          <cell r="O103">
            <v>25877249.202888392</v>
          </cell>
          <cell r="P103">
            <v>20694932.793067697</v>
          </cell>
          <cell r="Q103">
            <v>14735268.921773897</v>
          </cell>
          <cell r="R103">
            <v>7881655.4697860256</v>
          </cell>
          <cell r="S103">
            <v>-2.514570951461792E-8</v>
          </cell>
          <cell r="T103">
            <v>-2.514570951461792E-8</v>
          </cell>
          <cell r="U103">
            <v>-2.514570951461792E-8</v>
          </cell>
          <cell r="V103">
            <v>-2.514570951461792E-8</v>
          </cell>
          <cell r="W103">
            <v>-2.514570951461792E-8</v>
          </cell>
          <cell r="X103">
            <v>-2.514570951461792E-8</v>
          </cell>
          <cell r="Y103">
            <v>-2.514570951461792E-8</v>
          </cell>
          <cell r="Z103">
            <v>-2.514570951461792E-8</v>
          </cell>
          <cell r="AA103">
            <v>-2.514570951461792E-8</v>
          </cell>
        </row>
        <row r="104">
          <cell r="D104">
            <v>-7950000</v>
          </cell>
          <cell r="E104">
            <v>-7782914.4314619061</v>
          </cell>
          <cell r="F104">
            <v>-7590766.0276430976</v>
          </cell>
          <cell r="G104">
            <v>-7369795.3632514691</v>
          </cell>
          <cell r="H104">
            <v>-7115679.0992010953</v>
          </cell>
          <cell r="I104">
            <v>-6823445.3955431664</v>
          </cell>
          <cell r="J104">
            <v>-6487376.6363365483</v>
          </cell>
          <cell r="K104">
            <v>-6100897.563248937</v>
          </cell>
          <cell r="L104">
            <v>-5656446.6291981842</v>
          </cell>
          <cell r="M104">
            <v>-5145328.0550398184</v>
          </cell>
          <cell r="N104">
            <v>-4557541.6947576972</v>
          </cell>
          <cell r="O104">
            <v>-3881587.3804332586</v>
          </cell>
          <cell r="P104">
            <v>-3104239.9189601545</v>
          </cell>
          <cell r="Q104">
            <v>-2210290.3382660844</v>
          </cell>
          <cell r="R104">
            <v>-1182248.3204679037</v>
          </cell>
          <cell r="S104">
            <v>3.7718564271926878E-9</v>
          </cell>
          <cell r="T104">
            <v>3.7718564271926878E-9</v>
          </cell>
          <cell r="U104">
            <v>3.7718564271926878E-9</v>
          </cell>
          <cell r="V104">
            <v>3.7718564271926878E-9</v>
          </cell>
          <cell r="W104">
            <v>3.7718564271926878E-9</v>
          </cell>
          <cell r="X104">
            <v>3.7718564271926878E-9</v>
          </cell>
          <cell r="Y104">
            <v>3.7718564271926878E-9</v>
          </cell>
          <cell r="Z104">
            <v>3.7718564271926878E-9</v>
          </cell>
          <cell r="AA104">
            <v>3.7718564271926878E-9</v>
          </cell>
        </row>
        <row r="105">
          <cell r="D105">
            <v>-1113903.7902539577</v>
          </cell>
          <cell r="E105">
            <v>-1280989.3587920517</v>
          </cell>
          <cell r="F105">
            <v>-1473137.7626108602</v>
          </cell>
          <cell r="G105">
            <v>-1694108.4270024886</v>
          </cell>
          <cell r="H105">
            <v>-1948224.6910528606</v>
          </cell>
          <cell r="I105">
            <v>-2240458.3947107894</v>
          </cell>
          <cell r="J105">
            <v>-2576527.1539174067</v>
          </cell>
          <cell r="K105">
            <v>-2963006.2270050198</v>
          </cell>
          <cell r="L105">
            <v>-3407457.1610557707</v>
          </cell>
          <cell r="M105">
            <v>-3918575.7352141365</v>
          </cell>
          <cell r="N105">
            <v>-4506362.0954962578</v>
          </cell>
          <cell r="O105">
            <v>-5182316.4098206935</v>
          </cell>
          <cell r="P105">
            <v>-5959663.8712938</v>
          </cell>
          <cell r="Q105">
            <v>-6853613.4519878719</v>
          </cell>
          <cell r="R105">
            <v>-7881655.4697860507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</row>
        <row r="106">
          <cell r="D106">
            <v>51886096.20974604</v>
          </cell>
          <cell r="E106">
            <v>50605106.850953989</v>
          </cell>
          <cell r="F106">
            <v>49131969.088343129</v>
          </cell>
          <cell r="G106">
            <v>47437860.661340639</v>
          </cell>
          <cell r="H106">
            <v>45489635.970287777</v>
          </cell>
          <cell r="I106">
            <v>43249177.575576991</v>
          </cell>
          <cell r="J106">
            <v>40672650.421659581</v>
          </cell>
          <cell r="K106">
            <v>37709644.194654562</v>
          </cell>
          <cell r="L106">
            <v>34302187.033598788</v>
          </cell>
          <cell r="M106">
            <v>30383611.298384652</v>
          </cell>
          <cell r="N106">
            <v>25877249.202888392</v>
          </cell>
          <cell r="O106">
            <v>20694932.793067697</v>
          </cell>
          <cell r="P106">
            <v>14735268.921773897</v>
          </cell>
          <cell r="Q106">
            <v>7881655.4697860256</v>
          </cell>
          <cell r="R106">
            <v>-2.514570951461792E-8</v>
          </cell>
          <cell r="S106">
            <v>-2.514570951461792E-8</v>
          </cell>
          <cell r="T106">
            <v>-2.514570951461792E-8</v>
          </cell>
          <cell r="U106">
            <v>-2.514570951461792E-8</v>
          </cell>
          <cell r="V106">
            <v>-2.514570951461792E-8</v>
          </cell>
          <cell r="W106">
            <v>-2.514570951461792E-8</v>
          </cell>
          <cell r="X106">
            <v>-2.514570951461792E-8</v>
          </cell>
          <cell r="Y106">
            <v>-2.514570951461792E-8</v>
          </cell>
          <cell r="Z106">
            <v>-2.514570951461792E-8</v>
          </cell>
          <cell r="AA106">
            <v>-2.514570951461792E-8</v>
          </cell>
        </row>
        <row r="109">
          <cell r="D109">
            <v>1994</v>
          </cell>
          <cell r="E109">
            <v>1995</v>
          </cell>
          <cell r="F109">
            <v>1996</v>
          </cell>
          <cell r="G109">
            <v>1997</v>
          </cell>
          <cell r="H109">
            <v>1998</v>
          </cell>
          <cell r="I109">
            <v>1999</v>
          </cell>
          <cell r="J109">
            <v>2000</v>
          </cell>
          <cell r="K109">
            <v>2001</v>
          </cell>
          <cell r="L109">
            <v>2002</v>
          </cell>
          <cell r="M109">
            <v>2003</v>
          </cell>
          <cell r="N109">
            <v>2004</v>
          </cell>
          <cell r="O109">
            <v>2005</v>
          </cell>
          <cell r="P109">
            <v>2006</v>
          </cell>
          <cell r="Q109">
            <v>2007</v>
          </cell>
          <cell r="R109">
            <v>2008</v>
          </cell>
          <cell r="S109">
            <v>2009</v>
          </cell>
          <cell r="T109">
            <v>2010</v>
          </cell>
          <cell r="U109">
            <v>2011</v>
          </cell>
          <cell r="V109">
            <v>2012</v>
          </cell>
          <cell r="W109">
            <v>2013</v>
          </cell>
          <cell r="X109">
            <v>2014</v>
          </cell>
          <cell r="Y109">
            <v>2015</v>
          </cell>
          <cell r="Z109">
            <v>2016</v>
          </cell>
          <cell r="AA109">
            <v>2017</v>
          </cell>
        </row>
        <row r="110"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5000000</v>
          </cell>
          <cell r="J110">
            <v>5000000</v>
          </cell>
          <cell r="K110">
            <v>2500000</v>
          </cell>
          <cell r="L110">
            <v>2500000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</row>
        <row r="122">
          <cell r="D122">
            <v>1994</v>
          </cell>
          <cell r="E122">
            <v>1995</v>
          </cell>
          <cell r="F122">
            <v>1996</v>
          </cell>
          <cell r="G122">
            <v>1997</v>
          </cell>
          <cell r="H122">
            <v>1998</v>
          </cell>
          <cell r="I122">
            <v>1999</v>
          </cell>
          <cell r="J122">
            <v>2000</v>
          </cell>
          <cell r="K122">
            <v>2001</v>
          </cell>
          <cell r="L122">
            <v>2002</v>
          </cell>
          <cell r="M122">
            <v>2003</v>
          </cell>
          <cell r="N122">
            <v>2004</v>
          </cell>
          <cell r="O122">
            <v>2005</v>
          </cell>
          <cell r="P122">
            <v>2006</v>
          </cell>
          <cell r="Q122">
            <v>2007</v>
          </cell>
          <cell r="R122">
            <v>2008</v>
          </cell>
          <cell r="S122">
            <v>2009</v>
          </cell>
          <cell r="T122">
            <v>2010</v>
          </cell>
          <cell r="U122">
            <v>2011</v>
          </cell>
          <cell r="V122">
            <v>2012</v>
          </cell>
          <cell r="W122">
            <v>2013</v>
          </cell>
          <cell r="X122">
            <v>2014</v>
          </cell>
          <cell r="Y122">
            <v>2015</v>
          </cell>
          <cell r="Z122">
            <v>2016</v>
          </cell>
          <cell r="AA122">
            <v>2017</v>
          </cell>
        </row>
        <row r="123"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</row>
        <row r="124"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</row>
        <row r="125"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</row>
        <row r="126"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</row>
        <row r="130">
          <cell r="D130">
            <v>1994</v>
          </cell>
          <cell r="E130">
            <v>1995</v>
          </cell>
          <cell r="F130">
            <v>1996</v>
          </cell>
          <cell r="G130">
            <v>1997</v>
          </cell>
          <cell r="H130">
            <v>1998</v>
          </cell>
          <cell r="I130">
            <v>1999</v>
          </cell>
          <cell r="J130">
            <v>2000</v>
          </cell>
          <cell r="K130">
            <v>2001</v>
          </cell>
          <cell r="L130">
            <v>2002</v>
          </cell>
          <cell r="M130">
            <v>2003</v>
          </cell>
          <cell r="N130">
            <v>2004</v>
          </cell>
          <cell r="O130">
            <v>2005</v>
          </cell>
          <cell r="P130">
            <v>2006</v>
          </cell>
          <cell r="Q130">
            <v>2007</v>
          </cell>
          <cell r="R130">
            <v>2008</v>
          </cell>
          <cell r="S130">
            <v>2009</v>
          </cell>
          <cell r="T130">
            <v>2010</v>
          </cell>
          <cell r="U130">
            <v>2011</v>
          </cell>
          <cell r="V130">
            <v>2012</v>
          </cell>
          <cell r="W130">
            <v>2013</v>
          </cell>
          <cell r="X130">
            <v>2014</v>
          </cell>
          <cell r="Y130">
            <v>2015</v>
          </cell>
          <cell r="Z130">
            <v>2016</v>
          </cell>
          <cell r="AA130">
            <v>2017</v>
          </cell>
        </row>
        <row r="131"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</row>
        <row r="132"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</row>
        <row r="133"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</row>
        <row r="134"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</row>
        <row r="138">
          <cell r="D138">
            <v>1994</v>
          </cell>
          <cell r="E138">
            <v>1995</v>
          </cell>
          <cell r="F138">
            <v>1996</v>
          </cell>
          <cell r="G138">
            <v>1997</v>
          </cell>
          <cell r="H138">
            <v>1998</v>
          </cell>
          <cell r="I138">
            <v>1999</v>
          </cell>
          <cell r="J138">
            <v>2000</v>
          </cell>
          <cell r="K138">
            <v>2001</v>
          </cell>
          <cell r="L138">
            <v>2002</v>
          </cell>
          <cell r="M138">
            <v>2003</v>
          </cell>
          <cell r="N138">
            <v>2004</v>
          </cell>
          <cell r="O138">
            <v>2005</v>
          </cell>
          <cell r="P138">
            <v>2006</v>
          </cell>
          <cell r="Q138">
            <v>2007</v>
          </cell>
          <cell r="R138">
            <v>2008</v>
          </cell>
          <cell r="S138">
            <v>2009</v>
          </cell>
          <cell r="T138">
            <v>2010</v>
          </cell>
          <cell r="U138">
            <v>2011</v>
          </cell>
          <cell r="V138">
            <v>2012</v>
          </cell>
          <cell r="W138">
            <v>2013</v>
          </cell>
          <cell r="X138">
            <v>2014</v>
          </cell>
          <cell r="Y138">
            <v>2015</v>
          </cell>
          <cell r="Z138">
            <v>2016</v>
          </cell>
          <cell r="AA138">
            <v>2017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</row>
        <row r="140"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</row>
        <row r="141"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</row>
        <row r="142"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</row>
        <row r="146">
          <cell r="D146">
            <v>1994</v>
          </cell>
          <cell r="E146">
            <v>1995</v>
          </cell>
          <cell r="F146">
            <v>1996</v>
          </cell>
          <cell r="G146">
            <v>1997</v>
          </cell>
          <cell r="H146">
            <v>1998</v>
          </cell>
          <cell r="I146">
            <v>1999</v>
          </cell>
          <cell r="J146">
            <v>2000</v>
          </cell>
          <cell r="K146">
            <v>2001</v>
          </cell>
          <cell r="L146">
            <v>2002</v>
          </cell>
          <cell r="M146">
            <v>2003</v>
          </cell>
          <cell r="N146">
            <v>2004</v>
          </cell>
          <cell r="O146">
            <v>2005</v>
          </cell>
          <cell r="P146">
            <v>2006</v>
          </cell>
          <cell r="Q146">
            <v>2007</v>
          </cell>
          <cell r="R146">
            <v>2008</v>
          </cell>
          <cell r="S146">
            <v>2009</v>
          </cell>
          <cell r="T146">
            <v>2010</v>
          </cell>
          <cell r="U146">
            <v>2011</v>
          </cell>
          <cell r="V146">
            <v>2012</v>
          </cell>
          <cell r="W146">
            <v>2013</v>
          </cell>
          <cell r="X146">
            <v>2014</v>
          </cell>
          <cell r="Y146">
            <v>2015</v>
          </cell>
          <cell r="Z146">
            <v>2016</v>
          </cell>
          <cell r="AA146">
            <v>2017</v>
          </cell>
        </row>
        <row r="147"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</row>
        <row r="149"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</row>
        <row r="151"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</row>
        <row r="154">
          <cell r="D154">
            <v>1994</v>
          </cell>
          <cell r="E154">
            <v>1995</v>
          </cell>
          <cell r="F154">
            <v>1996</v>
          </cell>
          <cell r="G154">
            <v>1997</v>
          </cell>
          <cell r="H154">
            <v>1998</v>
          </cell>
          <cell r="I154">
            <v>1999</v>
          </cell>
          <cell r="J154">
            <v>2000</v>
          </cell>
          <cell r="K154">
            <v>2001</v>
          </cell>
          <cell r="L154">
            <v>2002</v>
          </cell>
          <cell r="M154">
            <v>2003</v>
          </cell>
          <cell r="N154">
            <v>2004</v>
          </cell>
          <cell r="O154">
            <v>2005</v>
          </cell>
          <cell r="P154">
            <v>2006</v>
          </cell>
          <cell r="Q154">
            <v>2007</v>
          </cell>
          <cell r="R154">
            <v>2008</v>
          </cell>
          <cell r="S154">
            <v>2009</v>
          </cell>
          <cell r="T154">
            <v>2010</v>
          </cell>
          <cell r="U154">
            <v>2011</v>
          </cell>
          <cell r="V154">
            <v>2012</v>
          </cell>
          <cell r="W154">
            <v>2013</v>
          </cell>
          <cell r="X154">
            <v>2014</v>
          </cell>
          <cell r="Y154">
            <v>2015</v>
          </cell>
          <cell r="Z154">
            <v>2016</v>
          </cell>
          <cell r="AA154">
            <v>2017</v>
          </cell>
        </row>
        <row r="155"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</row>
        <row r="157"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</row>
        <row r="158"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</row>
        <row r="159"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</row>
        <row r="162">
          <cell r="D162">
            <v>1994</v>
          </cell>
          <cell r="E162">
            <v>1995</v>
          </cell>
          <cell r="F162">
            <v>1996</v>
          </cell>
          <cell r="G162">
            <v>1997</v>
          </cell>
          <cell r="H162">
            <v>1998</v>
          </cell>
          <cell r="I162">
            <v>1999</v>
          </cell>
          <cell r="J162">
            <v>2000</v>
          </cell>
          <cell r="K162">
            <v>2001</v>
          </cell>
          <cell r="L162">
            <v>2002</v>
          </cell>
          <cell r="M162">
            <v>2003</v>
          </cell>
          <cell r="N162">
            <v>2004</v>
          </cell>
          <cell r="O162">
            <v>2005</v>
          </cell>
          <cell r="P162">
            <v>2006</v>
          </cell>
          <cell r="Q162">
            <v>2007</v>
          </cell>
          <cell r="R162">
            <v>2008</v>
          </cell>
          <cell r="S162">
            <v>2009</v>
          </cell>
          <cell r="T162">
            <v>2010</v>
          </cell>
          <cell r="U162">
            <v>2011</v>
          </cell>
          <cell r="V162">
            <v>2012</v>
          </cell>
          <cell r="W162">
            <v>2013</v>
          </cell>
          <cell r="X162">
            <v>2014</v>
          </cell>
          <cell r="Y162">
            <v>2015</v>
          </cell>
          <cell r="Z162">
            <v>2016</v>
          </cell>
          <cell r="AA162">
            <v>2017</v>
          </cell>
        </row>
        <row r="163"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</row>
        <row r="164"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</row>
        <row r="165"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</row>
        <row r="166"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</row>
        <row r="167"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</row>
        <row r="170">
          <cell r="D170">
            <v>1994</v>
          </cell>
          <cell r="E170">
            <v>1995</v>
          </cell>
          <cell r="F170">
            <v>1996</v>
          </cell>
          <cell r="G170">
            <v>1997</v>
          </cell>
          <cell r="H170">
            <v>1998</v>
          </cell>
          <cell r="I170">
            <v>1999</v>
          </cell>
          <cell r="J170">
            <v>2000</v>
          </cell>
          <cell r="K170">
            <v>2001</v>
          </cell>
          <cell r="L170">
            <v>2002</v>
          </cell>
          <cell r="M170">
            <v>2003</v>
          </cell>
          <cell r="N170">
            <v>2004</v>
          </cell>
          <cell r="O170">
            <v>2005</v>
          </cell>
          <cell r="P170">
            <v>2006</v>
          </cell>
          <cell r="Q170">
            <v>2007</v>
          </cell>
          <cell r="R170">
            <v>2008</v>
          </cell>
          <cell r="S170">
            <v>2009</v>
          </cell>
          <cell r="T170">
            <v>2010</v>
          </cell>
          <cell r="U170">
            <v>2011</v>
          </cell>
          <cell r="V170">
            <v>2012</v>
          </cell>
          <cell r="W170">
            <v>2013</v>
          </cell>
          <cell r="X170">
            <v>2014</v>
          </cell>
          <cell r="Y170">
            <v>2015</v>
          </cell>
          <cell r="Z170">
            <v>2016</v>
          </cell>
          <cell r="AA170">
            <v>2017</v>
          </cell>
        </row>
        <row r="171"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</row>
        <row r="172"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</row>
        <row r="173"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</row>
        <row r="174"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</row>
        <row r="175"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</row>
        <row r="178">
          <cell r="D178">
            <v>1994</v>
          </cell>
          <cell r="E178">
            <v>1995</v>
          </cell>
          <cell r="F178">
            <v>1996</v>
          </cell>
          <cell r="G178">
            <v>1997</v>
          </cell>
          <cell r="H178">
            <v>1998</v>
          </cell>
          <cell r="I178">
            <v>1999</v>
          </cell>
          <cell r="J178">
            <v>2000</v>
          </cell>
          <cell r="K178">
            <v>2001</v>
          </cell>
          <cell r="L178">
            <v>2002</v>
          </cell>
          <cell r="M178">
            <v>2003</v>
          </cell>
          <cell r="N178">
            <v>2004</v>
          </cell>
          <cell r="O178">
            <v>2005</v>
          </cell>
          <cell r="P178">
            <v>2006</v>
          </cell>
          <cell r="Q178">
            <v>2007</v>
          </cell>
          <cell r="R178">
            <v>2008</v>
          </cell>
          <cell r="S178">
            <v>2009</v>
          </cell>
          <cell r="T178">
            <v>2010</v>
          </cell>
          <cell r="U178">
            <v>2011</v>
          </cell>
          <cell r="V178">
            <v>2012</v>
          </cell>
          <cell r="W178">
            <v>2013</v>
          </cell>
          <cell r="X178">
            <v>2014</v>
          </cell>
          <cell r="Y178">
            <v>2015</v>
          </cell>
          <cell r="Z178">
            <v>2016</v>
          </cell>
          <cell r="AA178">
            <v>2017</v>
          </cell>
        </row>
        <row r="179"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</row>
        <row r="180"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</row>
        <row r="181"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</row>
        <row r="183"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</row>
        <row r="186">
          <cell r="D186">
            <v>1994</v>
          </cell>
          <cell r="E186">
            <v>1995</v>
          </cell>
          <cell r="F186">
            <v>1996</v>
          </cell>
          <cell r="G186">
            <v>1997</v>
          </cell>
          <cell r="H186">
            <v>1998</v>
          </cell>
          <cell r="I186">
            <v>1999</v>
          </cell>
          <cell r="J186">
            <v>2000</v>
          </cell>
          <cell r="K186">
            <v>2001</v>
          </cell>
          <cell r="L186">
            <v>2002</v>
          </cell>
          <cell r="M186">
            <v>2003</v>
          </cell>
          <cell r="N186">
            <v>2004</v>
          </cell>
          <cell r="O186">
            <v>2005</v>
          </cell>
          <cell r="P186">
            <v>2006</v>
          </cell>
          <cell r="Q186">
            <v>2007</v>
          </cell>
          <cell r="R186">
            <v>2008</v>
          </cell>
          <cell r="S186">
            <v>2009</v>
          </cell>
          <cell r="T186">
            <v>2010</v>
          </cell>
          <cell r="U186">
            <v>2011</v>
          </cell>
          <cell r="V186">
            <v>2012</v>
          </cell>
          <cell r="W186">
            <v>2013</v>
          </cell>
          <cell r="X186">
            <v>2014</v>
          </cell>
          <cell r="Y186">
            <v>2015</v>
          </cell>
          <cell r="Z186">
            <v>2016</v>
          </cell>
          <cell r="AA186">
            <v>2017</v>
          </cell>
        </row>
        <row r="187"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</row>
        <row r="188"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</row>
        <row r="189"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</row>
        <row r="190"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</row>
        <row r="191"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</row>
        <row r="194">
          <cell r="D194">
            <v>1994</v>
          </cell>
          <cell r="E194">
            <v>1995</v>
          </cell>
          <cell r="F194">
            <v>1996</v>
          </cell>
          <cell r="G194">
            <v>1997</v>
          </cell>
          <cell r="H194">
            <v>1998</v>
          </cell>
          <cell r="I194">
            <v>1999</v>
          </cell>
          <cell r="J194">
            <v>2000</v>
          </cell>
          <cell r="K194">
            <v>2001</v>
          </cell>
          <cell r="L194">
            <v>2002</v>
          </cell>
          <cell r="M194">
            <v>2003</v>
          </cell>
          <cell r="N194">
            <v>2004</v>
          </cell>
          <cell r="O194">
            <v>2005</v>
          </cell>
          <cell r="P194">
            <v>2006</v>
          </cell>
          <cell r="Q194">
            <v>2007</v>
          </cell>
          <cell r="R194">
            <v>2008</v>
          </cell>
          <cell r="S194">
            <v>2009</v>
          </cell>
          <cell r="T194">
            <v>2010</v>
          </cell>
          <cell r="U194">
            <v>2011</v>
          </cell>
          <cell r="V194">
            <v>2012</v>
          </cell>
          <cell r="W194">
            <v>2013</v>
          </cell>
          <cell r="X194">
            <v>2014</v>
          </cell>
          <cell r="Y194">
            <v>2015</v>
          </cell>
          <cell r="Z194">
            <v>2016</v>
          </cell>
          <cell r="AA194">
            <v>2017</v>
          </cell>
        </row>
        <row r="195"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</row>
        <row r="196"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</row>
        <row r="197"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</row>
        <row r="199"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</row>
        <row r="202">
          <cell r="D202">
            <v>1994</v>
          </cell>
          <cell r="E202">
            <v>1995</v>
          </cell>
          <cell r="F202">
            <v>1996</v>
          </cell>
          <cell r="G202">
            <v>1997</v>
          </cell>
          <cell r="H202">
            <v>1998</v>
          </cell>
          <cell r="I202">
            <v>1999</v>
          </cell>
          <cell r="J202">
            <v>2000</v>
          </cell>
          <cell r="K202">
            <v>2001</v>
          </cell>
          <cell r="L202">
            <v>2002</v>
          </cell>
          <cell r="M202">
            <v>2003</v>
          </cell>
          <cell r="N202">
            <v>2004</v>
          </cell>
          <cell r="O202">
            <v>2005</v>
          </cell>
          <cell r="P202">
            <v>2006</v>
          </cell>
          <cell r="Q202">
            <v>2007</v>
          </cell>
          <cell r="R202">
            <v>2008</v>
          </cell>
          <cell r="S202">
            <v>2009</v>
          </cell>
          <cell r="T202">
            <v>2010</v>
          </cell>
          <cell r="U202">
            <v>2011</v>
          </cell>
          <cell r="V202">
            <v>2012</v>
          </cell>
          <cell r="W202">
            <v>2013</v>
          </cell>
          <cell r="X202">
            <v>2014</v>
          </cell>
          <cell r="Y202">
            <v>2015</v>
          </cell>
          <cell r="Z202">
            <v>2016</v>
          </cell>
          <cell r="AA202">
            <v>2017</v>
          </cell>
        </row>
        <row r="203">
          <cell r="D203">
            <v>0.36</v>
          </cell>
          <cell r="E203">
            <v>0.36</v>
          </cell>
          <cell r="F203">
            <v>0.36</v>
          </cell>
          <cell r="G203">
            <v>0.36</v>
          </cell>
          <cell r="H203">
            <v>0.36</v>
          </cell>
          <cell r="I203">
            <v>0.36</v>
          </cell>
          <cell r="J203">
            <v>0.36</v>
          </cell>
          <cell r="K203">
            <v>0.36</v>
          </cell>
          <cell r="L203">
            <v>0.36</v>
          </cell>
          <cell r="M203">
            <v>0.36</v>
          </cell>
          <cell r="N203">
            <v>0.36</v>
          </cell>
          <cell r="O203">
            <v>0.36</v>
          </cell>
          <cell r="P203">
            <v>0.36</v>
          </cell>
          <cell r="Q203">
            <v>0.36</v>
          </cell>
          <cell r="R203">
            <v>0.36</v>
          </cell>
          <cell r="S203">
            <v>0.36</v>
          </cell>
          <cell r="T203">
            <v>0.36</v>
          </cell>
          <cell r="U203">
            <v>0.36</v>
          </cell>
          <cell r="V203">
            <v>0.36</v>
          </cell>
          <cell r="W203">
            <v>0.36</v>
          </cell>
          <cell r="X203">
            <v>0.36</v>
          </cell>
          <cell r="Y203">
            <v>0.36</v>
          </cell>
          <cell r="Z203">
            <v>0.36</v>
          </cell>
          <cell r="AA203">
            <v>0.36</v>
          </cell>
        </row>
        <row r="204">
          <cell r="D204">
            <v>0.05</v>
          </cell>
          <cell r="E204">
            <v>0.05</v>
          </cell>
          <cell r="F204">
            <v>0.05</v>
          </cell>
          <cell r="G204">
            <v>0.05</v>
          </cell>
          <cell r="H204">
            <v>0.05</v>
          </cell>
          <cell r="I204">
            <v>0.05</v>
          </cell>
          <cell r="J204">
            <v>0.05</v>
          </cell>
          <cell r="K204">
            <v>0.05</v>
          </cell>
          <cell r="L204">
            <v>0.05</v>
          </cell>
          <cell r="M204">
            <v>0.05</v>
          </cell>
          <cell r="N204">
            <v>0.05</v>
          </cell>
          <cell r="O204">
            <v>0.05</v>
          </cell>
          <cell r="P204">
            <v>0.05</v>
          </cell>
          <cell r="Q204">
            <v>0.05</v>
          </cell>
          <cell r="R204">
            <v>0.05</v>
          </cell>
          <cell r="S204">
            <v>0.05</v>
          </cell>
          <cell r="T204">
            <v>0.05</v>
          </cell>
          <cell r="U204">
            <v>0.05</v>
          </cell>
          <cell r="V204">
            <v>0.05</v>
          </cell>
          <cell r="W204">
            <v>0.05</v>
          </cell>
          <cell r="X204">
            <v>0.05</v>
          </cell>
          <cell r="Y204">
            <v>0.05</v>
          </cell>
          <cell r="Z204">
            <v>0.05</v>
          </cell>
          <cell r="AA204">
            <v>0.05</v>
          </cell>
        </row>
        <row r="205">
          <cell r="D205">
            <v>0.2</v>
          </cell>
          <cell r="E205">
            <v>0.2</v>
          </cell>
          <cell r="F205">
            <v>0.2</v>
          </cell>
          <cell r="G205">
            <v>0.2</v>
          </cell>
          <cell r="H205">
            <v>0.2</v>
          </cell>
          <cell r="I205">
            <v>0.2</v>
          </cell>
          <cell r="J205">
            <v>0.2</v>
          </cell>
          <cell r="K205">
            <v>0.2</v>
          </cell>
          <cell r="L205">
            <v>0.2</v>
          </cell>
          <cell r="M205">
            <v>0.2</v>
          </cell>
          <cell r="N205">
            <v>0.2</v>
          </cell>
          <cell r="O205">
            <v>0.2</v>
          </cell>
          <cell r="P205">
            <v>0.2</v>
          </cell>
          <cell r="Q205">
            <v>0.2</v>
          </cell>
          <cell r="R205">
            <v>0.2</v>
          </cell>
          <cell r="S205">
            <v>0.2</v>
          </cell>
          <cell r="T205">
            <v>0.2</v>
          </cell>
          <cell r="U205">
            <v>0.2</v>
          </cell>
          <cell r="V205">
            <v>0.2</v>
          </cell>
          <cell r="W205">
            <v>0.2</v>
          </cell>
          <cell r="X205">
            <v>0.2</v>
          </cell>
          <cell r="Y205">
            <v>0.2</v>
          </cell>
          <cell r="Z205">
            <v>0.2</v>
          </cell>
          <cell r="AA205">
            <v>0.2</v>
          </cell>
        </row>
        <row r="206">
          <cell r="D206">
            <v>0.34199999999999997</v>
          </cell>
          <cell r="E206">
            <v>0.34199999999999997</v>
          </cell>
          <cell r="F206">
            <v>0.34199999999999997</v>
          </cell>
          <cell r="G206">
            <v>0.34199999999999997</v>
          </cell>
          <cell r="H206">
            <v>0.34199999999999997</v>
          </cell>
          <cell r="I206">
            <v>0.34199999999999997</v>
          </cell>
          <cell r="J206">
            <v>0.34199999999999997</v>
          </cell>
          <cell r="K206">
            <v>0.34199999999999997</v>
          </cell>
          <cell r="L206">
            <v>0.34199999999999997</v>
          </cell>
          <cell r="M206">
            <v>0.34199999999999997</v>
          </cell>
          <cell r="N206">
            <v>0.34199999999999997</v>
          </cell>
          <cell r="O206">
            <v>0.34199999999999997</v>
          </cell>
          <cell r="P206">
            <v>0.34199999999999997</v>
          </cell>
          <cell r="Q206">
            <v>0.34199999999999997</v>
          </cell>
          <cell r="R206">
            <v>0.34199999999999997</v>
          </cell>
          <cell r="S206">
            <v>0.34199999999999997</v>
          </cell>
          <cell r="T206">
            <v>0.34199999999999997</v>
          </cell>
          <cell r="U206">
            <v>0.34199999999999997</v>
          </cell>
          <cell r="V206">
            <v>0.34199999999999997</v>
          </cell>
          <cell r="W206">
            <v>0.34199999999999997</v>
          </cell>
          <cell r="X206">
            <v>0.34199999999999997</v>
          </cell>
          <cell r="Y206">
            <v>0.34199999999999997</v>
          </cell>
          <cell r="Z206">
            <v>0.34199999999999997</v>
          </cell>
          <cell r="AA206">
            <v>0.34199999999999997</v>
          </cell>
        </row>
        <row r="207">
          <cell r="D207">
            <v>-3000000</v>
          </cell>
        </row>
        <row r="212">
          <cell r="D212">
            <v>1994</v>
          </cell>
          <cell r="E212">
            <v>1995</v>
          </cell>
          <cell r="F212">
            <v>1996</v>
          </cell>
          <cell r="G212">
            <v>1997</v>
          </cell>
          <cell r="H212">
            <v>1998</v>
          </cell>
          <cell r="I212">
            <v>1999</v>
          </cell>
          <cell r="J212">
            <v>2000</v>
          </cell>
          <cell r="K212">
            <v>2001</v>
          </cell>
          <cell r="L212">
            <v>2002</v>
          </cell>
          <cell r="M212">
            <v>2003</v>
          </cell>
          <cell r="N212">
            <v>2004</v>
          </cell>
          <cell r="O212">
            <v>2005</v>
          </cell>
          <cell r="P212">
            <v>2006</v>
          </cell>
          <cell r="Q212">
            <v>2007</v>
          </cell>
          <cell r="R212">
            <v>2008</v>
          </cell>
          <cell r="S212">
            <v>2009</v>
          </cell>
          <cell r="T212">
            <v>2010</v>
          </cell>
          <cell r="U212">
            <v>2011</v>
          </cell>
          <cell r="V212">
            <v>2012</v>
          </cell>
          <cell r="W212">
            <v>2013</v>
          </cell>
          <cell r="X212">
            <v>2014</v>
          </cell>
          <cell r="Y212">
            <v>2015</v>
          </cell>
          <cell r="Z212">
            <v>2016</v>
          </cell>
          <cell r="AA212">
            <v>2017</v>
          </cell>
        </row>
        <row r="213"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</row>
      </sheetData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4"/>
      <sheetName val="IV кв_2003"/>
      <sheetName val="Total 03-04"/>
      <sheetName val="Рабочий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IS2000"/>
      <sheetName val="FundsFlow"/>
      <sheetName val="All Suppliers"/>
      <sheetName val="Collect_hist"/>
      <sheetName val="Estimat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"/>
      <sheetName val="Derbent"/>
      <sheetName val="01."/>
      <sheetName val="02."/>
      <sheetName val="03."/>
      <sheetName val="04."/>
      <sheetName val="05."/>
      <sheetName val="06."/>
      <sheetName val="07."/>
      <sheetName val="08."/>
      <sheetName val="09."/>
      <sheetName val="10."/>
      <sheetName val="11."/>
      <sheetName val="12."/>
      <sheetName val="13."/>
      <sheetName val="14."/>
      <sheetName val="15."/>
      <sheetName val="16."/>
      <sheetName val="17."/>
      <sheetName val="18."/>
      <sheetName val="19."/>
      <sheetName val="20."/>
      <sheetName val="21."/>
      <sheetName val="22."/>
      <sheetName val="23."/>
      <sheetName val="24."/>
      <sheetName val="25."/>
      <sheetName val="26."/>
      <sheetName val="27."/>
      <sheetName val="28."/>
      <sheetName val="29."/>
      <sheetName val="30."/>
      <sheetName val="31."/>
      <sheetName val="Sheet3"/>
    </sheetNames>
    <sheetDataSet>
      <sheetData sheetId="0"/>
      <sheetData sheetId="1"/>
      <sheetData sheetId="2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1162</v>
          </cell>
          <cell r="C4">
            <v>962</v>
          </cell>
          <cell r="D4">
            <v>822</v>
          </cell>
          <cell r="E4">
            <v>807</v>
          </cell>
          <cell r="F4">
            <v>807</v>
          </cell>
          <cell r="G4">
            <v>807</v>
          </cell>
          <cell r="H4">
            <v>822</v>
          </cell>
          <cell r="I4">
            <v>791</v>
          </cell>
          <cell r="J4">
            <v>856</v>
          </cell>
          <cell r="K4">
            <v>916</v>
          </cell>
          <cell r="L4">
            <v>957</v>
          </cell>
          <cell r="M4">
            <v>962</v>
          </cell>
          <cell r="N4">
            <v>921</v>
          </cell>
          <cell r="O4">
            <v>902</v>
          </cell>
          <cell r="P4">
            <v>857</v>
          </cell>
          <cell r="Q4">
            <v>835</v>
          </cell>
          <cell r="R4">
            <v>865</v>
          </cell>
          <cell r="S4">
            <v>944</v>
          </cell>
          <cell r="T4">
            <v>1034</v>
          </cell>
          <cell r="U4">
            <v>1044</v>
          </cell>
          <cell r="V4">
            <v>1018</v>
          </cell>
          <cell r="W4">
            <v>1003</v>
          </cell>
          <cell r="X4">
            <v>928</v>
          </cell>
          <cell r="Y4">
            <v>877</v>
          </cell>
          <cell r="Z4">
            <v>20734</v>
          </cell>
        </row>
        <row r="5">
          <cell r="A5" t="str">
            <v>GEORGIA</v>
          </cell>
          <cell r="B5">
            <v>1619</v>
          </cell>
          <cell r="C5">
            <v>1437</v>
          </cell>
          <cell r="D5">
            <v>1314</v>
          </cell>
          <cell r="E5">
            <v>1234</v>
          </cell>
          <cell r="F5">
            <v>1134</v>
          </cell>
          <cell r="G5">
            <v>1114</v>
          </cell>
          <cell r="H5">
            <v>1115</v>
          </cell>
          <cell r="I5">
            <v>1164</v>
          </cell>
          <cell r="J5">
            <v>1339</v>
          </cell>
          <cell r="K5">
            <v>1473</v>
          </cell>
          <cell r="L5">
            <v>1509</v>
          </cell>
          <cell r="M5">
            <v>1499</v>
          </cell>
          <cell r="N5">
            <v>1453</v>
          </cell>
          <cell r="O5">
            <v>1434</v>
          </cell>
          <cell r="P5">
            <v>1380</v>
          </cell>
          <cell r="Q5">
            <v>1351</v>
          </cell>
          <cell r="R5">
            <v>1408</v>
          </cell>
          <cell r="S5">
            <v>1497</v>
          </cell>
          <cell r="T5">
            <v>1579</v>
          </cell>
          <cell r="U5">
            <v>1606</v>
          </cell>
          <cell r="V5">
            <v>1559</v>
          </cell>
          <cell r="W5">
            <v>1532</v>
          </cell>
          <cell r="X5">
            <v>1487</v>
          </cell>
          <cell r="Y5">
            <v>1177</v>
          </cell>
          <cell r="Z5">
            <v>32251</v>
          </cell>
        </row>
        <row r="6">
          <cell r="A6" t="str">
            <v>East Georgia</v>
          </cell>
          <cell r="B6">
            <v>727.8</v>
          </cell>
          <cell r="C6">
            <v>633.79999999999995</v>
          </cell>
          <cell r="D6">
            <v>576.79999999999995</v>
          </cell>
          <cell r="E6">
            <v>533.79999999999995</v>
          </cell>
          <cell r="F6">
            <v>475.8</v>
          </cell>
          <cell r="G6">
            <v>445.8</v>
          </cell>
          <cell r="H6">
            <v>445.8</v>
          </cell>
          <cell r="I6">
            <v>479.8</v>
          </cell>
          <cell r="J6">
            <v>551.79999999999995</v>
          </cell>
          <cell r="K6">
            <v>621</v>
          </cell>
          <cell r="L6">
            <v>643</v>
          </cell>
          <cell r="M6">
            <v>627</v>
          </cell>
          <cell r="N6">
            <v>627</v>
          </cell>
          <cell r="O6">
            <v>589</v>
          </cell>
          <cell r="P6">
            <v>591</v>
          </cell>
          <cell r="Q6">
            <v>588</v>
          </cell>
          <cell r="R6">
            <v>606</v>
          </cell>
          <cell r="S6">
            <v>672</v>
          </cell>
          <cell r="T6">
            <v>720</v>
          </cell>
          <cell r="U6">
            <v>734</v>
          </cell>
          <cell r="V6">
            <v>721</v>
          </cell>
          <cell r="W6">
            <v>696</v>
          </cell>
          <cell r="X6">
            <v>681</v>
          </cell>
          <cell r="Y6">
            <v>608</v>
          </cell>
          <cell r="Z6">
            <v>14580</v>
          </cell>
        </row>
        <row r="7">
          <cell r="A7" t="str">
            <v>"Kavkasioni"</v>
          </cell>
          <cell r="B7">
            <v>200</v>
          </cell>
          <cell r="C7">
            <v>220</v>
          </cell>
          <cell r="D7">
            <v>250</v>
          </cell>
          <cell r="E7">
            <v>200</v>
          </cell>
          <cell r="F7">
            <v>120</v>
          </cell>
          <cell r="G7">
            <v>110</v>
          </cell>
          <cell r="H7">
            <v>80</v>
          </cell>
          <cell r="I7">
            <v>160</v>
          </cell>
          <cell r="J7">
            <v>260</v>
          </cell>
          <cell r="K7">
            <v>290</v>
          </cell>
          <cell r="L7">
            <v>275</v>
          </cell>
          <cell r="M7">
            <v>260</v>
          </cell>
          <cell r="N7">
            <v>255</v>
          </cell>
          <cell r="O7">
            <v>255</v>
          </cell>
          <cell r="P7">
            <v>280</v>
          </cell>
          <cell r="Q7">
            <v>280</v>
          </cell>
          <cell r="R7">
            <v>305</v>
          </cell>
          <cell r="S7">
            <v>305</v>
          </cell>
          <cell r="T7">
            <v>297</v>
          </cell>
          <cell r="U7">
            <v>304</v>
          </cell>
          <cell r="V7">
            <v>280</v>
          </cell>
          <cell r="W7">
            <v>275</v>
          </cell>
          <cell r="X7">
            <v>280</v>
          </cell>
          <cell r="Y7">
            <v>0</v>
          </cell>
          <cell r="Z7">
            <v>5560</v>
          </cell>
        </row>
        <row r="8">
          <cell r="A8" t="str">
            <v>"Kartli 2"</v>
          </cell>
          <cell r="B8">
            <v>328</v>
          </cell>
          <cell r="C8">
            <v>240</v>
          </cell>
          <cell r="D8">
            <v>200</v>
          </cell>
          <cell r="E8">
            <v>168</v>
          </cell>
          <cell r="F8">
            <v>136</v>
          </cell>
          <cell r="G8">
            <v>120</v>
          </cell>
          <cell r="H8">
            <v>104</v>
          </cell>
          <cell r="I8">
            <v>136</v>
          </cell>
          <cell r="J8">
            <v>192</v>
          </cell>
          <cell r="K8">
            <v>320</v>
          </cell>
          <cell r="L8">
            <v>328</v>
          </cell>
          <cell r="M8">
            <v>312</v>
          </cell>
          <cell r="N8">
            <v>312</v>
          </cell>
          <cell r="O8">
            <v>280</v>
          </cell>
          <cell r="P8">
            <v>312</v>
          </cell>
          <cell r="Q8">
            <v>312</v>
          </cell>
          <cell r="R8">
            <v>328</v>
          </cell>
          <cell r="S8">
            <v>376</v>
          </cell>
          <cell r="T8">
            <v>424</v>
          </cell>
          <cell r="U8">
            <v>424</v>
          </cell>
          <cell r="V8">
            <v>408</v>
          </cell>
          <cell r="W8">
            <v>392</v>
          </cell>
          <cell r="X8">
            <v>360</v>
          </cell>
          <cell r="Y8">
            <v>288</v>
          </cell>
          <cell r="Z8">
            <v>6800</v>
          </cell>
        </row>
        <row r="9">
          <cell r="A9" t="str">
            <v>"Liaxvi"</v>
          </cell>
          <cell r="B9">
            <v>24</v>
          </cell>
          <cell r="C9">
            <v>20</v>
          </cell>
          <cell r="D9">
            <v>16</v>
          </cell>
          <cell r="E9">
            <v>20</v>
          </cell>
          <cell r="F9">
            <v>14</v>
          </cell>
          <cell r="G9">
            <v>10</v>
          </cell>
          <cell r="H9">
            <v>10</v>
          </cell>
          <cell r="I9">
            <v>12</v>
          </cell>
          <cell r="J9">
            <v>18</v>
          </cell>
          <cell r="K9">
            <v>34</v>
          </cell>
          <cell r="L9">
            <v>38</v>
          </cell>
          <cell r="M9">
            <v>38</v>
          </cell>
          <cell r="N9">
            <v>38</v>
          </cell>
          <cell r="O9">
            <v>32</v>
          </cell>
          <cell r="P9">
            <v>36</v>
          </cell>
          <cell r="Q9">
            <v>40</v>
          </cell>
          <cell r="R9">
            <v>40</v>
          </cell>
          <cell r="S9">
            <v>48</v>
          </cell>
          <cell r="T9">
            <v>48</v>
          </cell>
          <cell r="U9">
            <v>52</v>
          </cell>
          <cell r="V9">
            <v>52</v>
          </cell>
          <cell r="W9">
            <v>50</v>
          </cell>
          <cell r="X9">
            <v>42</v>
          </cell>
          <cell r="Y9">
            <v>20</v>
          </cell>
          <cell r="Z9">
            <v>752</v>
          </cell>
        </row>
        <row r="10">
          <cell r="A10" t="str">
            <v>Zhinvali - Nataxtari</v>
          </cell>
          <cell r="B10">
            <v>47</v>
          </cell>
          <cell r="C10">
            <v>47</v>
          </cell>
          <cell r="D10">
            <v>47</v>
          </cell>
          <cell r="E10">
            <v>47</v>
          </cell>
          <cell r="F10">
            <v>47</v>
          </cell>
          <cell r="G10">
            <v>47</v>
          </cell>
          <cell r="H10">
            <v>47</v>
          </cell>
          <cell r="I10">
            <v>47</v>
          </cell>
          <cell r="J10">
            <v>47</v>
          </cell>
          <cell r="K10">
            <v>47</v>
          </cell>
          <cell r="L10">
            <v>47</v>
          </cell>
          <cell r="M10">
            <v>47</v>
          </cell>
          <cell r="N10">
            <v>47</v>
          </cell>
          <cell r="O10">
            <v>47</v>
          </cell>
          <cell r="P10">
            <v>47</v>
          </cell>
          <cell r="Q10">
            <v>47</v>
          </cell>
          <cell r="R10">
            <v>47</v>
          </cell>
          <cell r="S10">
            <v>47</v>
          </cell>
          <cell r="T10">
            <v>47</v>
          </cell>
          <cell r="U10">
            <v>47</v>
          </cell>
          <cell r="V10">
            <v>47</v>
          </cell>
          <cell r="W10">
            <v>47</v>
          </cell>
          <cell r="X10">
            <v>47</v>
          </cell>
          <cell r="Y10">
            <v>47</v>
          </cell>
          <cell r="Z10">
            <v>1128</v>
          </cell>
        </row>
        <row r="11">
          <cell r="A11" t="str">
            <v>Tbilisi</v>
          </cell>
          <cell r="B11">
            <v>575</v>
          </cell>
          <cell r="C11">
            <v>535</v>
          </cell>
          <cell r="D11">
            <v>475</v>
          </cell>
          <cell r="E11">
            <v>435</v>
          </cell>
          <cell r="F11">
            <v>390</v>
          </cell>
          <cell r="G11">
            <v>360</v>
          </cell>
          <cell r="H11">
            <v>365</v>
          </cell>
          <cell r="I11">
            <v>362</v>
          </cell>
          <cell r="J11">
            <v>408</v>
          </cell>
          <cell r="K11">
            <v>476</v>
          </cell>
          <cell r="L11">
            <v>508</v>
          </cell>
          <cell r="M11">
            <v>509</v>
          </cell>
          <cell r="N11">
            <v>498</v>
          </cell>
          <cell r="O11">
            <v>492</v>
          </cell>
          <cell r="P11">
            <v>492</v>
          </cell>
          <cell r="Q11">
            <v>477</v>
          </cell>
          <cell r="R11">
            <v>502</v>
          </cell>
          <cell r="S11">
            <v>506</v>
          </cell>
          <cell r="T11">
            <v>570</v>
          </cell>
          <cell r="U11">
            <v>599</v>
          </cell>
          <cell r="V11">
            <v>587</v>
          </cell>
          <cell r="W11">
            <v>585</v>
          </cell>
          <cell r="X11">
            <v>554</v>
          </cell>
          <cell r="Y11">
            <v>413</v>
          </cell>
          <cell r="Z11">
            <v>10500</v>
          </cell>
        </row>
        <row r="12">
          <cell r="A12" t="str">
            <v>Zahesi, Sackhenisi, Ortachala</v>
          </cell>
          <cell r="B12">
            <v>33</v>
          </cell>
          <cell r="C12">
            <v>33</v>
          </cell>
          <cell r="D12">
            <v>33</v>
          </cell>
          <cell r="E12">
            <v>33</v>
          </cell>
          <cell r="F12">
            <v>33</v>
          </cell>
          <cell r="G12">
            <v>33</v>
          </cell>
          <cell r="H12">
            <v>33</v>
          </cell>
          <cell r="I12">
            <v>33</v>
          </cell>
          <cell r="J12">
            <v>33</v>
          </cell>
          <cell r="K12">
            <v>33</v>
          </cell>
          <cell r="L12">
            <v>33</v>
          </cell>
          <cell r="M12">
            <v>33</v>
          </cell>
          <cell r="N12">
            <v>33</v>
          </cell>
          <cell r="O12">
            <v>33</v>
          </cell>
          <cell r="P12">
            <v>33</v>
          </cell>
          <cell r="Q12">
            <v>33</v>
          </cell>
          <cell r="R12">
            <v>33</v>
          </cell>
          <cell r="S12">
            <v>33</v>
          </cell>
          <cell r="T12">
            <v>33</v>
          </cell>
          <cell r="U12">
            <v>33</v>
          </cell>
          <cell r="V12">
            <v>33</v>
          </cell>
          <cell r="W12">
            <v>33</v>
          </cell>
          <cell r="X12">
            <v>33</v>
          </cell>
          <cell r="Y12">
            <v>33</v>
          </cell>
          <cell r="Z12">
            <v>805</v>
          </cell>
        </row>
        <row r="13">
          <cell r="A13" t="str">
            <v>Gardabani (B-4)</v>
          </cell>
          <cell r="B13">
            <v>132</v>
          </cell>
          <cell r="C13">
            <v>132</v>
          </cell>
          <cell r="D13">
            <v>132</v>
          </cell>
          <cell r="E13">
            <v>132</v>
          </cell>
          <cell r="F13">
            <v>132</v>
          </cell>
          <cell r="G13">
            <v>132</v>
          </cell>
          <cell r="H13">
            <v>132</v>
          </cell>
          <cell r="I13">
            <v>132</v>
          </cell>
          <cell r="J13">
            <v>132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1190</v>
          </cell>
        </row>
        <row r="14">
          <cell r="A14" t="str">
            <v>Gardabani (B-4)-10%</v>
          </cell>
          <cell r="B14">
            <v>118.8</v>
          </cell>
          <cell r="C14">
            <v>118.8</v>
          </cell>
          <cell r="D14">
            <v>118.8</v>
          </cell>
          <cell r="E14">
            <v>118.8</v>
          </cell>
          <cell r="F14">
            <v>118.8</v>
          </cell>
          <cell r="G14">
            <v>118.8</v>
          </cell>
          <cell r="H14">
            <v>118.8</v>
          </cell>
          <cell r="I14">
            <v>118.8</v>
          </cell>
          <cell r="J14">
            <v>118.8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1071</v>
          </cell>
        </row>
        <row r="15">
          <cell r="A15" t="str">
            <v>AES Khrami</v>
          </cell>
          <cell r="B15">
            <v>52</v>
          </cell>
          <cell r="C15">
            <v>52</v>
          </cell>
          <cell r="D15">
            <v>52</v>
          </cell>
          <cell r="E15">
            <v>37</v>
          </cell>
          <cell r="F15">
            <v>37</v>
          </cell>
          <cell r="G15">
            <v>37</v>
          </cell>
          <cell r="H15">
            <v>53</v>
          </cell>
          <cell r="I15">
            <v>53</v>
          </cell>
          <cell r="J15">
            <v>53</v>
          </cell>
          <cell r="K15">
            <v>77</v>
          </cell>
          <cell r="L15">
            <v>77</v>
          </cell>
          <cell r="M15">
            <v>77</v>
          </cell>
          <cell r="N15">
            <v>77</v>
          </cell>
          <cell r="O15">
            <v>77</v>
          </cell>
          <cell r="P15">
            <v>43</v>
          </cell>
          <cell r="Q15">
            <v>41</v>
          </cell>
          <cell r="R15">
            <v>38</v>
          </cell>
          <cell r="S15">
            <v>38</v>
          </cell>
          <cell r="T15">
            <v>38</v>
          </cell>
          <cell r="U15">
            <v>38</v>
          </cell>
          <cell r="V15">
            <v>41</v>
          </cell>
          <cell r="W15">
            <v>39</v>
          </cell>
          <cell r="X15">
            <v>64</v>
          </cell>
          <cell r="Y15">
            <v>100</v>
          </cell>
          <cell r="Z15">
            <v>1155</v>
          </cell>
        </row>
        <row r="16">
          <cell r="A16" t="str">
            <v>Import Armenia</v>
          </cell>
          <cell r="B16">
            <v>125</v>
          </cell>
          <cell r="C16">
            <v>123</v>
          </cell>
          <cell r="D16">
            <v>110</v>
          </cell>
          <cell r="E16">
            <v>110</v>
          </cell>
          <cell r="F16">
            <v>90</v>
          </cell>
          <cell r="G16">
            <v>80</v>
          </cell>
          <cell r="H16">
            <v>80</v>
          </cell>
          <cell r="I16">
            <v>80</v>
          </cell>
          <cell r="J16">
            <v>90</v>
          </cell>
          <cell r="K16">
            <v>110</v>
          </cell>
          <cell r="L16">
            <v>120</v>
          </cell>
          <cell r="M16">
            <v>120</v>
          </cell>
          <cell r="N16">
            <v>120</v>
          </cell>
          <cell r="O16">
            <v>120</v>
          </cell>
          <cell r="P16">
            <v>120</v>
          </cell>
          <cell r="Q16">
            <v>115</v>
          </cell>
          <cell r="R16">
            <v>120</v>
          </cell>
          <cell r="S16">
            <v>130</v>
          </cell>
          <cell r="T16">
            <v>130</v>
          </cell>
          <cell r="U16">
            <v>140</v>
          </cell>
          <cell r="V16">
            <v>140</v>
          </cell>
          <cell r="W16">
            <v>135</v>
          </cell>
          <cell r="X16">
            <v>135</v>
          </cell>
          <cell r="Y16">
            <v>120</v>
          </cell>
          <cell r="Z16">
            <v>2869</v>
          </cell>
        </row>
        <row r="17">
          <cell r="A17" t="str">
            <v>Generation                     AES Telasi</v>
          </cell>
          <cell r="B17">
            <v>257</v>
          </cell>
          <cell r="C17">
            <v>255</v>
          </cell>
          <cell r="D17">
            <v>242</v>
          </cell>
          <cell r="E17">
            <v>227</v>
          </cell>
          <cell r="F17">
            <v>207</v>
          </cell>
          <cell r="G17">
            <v>197</v>
          </cell>
          <cell r="H17">
            <v>213</v>
          </cell>
          <cell r="I17">
            <v>213</v>
          </cell>
          <cell r="J17">
            <v>223</v>
          </cell>
          <cell r="K17">
            <v>267</v>
          </cell>
          <cell r="L17">
            <v>277</v>
          </cell>
          <cell r="M17">
            <v>277</v>
          </cell>
          <cell r="N17">
            <v>277</v>
          </cell>
          <cell r="O17">
            <v>277</v>
          </cell>
          <cell r="P17">
            <v>243</v>
          </cell>
          <cell r="Q17">
            <v>236</v>
          </cell>
          <cell r="R17">
            <v>238</v>
          </cell>
          <cell r="S17">
            <v>248</v>
          </cell>
          <cell r="T17">
            <v>248</v>
          </cell>
          <cell r="U17">
            <v>258</v>
          </cell>
          <cell r="V17">
            <v>261</v>
          </cell>
          <cell r="W17">
            <v>254</v>
          </cell>
          <cell r="X17">
            <v>279</v>
          </cell>
          <cell r="Y17">
            <v>300</v>
          </cell>
          <cell r="Z17">
            <v>5957</v>
          </cell>
        </row>
        <row r="18">
          <cell r="A18" t="str">
            <v xml:space="preserve"> + Import                                    - Eqsport</v>
          </cell>
          <cell r="B18">
            <v>318</v>
          </cell>
          <cell r="C18">
            <v>280</v>
          </cell>
          <cell r="D18">
            <v>233</v>
          </cell>
          <cell r="E18">
            <v>208</v>
          </cell>
          <cell r="F18">
            <v>183</v>
          </cell>
          <cell r="G18">
            <v>163</v>
          </cell>
          <cell r="H18">
            <v>152</v>
          </cell>
          <cell r="I18">
            <v>149</v>
          </cell>
          <cell r="J18">
            <v>185</v>
          </cell>
          <cell r="K18">
            <v>209</v>
          </cell>
          <cell r="L18">
            <v>231</v>
          </cell>
          <cell r="M18">
            <v>232</v>
          </cell>
          <cell r="N18">
            <v>221</v>
          </cell>
          <cell r="O18">
            <v>215</v>
          </cell>
          <cell r="P18">
            <v>249</v>
          </cell>
          <cell r="Q18">
            <v>241</v>
          </cell>
          <cell r="R18">
            <v>264</v>
          </cell>
          <cell r="S18">
            <v>258</v>
          </cell>
          <cell r="T18">
            <v>322</v>
          </cell>
          <cell r="U18">
            <v>341</v>
          </cell>
          <cell r="V18">
            <v>326</v>
          </cell>
          <cell r="W18">
            <v>331</v>
          </cell>
          <cell r="X18">
            <v>275</v>
          </cell>
          <cell r="Y18">
            <v>113</v>
          </cell>
          <cell r="Z18">
            <v>4543</v>
          </cell>
        </row>
      </sheetData>
      <sheetData sheetId="3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777</v>
          </cell>
          <cell r="C4">
            <v>722</v>
          </cell>
          <cell r="D4">
            <v>447</v>
          </cell>
          <cell r="E4">
            <v>467</v>
          </cell>
          <cell r="F4">
            <v>396</v>
          </cell>
          <cell r="G4">
            <v>396</v>
          </cell>
          <cell r="H4">
            <v>438</v>
          </cell>
          <cell r="I4">
            <v>536</v>
          </cell>
          <cell r="J4">
            <v>868</v>
          </cell>
          <cell r="K4">
            <v>837</v>
          </cell>
          <cell r="L4">
            <v>732</v>
          </cell>
          <cell r="M4">
            <v>737</v>
          </cell>
          <cell r="N4">
            <v>737</v>
          </cell>
          <cell r="O4">
            <v>737</v>
          </cell>
          <cell r="P4">
            <v>833</v>
          </cell>
          <cell r="Q4">
            <v>888</v>
          </cell>
          <cell r="R4">
            <v>754</v>
          </cell>
          <cell r="S4">
            <v>839</v>
          </cell>
          <cell r="T4">
            <v>1054</v>
          </cell>
          <cell r="U4">
            <v>1025</v>
          </cell>
          <cell r="V4">
            <v>1075</v>
          </cell>
          <cell r="W4">
            <v>1078</v>
          </cell>
          <cell r="X4">
            <v>1053</v>
          </cell>
          <cell r="Y4">
            <v>1008</v>
          </cell>
          <cell r="Z4">
            <v>18356</v>
          </cell>
        </row>
        <row r="5">
          <cell r="A5" t="str">
            <v>GEORGIA</v>
          </cell>
          <cell r="B5">
            <v>1047</v>
          </cell>
          <cell r="C5">
            <v>984</v>
          </cell>
          <cell r="D5">
            <v>942</v>
          </cell>
          <cell r="E5">
            <v>896</v>
          </cell>
          <cell r="F5">
            <v>756</v>
          </cell>
          <cell r="G5">
            <v>736</v>
          </cell>
          <cell r="H5">
            <v>781</v>
          </cell>
          <cell r="I5">
            <v>1065</v>
          </cell>
          <cell r="J5">
            <v>1011</v>
          </cell>
          <cell r="K5">
            <v>1205</v>
          </cell>
          <cell r="L5">
            <v>1110</v>
          </cell>
          <cell r="M5">
            <v>1115</v>
          </cell>
          <cell r="N5">
            <v>1115</v>
          </cell>
          <cell r="O5">
            <v>1095</v>
          </cell>
          <cell r="P5">
            <v>961</v>
          </cell>
          <cell r="Q5">
            <v>1051</v>
          </cell>
          <cell r="R5">
            <v>1167</v>
          </cell>
          <cell r="S5">
            <v>1229</v>
          </cell>
          <cell r="T5">
            <v>1205</v>
          </cell>
          <cell r="U5">
            <v>1247</v>
          </cell>
          <cell r="V5">
            <v>1330</v>
          </cell>
          <cell r="W5">
            <v>1343</v>
          </cell>
          <cell r="X5">
            <v>1318</v>
          </cell>
          <cell r="Y5">
            <v>1262</v>
          </cell>
          <cell r="Z5">
            <v>26061</v>
          </cell>
        </row>
        <row r="6">
          <cell r="A6" t="str">
            <v>East Georgia</v>
          </cell>
          <cell r="B6">
            <v>490</v>
          </cell>
          <cell r="C6">
            <v>456</v>
          </cell>
          <cell r="D6">
            <v>727</v>
          </cell>
          <cell r="E6">
            <v>405</v>
          </cell>
          <cell r="F6">
            <v>396</v>
          </cell>
          <cell r="G6">
            <v>396</v>
          </cell>
          <cell r="H6">
            <v>411</v>
          </cell>
          <cell r="I6">
            <v>531</v>
          </cell>
          <cell r="J6">
            <v>403</v>
          </cell>
          <cell r="K6">
            <v>562</v>
          </cell>
          <cell r="L6">
            <v>602</v>
          </cell>
          <cell r="M6">
            <v>622</v>
          </cell>
          <cell r="N6">
            <v>634</v>
          </cell>
          <cell r="O6">
            <v>618</v>
          </cell>
          <cell r="P6">
            <v>536</v>
          </cell>
          <cell r="Q6">
            <v>541</v>
          </cell>
          <cell r="R6">
            <v>601</v>
          </cell>
          <cell r="S6">
            <v>616</v>
          </cell>
          <cell r="T6">
            <v>671</v>
          </cell>
          <cell r="U6">
            <v>602</v>
          </cell>
          <cell r="V6">
            <v>643</v>
          </cell>
          <cell r="W6">
            <v>629</v>
          </cell>
          <cell r="X6">
            <v>629</v>
          </cell>
          <cell r="Y6">
            <v>622</v>
          </cell>
          <cell r="Z6">
            <v>13281</v>
          </cell>
        </row>
        <row r="7">
          <cell r="A7" t="str">
            <v>"Kavkasioni"</v>
          </cell>
          <cell r="B7">
            <v>0</v>
          </cell>
          <cell r="C7">
            <v>60</v>
          </cell>
          <cell r="D7">
            <v>300</v>
          </cell>
          <cell r="E7">
            <v>240</v>
          </cell>
          <cell r="F7">
            <v>200</v>
          </cell>
          <cell r="G7">
            <v>180</v>
          </cell>
          <cell r="H7">
            <v>180</v>
          </cell>
          <cell r="I7">
            <v>280</v>
          </cell>
          <cell r="J7">
            <v>10</v>
          </cell>
          <cell r="K7">
            <v>240</v>
          </cell>
          <cell r="L7">
            <v>250</v>
          </cell>
          <cell r="M7">
            <v>250</v>
          </cell>
          <cell r="N7">
            <v>250</v>
          </cell>
          <cell r="O7">
            <v>230</v>
          </cell>
          <cell r="P7">
            <v>0</v>
          </cell>
          <cell r="Q7">
            <v>0</v>
          </cell>
          <cell r="R7">
            <v>290</v>
          </cell>
          <cell r="S7">
            <v>290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3480</v>
          </cell>
        </row>
        <row r="8">
          <cell r="A8" t="str">
            <v>"Kartli 2"</v>
          </cell>
          <cell r="B8">
            <v>192</v>
          </cell>
          <cell r="C8">
            <v>206</v>
          </cell>
          <cell r="D8">
            <v>492</v>
          </cell>
          <cell r="E8">
            <v>176</v>
          </cell>
          <cell r="F8">
            <v>192</v>
          </cell>
          <cell r="G8">
            <v>192</v>
          </cell>
          <cell r="H8">
            <v>200</v>
          </cell>
          <cell r="I8">
            <v>232</v>
          </cell>
          <cell r="J8">
            <v>232</v>
          </cell>
          <cell r="K8">
            <v>368</v>
          </cell>
          <cell r="L8">
            <v>392</v>
          </cell>
          <cell r="M8">
            <v>408</v>
          </cell>
          <cell r="N8">
            <v>424</v>
          </cell>
          <cell r="O8">
            <v>408</v>
          </cell>
          <cell r="P8">
            <v>336</v>
          </cell>
          <cell r="Q8">
            <v>312</v>
          </cell>
          <cell r="R8">
            <v>400</v>
          </cell>
          <cell r="S8">
            <v>456</v>
          </cell>
          <cell r="T8">
            <v>456</v>
          </cell>
          <cell r="U8">
            <v>320</v>
          </cell>
          <cell r="V8">
            <v>328</v>
          </cell>
          <cell r="W8">
            <v>312</v>
          </cell>
          <cell r="X8">
            <v>312</v>
          </cell>
          <cell r="Y8">
            <v>312</v>
          </cell>
          <cell r="Z8">
            <v>7658</v>
          </cell>
        </row>
        <row r="9">
          <cell r="A9" t="str">
            <v>"Liaxvi"</v>
          </cell>
          <cell r="B9">
            <v>28</v>
          </cell>
          <cell r="C9">
            <v>48</v>
          </cell>
          <cell r="D9">
            <v>40</v>
          </cell>
          <cell r="E9">
            <v>40</v>
          </cell>
          <cell r="F9">
            <v>44</v>
          </cell>
          <cell r="G9">
            <v>44</v>
          </cell>
          <cell r="H9">
            <v>48</v>
          </cell>
          <cell r="I9">
            <v>50</v>
          </cell>
          <cell r="J9">
            <v>38</v>
          </cell>
          <cell r="K9">
            <v>66</v>
          </cell>
          <cell r="L9">
            <v>82</v>
          </cell>
          <cell r="M9">
            <v>86</v>
          </cell>
          <cell r="N9">
            <v>82</v>
          </cell>
          <cell r="O9">
            <v>82</v>
          </cell>
          <cell r="P9">
            <v>72</v>
          </cell>
          <cell r="Q9">
            <v>66</v>
          </cell>
          <cell r="R9">
            <v>78</v>
          </cell>
          <cell r="S9">
            <v>60</v>
          </cell>
          <cell r="T9">
            <v>64</v>
          </cell>
          <cell r="U9">
            <v>60</v>
          </cell>
          <cell r="V9">
            <v>60</v>
          </cell>
          <cell r="W9">
            <v>52</v>
          </cell>
          <cell r="X9">
            <v>52</v>
          </cell>
          <cell r="Y9">
            <v>56</v>
          </cell>
          <cell r="Z9">
            <v>1398</v>
          </cell>
        </row>
        <row r="10">
          <cell r="A10" t="str">
            <v>Zhinvali - Nataxtari</v>
          </cell>
          <cell r="B10">
            <v>44</v>
          </cell>
          <cell r="C10">
            <v>44</v>
          </cell>
          <cell r="D10">
            <v>44</v>
          </cell>
          <cell r="E10">
            <v>44</v>
          </cell>
          <cell r="F10">
            <v>15</v>
          </cell>
          <cell r="G10">
            <v>15</v>
          </cell>
          <cell r="H10">
            <v>15</v>
          </cell>
          <cell r="I10">
            <v>15</v>
          </cell>
          <cell r="J10">
            <v>44</v>
          </cell>
          <cell r="K10">
            <v>44</v>
          </cell>
          <cell r="L10">
            <v>44</v>
          </cell>
          <cell r="M10">
            <v>44</v>
          </cell>
          <cell r="N10">
            <v>44</v>
          </cell>
          <cell r="O10">
            <v>44</v>
          </cell>
          <cell r="P10">
            <v>44</v>
          </cell>
          <cell r="Q10">
            <v>15</v>
          </cell>
          <cell r="R10">
            <v>44</v>
          </cell>
          <cell r="S10">
            <v>21</v>
          </cell>
          <cell r="T10">
            <v>21</v>
          </cell>
          <cell r="U10">
            <v>21</v>
          </cell>
          <cell r="V10">
            <v>21</v>
          </cell>
          <cell r="W10">
            <v>21</v>
          </cell>
          <cell r="X10">
            <v>21</v>
          </cell>
          <cell r="Y10">
            <v>44</v>
          </cell>
          <cell r="Z10">
            <v>773</v>
          </cell>
        </row>
        <row r="11">
          <cell r="A11" t="str">
            <v>Tbilisi</v>
          </cell>
          <cell r="B11">
            <v>325</v>
          </cell>
          <cell r="C11">
            <v>273</v>
          </cell>
          <cell r="D11">
            <v>273</v>
          </cell>
          <cell r="E11">
            <v>258</v>
          </cell>
          <cell r="F11">
            <v>269</v>
          </cell>
          <cell r="G11">
            <v>380</v>
          </cell>
          <cell r="H11">
            <v>282</v>
          </cell>
          <cell r="I11">
            <v>295</v>
          </cell>
          <cell r="J11">
            <v>247</v>
          </cell>
          <cell r="K11">
            <v>356</v>
          </cell>
          <cell r="L11">
            <v>407</v>
          </cell>
          <cell r="M11">
            <v>445</v>
          </cell>
          <cell r="N11">
            <v>435</v>
          </cell>
          <cell r="O11">
            <v>431</v>
          </cell>
          <cell r="P11">
            <v>359</v>
          </cell>
          <cell r="Q11">
            <v>358</v>
          </cell>
          <cell r="R11">
            <v>391</v>
          </cell>
          <cell r="S11">
            <v>414</v>
          </cell>
          <cell r="T11">
            <v>341</v>
          </cell>
          <cell r="U11">
            <v>541</v>
          </cell>
          <cell r="V11">
            <v>557</v>
          </cell>
          <cell r="W11">
            <v>551</v>
          </cell>
          <cell r="X11">
            <v>542</v>
          </cell>
          <cell r="Y11">
            <v>503</v>
          </cell>
          <cell r="Z11">
            <v>9138</v>
          </cell>
        </row>
        <row r="12">
          <cell r="A12" t="str">
            <v>Zahesi, Sackhenisi, Ortachala</v>
          </cell>
          <cell r="B12">
            <v>29</v>
          </cell>
          <cell r="C12">
            <v>29</v>
          </cell>
          <cell r="D12">
            <v>29</v>
          </cell>
          <cell r="E12">
            <v>29</v>
          </cell>
          <cell r="F12">
            <v>29</v>
          </cell>
          <cell r="G12">
            <v>29</v>
          </cell>
          <cell r="H12">
            <v>29</v>
          </cell>
          <cell r="I12">
            <v>29</v>
          </cell>
          <cell r="J12">
            <v>29</v>
          </cell>
          <cell r="K12">
            <v>29</v>
          </cell>
          <cell r="L12">
            <v>29</v>
          </cell>
          <cell r="M12">
            <v>29</v>
          </cell>
          <cell r="N12">
            <v>29</v>
          </cell>
          <cell r="O12">
            <v>29</v>
          </cell>
          <cell r="P12">
            <v>29</v>
          </cell>
          <cell r="Q12">
            <v>29</v>
          </cell>
          <cell r="R12">
            <v>29</v>
          </cell>
          <cell r="S12">
            <v>29</v>
          </cell>
          <cell r="T12">
            <v>29</v>
          </cell>
          <cell r="U12">
            <v>29</v>
          </cell>
          <cell r="V12">
            <v>29</v>
          </cell>
          <cell r="W12">
            <v>29</v>
          </cell>
          <cell r="X12">
            <v>29</v>
          </cell>
          <cell r="Y12">
            <v>29</v>
          </cell>
          <cell r="Z12">
            <v>710</v>
          </cell>
        </row>
        <row r="13">
          <cell r="A13" t="str">
            <v>Gardabani (B-4)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Gardabani (B-4)-10%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 t="str">
            <v>AES Khrami</v>
          </cell>
          <cell r="B15">
            <v>89</v>
          </cell>
          <cell r="C15">
            <v>37</v>
          </cell>
          <cell r="D15">
            <v>37</v>
          </cell>
          <cell r="E15">
            <v>37</v>
          </cell>
          <cell r="F15">
            <v>37</v>
          </cell>
          <cell r="G15">
            <v>37</v>
          </cell>
          <cell r="H15">
            <v>39</v>
          </cell>
          <cell r="I15">
            <v>115</v>
          </cell>
          <cell r="J15">
            <v>60</v>
          </cell>
          <cell r="K15">
            <v>55</v>
          </cell>
          <cell r="L15">
            <v>55</v>
          </cell>
          <cell r="M15">
            <v>55</v>
          </cell>
          <cell r="N15">
            <v>55</v>
          </cell>
          <cell r="O15">
            <v>55</v>
          </cell>
          <cell r="P15">
            <v>55</v>
          </cell>
          <cell r="Q15">
            <v>119</v>
          </cell>
          <cell r="R15">
            <v>50</v>
          </cell>
          <cell r="S15">
            <v>50</v>
          </cell>
          <cell r="T15">
            <v>101</v>
          </cell>
          <cell r="U15">
            <v>52</v>
          </cell>
          <cell r="V15">
            <v>85</v>
          </cell>
          <cell r="W15">
            <v>85</v>
          </cell>
          <cell r="X15">
            <v>85</v>
          </cell>
          <cell r="Y15">
            <v>61</v>
          </cell>
          <cell r="Z15">
            <v>1376</v>
          </cell>
        </row>
        <row r="16">
          <cell r="A16" t="str">
            <v>Import Armenia</v>
          </cell>
          <cell r="B16">
            <v>108</v>
          </cell>
          <cell r="C16">
            <v>92</v>
          </cell>
          <cell r="D16">
            <v>85</v>
          </cell>
          <cell r="E16">
            <v>79</v>
          </cell>
          <cell r="F16">
            <v>79</v>
          </cell>
          <cell r="G16">
            <v>79</v>
          </cell>
          <cell r="H16">
            <v>80</v>
          </cell>
          <cell r="I16">
            <v>90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120</v>
          </cell>
          <cell r="V16">
            <v>120</v>
          </cell>
          <cell r="W16">
            <v>130</v>
          </cell>
          <cell r="X16">
            <v>130</v>
          </cell>
          <cell r="Y16">
            <v>120</v>
          </cell>
          <cell r="Z16">
            <v>1366</v>
          </cell>
        </row>
        <row r="17">
          <cell r="A17" t="str">
            <v>Generation                     AES Telasi</v>
          </cell>
          <cell r="B17">
            <v>270</v>
          </cell>
          <cell r="C17">
            <v>202</v>
          </cell>
          <cell r="D17">
            <v>195</v>
          </cell>
          <cell r="E17">
            <v>189</v>
          </cell>
          <cell r="F17">
            <v>160</v>
          </cell>
          <cell r="G17">
            <v>160</v>
          </cell>
          <cell r="H17">
            <v>163</v>
          </cell>
          <cell r="I17">
            <v>249</v>
          </cell>
          <cell r="J17">
            <v>133</v>
          </cell>
          <cell r="K17">
            <v>128</v>
          </cell>
          <cell r="L17">
            <v>128</v>
          </cell>
          <cell r="M17">
            <v>128</v>
          </cell>
          <cell r="N17">
            <v>128</v>
          </cell>
          <cell r="O17">
            <v>128</v>
          </cell>
          <cell r="P17">
            <v>128</v>
          </cell>
          <cell r="Q17">
            <v>163</v>
          </cell>
          <cell r="R17">
            <v>123</v>
          </cell>
          <cell r="S17">
            <v>100</v>
          </cell>
          <cell r="T17">
            <v>151</v>
          </cell>
          <cell r="U17">
            <v>222</v>
          </cell>
          <cell r="V17">
            <v>255</v>
          </cell>
          <cell r="W17">
            <v>265</v>
          </cell>
          <cell r="X17">
            <v>265</v>
          </cell>
          <cell r="Y17">
            <v>254</v>
          </cell>
          <cell r="Z17">
            <v>4225</v>
          </cell>
        </row>
        <row r="18">
          <cell r="A18" t="str">
            <v xml:space="preserve"> + Import                                    - Eqsport</v>
          </cell>
          <cell r="B18">
            <v>55</v>
          </cell>
          <cell r="C18">
            <v>71</v>
          </cell>
          <cell r="D18">
            <v>78</v>
          </cell>
          <cell r="E18">
            <v>69</v>
          </cell>
          <cell r="F18">
            <v>109</v>
          </cell>
          <cell r="G18">
            <v>220</v>
          </cell>
          <cell r="H18">
            <v>119</v>
          </cell>
          <cell r="I18">
            <v>46</v>
          </cell>
          <cell r="J18">
            <v>114</v>
          </cell>
          <cell r="K18">
            <v>228</v>
          </cell>
          <cell r="L18">
            <v>279</v>
          </cell>
          <cell r="M18">
            <v>317</v>
          </cell>
          <cell r="N18">
            <v>307</v>
          </cell>
          <cell r="O18">
            <v>303</v>
          </cell>
          <cell r="P18">
            <v>231</v>
          </cell>
          <cell r="Q18">
            <v>195</v>
          </cell>
          <cell r="R18">
            <v>268</v>
          </cell>
          <cell r="S18">
            <v>314</v>
          </cell>
          <cell r="T18">
            <v>190</v>
          </cell>
          <cell r="U18">
            <v>319</v>
          </cell>
          <cell r="V18">
            <v>302</v>
          </cell>
          <cell r="W18">
            <v>286</v>
          </cell>
          <cell r="X18">
            <v>277</v>
          </cell>
          <cell r="Y18">
            <v>249</v>
          </cell>
          <cell r="Z18">
            <v>4913</v>
          </cell>
        </row>
      </sheetData>
      <sheetData sheetId="4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746</v>
          </cell>
          <cell r="C4">
            <v>542</v>
          </cell>
          <cell r="D4">
            <v>472</v>
          </cell>
          <cell r="E4">
            <v>462</v>
          </cell>
          <cell r="F4">
            <v>437</v>
          </cell>
          <cell r="G4">
            <v>437</v>
          </cell>
          <cell r="H4">
            <v>485</v>
          </cell>
          <cell r="I4">
            <v>684</v>
          </cell>
          <cell r="J4">
            <v>784</v>
          </cell>
          <cell r="K4">
            <v>714</v>
          </cell>
          <cell r="L4">
            <v>634</v>
          </cell>
          <cell r="M4">
            <v>659</v>
          </cell>
          <cell r="N4">
            <v>654</v>
          </cell>
          <cell r="O4">
            <v>673</v>
          </cell>
          <cell r="P4">
            <v>648</v>
          </cell>
          <cell r="Q4">
            <v>663</v>
          </cell>
          <cell r="R4">
            <v>671</v>
          </cell>
          <cell r="S4">
            <v>773</v>
          </cell>
          <cell r="T4">
            <v>863</v>
          </cell>
          <cell r="U4">
            <v>972</v>
          </cell>
          <cell r="V4">
            <v>1022</v>
          </cell>
          <cell r="W4">
            <v>1033</v>
          </cell>
          <cell r="X4">
            <v>1007</v>
          </cell>
          <cell r="Y4">
            <v>813</v>
          </cell>
          <cell r="Z4">
            <v>17581</v>
          </cell>
        </row>
        <row r="5">
          <cell r="A5" t="str">
            <v>GEORGIA</v>
          </cell>
          <cell r="B5">
            <v>959</v>
          </cell>
          <cell r="C5">
            <v>787</v>
          </cell>
          <cell r="D5">
            <v>659</v>
          </cell>
          <cell r="E5">
            <v>649</v>
          </cell>
          <cell r="F5">
            <v>621</v>
          </cell>
          <cell r="G5">
            <v>621</v>
          </cell>
          <cell r="H5">
            <v>679</v>
          </cell>
          <cell r="I5">
            <v>890</v>
          </cell>
          <cell r="J5">
            <v>1060</v>
          </cell>
          <cell r="K5">
            <v>976</v>
          </cell>
          <cell r="L5">
            <v>846</v>
          </cell>
          <cell r="M5">
            <v>896</v>
          </cell>
          <cell r="N5">
            <v>872</v>
          </cell>
          <cell r="O5">
            <v>920</v>
          </cell>
          <cell r="P5">
            <v>895</v>
          </cell>
          <cell r="Q5">
            <v>911</v>
          </cell>
          <cell r="R5">
            <v>917</v>
          </cell>
          <cell r="S5">
            <v>1048</v>
          </cell>
          <cell r="T5">
            <v>1182</v>
          </cell>
          <cell r="U5">
            <v>1266</v>
          </cell>
          <cell r="V5">
            <v>1308</v>
          </cell>
          <cell r="W5">
            <v>1314</v>
          </cell>
          <cell r="X5">
            <v>1274</v>
          </cell>
          <cell r="Y5">
            <v>1052</v>
          </cell>
          <cell r="Z5">
            <v>23134</v>
          </cell>
        </row>
        <row r="6">
          <cell r="A6" t="str">
            <v>East Georgia</v>
          </cell>
          <cell r="B6">
            <v>443</v>
          </cell>
          <cell r="C6">
            <v>319</v>
          </cell>
          <cell r="D6">
            <v>285</v>
          </cell>
          <cell r="E6">
            <v>281</v>
          </cell>
          <cell r="F6">
            <v>282</v>
          </cell>
          <cell r="G6">
            <v>282</v>
          </cell>
          <cell r="H6">
            <v>328</v>
          </cell>
          <cell r="I6">
            <v>472</v>
          </cell>
          <cell r="J6">
            <v>550</v>
          </cell>
          <cell r="K6">
            <v>576</v>
          </cell>
          <cell r="L6">
            <v>506</v>
          </cell>
          <cell r="M6">
            <v>485</v>
          </cell>
          <cell r="N6">
            <v>490</v>
          </cell>
          <cell r="O6">
            <v>495</v>
          </cell>
          <cell r="P6">
            <v>475</v>
          </cell>
          <cell r="Q6">
            <v>478</v>
          </cell>
          <cell r="R6">
            <v>480</v>
          </cell>
          <cell r="S6">
            <v>565</v>
          </cell>
          <cell r="T6">
            <v>639</v>
          </cell>
          <cell r="U6">
            <v>702</v>
          </cell>
          <cell r="V6">
            <v>682</v>
          </cell>
          <cell r="W6">
            <v>689</v>
          </cell>
          <cell r="X6">
            <v>671</v>
          </cell>
          <cell r="Y6">
            <v>595</v>
          </cell>
          <cell r="Z6">
            <v>11569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 t="str">
            <v>"Kartli 2"</v>
          </cell>
          <cell r="B8">
            <v>192</v>
          </cell>
          <cell r="C8">
            <v>56</v>
          </cell>
          <cell r="D8">
            <v>72</v>
          </cell>
          <cell r="E8">
            <v>72</v>
          </cell>
          <cell r="F8">
            <v>72</v>
          </cell>
          <cell r="G8">
            <v>72</v>
          </cell>
          <cell r="H8">
            <v>104</v>
          </cell>
          <cell r="I8">
            <v>216</v>
          </cell>
          <cell r="J8">
            <v>224</v>
          </cell>
          <cell r="K8">
            <v>256</v>
          </cell>
          <cell r="L8">
            <v>240</v>
          </cell>
          <cell r="M8">
            <v>200</v>
          </cell>
          <cell r="N8">
            <v>224</v>
          </cell>
          <cell r="O8">
            <v>200</v>
          </cell>
          <cell r="P8">
            <v>184</v>
          </cell>
          <cell r="Q8">
            <v>184</v>
          </cell>
          <cell r="R8">
            <v>192</v>
          </cell>
          <cell r="S8">
            <v>240</v>
          </cell>
          <cell r="T8">
            <v>264</v>
          </cell>
          <cell r="U8">
            <v>344</v>
          </cell>
          <cell r="V8">
            <v>328</v>
          </cell>
          <cell r="W8">
            <v>344</v>
          </cell>
          <cell r="X8">
            <v>336</v>
          </cell>
          <cell r="Y8">
            <v>296</v>
          </cell>
          <cell r="Z8">
            <v>4912</v>
          </cell>
        </row>
        <row r="9">
          <cell r="A9" t="str">
            <v>"Liaxvi"</v>
          </cell>
          <cell r="B9">
            <v>38</v>
          </cell>
          <cell r="C9">
            <v>18</v>
          </cell>
          <cell r="D9">
            <v>26</v>
          </cell>
          <cell r="E9">
            <v>22</v>
          </cell>
          <cell r="F9">
            <v>26</v>
          </cell>
          <cell r="G9">
            <v>26</v>
          </cell>
          <cell r="H9">
            <v>30</v>
          </cell>
          <cell r="I9">
            <v>50</v>
          </cell>
          <cell r="J9">
            <v>50</v>
          </cell>
          <cell r="K9">
            <v>58</v>
          </cell>
          <cell r="L9">
            <v>54</v>
          </cell>
          <cell r="M9">
            <v>48</v>
          </cell>
          <cell r="N9">
            <v>48</v>
          </cell>
          <cell r="O9">
            <v>48</v>
          </cell>
          <cell r="P9">
            <v>44</v>
          </cell>
          <cell r="Q9">
            <v>46</v>
          </cell>
          <cell r="R9">
            <v>42</v>
          </cell>
          <cell r="S9">
            <v>50</v>
          </cell>
          <cell r="T9">
            <v>56</v>
          </cell>
          <cell r="U9">
            <v>64</v>
          </cell>
          <cell r="V9">
            <v>68</v>
          </cell>
          <cell r="W9">
            <v>64</v>
          </cell>
          <cell r="X9">
            <v>68</v>
          </cell>
          <cell r="Y9">
            <v>60</v>
          </cell>
          <cell r="Z9">
            <v>1104</v>
          </cell>
        </row>
        <row r="10">
          <cell r="A10" t="str">
            <v>Zhinvali - Nataxtari</v>
          </cell>
          <cell r="B10">
            <v>44</v>
          </cell>
          <cell r="C10">
            <v>15</v>
          </cell>
          <cell r="D10">
            <v>15</v>
          </cell>
          <cell r="E10">
            <v>15</v>
          </cell>
          <cell r="F10">
            <v>15</v>
          </cell>
          <cell r="G10">
            <v>15</v>
          </cell>
          <cell r="H10">
            <v>15</v>
          </cell>
          <cell r="I10">
            <v>15</v>
          </cell>
          <cell r="J10">
            <v>15</v>
          </cell>
          <cell r="K10">
            <v>3</v>
          </cell>
          <cell r="L10">
            <v>1</v>
          </cell>
          <cell r="M10">
            <v>3</v>
          </cell>
          <cell r="N10">
            <v>3</v>
          </cell>
          <cell r="O10">
            <v>15</v>
          </cell>
          <cell r="P10">
            <v>15</v>
          </cell>
          <cell r="Q10">
            <v>15</v>
          </cell>
          <cell r="R10">
            <v>15</v>
          </cell>
          <cell r="S10">
            <v>44</v>
          </cell>
          <cell r="T10">
            <v>44</v>
          </cell>
          <cell r="U10">
            <v>20</v>
          </cell>
          <cell r="V10">
            <v>19</v>
          </cell>
          <cell r="W10">
            <v>19</v>
          </cell>
          <cell r="X10">
            <v>19</v>
          </cell>
          <cell r="Y10">
            <v>19</v>
          </cell>
          <cell r="Z10">
            <v>418</v>
          </cell>
        </row>
        <row r="11">
          <cell r="A11" t="str">
            <v>Tbilisi</v>
          </cell>
          <cell r="B11">
            <v>268</v>
          </cell>
          <cell r="C11">
            <v>189</v>
          </cell>
          <cell r="D11">
            <v>158</v>
          </cell>
          <cell r="E11">
            <v>155</v>
          </cell>
          <cell r="F11">
            <v>155</v>
          </cell>
          <cell r="G11">
            <v>155</v>
          </cell>
          <cell r="H11">
            <v>188</v>
          </cell>
          <cell r="I11">
            <v>302</v>
          </cell>
          <cell r="J11">
            <v>368</v>
          </cell>
          <cell r="K11">
            <v>382</v>
          </cell>
          <cell r="L11">
            <v>360</v>
          </cell>
          <cell r="M11">
            <v>343</v>
          </cell>
          <cell r="N11">
            <v>334</v>
          </cell>
          <cell r="O11">
            <v>333</v>
          </cell>
          <cell r="P11">
            <v>304</v>
          </cell>
          <cell r="Q11">
            <v>291</v>
          </cell>
          <cell r="R11">
            <v>350</v>
          </cell>
          <cell r="S11">
            <v>366</v>
          </cell>
          <cell r="T11">
            <v>413</v>
          </cell>
          <cell r="U11">
            <v>424</v>
          </cell>
          <cell r="V11">
            <v>430</v>
          </cell>
          <cell r="W11">
            <v>404</v>
          </cell>
          <cell r="X11">
            <v>407</v>
          </cell>
          <cell r="Y11">
            <v>379</v>
          </cell>
          <cell r="Z11">
            <v>7438</v>
          </cell>
        </row>
        <row r="12">
          <cell r="A12" t="str">
            <v>Zahesi, Sackhenisi, Ortachala</v>
          </cell>
          <cell r="B12">
            <v>26</v>
          </cell>
          <cell r="C12">
            <v>26</v>
          </cell>
          <cell r="D12">
            <v>26</v>
          </cell>
          <cell r="E12">
            <v>26</v>
          </cell>
          <cell r="F12">
            <v>26</v>
          </cell>
          <cell r="G12">
            <v>26</v>
          </cell>
          <cell r="H12">
            <v>26</v>
          </cell>
          <cell r="I12">
            <v>26</v>
          </cell>
          <cell r="J12">
            <v>26</v>
          </cell>
          <cell r="K12">
            <v>26</v>
          </cell>
          <cell r="L12">
            <v>26</v>
          </cell>
          <cell r="M12">
            <v>26</v>
          </cell>
          <cell r="N12">
            <v>26</v>
          </cell>
          <cell r="O12">
            <v>26</v>
          </cell>
          <cell r="P12">
            <v>26</v>
          </cell>
          <cell r="Q12">
            <v>26</v>
          </cell>
          <cell r="R12">
            <v>26</v>
          </cell>
          <cell r="S12">
            <v>26</v>
          </cell>
          <cell r="T12">
            <v>26</v>
          </cell>
          <cell r="U12">
            <v>26</v>
          </cell>
          <cell r="V12">
            <v>26</v>
          </cell>
          <cell r="W12">
            <v>26</v>
          </cell>
          <cell r="X12">
            <v>26</v>
          </cell>
          <cell r="Y12">
            <v>26</v>
          </cell>
          <cell r="Z12">
            <v>627</v>
          </cell>
        </row>
        <row r="13">
          <cell r="A13" t="str">
            <v>Gardabani (B-4)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Gardabani (B-4)-10%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 t="str">
            <v>AES Khrami</v>
          </cell>
          <cell r="B15">
            <v>33</v>
          </cell>
          <cell r="C15">
            <v>94</v>
          </cell>
          <cell r="D15">
            <v>36</v>
          </cell>
          <cell r="E15">
            <v>36</v>
          </cell>
          <cell r="F15">
            <v>33</v>
          </cell>
          <cell r="G15">
            <v>33</v>
          </cell>
          <cell r="H15">
            <v>33</v>
          </cell>
          <cell r="I15">
            <v>35</v>
          </cell>
          <cell r="J15">
            <v>100</v>
          </cell>
          <cell r="K15">
            <v>83</v>
          </cell>
          <cell r="L15">
            <v>35</v>
          </cell>
          <cell r="M15">
            <v>58</v>
          </cell>
          <cell r="N15">
            <v>39</v>
          </cell>
          <cell r="O15">
            <v>56</v>
          </cell>
          <cell r="P15">
            <v>56</v>
          </cell>
          <cell r="Q15">
            <v>57</v>
          </cell>
          <cell r="R15">
            <v>55</v>
          </cell>
          <cell r="S15">
            <v>55</v>
          </cell>
          <cell r="T15">
            <v>99</v>
          </cell>
          <cell r="U15">
            <v>98</v>
          </cell>
          <cell r="V15">
            <v>101</v>
          </cell>
          <cell r="W15">
            <v>101</v>
          </cell>
          <cell r="X15">
            <v>77</v>
          </cell>
          <cell r="Y15">
            <v>54</v>
          </cell>
          <cell r="Z15">
            <v>1442</v>
          </cell>
        </row>
        <row r="16">
          <cell r="A16" t="str">
            <v>Import Armenia</v>
          </cell>
          <cell r="B16">
            <v>110</v>
          </cell>
          <cell r="C16">
            <v>110</v>
          </cell>
          <cell r="D16">
            <v>110</v>
          </cell>
          <cell r="E16">
            <v>110</v>
          </cell>
          <cell r="F16">
            <v>110</v>
          </cell>
          <cell r="G16">
            <v>110</v>
          </cell>
          <cell r="H16">
            <v>120</v>
          </cell>
          <cell r="I16">
            <v>130</v>
          </cell>
          <cell r="J16">
            <v>135</v>
          </cell>
          <cell r="K16">
            <v>150</v>
          </cell>
          <cell r="L16">
            <v>150</v>
          </cell>
          <cell r="M16">
            <v>150</v>
          </cell>
          <cell r="N16">
            <v>150</v>
          </cell>
          <cell r="O16">
            <v>150</v>
          </cell>
          <cell r="P16">
            <v>150</v>
          </cell>
          <cell r="Q16">
            <v>150</v>
          </cell>
          <cell r="R16">
            <v>150</v>
          </cell>
          <cell r="S16">
            <v>150</v>
          </cell>
          <cell r="T16">
            <v>150</v>
          </cell>
          <cell r="U16">
            <v>150</v>
          </cell>
          <cell r="V16">
            <v>140</v>
          </cell>
          <cell r="W16">
            <v>135</v>
          </cell>
          <cell r="X16">
            <v>145</v>
          </cell>
          <cell r="Y16">
            <v>140</v>
          </cell>
          <cell r="Z16">
            <v>3066</v>
          </cell>
        </row>
        <row r="17">
          <cell r="A17" t="str">
            <v>Generation                     AES Telasi</v>
          </cell>
          <cell r="B17">
            <v>213</v>
          </cell>
          <cell r="C17">
            <v>245</v>
          </cell>
          <cell r="D17">
            <v>187</v>
          </cell>
          <cell r="E17">
            <v>187</v>
          </cell>
          <cell r="F17">
            <v>184</v>
          </cell>
          <cell r="G17">
            <v>184</v>
          </cell>
          <cell r="H17">
            <v>194</v>
          </cell>
          <cell r="I17">
            <v>206</v>
          </cell>
          <cell r="J17">
            <v>276</v>
          </cell>
          <cell r="K17">
            <v>262</v>
          </cell>
          <cell r="L17">
            <v>212</v>
          </cell>
          <cell r="M17">
            <v>237</v>
          </cell>
          <cell r="N17">
            <v>218</v>
          </cell>
          <cell r="O17">
            <v>247</v>
          </cell>
          <cell r="P17">
            <v>247</v>
          </cell>
          <cell r="Q17">
            <v>248</v>
          </cell>
          <cell r="R17">
            <v>246</v>
          </cell>
          <cell r="S17">
            <v>275</v>
          </cell>
          <cell r="T17">
            <v>319</v>
          </cell>
          <cell r="U17">
            <v>294</v>
          </cell>
          <cell r="V17">
            <v>286</v>
          </cell>
          <cell r="W17">
            <v>281</v>
          </cell>
          <cell r="X17">
            <v>267</v>
          </cell>
          <cell r="Y17">
            <v>239</v>
          </cell>
          <cell r="Z17">
            <v>5553</v>
          </cell>
        </row>
        <row r="18">
          <cell r="A18" t="str">
            <v xml:space="preserve"> + Import                                    - Eqsport</v>
          </cell>
          <cell r="B18">
            <v>55</v>
          </cell>
          <cell r="C18">
            <v>-56</v>
          </cell>
          <cell r="D18">
            <v>-29</v>
          </cell>
          <cell r="E18">
            <v>-32</v>
          </cell>
          <cell r="F18">
            <v>-29</v>
          </cell>
          <cell r="G18">
            <v>-29</v>
          </cell>
          <cell r="H18">
            <v>-6</v>
          </cell>
          <cell r="I18">
            <v>96</v>
          </cell>
          <cell r="J18">
            <v>92</v>
          </cell>
          <cell r="K18">
            <v>120</v>
          </cell>
          <cell r="L18">
            <v>148</v>
          </cell>
          <cell r="M18">
            <v>106</v>
          </cell>
          <cell r="N18">
            <v>116</v>
          </cell>
          <cell r="O18">
            <v>86</v>
          </cell>
          <cell r="P18">
            <v>57</v>
          </cell>
          <cell r="Q18">
            <v>43</v>
          </cell>
          <cell r="R18">
            <v>104</v>
          </cell>
          <cell r="S18">
            <v>91</v>
          </cell>
          <cell r="T18">
            <v>94</v>
          </cell>
          <cell r="U18">
            <v>130</v>
          </cell>
          <cell r="V18">
            <v>144</v>
          </cell>
          <cell r="W18">
            <v>123</v>
          </cell>
          <cell r="X18">
            <v>140</v>
          </cell>
          <cell r="Y18">
            <v>140</v>
          </cell>
          <cell r="Z18">
            <v>1885</v>
          </cell>
        </row>
      </sheetData>
      <sheetData sheetId="5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548</v>
          </cell>
          <cell r="C4">
            <v>488</v>
          </cell>
          <cell r="D4">
            <v>418</v>
          </cell>
          <cell r="E4">
            <v>408</v>
          </cell>
          <cell r="F4">
            <v>418</v>
          </cell>
          <cell r="G4">
            <v>418</v>
          </cell>
          <cell r="H4">
            <v>488</v>
          </cell>
          <cell r="I4">
            <v>629</v>
          </cell>
          <cell r="J4">
            <v>729</v>
          </cell>
          <cell r="K4">
            <v>707</v>
          </cell>
          <cell r="L4">
            <v>627</v>
          </cell>
          <cell r="M4">
            <v>642</v>
          </cell>
          <cell r="N4">
            <v>617</v>
          </cell>
          <cell r="O4">
            <v>607</v>
          </cell>
          <cell r="P4">
            <v>597</v>
          </cell>
          <cell r="Q4">
            <v>588</v>
          </cell>
          <cell r="R4">
            <v>578</v>
          </cell>
          <cell r="S4">
            <v>698</v>
          </cell>
          <cell r="T4">
            <v>928</v>
          </cell>
          <cell r="U4">
            <v>988</v>
          </cell>
          <cell r="V4">
            <v>1023</v>
          </cell>
          <cell r="W4">
            <v>1042</v>
          </cell>
          <cell r="X4">
            <v>982</v>
          </cell>
          <cell r="Y4">
            <v>892</v>
          </cell>
          <cell r="Z4">
            <v>16009</v>
          </cell>
        </row>
        <row r="5">
          <cell r="A5" t="str">
            <v>GEORGIA</v>
          </cell>
          <cell r="B5">
            <v>754</v>
          </cell>
          <cell r="C5">
            <v>694</v>
          </cell>
          <cell r="D5">
            <v>616</v>
          </cell>
          <cell r="E5">
            <v>604</v>
          </cell>
          <cell r="F5">
            <v>614</v>
          </cell>
          <cell r="G5">
            <v>614</v>
          </cell>
          <cell r="H5">
            <v>721</v>
          </cell>
          <cell r="I5">
            <v>875</v>
          </cell>
          <cell r="J5">
            <v>1023</v>
          </cell>
          <cell r="K5">
            <v>967</v>
          </cell>
          <cell r="L5">
            <v>872</v>
          </cell>
          <cell r="M5">
            <v>883</v>
          </cell>
          <cell r="N5">
            <v>869</v>
          </cell>
          <cell r="O5">
            <v>849</v>
          </cell>
          <cell r="P5">
            <v>857</v>
          </cell>
          <cell r="Q5">
            <v>834</v>
          </cell>
          <cell r="R5">
            <v>821</v>
          </cell>
          <cell r="S5">
            <v>914</v>
          </cell>
          <cell r="T5">
            <v>1160</v>
          </cell>
          <cell r="U5">
            <v>1249</v>
          </cell>
          <cell r="V5">
            <v>1300</v>
          </cell>
          <cell r="W5">
            <v>1321</v>
          </cell>
          <cell r="X5">
            <v>1230</v>
          </cell>
          <cell r="Y5">
            <v>1157</v>
          </cell>
          <cell r="Z5">
            <v>22068</v>
          </cell>
        </row>
        <row r="6">
          <cell r="A6" t="str">
            <v>East Georgia</v>
          </cell>
          <cell r="B6">
            <v>376</v>
          </cell>
          <cell r="C6">
            <v>312</v>
          </cell>
          <cell r="D6">
            <v>268</v>
          </cell>
          <cell r="E6">
            <v>270</v>
          </cell>
          <cell r="F6">
            <v>274</v>
          </cell>
          <cell r="G6">
            <v>274</v>
          </cell>
          <cell r="H6">
            <v>347</v>
          </cell>
          <cell r="I6">
            <v>416</v>
          </cell>
          <cell r="J6">
            <v>516</v>
          </cell>
          <cell r="K6">
            <v>542</v>
          </cell>
          <cell r="L6">
            <v>447</v>
          </cell>
          <cell r="M6">
            <v>463</v>
          </cell>
          <cell r="N6">
            <v>454</v>
          </cell>
          <cell r="O6">
            <v>460</v>
          </cell>
          <cell r="P6">
            <v>456</v>
          </cell>
          <cell r="Q6">
            <v>464</v>
          </cell>
          <cell r="R6">
            <v>461</v>
          </cell>
          <cell r="S6">
            <v>510</v>
          </cell>
          <cell r="T6">
            <v>650</v>
          </cell>
          <cell r="U6">
            <v>697</v>
          </cell>
          <cell r="V6">
            <v>693</v>
          </cell>
          <cell r="W6">
            <v>695</v>
          </cell>
          <cell r="X6">
            <v>682</v>
          </cell>
          <cell r="Y6">
            <v>619</v>
          </cell>
          <cell r="Z6">
            <v>11667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 t="str">
            <v>"Kartli 2"</v>
          </cell>
          <cell r="B8">
            <v>136</v>
          </cell>
          <cell r="C8">
            <v>80</v>
          </cell>
          <cell r="D8">
            <v>48</v>
          </cell>
          <cell r="E8">
            <v>56</v>
          </cell>
          <cell r="F8">
            <v>56</v>
          </cell>
          <cell r="G8">
            <v>56</v>
          </cell>
          <cell r="H8">
            <v>88</v>
          </cell>
          <cell r="I8">
            <v>136</v>
          </cell>
          <cell r="J8">
            <v>184</v>
          </cell>
          <cell r="K8">
            <v>232</v>
          </cell>
          <cell r="L8">
            <v>152</v>
          </cell>
          <cell r="M8">
            <v>168</v>
          </cell>
          <cell r="N8">
            <v>152</v>
          </cell>
          <cell r="O8">
            <v>168</v>
          </cell>
          <cell r="P8">
            <v>152</v>
          </cell>
          <cell r="Q8">
            <v>176</v>
          </cell>
          <cell r="R8">
            <v>176</v>
          </cell>
          <cell r="S8">
            <v>240</v>
          </cell>
          <cell r="T8">
            <v>352</v>
          </cell>
          <cell r="U8">
            <v>368</v>
          </cell>
          <cell r="V8">
            <v>352</v>
          </cell>
          <cell r="W8">
            <v>352</v>
          </cell>
          <cell r="X8">
            <v>368</v>
          </cell>
          <cell r="Y8">
            <v>296</v>
          </cell>
          <cell r="Z8">
            <v>4544</v>
          </cell>
        </row>
        <row r="9">
          <cell r="A9" t="str">
            <v>"Liaxvi"</v>
          </cell>
          <cell r="B9">
            <v>34</v>
          </cell>
          <cell r="C9">
            <v>26</v>
          </cell>
          <cell r="D9">
            <v>22</v>
          </cell>
          <cell r="E9">
            <v>18</v>
          </cell>
          <cell r="F9">
            <v>22</v>
          </cell>
          <cell r="G9">
            <v>22</v>
          </cell>
          <cell r="H9">
            <v>26</v>
          </cell>
          <cell r="I9">
            <v>34</v>
          </cell>
          <cell r="J9">
            <v>38</v>
          </cell>
          <cell r="K9">
            <v>50</v>
          </cell>
          <cell r="L9">
            <v>50</v>
          </cell>
          <cell r="M9">
            <v>54</v>
          </cell>
          <cell r="N9">
            <v>50</v>
          </cell>
          <cell r="O9">
            <v>50</v>
          </cell>
          <cell r="P9">
            <v>44</v>
          </cell>
          <cell r="Q9">
            <v>42</v>
          </cell>
          <cell r="R9">
            <v>42</v>
          </cell>
          <cell r="S9">
            <v>54</v>
          </cell>
          <cell r="T9">
            <v>66</v>
          </cell>
          <cell r="U9">
            <v>68</v>
          </cell>
          <cell r="V9">
            <v>64</v>
          </cell>
          <cell r="W9">
            <v>64</v>
          </cell>
          <cell r="X9">
            <v>66</v>
          </cell>
          <cell r="Y9">
            <v>58</v>
          </cell>
          <cell r="Z9">
            <v>1064</v>
          </cell>
        </row>
        <row r="10">
          <cell r="A10" t="str">
            <v>Zhinvali - Nataxtari</v>
          </cell>
          <cell r="B10">
            <v>15</v>
          </cell>
          <cell r="C10">
            <v>15</v>
          </cell>
          <cell r="D10">
            <v>15</v>
          </cell>
          <cell r="E10">
            <v>15</v>
          </cell>
          <cell r="F10">
            <v>15</v>
          </cell>
          <cell r="G10">
            <v>15</v>
          </cell>
          <cell r="H10">
            <v>15</v>
          </cell>
          <cell r="I10">
            <v>15</v>
          </cell>
          <cell r="J10">
            <v>47</v>
          </cell>
          <cell r="K10">
            <v>19</v>
          </cell>
          <cell r="L10">
            <v>47</v>
          </cell>
          <cell r="M10">
            <v>47</v>
          </cell>
          <cell r="N10">
            <v>47</v>
          </cell>
          <cell r="O10">
            <v>47</v>
          </cell>
          <cell r="P10">
            <v>47</v>
          </cell>
          <cell r="Q10">
            <v>47</v>
          </cell>
          <cell r="R10">
            <v>47</v>
          </cell>
          <cell r="S10">
            <v>20</v>
          </cell>
          <cell r="T10">
            <v>18</v>
          </cell>
          <cell r="U10">
            <v>20</v>
          </cell>
          <cell r="V10">
            <v>20</v>
          </cell>
          <cell r="W10">
            <v>20</v>
          </cell>
          <cell r="X10">
            <v>20</v>
          </cell>
          <cell r="Y10">
            <v>47</v>
          </cell>
          <cell r="Z10">
            <v>680</v>
          </cell>
        </row>
        <row r="11">
          <cell r="A11" t="str">
            <v>Tbilisi</v>
          </cell>
          <cell r="B11">
            <v>202</v>
          </cell>
          <cell r="C11">
            <v>186</v>
          </cell>
          <cell r="D11">
            <v>170</v>
          </cell>
          <cell r="E11">
            <v>170</v>
          </cell>
          <cell r="F11">
            <v>170</v>
          </cell>
          <cell r="G11">
            <v>170</v>
          </cell>
          <cell r="H11">
            <v>170</v>
          </cell>
          <cell r="I11">
            <v>300</v>
          </cell>
          <cell r="J11">
            <v>355</v>
          </cell>
          <cell r="K11">
            <v>401</v>
          </cell>
          <cell r="L11">
            <v>299</v>
          </cell>
          <cell r="M11">
            <v>317</v>
          </cell>
          <cell r="N11">
            <v>305</v>
          </cell>
          <cell r="O11">
            <v>317</v>
          </cell>
          <cell r="P11">
            <v>310</v>
          </cell>
          <cell r="Q11">
            <v>299</v>
          </cell>
          <cell r="R11">
            <v>312</v>
          </cell>
          <cell r="S11">
            <v>373</v>
          </cell>
          <cell r="T11">
            <v>464</v>
          </cell>
          <cell r="U11">
            <v>505</v>
          </cell>
          <cell r="V11">
            <v>499</v>
          </cell>
          <cell r="W11">
            <v>493</v>
          </cell>
          <cell r="X11">
            <v>478</v>
          </cell>
          <cell r="Y11">
            <v>399</v>
          </cell>
          <cell r="Z11">
            <v>7206</v>
          </cell>
        </row>
        <row r="12">
          <cell r="A12" t="str">
            <v>Zahesi, Sackhenisi, Ortachala</v>
          </cell>
          <cell r="B12">
            <v>27</v>
          </cell>
          <cell r="C12">
            <v>27</v>
          </cell>
          <cell r="D12">
            <v>27</v>
          </cell>
          <cell r="E12">
            <v>27</v>
          </cell>
          <cell r="F12">
            <v>27</v>
          </cell>
          <cell r="G12">
            <v>27</v>
          </cell>
          <cell r="H12">
            <v>27</v>
          </cell>
          <cell r="I12">
            <v>27</v>
          </cell>
          <cell r="J12">
            <v>27</v>
          </cell>
          <cell r="K12">
            <v>27</v>
          </cell>
          <cell r="L12">
            <v>27</v>
          </cell>
          <cell r="M12">
            <v>27</v>
          </cell>
          <cell r="N12">
            <v>27</v>
          </cell>
          <cell r="O12">
            <v>27</v>
          </cell>
          <cell r="P12">
            <v>27</v>
          </cell>
          <cell r="Q12">
            <v>27</v>
          </cell>
          <cell r="R12">
            <v>27</v>
          </cell>
          <cell r="S12">
            <v>27</v>
          </cell>
          <cell r="T12">
            <v>27</v>
          </cell>
          <cell r="U12">
            <v>27</v>
          </cell>
          <cell r="V12">
            <v>27</v>
          </cell>
          <cell r="W12">
            <v>27</v>
          </cell>
          <cell r="X12">
            <v>27</v>
          </cell>
          <cell r="Y12">
            <v>27</v>
          </cell>
          <cell r="Z12">
            <v>662</v>
          </cell>
        </row>
        <row r="13">
          <cell r="A13" t="str">
            <v>Gardabani (B-4)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Gardabani (B-4)-10%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 t="str">
            <v>AES Khrami</v>
          </cell>
          <cell r="B15">
            <v>54</v>
          </cell>
          <cell r="C15">
            <v>54</v>
          </cell>
          <cell r="D15">
            <v>46</v>
          </cell>
          <cell r="E15">
            <v>44</v>
          </cell>
          <cell r="F15">
            <v>44</v>
          </cell>
          <cell r="G15">
            <v>44</v>
          </cell>
          <cell r="H15">
            <v>71</v>
          </cell>
          <cell r="I15">
            <v>74</v>
          </cell>
          <cell r="J15">
            <v>75</v>
          </cell>
          <cell r="K15">
            <v>84</v>
          </cell>
          <cell r="L15">
            <v>51</v>
          </cell>
          <cell r="M15">
            <v>42</v>
          </cell>
          <cell r="N15">
            <v>48</v>
          </cell>
          <cell r="O15">
            <v>43</v>
          </cell>
          <cell r="P15">
            <v>56</v>
          </cell>
          <cell r="Q15">
            <v>42</v>
          </cell>
          <cell r="R15">
            <v>34</v>
          </cell>
          <cell r="S15">
            <v>34</v>
          </cell>
          <cell r="T15">
            <v>62</v>
          </cell>
          <cell r="U15">
            <v>84</v>
          </cell>
          <cell r="V15">
            <v>100</v>
          </cell>
          <cell r="W15">
            <v>102</v>
          </cell>
          <cell r="X15">
            <v>61</v>
          </cell>
          <cell r="Y15">
            <v>61</v>
          </cell>
          <cell r="Z15">
            <v>1503</v>
          </cell>
        </row>
        <row r="16">
          <cell r="A16" t="str">
            <v>Import Armenia</v>
          </cell>
          <cell r="B16">
            <v>110</v>
          </cell>
          <cell r="C16">
            <v>110</v>
          </cell>
          <cell r="D16">
            <v>110</v>
          </cell>
          <cell r="E16">
            <v>110</v>
          </cell>
          <cell r="F16">
            <v>110</v>
          </cell>
          <cell r="G16">
            <v>110</v>
          </cell>
          <cell r="H16">
            <v>120</v>
          </cell>
          <cell r="I16">
            <v>130</v>
          </cell>
          <cell r="J16">
            <v>145</v>
          </cell>
          <cell r="K16">
            <v>130</v>
          </cell>
          <cell r="L16">
            <v>120</v>
          </cell>
          <cell r="M16">
            <v>125</v>
          </cell>
          <cell r="N16">
            <v>130</v>
          </cell>
          <cell r="O16">
            <v>125</v>
          </cell>
          <cell r="P16">
            <v>130</v>
          </cell>
          <cell r="Q16">
            <v>130</v>
          </cell>
          <cell r="R16">
            <v>135</v>
          </cell>
          <cell r="S16">
            <v>135</v>
          </cell>
          <cell r="T16">
            <v>125</v>
          </cell>
          <cell r="U16">
            <v>130</v>
          </cell>
          <cell r="V16">
            <v>130</v>
          </cell>
          <cell r="W16">
            <v>130</v>
          </cell>
          <cell r="X16">
            <v>140</v>
          </cell>
          <cell r="Y16">
            <v>130</v>
          </cell>
          <cell r="Z16">
            <v>3214</v>
          </cell>
        </row>
        <row r="17">
          <cell r="A17" t="str">
            <v>Generation                     AES Telasi</v>
          </cell>
          <cell r="B17">
            <v>206</v>
          </cell>
          <cell r="C17">
            <v>206</v>
          </cell>
          <cell r="D17">
            <v>198</v>
          </cell>
          <cell r="E17">
            <v>196</v>
          </cell>
          <cell r="F17">
            <v>196</v>
          </cell>
          <cell r="G17">
            <v>196</v>
          </cell>
          <cell r="H17">
            <v>233</v>
          </cell>
          <cell r="I17">
            <v>246</v>
          </cell>
          <cell r="J17">
            <v>294</v>
          </cell>
          <cell r="K17">
            <v>260</v>
          </cell>
          <cell r="L17">
            <v>245</v>
          </cell>
          <cell r="M17">
            <v>241</v>
          </cell>
          <cell r="N17">
            <v>252</v>
          </cell>
          <cell r="O17">
            <v>242</v>
          </cell>
          <cell r="P17">
            <v>260</v>
          </cell>
          <cell r="Q17">
            <v>246</v>
          </cell>
          <cell r="R17">
            <v>243</v>
          </cell>
          <cell r="S17">
            <v>216</v>
          </cell>
          <cell r="T17">
            <v>232</v>
          </cell>
          <cell r="U17">
            <v>261</v>
          </cell>
          <cell r="V17">
            <v>277</v>
          </cell>
          <cell r="W17">
            <v>279</v>
          </cell>
          <cell r="X17">
            <v>248</v>
          </cell>
          <cell r="Y17">
            <v>265</v>
          </cell>
          <cell r="Z17">
            <v>6059</v>
          </cell>
        </row>
        <row r="18">
          <cell r="A18" t="str">
            <v xml:space="preserve"> + Import                                    - Eqsport</v>
          </cell>
          <cell r="B18">
            <v>-4</v>
          </cell>
          <cell r="C18">
            <v>-20</v>
          </cell>
          <cell r="D18">
            <v>-28</v>
          </cell>
          <cell r="E18">
            <v>-26</v>
          </cell>
          <cell r="F18">
            <v>-26</v>
          </cell>
          <cell r="G18">
            <v>-26</v>
          </cell>
          <cell r="H18">
            <v>-63</v>
          </cell>
          <cell r="I18">
            <v>54</v>
          </cell>
          <cell r="J18">
            <v>61</v>
          </cell>
          <cell r="K18">
            <v>141</v>
          </cell>
          <cell r="L18">
            <v>54</v>
          </cell>
          <cell r="M18">
            <v>76</v>
          </cell>
          <cell r="N18">
            <v>53</v>
          </cell>
          <cell r="O18">
            <v>75</v>
          </cell>
          <cell r="P18">
            <v>50</v>
          </cell>
          <cell r="Q18">
            <v>53</v>
          </cell>
          <cell r="R18">
            <v>69</v>
          </cell>
          <cell r="S18">
            <v>157</v>
          </cell>
          <cell r="T18">
            <v>232</v>
          </cell>
          <cell r="U18">
            <v>244</v>
          </cell>
          <cell r="V18">
            <v>222</v>
          </cell>
          <cell r="W18">
            <v>214</v>
          </cell>
          <cell r="X18">
            <v>230</v>
          </cell>
          <cell r="Y18">
            <v>134</v>
          </cell>
          <cell r="Z18">
            <v>1147</v>
          </cell>
        </row>
      </sheetData>
      <sheetData sheetId="6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430</v>
          </cell>
          <cell r="C4">
            <v>470</v>
          </cell>
          <cell r="D4">
            <v>450</v>
          </cell>
          <cell r="E4">
            <v>440</v>
          </cell>
          <cell r="F4">
            <v>450</v>
          </cell>
          <cell r="G4">
            <v>480</v>
          </cell>
          <cell r="H4">
            <v>513</v>
          </cell>
          <cell r="I4">
            <v>585</v>
          </cell>
          <cell r="J4">
            <v>805</v>
          </cell>
          <cell r="K4">
            <v>715</v>
          </cell>
          <cell r="L4">
            <v>765</v>
          </cell>
          <cell r="M4">
            <v>614</v>
          </cell>
          <cell r="N4">
            <v>627</v>
          </cell>
          <cell r="O4">
            <v>635</v>
          </cell>
          <cell r="P4">
            <v>617</v>
          </cell>
          <cell r="Q4">
            <v>620</v>
          </cell>
          <cell r="R4">
            <v>678</v>
          </cell>
          <cell r="S4">
            <v>695</v>
          </cell>
          <cell r="T4">
            <v>913</v>
          </cell>
          <cell r="U4">
            <v>1001</v>
          </cell>
          <cell r="V4">
            <v>1006</v>
          </cell>
          <cell r="W4">
            <v>1036</v>
          </cell>
          <cell r="X4">
            <v>996</v>
          </cell>
          <cell r="Y4">
            <v>918</v>
          </cell>
          <cell r="Z4">
            <v>16321</v>
          </cell>
        </row>
        <row r="5">
          <cell r="A5" t="str">
            <v>GEORGIA</v>
          </cell>
          <cell r="B5">
            <v>677</v>
          </cell>
          <cell r="C5">
            <v>668</v>
          </cell>
          <cell r="D5">
            <v>633</v>
          </cell>
          <cell r="E5">
            <v>613</v>
          </cell>
          <cell r="F5">
            <v>623</v>
          </cell>
          <cell r="G5">
            <v>653</v>
          </cell>
          <cell r="H5">
            <v>696</v>
          </cell>
          <cell r="I5">
            <v>782</v>
          </cell>
          <cell r="J5">
            <v>1103</v>
          </cell>
          <cell r="K5">
            <v>1030</v>
          </cell>
          <cell r="L5">
            <v>985</v>
          </cell>
          <cell r="M5">
            <v>834</v>
          </cell>
          <cell r="N5">
            <v>848</v>
          </cell>
          <cell r="O5">
            <v>854</v>
          </cell>
          <cell r="P5">
            <v>826</v>
          </cell>
          <cell r="Q5">
            <v>849</v>
          </cell>
          <cell r="R5">
            <v>917</v>
          </cell>
          <cell r="S5">
            <v>984</v>
          </cell>
          <cell r="T5">
            <v>1209</v>
          </cell>
          <cell r="U5">
            <v>1279</v>
          </cell>
          <cell r="V5">
            <v>1286</v>
          </cell>
          <cell r="W5">
            <v>1325</v>
          </cell>
          <cell r="X5">
            <v>1263</v>
          </cell>
          <cell r="Y5">
            <v>1156</v>
          </cell>
          <cell r="Z5">
            <v>22030</v>
          </cell>
        </row>
        <row r="6">
          <cell r="A6" t="str">
            <v>East Georgia</v>
          </cell>
          <cell r="B6">
            <v>337</v>
          </cell>
          <cell r="C6">
            <v>274</v>
          </cell>
          <cell r="D6">
            <v>261</v>
          </cell>
          <cell r="E6">
            <v>235</v>
          </cell>
          <cell r="F6">
            <v>251</v>
          </cell>
          <cell r="G6">
            <v>271</v>
          </cell>
          <cell r="H6">
            <v>313</v>
          </cell>
          <cell r="I6">
            <v>435</v>
          </cell>
          <cell r="J6">
            <v>552</v>
          </cell>
          <cell r="K6" t="str">
            <v>no teleihform.</v>
          </cell>
          <cell r="Z6">
            <v>6813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 t="str">
            <v>"Kartli 2"</v>
          </cell>
          <cell r="B8">
            <v>72</v>
          </cell>
          <cell r="C8">
            <v>56</v>
          </cell>
          <cell r="D8">
            <v>56</v>
          </cell>
          <cell r="E8">
            <v>40</v>
          </cell>
          <cell r="F8">
            <v>56</v>
          </cell>
          <cell r="G8">
            <v>72</v>
          </cell>
          <cell r="H8">
            <v>104</v>
          </cell>
          <cell r="I8">
            <v>200</v>
          </cell>
          <cell r="J8">
            <v>208</v>
          </cell>
          <cell r="K8" t="str">
            <v>no teleihform.</v>
          </cell>
          <cell r="Z8">
            <v>864</v>
          </cell>
        </row>
        <row r="9">
          <cell r="A9" t="str">
            <v>"Liaxvi"</v>
          </cell>
          <cell r="B9">
            <v>18</v>
          </cell>
          <cell r="C9">
            <v>20</v>
          </cell>
          <cell r="D9">
            <v>22</v>
          </cell>
          <cell r="E9">
            <v>22</v>
          </cell>
          <cell r="F9">
            <v>22</v>
          </cell>
          <cell r="G9">
            <v>26</v>
          </cell>
          <cell r="H9">
            <v>26</v>
          </cell>
          <cell r="I9">
            <v>38</v>
          </cell>
          <cell r="J9">
            <v>46</v>
          </cell>
          <cell r="K9" t="str">
            <v>no teleihform.</v>
          </cell>
          <cell r="Z9">
            <v>240</v>
          </cell>
        </row>
        <row r="10">
          <cell r="A10" t="str">
            <v>Zhinvali - Nataxtari</v>
          </cell>
          <cell r="B10">
            <v>47</v>
          </cell>
          <cell r="C10">
            <v>15</v>
          </cell>
          <cell r="D10">
            <v>15</v>
          </cell>
          <cell r="E10">
            <v>15</v>
          </cell>
          <cell r="F10">
            <v>15</v>
          </cell>
          <cell r="G10">
            <v>15</v>
          </cell>
          <cell r="H10">
            <v>15</v>
          </cell>
          <cell r="I10">
            <v>15</v>
          </cell>
          <cell r="J10">
            <v>15</v>
          </cell>
          <cell r="K10">
            <v>15</v>
          </cell>
          <cell r="L10">
            <v>15</v>
          </cell>
          <cell r="M10">
            <v>15</v>
          </cell>
          <cell r="N10">
            <v>15</v>
          </cell>
          <cell r="O10">
            <v>15</v>
          </cell>
          <cell r="P10">
            <v>15</v>
          </cell>
          <cell r="Q10">
            <v>15</v>
          </cell>
          <cell r="R10">
            <v>15</v>
          </cell>
          <cell r="S10">
            <v>47</v>
          </cell>
          <cell r="T10">
            <v>47</v>
          </cell>
          <cell r="U10">
            <v>21</v>
          </cell>
          <cell r="V10">
            <v>23</v>
          </cell>
          <cell r="W10">
            <v>22</v>
          </cell>
          <cell r="X10">
            <v>22</v>
          </cell>
          <cell r="Y10">
            <v>21</v>
          </cell>
          <cell r="Z10">
            <v>490</v>
          </cell>
        </row>
        <row r="11">
          <cell r="A11" t="str">
            <v>Tbilisi</v>
          </cell>
          <cell r="B11">
            <v>201</v>
          </cell>
          <cell r="C11">
            <v>180</v>
          </cell>
          <cell r="D11">
            <v>173</v>
          </cell>
          <cell r="E11">
            <v>166</v>
          </cell>
          <cell r="F11">
            <v>166</v>
          </cell>
          <cell r="G11">
            <v>169</v>
          </cell>
          <cell r="H11">
            <v>185</v>
          </cell>
          <cell r="I11">
            <v>344</v>
          </cell>
          <cell r="J11">
            <v>397</v>
          </cell>
          <cell r="K11">
            <v>460</v>
          </cell>
          <cell r="L11">
            <v>350</v>
          </cell>
          <cell r="M11">
            <v>340</v>
          </cell>
          <cell r="N11">
            <v>320</v>
          </cell>
          <cell r="O11">
            <v>325</v>
          </cell>
          <cell r="P11">
            <v>320</v>
          </cell>
          <cell r="Q11">
            <v>325</v>
          </cell>
          <cell r="R11">
            <v>320</v>
          </cell>
          <cell r="S11">
            <v>340</v>
          </cell>
          <cell r="T11">
            <v>515</v>
          </cell>
          <cell r="U11">
            <v>555</v>
          </cell>
          <cell r="V11">
            <v>535</v>
          </cell>
          <cell r="W11">
            <v>505</v>
          </cell>
          <cell r="X11">
            <v>485</v>
          </cell>
          <cell r="Y11">
            <v>326</v>
          </cell>
          <cell r="Z11">
            <v>7181</v>
          </cell>
        </row>
        <row r="12">
          <cell r="A12" t="str">
            <v>Zahesi, Sackhenisi, Ortachala</v>
          </cell>
          <cell r="B12">
            <v>27</v>
          </cell>
          <cell r="C12">
            <v>27</v>
          </cell>
          <cell r="D12">
            <v>27</v>
          </cell>
          <cell r="E12">
            <v>27</v>
          </cell>
          <cell r="F12">
            <v>27</v>
          </cell>
          <cell r="G12">
            <v>27</v>
          </cell>
          <cell r="H12">
            <v>27</v>
          </cell>
          <cell r="I12">
            <v>27</v>
          </cell>
          <cell r="J12">
            <v>27</v>
          </cell>
          <cell r="K12">
            <v>27</v>
          </cell>
          <cell r="L12">
            <v>27</v>
          </cell>
          <cell r="M12">
            <v>27</v>
          </cell>
          <cell r="N12">
            <v>27</v>
          </cell>
          <cell r="O12">
            <v>27</v>
          </cell>
          <cell r="P12">
            <v>27</v>
          </cell>
          <cell r="Q12">
            <v>27</v>
          </cell>
          <cell r="R12">
            <v>27</v>
          </cell>
          <cell r="S12">
            <v>27</v>
          </cell>
          <cell r="T12">
            <v>27</v>
          </cell>
          <cell r="U12">
            <v>27</v>
          </cell>
          <cell r="V12">
            <v>27</v>
          </cell>
          <cell r="W12">
            <v>27</v>
          </cell>
          <cell r="X12">
            <v>27</v>
          </cell>
          <cell r="Y12">
            <v>27</v>
          </cell>
          <cell r="Z12">
            <v>648</v>
          </cell>
        </row>
        <row r="13">
          <cell r="A13" t="str">
            <v>Gardabani (B-4)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Gardabani (B-4)-10%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 t="str">
            <v>AES Khrami</v>
          </cell>
          <cell r="B15">
            <v>43</v>
          </cell>
          <cell r="C15">
            <v>41</v>
          </cell>
          <cell r="D15">
            <v>41</v>
          </cell>
          <cell r="E15">
            <v>41</v>
          </cell>
          <cell r="F15">
            <v>41</v>
          </cell>
          <cell r="G15">
            <v>41</v>
          </cell>
          <cell r="H15">
            <v>41</v>
          </cell>
          <cell r="I15">
            <v>40</v>
          </cell>
          <cell r="J15">
            <v>121</v>
          </cell>
          <cell r="K15">
            <v>123</v>
          </cell>
          <cell r="L15">
            <v>38</v>
          </cell>
          <cell r="M15">
            <v>38</v>
          </cell>
          <cell r="N15">
            <v>39</v>
          </cell>
          <cell r="O15">
            <v>37</v>
          </cell>
          <cell r="P15">
            <v>37</v>
          </cell>
          <cell r="Q15">
            <v>37</v>
          </cell>
          <cell r="R15">
            <v>47</v>
          </cell>
          <cell r="S15">
            <v>65</v>
          </cell>
          <cell r="T15">
            <v>72</v>
          </cell>
          <cell r="U15">
            <v>80</v>
          </cell>
          <cell r="V15">
            <v>80</v>
          </cell>
          <cell r="W15">
            <v>90</v>
          </cell>
          <cell r="X15">
            <v>68</v>
          </cell>
          <cell r="Y15">
            <v>40</v>
          </cell>
          <cell r="Z15">
            <v>1279</v>
          </cell>
        </row>
        <row r="16">
          <cell r="A16" t="str">
            <v>Import Armenia</v>
          </cell>
          <cell r="B16">
            <v>130</v>
          </cell>
          <cell r="C16">
            <v>115</v>
          </cell>
          <cell r="D16">
            <v>100</v>
          </cell>
          <cell r="E16">
            <v>90</v>
          </cell>
          <cell r="F16">
            <v>90</v>
          </cell>
          <cell r="G16">
            <v>90</v>
          </cell>
          <cell r="H16">
            <v>100</v>
          </cell>
          <cell r="I16">
            <v>115</v>
          </cell>
          <cell r="J16">
            <v>135</v>
          </cell>
          <cell r="K16">
            <v>150</v>
          </cell>
          <cell r="L16">
            <v>140</v>
          </cell>
          <cell r="M16">
            <v>140</v>
          </cell>
          <cell r="N16">
            <v>140</v>
          </cell>
          <cell r="O16">
            <v>140</v>
          </cell>
          <cell r="P16">
            <v>130</v>
          </cell>
          <cell r="Q16">
            <v>150</v>
          </cell>
          <cell r="R16">
            <v>150</v>
          </cell>
          <cell r="S16">
            <v>150</v>
          </cell>
          <cell r="T16">
            <v>150</v>
          </cell>
          <cell r="U16">
            <v>150</v>
          </cell>
          <cell r="V16">
            <v>150</v>
          </cell>
          <cell r="W16">
            <v>150</v>
          </cell>
          <cell r="X16">
            <v>150</v>
          </cell>
          <cell r="Y16">
            <v>150</v>
          </cell>
          <cell r="Z16">
            <v>3292</v>
          </cell>
        </row>
        <row r="17">
          <cell r="A17" t="str">
            <v>Generation                     AES Telasi</v>
          </cell>
          <cell r="B17">
            <v>247</v>
          </cell>
          <cell r="C17">
            <v>198</v>
          </cell>
          <cell r="D17">
            <v>183</v>
          </cell>
          <cell r="E17">
            <v>173</v>
          </cell>
          <cell r="F17">
            <v>173</v>
          </cell>
          <cell r="G17">
            <v>173</v>
          </cell>
          <cell r="H17">
            <v>183</v>
          </cell>
          <cell r="I17">
            <v>197</v>
          </cell>
          <cell r="J17">
            <v>298</v>
          </cell>
          <cell r="K17">
            <v>315</v>
          </cell>
          <cell r="L17">
            <v>220</v>
          </cell>
          <cell r="M17">
            <v>220</v>
          </cell>
          <cell r="N17">
            <v>221</v>
          </cell>
          <cell r="O17">
            <v>219</v>
          </cell>
          <cell r="P17">
            <v>209</v>
          </cell>
          <cell r="Q17">
            <v>229</v>
          </cell>
          <cell r="R17">
            <v>239</v>
          </cell>
          <cell r="S17">
            <v>289</v>
          </cell>
          <cell r="T17">
            <v>296</v>
          </cell>
          <cell r="U17">
            <v>278</v>
          </cell>
          <cell r="V17">
            <v>280</v>
          </cell>
          <cell r="W17">
            <v>289</v>
          </cell>
          <cell r="X17">
            <v>267</v>
          </cell>
          <cell r="Y17">
            <v>238</v>
          </cell>
          <cell r="Z17">
            <v>5709</v>
          </cell>
        </row>
        <row r="18">
          <cell r="A18" t="str">
            <v xml:space="preserve"> + Import                                    - Eqsport</v>
          </cell>
          <cell r="B18">
            <v>-46</v>
          </cell>
          <cell r="C18">
            <v>-18</v>
          </cell>
          <cell r="D18">
            <v>-10</v>
          </cell>
          <cell r="E18">
            <v>-7</v>
          </cell>
          <cell r="F18">
            <v>-7</v>
          </cell>
          <cell r="G18">
            <v>-4</v>
          </cell>
          <cell r="H18">
            <v>2</v>
          </cell>
          <cell r="I18">
            <v>147</v>
          </cell>
          <cell r="J18">
            <v>99</v>
          </cell>
          <cell r="K18">
            <v>145</v>
          </cell>
          <cell r="L18">
            <v>130</v>
          </cell>
          <cell r="M18">
            <v>120</v>
          </cell>
          <cell r="N18">
            <v>99</v>
          </cell>
          <cell r="O18">
            <v>106</v>
          </cell>
          <cell r="P18">
            <v>111</v>
          </cell>
          <cell r="Q18">
            <v>96</v>
          </cell>
          <cell r="R18">
            <v>81</v>
          </cell>
          <cell r="S18">
            <v>51</v>
          </cell>
          <cell r="T18">
            <v>219</v>
          </cell>
          <cell r="U18">
            <v>277</v>
          </cell>
          <cell r="V18">
            <v>255</v>
          </cell>
          <cell r="W18">
            <v>216</v>
          </cell>
          <cell r="X18">
            <v>218</v>
          </cell>
          <cell r="Y18">
            <v>88</v>
          </cell>
          <cell r="Z18">
            <v>1472</v>
          </cell>
        </row>
      </sheetData>
      <sheetData sheetId="7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607</v>
          </cell>
          <cell r="C4">
            <v>467</v>
          </cell>
          <cell r="D4">
            <v>447</v>
          </cell>
          <cell r="E4">
            <v>447</v>
          </cell>
          <cell r="F4">
            <v>437</v>
          </cell>
          <cell r="G4">
            <v>444</v>
          </cell>
          <cell r="H4">
            <v>504</v>
          </cell>
          <cell r="I4">
            <v>612</v>
          </cell>
          <cell r="J4">
            <v>763</v>
          </cell>
          <cell r="K4">
            <v>779</v>
          </cell>
          <cell r="L4">
            <v>616</v>
          </cell>
          <cell r="M4">
            <v>616</v>
          </cell>
          <cell r="N4">
            <v>581</v>
          </cell>
          <cell r="O4">
            <v>611</v>
          </cell>
          <cell r="P4">
            <v>621</v>
          </cell>
          <cell r="Q4">
            <v>601</v>
          </cell>
          <cell r="R4">
            <v>651</v>
          </cell>
          <cell r="S4">
            <v>736</v>
          </cell>
          <cell r="T4">
            <v>988</v>
          </cell>
          <cell r="U4">
            <v>1064</v>
          </cell>
          <cell r="V4">
            <v>1104</v>
          </cell>
          <cell r="W4">
            <v>1144</v>
          </cell>
          <cell r="X4">
            <v>1139</v>
          </cell>
          <cell r="Y4">
            <v>721</v>
          </cell>
          <cell r="Z4">
            <v>17180</v>
          </cell>
        </row>
        <row r="5">
          <cell r="A5" t="str">
            <v>GEORGIA</v>
          </cell>
          <cell r="B5">
            <v>850</v>
          </cell>
          <cell r="C5">
            <v>712</v>
          </cell>
          <cell r="D5">
            <v>682</v>
          </cell>
          <cell r="E5">
            <v>684</v>
          </cell>
          <cell r="F5">
            <v>677</v>
          </cell>
          <cell r="G5">
            <v>688</v>
          </cell>
          <cell r="H5">
            <v>758</v>
          </cell>
          <cell r="I5">
            <v>907</v>
          </cell>
          <cell r="J5">
            <v>1088</v>
          </cell>
          <cell r="K5">
            <v>1106</v>
          </cell>
          <cell r="L5">
            <v>881</v>
          </cell>
          <cell r="M5">
            <v>881</v>
          </cell>
          <cell r="N5">
            <v>814</v>
          </cell>
          <cell r="O5">
            <v>844</v>
          </cell>
          <cell r="P5">
            <v>884</v>
          </cell>
          <cell r="Q5">
            <v>865</v>
          </cell>
          <cell r="R5">
            <v>946</v>
          </cell>
          <cell r="S5">
            <v>1061</v>
          </cell>
          <cell r="T5">
            <v>1343</v>
          </cell>
          <cell r="U5">
            <v>1397</v>
          </cell>
          <cell r="V5">
            <v>1461</v>
          </cell>
          <cell r="W5">
            <v>1482</v>
          </cell>
          <cell r="X5">
            <v>1459</v>
          </cell>
          <cell r="Y5">
            <v>984</v>
          </cell>
          <cell r="Z5">
            <v>23738</v>
          </cell>
        </row>
        <row r="6">
          <cell r="A6" t="str">
            <v>"Kavkasioni"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 t="str">
            <v>Import Azerbaijan</v>
          </cell>
          <cell r="P7">
            <v>30</v>
          </cell>
          <cell r="Q7">
            <v>40</v>
          </cell>
          <cell r="R7">
            <v>40</v>
          </cell>
          <cell r="S7">
            <v>40</v>
          </cell>
          <cell r="T7">
            <v>40</v>
          </cell>
          <cell r="U7">
            <v>45</v>
          </cell>
          <cell r="V7">
            <v>45</v>
          </cell>
          <cell r="W7">
            <v>45</v>
          </cell>
          <cell r="X7">
            <v>40</v>
          </cell>
          <cell r="Y7">
            <v>35</v>
          </cell>
          <cell r="Z7">
            <v>370</v>
          </cell>
        </row>
        <row r="8">
          <cell r="A8" t="str">
            <v>Zhinvali - Nataxtari</v>
          </cell>
          <cell r="B8">
            <v>47</v>
          </cell>
          <cell r="C8">
            <v>47</v>
          </cell>
          <cell r="D8">
            <v>47</v>
          </cell>
          <cell r="E8">
            <v>47</v>
          </cell>
          <cell r="F8">
            <v>47</v>
          </cell>
          <cell r="G8">
            <v>47</v>
          </cell>
          <cell r="H8">
            <v>47</v>
          </cell>
          <cell r="I8">
            <v>47</v>
          </cell>
          <cell r="J8">
            <v>47</v>
          </cell>
          <cell r="K8">
            <v>47</v>
          </cell>
          <cell r="L8">
            <v>47</v>
          </cell>
          <cell r="M8">
            <v>47</v>
          </cell>
          <cell r="N8">
            <v>15</v>
          </cell>
          <cell r="O8">
            <v>15</v>
          </cell>
          <cell r="P8">
            <v>15</v>
          </cell>
          <cell r="Q8">
            <v>15</v>
          </cell>
          <cell r="R8">
            <v>15</v>
          </cell>
          <cell r="S8">
            <v>47</v>
          </cell>
          <cell r="T8">
            <v>47</v>
          </cell>
          <cell r="U8">
            <v>20</v>
          </cell>
          <cell r="V8">
            <v>20</v>
          </cell>
          <cell r="W8">
            <v>18</v>
          </cell>
          <cell r="X8">
            <v>18</v>
          </cell>
          <cell r="Y8">
            <v>15</v>
          </cell>
          <cell r="Z8">
            <v>824</v>
          </cell>
        </row>
        <row r="9">
          <cell r="A9" t="str">
            <v>Tbilisi</v>
          </cell>
          <cell r="B9">
            <v>258</v>
          </cell>
          <cell r="C9">
            <v>218</v>
          </cell>
          <cell r="D9">
            <v>226</v>
          </cell>
          <cell r="E9">
            <v>205</v>
          </cell>
          <cell r="F9">
            <v>220</v>
          </cell>
          <cell r="G9">
            <v>216</v>
          </cell>
          <cell r="H9">
            <v>224</v>
          </cell>
          <cell r="I9">
            <v>269</v>
          </cell>
          <cell r="J9">
            <v>356</v>
          </cell>
          <cell r="K9">
            <v>316</v>
          </cell>
          <cell r="L9">
            <v>356</v>
          </cell>
          <cell r="M9">
            <v>333</v>
          </cell>
          <cell r="N9">
            <v>239</v>
          </cell>
          <cell r="O9">
            <v>223</v>
          </cell>
          <cell r="P9">
            <v>200</v>
          </cell>
          <cell r="Q9">
            <v>202</v>
          </cell>
          <cell r="R9">
            <v>313</v>
          </cell>
          <cell r="S9">
            <v>341</v>
          </cell>
          <cell r="T9">
            <v>447</v>
          </cell>
          <cell r="U9">
            <v>477</v>
          </cell>
          <cell r="V9">
            <v>482</v>
          </cell>
          <cell r="W9">
            <v>478</v>
          </cell>
          <cell r="X9">
            <v>442</v>
          </cell>
          <cell r="Y9">
            <v>435</v>
          </cell>
          <cell r="Z9">
            <v>7587</v>
          </cell>
        </row>
        <row r="10">
          <cell r="A10" t="str">
            <v>Zahesi, Sackhenisi, Ortachala</v>
          </cell>
          <cell r="B10">
            <v>25</v>
          </cell>
          <cell r="C10">
            <v>25</v>
          </cell>
          <cell r="D10">
            <v>25</v>
          </cell>
          <cell r="E10">
            <v>25</v>
          </cell>
          <cell r="F10">
            <v>25</v>
          </cell>
          <cell r="G10">
            <v>25</v>
          </cell>
          <cell r="H10">
            <v>25</v>
          </cell>
          <cell r="I10">
            <v>25</v>
          </cell>
          <cell r="J10">
            <v>25</v>
          </cell>
          <cell r="K10">
            <v>25</v>
          </cell>
          <cell r="L10">
            <v>25</v>
          </cell>
          <cell r="M10">
            <v>25</v>
          </cell>
          <cell r="N10">
            <v>25</v>
          </cell>
          <cell r="O10">
            <v>25</v>
          </cell>
          <cell r="P10">
            <v>25</v>
          </cell>
          <cell r="Q10">
            <v>25</v>
          </cell>
          <cell r="R10">
            <v>25</v>
          </cell>
          <cell r="S10">
            <v>25</v>
          </cell>
          <cell r="T10">
            <v>25</v>
          </cell>
          <cell r="U10">
            <v>25</v>
          </cell>
          <cell r="V10">
            <v>25</v>
          </cell>
          <cell r="W10">
            <v>25</v>
          </cell>
          <cell r="X10">
            <v>25</v>
          </cell>
          <cell r="Y10">
            <v>25</v>
          </cell>
          <cell r="Z10">
            <v>611</v>
          </cell>
        </row>
        <row r="11">
          <cell r="A11" t="str">
            <v>Gardabani (B-4)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 t="str">
            <v>Gardabani (B-4)-10%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 t="str">
            <v>AES Khrami</v>
          </cell>
          <cell r="B13">
            <v>41</v>
          </cell>
          <cell r="C13">
            <v>43</v>
          </cell>
          <cell r="D13">
            <v>43</v>
          </cell>
          <cell r="E13">
            <v>45</v>
          </cell>
          <cell r="F13">
            <v>48</v>
          </cell>
          <cell r="G13">
            <v>42</v>
          </cell>
          <cell r="H13">
            <v>42</v>
          </cell>
          <cell r="I13">
            <v>83</v>
          </cell>
          <cell r="J13">
            <v>103</v>
          </cell>
          <cell r="K13">
            <v>105</v>
          </cell>
          <cell r="L13">
            <v>43</v>
          </cell>
          <cell r="M13">
            <v>43</v>
          </cell>
          <cell r="N13">
            <v>43</v>
          </cell>
          <cell r="O13">
            <v>43</v>
          </cell>
          <cell r="P13">
            <v>43</v>
          </cell>
          <cell r="Q13">
            <v>34</v>
          </cell>
          <cell r="R13">
            <v>65</v>
          </cell>
          <cell r="S13">
            <v>63</v>
          </cell>
          <cell r="T13">
            <v>93</v>
          </cell>
          <cell r="U13">
            <v>93</v>
          </cell>
          <cell r="V13">
            <v>117</v>
          </cell>
          <cell r="W13">
            <v>100</v>
          </cell>
          <cell r="X13">
            <v>87</v>
          </cell>
          <cell r="Y13">
            <v>38</v>
          </cell>
          <cell r="Z13">
            <v>1444</v>
          </cell>
        </row>
        <row r="14">
          <cell r="A14" t="str">
            <v>Import Armenia</v>
          </cell>
          <cell r="B14">
            <v>130</v>
          </cell>
          <cell r="C14">
            <v>130</v>
          </cell>
          <cell r="D14">
            <v>120</v>
          </cell>
          <cell r="E14">
            <v>120</v>
          </cell>
          <cell r="F14">
            <v>120</v>
          </cell>
          <cell r="G14">
            <v>130</v>
          </cell>
          <cell r="H14">
            <v>140</v>
          </cell>
          <cell r="I14">
            <v>140</v>
          </cell>
          <cell r="J14">
            <v>150</v>
          </cell>
          <cell r="K14">
            <v>150</v>
          </cell>
          <cell r="L14">
            <v>150</v>
          </cell>
          <cell r="M14">
            <v>150</v>
          </cell>
          <cell r="N14">
            <v>150</v>
          </cell>
          <cell r="O14">
            <v>150</v>
          </cell>
          <cell r="P14">
            <v>150</v>
          </cell>
          <cell r="Q14">
            <v>150</v>
          </cell>
          <cell r="R14">
            <v>150</v>
          </cell>
          <cell r="S14">
            <v>150</v>
          </cell>
          <cell r="T14">
            <v>150</v>
          </cell>
          <cell r="U14">
            <v>150</v>
          </cell>
          <cell r="V14">
            <v>150</v>
          </cell>
          <cell r="W14">
            <v>150</v>
          </cell>
          <cell r="X14">
            <v>150</v>
          </cell>
          <cell r="Y14">
            <v>150</v>
          </cell>
          <cell r="Z14">
            <v>3309</v>
          </cell>
        </row>
        <row r="15">
          <cell r="A15" t="str">
            <v>Generation                     AES Telasi</v>
          </cell>
          <cell r="B15">
            <v>243</v>
          </cell>
          <cell r="C15">
            <v>245</v>
          </cell>
          <cell r="D15">
            <v>235</v>
          </cell>
          <cell r="E15">
            <v>237</v>
          </cell>
          <cell r="F15">
            <v>240</v>
          </cell>
          <cell r="G15">
            <v>244</v>
          </cell>
          <cell r="H15">
            <v>254</v>
          </cell>
          <cell r="I15">
            <v>295</v>
          </cell>
          <cell r="J15">
            <v>325</v>
          </cell>
          <cell r="K15">
            <v>327</v>
          </cell>
          <cell r="L15">
            <v>265</v>
          </cell>
          <cell r="M15">
            <v>265</v>
          </cell>
          <cell r="N15">
            <v>233</v>
          </cell>
          <cell r="O15">
            <v>233</v>
          </cell>
          <cell r="P15">
            <v>233</v>
          </cell>
          <cell r="Q15">
            <v>224</v>
          </cell>
          <cell r="R15">
            <v>255</v>
          </cell>
          <cell r="S15">
            <v>285</v>
          </cell>
          <cell r="T15">
            <v>315</v>
          </cell>
          <cell r="U15">
            <v>288</v>
          </cell>
          <cell r="V15">
            <v>312</v>
          </cell>
          <cell r="W15">
            <v>293</v>
          </cell>
          <cell r="X15">
            <v>280</v>
          </cell>
          <cell r="Y15">
            <v>228</v>
          </cell>
          <cell r="Z15">
            <v>6188</v>
          </cell>
        </row>
        <row r="16">
          <cell r="A16" t="str">
            <v xml:space="preserve"> + Import                                    - Eqsport</v>
          </cell>
          <cell r="B16">
            <v>15</v>
          </cell>
          <cell r="C16">
            <v>-27</v>
          </cell>
          <cell r="D16">
            <v>-9</v>
          </cell>
          <cell r="E16">
            <v>-32</v>
          </cell>
          <cell r="F16">
            <v>-20</v>
          </cell>
          <cell r="G16">
            <v>-28</v>
          </cell>
          <cell r="H16">
            <v>-30</v>
          </cell>
          <cell r="I16">
            <v>-26</v>
          </cell>
          <cell r="J16">
            <v>31</v>
          </cell>
          <cell r="K16">
            <v>-11</v>
          </cell>
          <cell r="L16">
            <v>91</v>
          </cell>
          <cell r="M16">
            <v>68</v>
          </cell>
          <cell r="N16">
            <v>6</v>
          </cell>
          <cell r="O16">
            <v>-10</v>
          </cell>
          <cell r="P16">
            <v>-33</v>
          </cell>
          <cell r="Q16">
            <v>-22</v>
          </cell>
          <cell r="R16">
            <v>58</v>
          </cell>
          <cell r="S16">
            <v>56</v>
          </cell>
          <cell r="T16">
            <v>132</v>
          </cell>
          <cell r="U16">
            <v>189</v>
          </cell>
          <cell r="V16">
            <v>170</v>
          </cell>
          <cell r="W16">
            <v>185</v>
          </cell>
          <cell r="X16">
            <v>162</v>
          </cell>
          <cell r="Y16">
            <v>207</v>
          </cell>
          <cell r="Z16">
            <v>1399</v>
          </cell>
        </row>
      </sheetData>
      <sheetData sheetId="8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699</v>
          </cell>
          <cell r="C4">
            <v>639</v>
          </cell>
          <cell r="D4">
            <v>589</v>
          </cell>
          <cell r="E4">
            <v>559</v>
          </cell>
          <cell r="F4">
            <v>559</v>
          </cell>
          <cell r="G4">
            <v>549</v>
          </cell>
          <cell r="H4">
            <v>669</v>
          </cell>
          <cell r="I4">
            <v>807</v>
          </cell>
          <cell r="J4">
            <v>942</v>
          </cell>
          <cell r="K4">
            <v>872</v>
          </cell>
          <cell r="L4">
            <v>852</v>
          </cell>
          <cell r="M4">
            <v>832</v>
          </cell>
          <cell r="N4">
            <v>802</v>
          </cell>
          <cell r="O4">
            <v>791</v>
          </cell>
          <cell r="P4">
            <v>731</v>
          </cell>
          <cell r="Q4">
            <v>739</v>
          </cell>
          <cell r="R4">
            <v>749</v>
          </cell>
          <cell r="S4">
            <v>814</v>
          </cell>
          <cell r="T4">
            <v>991</v>
          </cell>
          <cell r="U4">
            <v>1101</v>
          </cell>
          <cell r="V4">
            <v>1131</v>
          </cell>
          <cell r="W4">
            <v>1116</v>
          </cell>
          <cell r="X4">
            <v>1076</v>
          </cell>
          <cell r="Y4">
            <v>998</v>
          </cell>
          <cell r="Z4">
            <v>19710</v>
          </cell>
        </row>
        <row r="5">
          <cell r="A5" t="str">
            <v>GEORGIA</v>
          </cell>
          <cell r="B5">
            <v>910</v>
          </cell>
          <cell r="C5">
            <v>864</v>
          </cell>
          <cell r="D5">
            <v>827</v>
          </cell>
          <cell r="E5">
            <v>766</v>
          </cell>
          <cell r="F5">
            <v>765</v>
          </cell>
          <cell r="G5">
            <v>756</v>
          </cell>
          <cell r="H5">
            <v>876</v>
          </cell>
          <cell r="I5">
            <v>1014</v>
          </cell>
          <cell r="J5">
            <v>1186</v>
          </cell>
          <cell r="K5">
            <v>1118</v>
          </cell>
          <cell r="L5">
            <v>1098</v>
          </cell>
          <cell r="M5">
            <v>1078</v>
          </cell>
          <cell r="N5">
            <v>1030</v>
          </cell>
          <cell r="O5">
            <v>1019</v>
          </cell>
          <cell r="P5">
            <v>959</v>
          </cell>
          <cell r="Q5">
            <v>962</v>
          </cell>
          <cell r="R5">
            <v>972</v>
          </cell>
          <cell r="S5">
            <v>1077</v>
          </cell>
          <cell r="T5">
            <v>1286</v>
          </cell>
          <cell r="U5">
            <v>1396</v>
          </cell>
          <cell r="V5">
            <v>1426</v>
          </cell>
          <cell r="W5">
            <v>1399</v>
          </cell>
          <cell r="X5">
            <v>1325</v>
          </cell>
          <cell r="Y5">
            <v>1260</v>
          </cell>
          <cell r="Z5">
            <v>25493</v>
          </cell>
        </row>
        <row r="6">
          <cell r="A6" t="str">
            <v>"Kavkasioni"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 t="str">
            <v>Import Azerbaijan</v>
          </cell>
          <cell r="B7">
            <v>35</v>
          </cell>
          <cell r="C7">
            <v>30</v>
          </cell>
          <cell r="D7">
            <v>30</v>
          </cell>
          <cell r="E7">
            <v>30</v>
          </cell>
          <cell r="F7">
            <v>30</v>
          </cell>
          <cell r="G7">
            <v>30</v>
          </cell>
          <cell r="H7">
            <v>35</v>
          </cell>
          <cell r="I7">
            <v>35</v>
          </cell>
          <cell r="J7">
            <v>35</v>
          </cell>
          <cell r="K7">
            <v>50</v>
          </cell>
          <cell r="L7">
            <v>35</v>
          </cell>
          <cell r="M7">
            <v>50</v>
          </cell>
          <cell r="N7">
            <v>40</v>
          </cell>
          <cell r="O7">
            <v>40</v>
          </cell>
          <cell r="P7">
            <v>40</v>
          </cell>
          <cell r="Q7">
            <v>45</v>
          </cell>
          <cell r="R7">
            <v>45</v>
          </cell>
          <cell r="S7">
            <v>50</v>
          </cell>
          <cell r="T7">
            <v>50</v>
          </cell>
          <cell r="U7">
            <v>50</v>
          </cell>
          <cell r="V7">
            <v>55</v>
          </cell>
          <cell r="W7">
            <v>50</v>
          </cell>
          <cell r="X7">
            <v>50</v>
          </cell>
          <cell r="Y7">
            <v>50</v>
          </cell>
          <cell r="Z7">
            <v>904</v>
          </cell>
        </row>
        <row r="8">
          <cell r="A8" t="str">
            <v>Zhinvali - Nataxtari</v>
          </cell>
          <cell r="B8">
            <v>15</v>
          </cell>
          <cell r="C8">
            <v>15</v>
          </cell>
          <cell r="D8">
            <v>15</v>
          </cell>
          <cell r="E8">
            <v>15</v>
          </cell>
          <cell r="F8">
            <v>15</v>
          </cell>
          <cell r="G8">
            <v>15</v>
          </cell>
          <cell r="H8">
            <v>15</v>
          </cell>
          <cell r="I8">
            <v>15</v>
          </cell>
          <cell r="J8">
            <v>15</v>
          </cell>
          <cell r="K8">
            <v>15</v>
          </cell>
          <cell r="L8">
            <v>15</v>
          </cell>
          <cell r="M8">
            <v>15</v>
          </cell>
          <cell r="N8">
            <v>15</v>
          </cell>
          <cell r="O8">
            <v>15</v>
          </cell>
          <cell r="P8">
            <v>15</v>
          </cell>
          <cell r="Q8">
            <v>15</v>
          </cell>
          <cell r="R8">
            <v>15</v>
          </cell>
          <cell r="S8">
            <v>15</v>
          </cell>
          <cell r="T8">
            <v>47</v>
          </cell>
          <cell r="U8">
            <v>22</v>
          </cell>
          <cell r="V8">
            <v>22</v>
          </cell>
          <cell r="W8">
            <v>22</v>
          </cell>
          <cell r="X8">
            <v>23</v>
          </cell>
          <cell r="Y8">
            <v>47</v>
          </cell>
          <cell r="Z8">
            <v>453</v>
          </cell>
        </row>
        <row r="9">
          <cell r="A9" t="str">
            <v>Tbilisi</v>
          </cell>
          <cell r="B9">
            <v>343</v>
          </cell>
          <cell r="C9">
            <v>308</v>
          </cell>
          <cell r="D9">
            <v>287</v>
          </cell>
          <cell r="E9">
            <v>282</v>
          </cell>
          <cell r="F9">
            <v>282</v>
          </cell>
          <cell r="G9">
            <v>282</v>
          </cell>
          <cell r="H9">
            <v>306</v>
          </cell>
          <cell r="I9">
            <v>325</v>
          </cell>
          <cell r="J9">
            <v>355</v>
          </cell>
          <cell r="K9">
            <v>405</v>
          </cell>
          <cell r="L9">
            <v>450</v>
          </cell>
          <cell r="M9">
            <v>410</v>
          </cell>
          <cell r="N9">
            <v>409</v>
          </cell>
          <cell r="O9">
            <v>352</v>
          </cell>
          <cell r="P9">
            <v>330</v>
          </cell>
          <cell r="Q9">
            <v>324</v>
          </cell>
          <cell r="R9">
            <v>334</v>
          </cell>
          <cell r="S9">
            <v>342</v>
          </cell>
          <cell r="T9">
            <v>366</v>
          </cell>
          <cell r="U9">
            <v>405</v>
          </cell>
          <cell r="V9">
            <v>486</v>
          </cell>
          <cell r="W9">
            <v>488</v>
          </cell>
          <cell r="X9">
            <v>388</v>
          </cell>
          <cell r="Y9">
            <v>312</v>
          </cell>
          <cell r="Z9">
            <v>8550</v>
          </cell>
        </row>
        <row r="10">
          <cell r="A10" t="str">
            <v>Zahesi, Sackhenisi, Ortachala</v>
          </cell>
          <cell r="B10">
            <v>23</v>
          </cell>
          <cell r="C10">
            <v>23</v>
          </cell>
          <cell r="D10">
            <v>23</v>
          </cell>
          <cell r="E10">
            <v>23</v>
          </cell>
          <cell r="F10">
            <v>23</v>
          </cell>
          <cell r="G10">
            <v>23</v>
          </cell>
          <cell r="H10">
            <v>23</v>
          </cell>
          <cell r="I10">
            <v>23</v>
          </cell>
          <cell r="J10">
            <v>23</v>
          </cell>
          <cell r="K10">
            <v>23</v>
          </cell>
          <cell r="L10">
            <v>23</v>
          </cell>
          <cell r="M10">
            <v>23</v>
          </cell>
          <cell r="N10">
            <v>23</v>
          </cell>
          <cell r="O10">
            <v>23</v>
          </cell>
          <cell r="P10">
            <v>23</v>
          </cell>
          <cell r="Q10">
            <v>23</v>
          </cell>
          <cell r="R10">
            <v>23</v>
          </cell>
          <cell r="S10">
            <v>23</v>
          </cell>
          <cell r="T10">
            <v>23</v>
          </cell>
          <cell r="U10">
            <v>23</v>
          </cell>
          <cell r="V10">
            <v>23</v>
          </cell>
          <cell r="W10">
            <v>23</v>
          </cell>
          <cell r="X10">
            <v>23</v>
          </cell>
          <cell r="Y10">
            <v>23</v>
          </cell>
          <cell r="Z10">
            <v>561</v>
          </cell>
        </row>
        <row r="11">
          <cell r="A11" t="str">
            <v>Gardabani (B-4)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 t="str">
            <v>Gardabani (B-4)-10%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 t="str">
            <v>AES Khrami</v>
          </cell>
          <cell r="B13">
            <v>38</v>
          </cell>
          <cell r="C13">
            <v>52</v>
          </cell>
          <cell r="D13">
            <v>65</v>
          </cell>
          <cell r="E13">
            <v>39</v>
          </cell>
          <cell r="F13">
            <v>38</v>
          </cell>
          <cell r="G13">
            <v>39</v>
          </cell>
          <cell r="H13">
            <v>39</v>
          </cell>
          <cell r="I13">
            <v>34</v>
          </cell>
          <cell r="J13">
            <v>56</v>
          </cell>
          <cell r="K13">
            <v>58</v>
          </cell>
          <cell r="L13">
            <v>58</v>
          </cell>
          <cell r="M13">
            <v>58</v>
          </cell>
          <cell r="N13">
            <v>40</v>
          </cell>
          <cell r="O13">
            <v>40</v>
          </cell>
          <cell r="P13">
            <v>40</v>
          </cell>
          <cell r="Q13">
            <v>40</v>
          </cell>
          <cell r="R13">
            <v>40</v>
          </cell>
          <cell r="S13">
            <v>75</v>
          </cell>
          <cell r="T13">
            <v>75</v>
          </cell>
          <cell r="U13">
            <v>100</v>
          </cell>
          <cell r="V13">
            <v>100</v>
          </cell>
          <cell r="W13">
            <v>88</v>
          </cell>
          <cell r="X13">
            <v>53</v>
          </cell>
          <cell r="Y13">
            <v>42</v>
          </cell>
          <cell r="Z13">
            <v>1442</v>
          </cell>
        </row>
        <row r="14">
          <cell r="A14" t="str">
            <v>Import Armenia</v>
          </cell>
          <cell r="B14">
            <v>135</v>
          </cell>
          <cell r="C14">
            <v>135</v>
          </cell>
          <cell r="D14">
            <v>135</v>
          </cell>
          <cell r="E14">
            <v>130</v>
          </cell>
          <cell r="F14">
            <v>130</v>
          </cell>
          <cell r="G14">
            <v>130</v>
          </cell>
          <cell r="H14">
            <v>130</v>
          </cell>
          <cell r="I14">
            <v>135</v>
          </cell>
          <cell r="J14">
            <v>150</v>
          </cell>
          <cell r="K14">
            <v>150</v>
          </cell>
          <cell r="L14">
            <v>150</v>
          </cell>
          <cell r="M14">
            <v>150</v>
          </cell>
          <cell r="N14">
            <v>150</v>
          </cell>
          <cell r="O14">
            <v>150</v>
          </cell>
          <cell r="P14">
            <v>150</v>
          </cell>
          <cell r="Q14">
            <v>145</v>
          </cell>
          <cell r="R14">
            <v>145</v>
          </cell>
          <cell r="S14">
            <v>150</v>
          </cell>
          <cell r="T14">
            <v>150</v>
          </cell>
          <cell r="U14">
            <v>150</v>
          </cell>
          <cell r="V14">
            <v>150</v>
          </cell>
          <cell r="W14">
            <v>150</v>
          </cell>
          <cell r="X14">
            <v>150</v>
          </cell>
          <cell r="Y14">
            <v>150</v>
          </cell>
          <cell r="Z14">
            <v>3327</v>
          </cell>
        </row>
        <row r="15">
          <cell r="A15" t="str">
            <v>Generation                     AES Telasi</v>
          </cell>
          <cell r="B15">
            <v>211</v>
          </cell>
          <cell r="C15">
            <v>225</v>
          </cell>
          <cell r="D15">
            <v>238</v>
          </cell>
          <cell r="E15">
            <v>207</v>
          </cell>
          <cell r="F15">
            <v>206</v>
          </cell>
          <cell r="G15">
            <v>207</v>
          </cell>
          <cell r="H15">
            <v>207</v>
          </cell>
          <cell r="I15">
            <v>207</v>
          </cell>
          <cell r="J15">
            <v>244</v>
          </cell>
          <cell r="K15">
            <v>246</v>
          </cell>
          <cell r="L15">
            <v>246</v>
          </cell>
          <cell r="M15">
            <v>246</v>
          </cell>
          <cell r="N15">
            <v>228</v>
          </cell>
          <cell r="O15">
            <v>228</v>
          </cell>
          <cell r="P15">
            <v>228</v>
          </cell>
          <cell r="Q15">
            <v>223</v>
          </cell>
          <cell r="R15">
            <v>223</v>
          </cell>
          <cell r="S15">
            <v>263</v>
          </cell>
          <cell r="T15">
            <v>295</v>
          </cell>
          <cell r="U15">
            <v>295</v>
          </cell>
          <cell r="V15">
            <v>295</v>
          </cell>
          <cell r="W15">
            <v>283</v>
          </cell>
          <cell r="X15">
            <v>249</v>
          </cell>
          <cell r="Y15">
            <v>262</v>
          </cell>
          <cell r="Z15">
            <v>5783</v>
          </cell>
        </row>
        <row r="16">
          <cell r="A16" t="str">
            <v xml:space="preserve"> + Import                                    - Eqsport</v>
          </cell>
          <cell r="B16">
            <v>132</v>
          </cell>
          <cell r="C16">
            <v>83</v>
          </cell>
          <cell r="D16">
            <v>49</v>
          </cell>
          <cell r="E16">
            <v>75</v>
          </cell>
          <cell r="F16">
            <v>76</v>
          </cell>
          <cell r="G16">
            <v>75</v>
          </cell>
          <cell r="H16">
            <v>99</v>
          </cell>
          <cell r="I16">
            <v>118</v>
          </cell>
          <cell r="J16">
            <v>111</v>
          </cell>
          <cell r="K16">
            <v>159</v>
          </cell>
          <cell r="L16">
            <v>204</v>
          </cell>
          <cell r="M16">
            <v>164</v>
          </cell>
          <cell r="N16">
            <v>181</v>
          </cell>
          <cell r="O16">
            <v>124</v>
          </cell>
          <cell r="P16">
            <v>102</v>
          </cell>
          <cell r="Q16">
            <v>101</v>
          </cell>
          <cell r="R16">
            <v>111</v>
          </cell>
          <cell r="S16">
            <v>79</v>
          </cell>
          <cell r="T16">
            <v>71</v>
          </cell>
          <cell r="U16">
            <v>110</v>
          </cell>
          <cell r="V16">
            <v>191</v>
          </cell>
          <cell r="W16">
            <v>205</v>
          </cell>
          <cell r="X16">
            <v>139</v>
          </cell>
          <cell r="Y16">
            <v>50</v>
          </cell>
          <cell r="Z16">
            <v>2767</v>
          </cell>
        </row>
      </sheetData>
      <sheetData sheetId="9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636</v>
          </cell>
          <cell r="C4">
            <v>496</v>
          </cell>
          <cell r="D4">
            <v>454</v>
          </cell>
          <cell r="E4">
            <v>454</v>
          </cell>
          <cell r="F4">
            <v>451</v>
          </cell>
          <cell r="G4">
            <v>451</v>
          </cell>
          <cell r="H4">
            <v>471</v>
          </cell>
          <cell r="I4">
            <v>653</v>
          </cell>
          <cell r="J4">
            <v>848</v>
          </cell>
          <cell r="K4">
            <v>798</v>
          </cell>
          <cell r="L4">
            <v>673</v>
          </cell>
          <cell r="M4">
            <v>671</v>
          </cell>
          <cell r="N4">
            <v>671</v>
          </cell>
          <cell r="O4">
            <v>662</v>
          </cell>
          <cell r="P4">
            <v>672</v>
          </cell>
          <cell r="Q4">
            <v>684</v>
          </cell>
          <cell r="R4">
            <v>684</v>
          </cell>
          <cell r="S4">
            <v>793</v>
          </cell>
          <cell r="T4">
            <v>1023</v>
          </cell>
          <cell r="U4">
            <v>1098</v>
          </cell>
          <cell r="V4">
            <v>1108</v>
          </cell>
          <cell r="W4">
            <v>1108</v>
          </cell>
          <cell r="X4">
            <v>1098</v>
          </cell>
          <cell r="Y4">
            <v>972</v>
          </cell>
          <cell r="Z4">
            <v>17592</v>
          </cell>
        </row>
        <row r="5">
          <cell r="A5" t="str">
            <v>GEORGIA</v>
          </cell>
          <cell r="B5">
            <v>887</v>
          </cell>
          <cell r="C5">
            <v>742</v>
          </cell>
          <cell r="D5">
            <v>695</v>
          </cell>
          <cell r="E5">
            <v>695</v>
          </cell>
          <cell r="F5">
            <v>687</v>
          </cell>
          <cell r="G5">
            <v>692</v>
          </cell>
          <cell r="H5">
            <v>768</v>
          </cell>
          <cell r="I5">
            <v>951</v>
          </cell>
          <cell r="J5">
            <v>1175</v>
          </cell>
          <cell r="K5">
            <v>1115</v>
          </cell>
          <cell r="L5">
            <v>946</v>
          </cell>
          <cell r="M5">
            <v>950</v>
          </cell>
          <cell r="N5">
            <v>945</v>
          </cell>
          <cell r="O5">
            <v>931</v>
          </cell>
          <cell r="P5">
            <v>939</v>
          </cell>
          <cell r="Q5">
            <v>946</v>
          </cell>
          <cell r="R5">
            <v>956</v>
          </cell>
          <cell r="S5">
            <v>1111</v>
          </cell>
          <cell r="T5">
            <v>1362</v>
          </cell>
          <cell r="U5">
            <v>1453</v>
          </cell>
          <cell r="V5">
            <v>1466</v>
          </cell>
          <cell r="W5">
            <v>1461</v>
          </cell>
          <cell r="X5">
            <v>1446</v>
          </cell>
          <cell r="Y5">
            <v>1283</v>
          </cell>
          <cell r="Z5">
            <v>24241</v>
          </cell>
        </row>
        <row r="6">
          <cell r="A6" t="str">
            <v>Import Azerbaijan</v>
          </cell>
          <cell r="B6">
            <v>45</v>
          </cell>
          <cell r="C6">
            <v>40</v>
          </cell>
          <cell r="D6">
            <v>35</v>
          </cell>
          <cell r="E6">
            <v>35</v>
          </cell>
          <cell r="F6">
            <v>35</v>
          </cell>
          <cell r="G6">
            <v>40</v>
          </cell>
          <cell r="H6">
            <v>45</v>
          </cell>
          <cell r="I6">
            <v>45</v>
          </cell>
          <cell r="J6">
            <v>50</v>
          </cell>
          <cell r="K6">
            <v>45</v>
          </cell>
          <cell r="L6">
            <v>45</v>
          </cell>
          <cell r="M6">
            <v>45</v>
          </cell>
          <cell r="N6">
            <v>45</v>
          </cell>
          <cell r="O6">
            <v>45</v>
          </cell>
          <cell r="P6">
            <v>45</v>
          </cell>
          <cell r="Q6">
            <v>45</v>
          </cell>
          <cell r="R6">
            <v>45</v>
          </cell>
          <cell r="S6">
            <v>45</v>
          </cell>
          <cell r="T6">
            <v>50</v>
          </cell>
          <cell r="U6">
            <v>60</v>
          </cell>
          <cell r="V6">
            <v>50</v>
          </cell>
          <cell r="W6">
            <v>50</v>
          </cell>
          <cell r="X6">
            <v>50</v>
          </cell>
          <cell r="Y6">
            <v>50</v>
          </cell>
          <cell r="Z6">
            <v>831</v>
          </cell>
        </row>
        <row r="7">
          <cell r="A7" t="str">
            <v>Zhinvali - Nataxtari</v>
          </cell>
          <cell r="B7">
            <v>16</v>
          </cell>
          <cell r="C7">
            <v>16</v>
          </cell>
          <cell r="D7">
            <v>16</v>
          </cell>
          <cell r="E7">
            <v>16</v>
          </cell>
          <cell r="F7">
            <v>16</v>
          </cell>
          <cell r="G7">
            <v>16</v>
          </cell>
          <cell r="H7">
            <v>16</v>
          </cell>
          <cell r="I7">
            <v>16</v>
          </cell>
          <cell r="J7">
            <v>3</v>
          </cell>
          <cell r="K7">
            <v>3</v>
          </cell>
          <cell r="L7">
            <v>16</v>
          </cell>
          <cell r="M7">
            <v>16</v>
          </cell>
          <cell r="N7">
            <v>16</v>
          </cell>
          <cell r="O7">
            <v>16</v>
          </cell>
          <cell r="P7">
            <v>16</v>
          </cell>
          <cell r="Q7">
            <v>16</v>
          </cell>
          <cell r="R7">
            <v>16</v>
          </cell>
          <cell r="S7">
            <v>47</v>
          </cell>
          <cell r="T7">
            <v>47</v>
          </cell>
          <cell r="U7">
            <v>47</v>
          </cell>
          <cell r="V7">
            <v>47</v>
          </cell>
          <cell r="W7">
            <v>47</v>
          </cell>
          <cell r="X7">
            <v>47</v>
          </cell>
          <cell r="Y7">
            <v>47</v>
          </cell>
          <cell r="Z7">
            <v>575</v>
          </cell>
        </row>
        <row r="8">
          <cell r="A8" t="str">
            <v>Tbilisi</v>
          </cell>
          <cell r="B8">
            <v>260</v>
          </cell>
          <cell r="C8">
            <v>209</v>
          </cell>
          <cell r="D8">
            <v>180</v>
          </cell>
          <cell r="E8">
            <v>172</v>
          </cell>
          <cell r="F8">
            <v>168</v>
          </cell>
          <cell r="G8">
            <v>173</v>
          </cell>
          <cell r="H8">
            <v>217</v>
          </cell>
          <cell r="I8">
            <v>311</v>
          </cell>
          <cell r="J8">
            <v>380</v>
          </cell>
          <cell r="K8">
            <v>488</v>
          </cell>
          <cell r="L8">
            <v>387</v>
          </cell>
          <cell r="M8">
            <v>372</v>
          </cell>
          <cell r="N8">
            <v>296</v>
          </cell>
          <cell r="O8">
            <v>312</v>
          </cell>
          <cell r="P8">
            <v>289</v>
          </cell>
          <cell r="Q8">
            <v>286</v>
          </cell>
          <cell r="R8">
            <v>219</v>
          </cell>
          <cell r="S8">
            <v>278</v>
          </cell>
          <cell r="T8">
            <v>458</v>
          </cell>
          <cell r="U8">
            <v>483</v>
          </cell>
          <cell r="V8">
            <v>465</v>
          </cell>
          <cell r="W8">
            <v>440</v>
          </cell>
          <cell r="X8">
            <v>419</v>
          </cell>
          <cell r="Y8">
            <v>366</v>
          </cell>
          <cell r="Z8">
            <v>7720</v>
          </cell>
        </row>
        <row r="9">
          <cell r="A9" t="str">
            <v>Zahesi, Sackhenisi, Ortachala</v>
          </cell>
          <cell r="B9">
            <v>23</v>
          </cell>
          <cell r="C9">
            <v>23</v>
          </cell>
          <cell r="D9">
            <v>23</v>
          </cell>
          <cell r="E9">
            <v>23</v>
          </cell>
          <cell r="F9">
            <v>23</v>
          </cell>
          <cell r="G9">
            <v>23</v>
          </cell>
          <cell r="H9">
            <v>23</v>
          </cell>
          <cell r="I9">
            <v>23</v>
          </cell>
          <cell r="J9">
            <v>23</v>
          </cell>
          <cell r="K9">
            <v>23</v>
          </cell>
          <cell r="L9">
            <v>23</v>
          </cell>
          <cell r="M9">
            <v>23</v>
          </cell>
          <cell r="N9">
            <v>23</v>
          </cell>
          <cell r="O9">
            <v>23</v>
          </cell>
          <cell r="P9">
            <v>23</v>
          </cell>
          <cell r="Q9">
            <v>23</v>
          </cell>
          <cell r="R9">
            <v>23</v>
          </cell>
          <cell r="S9">
            <v>23</v>
          </cell>
          <cell r="T9">
            <v>23</v>
          </cell>
          <cell r="U9">
            <v>23</v>
          </cell>
          <cell r="V9">
            <v>23</v>
          </cell>
          <cell r="W9">
            <v>23</v>
          </cell>
          <cell r="X9">
            <v>23</v>
          </cell>
          <cell r="Y9">
            <v>23</v>
          </cell>
          <cell r="Z9">
            <v>563</v>
          </cell>
        </row>
        <row r="10">
          <cell r="A10" t="str">
            <v>Gardabani (B-4)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 t="str">
            <v>Gardabani (B-4)-10%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 t="str">
            <v>AES Khrami</v>
          </cell>
          <cell r="B12">
            <v>42</v>
          </cell>
          <cell r="C12">
            <v>42</v>
          </cell>
          <cell r="D12">
            <v>42</v>
          </cell>
          <cell r="E12">
            <v>42</v>
          </cell>
          <cell r="F12">
            <v>42</v>
          </cell>
          <cell r="G12">
            <v>42</v>
          </cell>
          <cell r="H12">
            <v>73</v>
          </cell>
          <cell r="I12">
            <v>74</v>
          </cell>
          <cell r="J12">
            <v>101</v>
          </cell>
          <cell r="K12">
            <v>101</v>
          </cell>
          <cell r="L12">
            <v>49</v>
          </cell>
          <cell r="M12">
            <v>45</v>
          </cell>
          <cell r="N12">
            <v>45</v>
          </cell>
          <cell r="O12">
            <v>45</v>
          </cell>
          <cell r="P12">
            <v>43</v>
          </cell>
          <cell r="Q12">
            <v>43</v>
          </cell>
          <cell r="R12">
            <v>43</v>
          </cell>
          <cell r="S12">
            <v>58</v>
          </cell>
          <cell r="T12">
            <v>69</v>
          </cell>
          <cell r="U12">
            <v>85</v>
          </cell>
          <cell r="V12">
            <v>98</v>
          </cell>
          <cell r="W12">
            <v>98</v>
          </cell>
          <cell r="X12">
            <v>98</v>
          </cell>
          <cell r="Y12">
            <v>61</v>
          </cell>
          <cell r="Z12">
            <v>1442</v>
          </cell>
        </row>
        <row r="13">
          <cell r="A13" t="str">
            <v>Import Armenia</v>
          </cell>
          <cell r="B13">
            <v>125</v>
          </cell>
          <cell r="C13">
            <v>125</v>
          </cell>
          <cell r="D13">
            <v>125</v>
          </cell>
          <cell r="E13">
            <v>125</v>
          </cell>
          <cell r="F13">
            <v>120</v>
          </cell>
          <cell r="G13">
            <v>120</v>
          </cell>
          <cell r="H13">
            <v>140</v>
          </cell>
          <cell r="I13">
            <v>140</v>
          </cell>
          <cell r="J13">
            <v>150</v>
          </cell>
          <cell r="K13">
            <v>145</v>
          </cell>
          <cell r="L13">
            <v>140</v>
          </cell>
          <cell r="M13">
            <v>150</v>
          </cell>
          <cell r="N13">
            <v>145</v>
          </cell>
          <cell r="O13">
            <v>140</v>
          </cell>
          <cell r="P13">
            <v>140</v>
          </cell>
          <cell r="Q13">
            <v>135</v>
          </cell>
          <cell r="R13">
            <v>145</v>
          </cell>
          <cell r="S13">
            <v>145</v>
          </cell>
          <cell r="T13">
            <v>150</v>
          </cell>
          <cell r="U13">
            <v>140</v>
          </cell>
          <cell r="V13">
            <v>140</v>
          </cell>
          <cell r="W13">
            <v>135</v>
          </cell>
          <cell r="X13">
            <v>130</v>
          </cell>
          <cell r="Y13">
            <v>130</v>
          </cell>
          <cell r="Z13">
            <v>3238</v>
          </cell>
        </row>
        <row r="14">
          <cell r="A14" t="str">
            <v>Generation                     AES Telasi</v>
          </cell>
          <cell r="B14">
            <v>206</v>
          </cell>
          <cell r="C14">
            <v>206</v>
          </cell>
          <cell r="D14">
            <v>206</v>
          </cell>
          <cell r="E14">
            <v>206</v>
          </cell>
          <cell r="F14">
            <v>201</v>
          </cell>
          <cell r="G14">
            <v>201</v>
          </cell>
          <cell r="H14">
            <v>252</v>
          </cell>
          <cell r="I14">
            <v>253</v>
          </cell>
          <cell r="J14">
            <v>277</v>
          </cell>
          <cell r="K14">
            <v>272</v>
          </cell>
          <cell r="L14">
            <v>228</v>
          </cell>
          <cell r="M14">
            <v>234</v>
          </cell>
          <cell r="N14">
            <v>229</v>
          </cell>
          <cell r="O14">
            <v>224</v>
          </cell>
          <cell r="P14">
            <v>222</v>
          </cell>
          <cell r="Q14">
            <v>217</v>
          </cell>
          <cell r="R14">
            <v>227</v>
          </cell>
          <cell r="S14">
            <v>273</v>
          </cell>
          <cell r="T14">
            <v>289</v>
          </cell>
          <cell r="U14">
            <v>295</v>
          </cell>
          <cell r="V14">
            <v>308</v>
          </cell>
          <cell r="W14">
            <v>303</v>
          </cell>
          <cell r="X14">
            <v>298</v>
          </cell>
          <cell r="Y14">
            <v>261</v>
          </cell>
          <cell r="Z14">
            <v>5818</v>
          </cell>
        </row>
        <row r="15">
          <cell r="A15" t="str">
            <v xml:space="preserve"> + Import                                    - Eqsport</v>
          </cell>
          <cell r="B15">
            <v>54</v>
          </cell>
          <cell r="C15">
            <v>3</v>
          </cell>
          <cell r="D15">
            <v>-26</v>
          </cell>
          <cell r="E15">
            <v>-34</v>
          </cell>
          <cell r="F15">
            <v>-33</v>
          </cell>
          <cell r="G15">
            <v>-28</v>
          </cell>
          <cell r="H15">
            <v>-35</v>
          </cell>
          <cell r="I15">
            <v>58</v>
          </cell>
          <cell r="J15">
            <v>103</v>
          </cell>
          <cell r="K15">
            <v>216</v>
          </cell>
          <cell r="L15">
            <v>159</v>
          </cell>
          <cell r="M15">
            <v>138</v>
          </cell>
          <cell r="N15">
            <v>67</v>
          </cell>
          <cell r="O15">
            <v>88</v>
          </cell>
          <cell r="P15">
            <v>67</v>
          </cell>
          <cell r="Q15">
            <v>69</v>
          </cell>
          <cell r="R15">
            <v>-8</v>
          </cell>
          <cell r="S15">
            <v>5</v>
          </cell>
          <cell r="T15">
            <v>169</v>
          </cell>
          <cell r="U15">
            <v>188</v>
          </cell>
          <cell r="V15">
            <v>157</v>
          </cell>
          <cell r="W15">
            <v>137</v>
          </cell>
          <cell r="X15">
            <v>121</v>
          </cell>
          <cell r="Y15">
            <v>105</v>
          </cell>
          <cell r="Z15">
            <v>1902</v>
          </cell>
        </row>
      </sheetData>
      <sheetData sheetId="10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717</v>
          </cell>
          <cell r="C4">
            <v>667</v>
          </cell>
          <cell r="D4">
            <v>482</v>
          </cell>
          <cell r="E4">
            <v>482</v>
          </cell>
          <cell r="F4">
            <v>482</v>
          </cell>
          <cell r="G4">
            <v>482</v>
          </cell>
          <cell r="H4">
            <v>529</v>
          </cell>
          <cell r="I4">
            <v>723</v>
          </cell>
          <cell r="J4">
            <v>836</v>
          </cell>
          <cell r="K4">
            <v>843</v>
          </cell>
          <cell r="L4">
            <v>758</v>
          </cell>
          <cell r="M4">
            <v>713</v>
          </cell>
          <cell r="N4">
            <v>653</v>
          </cell>
          <cell r="O4">
            <v>615</v>
          </cell>
          <cell r="P4">
            <v>645</v>
          </cell>
          <cell r="Q4">
            <v>645</v>
          </cell>
          <cell r="R4">
            <v>645</v>
          </cell>
          <cell r="S4">
            <v>759</v>
          </cell>
          <cell r="T4">
            <v>790</v>
          </cell>
          <cell r="U4">
            <v>994</v>
          </cell>
          <cell r="V4">
            <v>1094</v>
          </cell>
          <cell r="W4">
            <v>1094</v>
          </cell>
          <cell r="X4">
            <v>1068</v>
          </cell>
          <cell r="Y4">
            <v>958</v>
          </cell>
          <cell r="Z4">
            <v>17823</v>
          </cell>
        </row>
        <row r="5">
          <cell r="A5" t="str">
            <v>GEORGIA</v>
          </cell>
          <cell r="B5">
            <v>971</v>
          </cell>
          <cell r="C5">
            <v>916</v>
          </cell>
          <cell r="D5">
            <v>715</v>
          </cell>
          <cell r="E5">
            <v>709</v>
          </cell>
          <cell r="F5">
            <v>709</v>
          </cell>
          <cell r="G5">
            <v>709</v>
          </cell>
          <cell r="H5">
            <v>778</v>
          </cell>
          <cell r="I5">
            <v>993</v>
          </cell>
          <cell r="J5">
            <v>1138</v>
          </cell>
          <cell r="K5">
            <v>1135</v>
          </cell>
          <cell r="L5">
            <v>1001</v>
          </cell>
          <cell r="M5">
            <v>944</v>
          </cell>
          <cell r="N5">
            <v>894</v>
          </cell>
          <cell r="O5">
            <v>846</v>
          </cell>
          <cell r="P5">
            <v>886</v>
          </cell>
          <cell r="Q5">
            <v>896</v>
          </cell>
          <cell r="R5">
            <v>909</v>
          </cell>
          <cell r="S5">
            <v>1055</v>
          </cell>
          <cell r="T5">
            <v>1098</v>
          </cell>
          <cell r="U5">
            <v>1310</v>
          </cell>
          <cell r="V5">
            <v>1419</v>
          </cell>
          <cell r="W5">
            <v>1425</v>
          </cell>
          <cell r="X5">
            <v>1390</v>
          </cell>
          <cell r="Y5">
            <v>1215</v>
          </cell>
          <cell r="Z5">
            <v>24361</v>
          </cell>
        </row>
        <row r="6">
          <cell r="A6" t="str">
            <v>Import Azerbaijan</v>
          </cell>
          <cell r="B6">
            <v>45</v>
          </cell>
          <cell r="C6">
            <v>40</v>
          </cell>
          <cell r="D6">
            <v>35</v>
          </cell>
          <cell r="E6">
            <v>35</v>
          </cell>
          <cell r="F6">
            <v>35</v>
          </cell>
          <cell r="G6">
            <v>35</v>
          </cell>
          <cell r="H6">
            <v>35</v>
          </cell>
          <cell r="I6">
            <v>40</v>
          </cell>
          <cell r="J6">
            <v>40</v>
          </cell>
          <cell r="K6">
            <v>30</v>
          </cell>
          <cell r="L6">
            <v>25</v>
          </cell>
          <cell r="M6">
            <v>20</v>
          </cell>
          <cell r="N6">
            <v>30</v>
          </cell>
          <cell r="O6">
            <v>30</v>
          </cell>
          <cell r="P6">
            <v>30</v>
          </cell>
          <cell r="Q6">
            <v>40</v>
          </cell>
          <cell r="R6">
            <v>40</v>
          </cell>
          <cell r="S6">
            <v>40</v>
          </cell>
          <cell r="T6">
            <v>40</v>
          </cell>
          <cell r="U6">
            <v>40</v>
          </cell>
          <cell r="V6">
            <v>40</v>
          </cell>
          <cell r="W6">
            <v>40</v>
          </cell>
          <cell r="X6">
            <v>30</v>
          </cell>
          <cell r="Y6">
            <v>30</v>
          </cell>
          <cell r="Z6">
            <v>812</v>
          </cell>
        </row>
        <row r="7">
          <cell r="A7" t="str">
            <v>Zhinvali - Nataxtari</v>
          </cell>
          <cell r="B7">
            <v>15</v>
          </cell>
          <cell r="C7">
            <v>15</v>
          </cell>
          <cell r="D7">
            <v>15</v>
          </cell>
          <cell r="E7">
            <v>15</v>
          </cell>
          <cell r="F7">
            <v>15</v>
          </cell>
          <cell r="G7">
            <v>15</v>
          </cell>
          <cell r="H7">
            <v>15</v>
          </cell>
          <cell r="I7">
            <v>15</v>
          </cell>
          <cell r="J7">
            <v>15</v>
          </cell>
          <cell r="K7">
            <v>15</v>
          </cell>
          <cell r="L7">
            <v>15</v>
          </cell>
          <cell r="M7">
            <v>15</v>
          </cell>
          <cell r="N7">
            <v>15</v>
          </cell>
          <cell r="O7">
            <v>15</v>
          </cell>
          <cell r="P7">
            <v>15</v>
          </cell>
          <cell r="Q7">
            <v>15</v>
          </cell>
          <cell r="R7">
            <v>15</v>
          </cell>
          <cell r="S7">
            <v>47</v>
          </cell>
          <cell r="T7">
            <v>47</v>
          </cell>
          <cell r="U7">
            <v>20</v>
          </cell>
          <cell r="V7">
            <v>20</v>
          </cell>
          <cell r="W7">
            <v>20</v>
          </cell>
          <cell r="X7">
            <v>20</v>
          </cell>
          <cell r="Y7">
            <v>20</v>
          </cell>
          <cell r="Z7">
            <v>449</v>
          </cell>
        </row>
        <row r="8">
          <cell r="A8" t="str">
            <v>Tbilisi</v>
          </cell>
          <cell r="B8">
            <v>204</v>
          </cell>
          <cell r="C8">
            <v>190</v>
          </cell>
          <cell r="D8">
            <v>190</v>
          </cell>
          <cell r="E8">
            <v>190</v>
          </cell>
          <cell r="F8">
            <v>190</v>
          </cell>
          <cell r="G8">
            <v>190</v>
          </cell>
          <cell r="H8">
            <v>200</v>
          </cell>
          <cell r="I8">
            <v>339</v>
          </cell>
          <cell r="J8">
            <v>409</v>
          </cell>
          <cell r="K8">
            <v>456</v>
          </cell>
          <cell r="L8">
            <v>401</v>
          </cell>
          <cell r="M8">
            <v>352</v>
          </cell>
          <cell r="N8">
            <v>330</v>
          </cell>
          <cell r="O8">
            <v>311</v>
          </cell>
          <cell r="P8">
            <v>330</v>
          </cell>
          <cell r="Q8">
            <v>321</v>
          </cell>
          <cell r="R8">
            <v>330</v>
          </cell>
          <cell r="S8">
            <v>384</v>
          </cell>
          <cell r="T8">
            <v>516</v>
          </cell>
          <cell r="U8">
            <v>540</v>
          </cell>
          <cell r="V8">
            <v>529</v>
          </cell>
          <cell r="W8">
            <v>507</v>
          </cell>
          <cell r="X8">
            <v>491</v>
          </cell>
          <cell r="Y8">
            <v>445</v>
          </cell>
          <cell r="Z8">
            <v>8004</v>
          </cell>
        </row>
        <row r="9">
          <cell r="A9" t="str">
            <v>Zahesi, Sackhenisi, Ortachala</v>
          </cell>
          <cell r="B9">
            <v>23</v>
          </cell>
          <cell r="C9">
            <v>23</v>
          </cell>
          <cell r="D9">
            <v>23</v>
          </cell>
          <cell r="E9">
            <v>23</v>
          </cell>
          <cell r="F9">
            <v>23</v>
          </cell>
          <cell r="G9">
            <v>23</v>
          </cell>
          <cell r="H9">
            <v>23</v>
          </cell>
          <cell r="I9">
            <v>23</v>
          </cell>
          <cell r="J9">
            <v>23</v>
          </cell>
          <cell r="K9">
            <v>23</v>
          </cell>
          <cell r="L9">
            <v>23</v>
          </cell>
          <cell r="M9">
            <v>23</v>
          </cell>
          <cell r="N9">
            <v>23</v>
          </cell>
          <cell r="O9">
            <v>23</v>
          </cell>
          <cell r="P9">
            <v>23</v>
          </cell>
          <cell r="Q9">
            <v>23</v>
          </cell>
          <cell r="R9">
            <v>23</v>
          </cell>
          <cell r="S9">
            <v>23</v>
          </cell>
          <cell r="T9">
            <v>23</v>
          </cell>
          <cell r="U9">
            <v>23</v>
          </cell>
          <cell r="V9">
            <v>23</v>
          </cell>
          <cell r="W9">
            <v>23</v>
          </cell>
          <cell r="X9">
            <v>23</v>
          </cell>
          <cell r="Y9">
            <v>23</v>
          </cell>
          <cell r="Z9">
            <v>560</v>
          </cell>
        </row>
        <row r="10">
          <cell r="A10" t="str">
            <v>"Kavkasioni"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 t="str">
            <v>AES Khrami</v>
          </cell>
          <cell r="B11">
            <v>61</v>
          </cell>
          <cell r="C11">
            <v>61</v>
          </cell>
          <cell r="D11">
            <v>50</v>
          </cell>
          <cell r="E11">
            <v>44</v>
          </cell>
          <cell r="F11">
            <v>44</v>
          </cell>
          <cell r="G11">
            <v>44</v>
          </cell>
          <cell r="H11">
            <v>56</v>
          </cell>
          <cell r="I11">
            <v>72</v>
          </cell>
          <cell r="J11">
            <v>79</v>
          </cell>
          <cell r="K11">
            <v>79</v>
          </cell>
          <cell r="L11">
            <v>45</v>
          </cell>
          <cell r="M11">
            <v>43</v>
          </cell>
          <cell r="N11">
            <v>43</v>
          </cell>
          <cell r="O11">
            <v>43</v>
          </cell>
          <cell r="P11">
            <v>43</v>
          </cell>
          <cell r="Q11">
            <v>43</v>
          </cell>
          <cell r="R11">
            <v>56</v>
          </cell>
          <cell r="S11">
            <v>56</v>
          </cell>
          <cell r="T11">
            <v>68</v>
          </cell>
          <cell r="U11">
            <v>103</v>
          </cell>
          <cell r="V11">
            <v>112</v>
          </cell>
          <cell r="W11">
            <v>118</v>
          </cell>
          <cell r="X11">
            <v>109</v>
          </cell>
          <cell r="Y11">
            <v>59</v>
          </cell>
          <cell r="Z11">
            <v>1458</v>
          </cell>
        </row>
        <row r="12">
          <cell r="A12" t="str">
            <v>Import Armenia</v>
          </cell>
          <cell r="B12">
            <v>110</v>
          </cell>
          <cell r="C12">
            <v>110</v>
          </cell>
          <cell r="D12">
            <v>110</v>
          </cell>
          <cell r="E12">
            <v>110</v>
          </cell>
          <cell r="F12">
            <v>110</v>
          </cell>
          <cell r="G12">
            <v>110</v>
          </cell>
          <cell r="H12">
            <v>120</v>
          </cell>
          <cell r="I12">
            <v>120</v>
          </cell>
          <cell r="J12">
            <v>145</v>
          </cell>
          <cell r="K12">
            <v>145</v>
          </cell>
          <cell r="L12">
            <v>135</v>
          </cell>
          <cell r="M12">
            <v>130</v>
          </cell>
          <cell r="N12">
            <v>130</v>
          </cell>
          <cell r="O12">
            <v>120</v>
          </cell>
          <cell r="P12">
            <v>130</v>
          </cell>
          <cell r="Q12">
            <v>130</v>
          </cell>
          <cell r="R12">
            <v>130</v>
          </cell>
          <cell r="S12">
            <v>130</v>
          </cell>
          <cell r="T12">
            <v>130</v>
          </cell>
          <cell r="U12">
            <v>130</v>
          </cell>
          <cell r="V12">
            <v>130</v>
          </cell>
          <cell r="W12">
            <v>130</v>
          </cell>
          <cell r="X12">
            <v>140</v>
          </cell>
          <cell r="Y12">
            <v>125</v>
          </cell>
          <cell r="Z12">
            <v>3259</v>
          </cell>
        </row>
        <row r="13">
          <cell r="A13" t="str">
            <v>Generation                     AES Telasi</v>
          </cell>
          <cell r="B13">
            <v>209</v>
          </cell>
          <cell r="C13">
            <v>209</v>
          </cell>
          <cell r="D13">
            <v>198</v>
          </cell>
          <cell r="E13">
            <v>192</v>
          </cell>
          <cell r="F13">
            <v>192</v>
          </cell>
          <cell r="G13">
            <v>192</v>
          </cell>
          <cell r="H13">
            <v>214</v>
          </cell>
          <cell r="I13">
            <v>230</v>
          </cell>
          <cell r="J13">
            <v>262</v>
          </cell>
          <cell r="K13">
            <v>262</v>
          </cell>
          <cell r="L13">
            <v>218</v>
          </cell>
          <cell r="M13">
            <v>211</v>
          </cell>
          <cell r="N13">
            <v>211</v>
          </cell>
          <cell r="O13">
            <v>201</v>
          </cell>
          <cell r="P13">
            <v>211</v>
          </cell>
          <cell r="Q13">
            <v>211</v>
          </cell>
          <cell r="R13">
            <v>224</v>
          </cell>
          <cell r="S13">
            <v>256</v>
          </cell>
          <cell r="T13">
            <v>268</v>
          </cell>
          <cell r="U13">
            <v>276</v>
          </cell>
          <cell r="V13">
            <v>285</v>
          </cell>
          <cell r="W13">
            <v>291</v>
          </cell>
          <cell r="X13">
            <v>292</v>
          </cell>
          <cell r="Y13">
            <v>227</v>
          </cell>
          <cell r="Z13">
            <v>5726</v>
          </cell>
        </row>
        <row r="14">
          <cell r="A14" t="str">
            <v xml:space="preserve"> + Import                                    - Eqsport</v>
          </cell>
          <cell r="B14">
            <v>-5</v>
          </cell>
          <cell r="C14">
            <v>-19</v>
          </cell>
          <cell r="D14">
            <v>-8</v>
          </cell>
          <cell r="E14">
            <v>-2</v>
          </cell>
          <cell r="F14">
            <v>-2</v>
          </cell>
          <cell r="G14">
            <v>-2</v>
          </cell>
          <cell r="H14">
            <v>-14</v>
          </cell>
          <cell r="I14">
            <v>109</v>
          </cell>
          <cell r="J14">
            <v>147</v>
          </cell>
          <cell r="K14">
            <v>194</v>
          </cell>
          <cell r="L14">
            <v>183</v>
          </cell>
          <cell r="M14">
            <v>141</v>
          </cell>
          <cell r="N14">
            <v>119</v>
          </cell>
          <cell r="O14">
            <v>110</v>
          </cell>
          <cell r="P14">
            <v>119</v>
          </cell>
          <cell r="Q14">
            <v>110</v>
          </cell>
          <cell r="R14">
            <v>106</v>
          </cell>
          <cell r="S14">
            <v>128</v>
          </cell>
          <cell r="T14">
            <v>248</v>
          </cell>
          <cell r="U14">
            <v>264</v>
          </cell>
          <cell r="V14">
            <v>244</v>
          </cell>
          <cell r="W14">
            <v>216</v>
          </cell>
          <cell r="X14">
            <v>199</v>
          </cell>
          <cell r="Y14">
            <v>218</v>
          </cell>
          <cell r="Z14">
            <v>2278</v>
          </cell>
        </row>
      </sheetData>
      <sheetData sheetId="11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665</v>
          </cell>
          <cell r="C4">
            <v>585</v>
          </cell>
          <cell r="D4">
            <v>531</v>
          </cell>
          <cell r="E4">
            <v>531</v>
          </cell>
          <cell r="F4">
            <v>551</v>
          </cell>
          <cell r="G4">
            <v>551</v>
          </cell>
          <cell r="H4">
            <v>601</v>
          </cell>
          <cell r="I4">
            <v>690</v>
          </cell>
          <cell r="J4">
            <v>842</v>
          </cell>
          <cell r="K4">
            <v>819</v>
          </cell>
          <cell r="L4">
            <v>719</v>
          </cell>
          <cell r="M4">
            <v>695</v>
          </cell>
          <cell r="N4">
            <v>685</v>
          </cell>
          <cell r="O4">
            <v>689</v>
          </cell>
          <cell r="P4">
            <v>678</v>
          </cell>
          <cell r="Q4">
            <v>683</v>
          </cell>
          <cell r="R4">
            <v>673</v>
          </cell>
          <cell r="S4">
            <v>648</v>
          </cell>
          <cell r="T4">
            <v>698</v>
          </cell>
          <cell r="U4">
            <v>1075</v>
          </cell>
          <cell r="V4">
            <v>1111</v>
          </cell>
          <cell r="W4">
            <v>1121</v>
          </cell>
          <cell r="X4">
            <v>1077</v>
          </cell>
          <cell r="Y4">
            <v>968</v>
          </cell>
          <cell r="Z4">
            <v>17970</v>
          </cell>
        </row>
        <row r="5">
          <cell r="A5" t="str">
            <v>GEORGIA</v>
          </cell>
          <cell r="B5">
            <v>907</v>
          </cell>
          <cell r="C5">
            <v>840</v>
          </cell>
          <cell r="D5">
            <v>771</v>
          </cell>
          <cell r="E5">
            <v>756</v>
          </cell>
          <cell r="F5">
            <v>786</v>
          </cell>
          <cell r="G5">
            <v>785</v>
          </cell>
          <cell r="H5">
            <v>827</v>
          </cell>
          <cell r="I5">
            <v>984</v>
          </cell>
          <cell r="J5">
            <v>1176</v>
          </cell>
          <cell r="K5">
            <v>1129</v>
          </cell>
          <cell r="L5">
            <v>1022</v>
          </cell>
          <cell r="M5">
            <v>956</v>
          </cell>
          <cell r="N5">
            <v>941</v>
          </cell>
          <cell r="O5">
            <v>966</v>
          </cell>
          <cell r="P5">
            <v>955</v>
          </cell>
          <cell r="Q5">
            <v>952</v>
          </cell>
          <cell r="R5">
            <v>952</v>
          </cell>
          <cell r="S5">
            <v>903</v>
          </cell>
          <cell r="T5">
            <v>1032</v>
          </cell>
          <cell r="U5">
            <v>1409</v>
          </cell>
          <cell r="V5">
            <v>1454</v>
          </cell>
          <cell r="W5">
            <v>1464</v>
          </cell>
          <cell r="X5">
            <v>1381</v>
          </cell>
          <cell r="Y5">
            <v>1251</v>
          </cell>
          <cell r="Z5">
            <v>24509</v>
          </cell>
        </row>
        <row r="6">
          <cell r="A6" t="str">
            <v>Import Azerbaijan</v>
          </cell>
          <cell r="B6">
            <v>30</v>
          </cell>
          <cell r="C6">
            <v>25</v>
          </cell>
          <cell r="D6">
            <v>25</v>
          </cell>
          <cell r="E6">
            <v>25</v>
          </cell>
          <cell r="F6">
            <v>25</v>
          </cell>
          <cell r="G6">
            <v>25</v>
          </cell>
          <cell r="H6">
            <v>25</v>
          </cell>
          <cell r="I6">
            <v>20</v>
          </cell>
          <cell r="J6">
            <v>40</v>
          </cell>
          <cell r="K6">
            <v>40</v>
          </cell>
          <cell r="L6">
            <v>40</v>
          </cell>
          <cell r="M6">
            <v>40</v>
          </cell>
          <cell r="N6">
            <v>40</v>
          </cell>
          <cell r="O6">
            <v>40</v>
          </cell>
          <cell r="P6">
            <v>40</v>
          </cell>
          <cell r="Q6">
            <v>40</v>
          </cell>
          <cell r="R6">
            <v>40</v>
          </cell>
          <cell r="S6">
            <v>40</v>
          </cell>
          <cell r="T6">
            <v>40</v>
          </cell>
          <cell r="U6">
            <v>40</v>
          </cell>
          <cell r="V6">
            <v>40</v>
          </cell>
          <cell r="W6">
            <v>40</v>
          </cell>
          <cell r="X6">
            <v>40</v>
          </cell>
          <cell r="Y6">
            <v>40</v>
          </cell>
          <cell r="Z6">
            <v>865</v>
          </cell>
        </row>
        <row r="7">
          <cell r="A7" t="str">
            <v>Zhinvali - Nataxtari</v>
          </cell>
          <cell r="B7">
            <v>15</v>
          </cell>
          <cell r="C7">
            <v>15</v>
          </cell>
          <cell r="D7">
            <v>15</v>
          </cell>
          <cell r="E7">
            <v>15</v>
          </cell>
          <cell r="F7">
            <v>15</v>
          </cell>
          <cell r="G7">
            <v>15</v>
          </cell>
          <cell r="H7">
            <v>15</v>
          </cell>
          <cell r="I7">
            <v>15</v>
          </cell>
          <cell r="J7">
            <v>15</v>
          </cell>
          <cell r="K7">
            <v>15</v>
          </cell>
          <cell r="L7">
            <v>15</v>
          </cell>
          <cell r="M7">
            <v>2</v>
          </cell>
          <cell r="N7">
            <v>1</v>
          </cell>
          <cell r="O7">
            <v>15</v>
          </cell>
          <cell r="P7">
            <v>15</v>
          </cell>
          <cell r="Q7">
            <v>15</v>
          </cell>
          <cell r="R7">
            <v>15</v>
          </cell>
          <cell r="S7">
            <v>2</v>
          </cell>
          <cell r="T7">
            <v>47</v>
          </cell>
          <cell r="U7">
            <v>19</v>
          </cell>
          <cell r="V7">
            <v>19</v>
          </cell>
          <cell r="W7">
            <v>19</v>
          </cell>
          <cell r="X7">
            <v>19</v>
          </cell>
          <cell r="Y7">
            <v>19</v>
          </cell>
          <cell r="Z7">
            <v>372</v>
          </cell>
        </row>
        <row r="8">
          <cell r="A8" t="str">
            <v>Tbilisi</v>
          </cell>
          <cell r="B8">
            <v>195</v>
          </cell>
          <cell r="C8">
            <v>178</v>
          </cell>
          <cell r="D8">
            <v>166</v>
          </cell>
          <cell r="E8">
            <v>159</v>
          </cell>
          <cell r="F8">
            <v>161</v>
          </cell>
          <cell r="G8">
            <v>163</v>
          </cell>
          <cell r="H8">
            <v>205</v>
          </cell>
          <cell r="I8">
            <v>335</v>
          </cell>
          <cell r="J8">
            <v>370</v>
          </cell>
          <cell r="K8">
            <v>429</v>
          </cell>
          <cell r="L8">
            <v>341</v>
          </cell>
          <cell r="M8">
            <v>326</v>
          </cell>
          <cell r="N8">
            <v>332</v>
          </cell>
          <cell r="O8">
            <v>323</v>
          </cell>
          <cell r="P8">
            <v>329</v>
          </cell>
          <cell r="Q8">
            <v>328</v>
          </cell>
          <cell r="R8">
            <v>339</v>
          </cell>
          <cell r="S8">
            <v>398</v>
          </cell>
          <cell r="T8">
            <v>514</v>
          </cell>
          <cell r="U8">
            <v>526</v>
          </cell>
          <cell r="V8">
            <v>523</v>
          </cell>
          <cell r="W8">
            <v>515</v>
          </cell>
          <cell r="X8">
            <v>496</v>
          </cell>
          <cell r="Y8">
            <v>396</v>
          </cell>
          <cell r="Z8">
            <v>8048</v>
          </cell>
        </row>
        <row r="9">
          <cell r="A9" t="str">
            <v>Zahesi, Sackhenisi, Ortachala</v>
          </cell>
          <cell r="B9">
            <v>22</v>
          </cell>
          <cell r="C9">
            <v>22</v>
          </cell>
          <cell r="D9">
            <v>22</v>
          </cell>
          <cell r="E9">
            <v>22</v>
          </cell>
          <cell r="F9">
            <v>22</v>
          </cell>
          <cell r="G9">
            <v>22</v>
          </cell>
          <cell r="H9">
            <v>22</v>
          </cell>
          <cell r="I9">
            <v>22</v>
          </cell>
          <cell r="J9">
            <v>22</v>
          </cell>
          <cell r="K9">
            <v>22</v>
          </cell>
          <cell r="L9">
            <v>22</v>
          </cell>
          <cell r="M9">
            <v>22</v>
          </cell>
          <cell r="N9">
            <v>22</v>
          </cell>
          <cell r="O9">
            <v>22</v>
          </cell>
          <cell r="P9">
            <v>22</v>
          </cell>
          <cell r="Q9">
            <v>22</v>
          </cell>
          <cell r="R9">
            <v>22</v>
          </cell>
          <cell r="S9">
            <v>22</v>
          </cell>
          <cell r="T9">
            <v>22</v>
          </cell>
          <cell r="U9">
            <v>22</v>
          </cell>
          <cell r="V9">
            <v>22</v>
          </cell>
          <cell r="W9">
            <v>22</v>
          </cell>
          <cell r="X9">
            <v>22</v>
          </cell>
          <cell r="Y9">
            <v>22</v>
          </cell>
          <cell r="Z9">
            <v>516</v>
          </cell>
        </row>
        <row r="10">
          <cell r="A10" t="str">
            <v>"Kavkasioni"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 t="str">
            <v>AES Khrami</v>
          </cell>
          <cell r="B11">
            <v>35</v>
          </cell>
          <cell r="C11">
            <v>63</v>
          </cell>
          <cell r="D11">
            <v>48</v>
          </cell>
          <cell r="E11">
            <v>43</v>
          </cell>
          <cell r="F11">
            <v>43</v>
          </cell>
          <cell r="G11">
            <v>52</v>
          </cell>
          <cell r="H11">
            <v>44</v>
          </cell>
          <cell r="I11">
            <v>87</v>
          </cell>
          <cell r="J11">
            <v>97</v>
          </cell>
          <cell r="K11">
            <v>83</v>
          </cell>
          <cell r="L11">
            <v>66</v>
          </cell>
          <cell r="M11">
            <v>47</v>
          </cell>
          <cell r="N11">
            <v>43</v>
          </cell>
          <cell r="O11">
            <v>50</v>
          </cell>
          <cell r="P11">
            <v>50</v>
          </cell>
          <cell r="Q11">
            <v>42</v>
          </cell>
          <cell r="R11">
            <v>42</v>
          </cell>
          <cell r="S11">
            <v>41</v>
          </cell>
          <cell r="T11">
            <v>55</v>
          </cell>
          <cell r="U11">
            <v>83</v>
          </cell>
          <cell r="V11">
            <v>102</v>
          </cell>
          <cell r="W11">
            <v>102</v>
          </cell>
          <cell r="X11">
            <v>63</v>
          </cell>
          <cell r="Y11">
            <v>42</v>
          </cell>
          <cell r="Z11">
            <v>1386</v>
          </cell>
        </row>
        <row r="12">
          <cell r="A12" t="str">
            <v>Import Armenia</v>
          </cell>
          <cell r="B12">
            <v>140</v>
          </cell>
          <cell r="C12">
            <v>130</v>
          </cell>
          <cell r="D12">
            <v>130</v>
          </cell>
          <cell r="E12">
            <v>120</v>
          </cell>
          <cell r="F12">
            <v>130</v>
          </cell>
          <cell r="G12">
            <v>120</v>
          </cell>
          <cell r="H12">
            <v>120</v>
          </cell>
          <cell r="I12">
            <v>150</v>
          </cell>
          <cell r="J12">
            <v>160</v>
          </cell>
          <cell r="K12">
            <v>150</v>
          </cell>
          <cell r="L12">
            <v>160</v>
          </cell>
          <cell r="M12">
            <v>150</v>
          </cell>
          <cell r="N12">
            <v>150</v>
          </cell>
          <cell r="O12">
            <v>150</v>
          </cell>
          <cell r="P12">
            <v>150</v>
          </cell>
          <cell r="Q12">
            <v>150</v>
          </cell>
          <cell r="R12">
            <v>160</v>
          </cell>
          <cell r="S12">
            <v>150</v>
          </cell>
          <cell r="T12">
            <v>170</v>
          </cell>
          <cell r="U12">
            <v>170</v>
          </cell>
          <cell r="V12">
            <v>160</v>
          </cell>
          <cell r="W12">
            <v>160</v>
          </cell>
          <cell r="X12">
            <v>160</v>
          </cell>
          <cell r="Y12">
            <v>160</v>
          </cell>
          <cell r="Z12">
            <v>3400</v>
          </cell>
        </row>
        <row r="13">
          <cell r="A13" t="str">
            <v>Generation                     AES Telasi</v>
          </cell>
          <cell r="B13">
            <v>212</v>
          </cell>
          <cell r="C13">
            <v>230</v>
          </cell>
          <cell r="D13">
            <v>215</v>
          </cell>
          <cell r="E13">
            <v>200</v>
          </cell>
          <cell r="F13">
            <v>210</v>
          </cell>
          <cell r="G13">
            <v>209</v>
          </cell>
          <cell r="H13">
            <v>201</v>
          </cell>
          <cell r="I13">
            <v>274</v>
          </cell>
          <cell r="J13">
            <v>294</v>
          </cell>
          <cell r="K13">
            <v>270</v>
          </cell>
          <cell r="L13">
            <v>263</v>
          </cell>
          <cell r="M13">
            <v>221</v>
          </cell>
          <cell r="N13">
            <v>216</v>
          </cell>
          <cell r="O13">
            <v>237</v>
          </cell>
          <cell r="P13">
            <v>237</v>
          </cell>
          <cell r="Q13">
            <v>229</v>
          </cell>
          <cell r="R13">
            <v>239</v>
          </cell>
          <cell r="S13">
            <v>215</v>
          </cell>
          <cell r="T13">
            <v>294</v>
          </cell>
          <cell r="U13">
            <v>294</v>
          </cell>
          <cell r="V13">
            <v>303</v>
          </cell>
          <cell r="W13">
            <v>303</v>
          </cell>
          <cell r="X13">
            <v>264</v>
          </cell>
          <cell r="Y13">
            <v>243</v>
          </cell>
          <cell r="Z13">
            <v>5674</v>
          </cell>
        </row>
        <row r="14">
          <cell r="A14" t="str">
            <v xml:space="preserve"> + Import                                    - Eqsport</v>
          </cell>
          <cell r="B14">
            <v>-17</v>
          </cell>
          <cell r="C14">
            <v>-52</v>
          </cell>
          <cell r="D14">
            <v>-49</v>
          </cell>
          <cell r="E14">
            <v>-41</v>
          </cell>
          <cell r="F14">
            <v>-49</v>
          </cell>
          <cell r="G14">
            <v>-46</v>
          </cell>
          <cell r="H14">
            <v>4</v>
          </cell>
          <cell r="I14">
            <v>61</v>
          </cell>
          <cell r="J14">
            <v>76</v>
          </cell>
          <cell r="K14">
            <v>159</v>
          </cell>
          <cell r="L14">
            <v>78</v>
          </cell>
          <cell r="M14">
            <v>105</v>
          </cell>
          <cell r="N14">
            <v>116</v>
          </cell>
          <cell r="O14">
            <v>86</v>
          </cell>
          <cell r="P14">
            <v>92</v>
          </cell>
          <cell r="Q14">
            <v>99</v>
          </cell>
          <cell r="R14">
            <v>100</v>
          </cell>
          <cell r="S14">
            <v>183</v>
          </cell>
          <cell r="T14">
            <v>220</v>
          </cell>
          <cell r="U14">
            <v>232</v>
          </cell>
          <cell r="V14">
            <v>220</v>
          </cell>
          <cell r="W14">
            <v>212</v>
          </cell>
          <cell r="X14">
            <v>232</v>
          </cell>
          <cell r="Y14">
            <v>153</v>
          </cell>
          <cell r="Z14">
            <v>2374</v>
          </cell>
        </row>
      </sheetData>
      <sheetData sheetId="12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637</v>
          </cell>
          <cell r="C4">
            <v>517</v>
          </cell>
          <cell r="D4">
            <v>497</v>
          </cell>
          <cell r="E4">
            <v>497</v>
          </cell>
          <cell r="F4">
            <v>487</v>
          </cell>
          <cell r="G4">
            <v>502</v>
          </cell>
          <cell r="H4">
            <v>557</v>
          </cell>
          <cell r="I4">
            <v>747</v>
          </cell>
          <cell r="J4">
            <v>807</v>
          </cell>
          <cell r="K4">
            <v>839</v>
          </cell>
          <cell r="L4">
            <v>732</v>
          </cell>
          <cell r="M4">
            <v>683</v>
          </cell>
          <cell r="N4">
            <v>690</v>
          </cell>
          <cell r="O4">
            <v>668</v>
          </cell>
          <cell r="P4">
            <v>663</v>
          </cell>
          <cell r="Q4">
            <v>663</v>
          </cell>
          <cell r="R4">
            <v>673</v>
          </cell>
          <cell r="S4">
            <v>673</v>
          </cell>
          <cell r="T4">
            <v>903</v>
          </cell>
          <cell r="U4">
            <v>1095</v>
          </cell>
          <cell r="V4">
            <v>1053</v>
          </cell>
          <cell r="W4">
            <v>1055</v>
          </cell>
          <cell r="X4">
            <v>1070</v>
          </cell>
          <cell r="Y4">
            <v>868</v>
          </cell>
          <cell r="Z4">
            <v>17683</v>
          </cell>
        </row>
        <row r="5">
          <cell r="A5" t="str">
            <v>GEORGIA</v>
          </cell>
          <cell r="B5">
            <v>817</v>
          </cell>
          <cell r="C5">
            <v>687</v>
          </cell>
          <cell r="D5">
            <v>657</v>
          </cell>
          <cell r="E5">
            <v>657</v>
          </cell>
          <cell r="F5">
            <v>647</v>
          </cell>
          <cell r="G5">
            <v>672</v>
          </cell>
          <cell r="H5">
            <v>747</v>
          </cell>
          <cell r="I5">
            <v>947</v>
          </cell>
          <cell r="J5">
            <v>1007</v>
          </cell>
          <cell r="K5">
            <v>1039</v>
          </cell>
          <cell r="L5">
            <v>942</v>
          </cell>
          <cell r="M5">
            <v>883</v>
          </cell>
          <cell r="N5">
            <v>850</v>
          </cell>
          <cell r="O5">
            <v>768</v>
          </cell>
          <cell r="P5">
            <v>693</v>
          </cell>
          <cell r="Q5">
            <v>703</v>
          </cell>
          <cell r="R5">
            <v>713</v>
          </cell>
          <cell r="S5">
            <v>813</v>
          </cell>
          <cell r="T5">
            <v>1098</v>
          </cell>
          <cell r="U5">
            <v>1300</v>
          </cell>
          <cell r="V5">
            <v>1253</v>
          </cell>
          <cell r="W5">
            <v>1265</v>
          </cell>
          <cell r="X5">
            <v>1270</v>
          </cell>
          <cell r="Y5">
            <v>1048</v>
          </cell>
          <cell r="Z5">
            <v>21469</v>
          </cell>
        </row>
        <row r="6">
          <cell r="A6" t="str">
            <v>Import Azerbaijan</v>
          </cell>
          <cell r="B6">
            <v>30</v>
          </cell>
          <cell r="C6">
            <v>30</v>
          </cell>
          <cell r="D6">
            <v>30</v>
          </cell>
          <cell r="E6">
            <v>30</v>
          </cell>
          <cell r="F6">
            <v>30</v>
          </cell>
          <cell r="G6">
            <v>30</v>
          </cell>
          <cell r="H6">
            <v>40</v>
          </cell>
          <cell r="I6">
            <v>40</v>
          </cell>
          <cell r="J6">
            <v>50</v>
          </cell>
          <cell r="K6">
            <v>50</v>
          </cell>
          <cell r="L6">
            <v>50</v>
          </cell>
          <cell r="M6">
            <v>50</v>
          </cell>
          <cell r="N6">
            <v>50</v>
          </cell>
          <cell r="O6">
            <v>30</v>
          </cell>
          <cell r="P6">
            <v>30</v>
          </cell>
          <cell r="Q6">
            <v>40</v>
          </cell>
          <cell r="R6">
            <v>40</v>
          </cell>
          <cell r="S6">
            <v>40</v>
          </cell>
          <cell r="T6">
            <v>40</v>
          </cell>
          <cell r="U6">
            <v>50</v>
          </cell>
          <cell r="V6">
            <v>50</v>
          </cell>
          <cell r="W6">
            <v>50</v>
          </cell>
          <cell r="X6">
            <v>40</v>
          </cell>
          <cell r="Y6">
            <v>40</v>
          </cell>
          <cell r="Z6">
            <v>865</v>
          </cell>
        </row>
        <row r="7">
          <cell r="A7" t="str">
            <v>Zhinvali - Nataxtari</v>
          </cell>
          <cell r="B7">
            <v>47</v>
          </cell>
          <cell r="C7">
            <v>15</v>
          </cell>
          <cell r="D7">
            <v>15</v>
          </cell>
          <cell r="E7">
            <v>15</v>
          </cell>
          <cell r="F7">
            <v>15</v>
          </cell>
          <cell r="G7">
            <v>15</v>
          </cell>
          <cell r="H7">
            <v>15</v>
          </cell>
          <cell r="I7">
            <v>15</v>
          </cell>
          <cell r="J7">
            <v>15</v>
          </cell>
          <cell r="K7">
            <v>2</v>
          </cell>
          <cell r="L7">
            <v>15</v>
          </cell>
          <cell r="M7">
            <v>9</v>
          </cell>
          <cell r="N7">
            <v>9</v>
          </cell>
          <cell r="O7">
            <v>7</v>
          </cell>
          <cell r="P7">
            <v>9</v>
          </cell>
          <cell r="Q7">
            <v>9</v>
          </cell>
          <cell r="R7">
            <v>35</v>
          </cell>
          <cell r="S7">
            <v>35</v>
          </cell>
          <cell r="T7">
            <v>35</v>
          </cell>
          <cell r="U7">
            <v>31</v>
          </cell>
          <cell r="V7">
            <v>32</v>
          </cell>
          <cell r="W7">
            <v>34</v>
          </cell>
          <cell r="X7">
            <v>34</v>
          </cell>
          <cell r="Y7">
            <v>34</v>
          </cell>
          <cell r="Z7">
            <v>497</v>
          </cell>
        </row>
        <row r="8">
          <cell r="A8" t="str">
            <v>Tbilisi</v>
          </cell>
          <cell r="B8">
            <v>268</v>
          </cell>
          <cell r="C8">
            <v>232</v>
          </cell>
          <cell r="D8">
            <v>209</v>
          </cell>
          <cell r="E8">
            <v>186</v>
          </cell>
          <cell r="F8">
            <v>186</v>
          </cell>
          <cell r="G8">
            <v>186</v>
          </cell>
          <cell r="H8">
            <v>212</v>
          </cell>
          <cell r="I8">
            <v>307</v>
          </cell>
          <cell r="J8">
            <v>410</v>
          </cell>
          <cell r="K8">
            <v>475</v>
          </cell>
          <cell r="L8">
            <v>395</v>
          </cell>
          <cell r="M8">
            <v>343</v>
          </cell>
          <cell r="N8">
            <v>295</v>
          </cell>
          <cell r="O8">
            <v>292</v>
          </cell>
          <cell r="P8">
            <v>303</v>
          </cell>
          <cell r="Q8">
            <v>304</v>
          </cell>
          <cell r="R8">
            <v>300</v>
          </cell>
          <cell r="S8">
            <v>338</v>
          </cell>
          <cell r="T8">
            <v>427</v>
          </cell>
          <cell r="U8">
            <v>610</v>
          </cell>
          <cell r="V8">
            <v>563</v>
          </cell>
          <cell r="W8">
            <v>544</v>
          </cell>
          <cell r="X8">
            <v>500</v>
          </cell>
          <cell r="Y8">
            <v>325</v>
          </cell>
          <cell r="Z8">
            <v>8214</v>
          </cell>
        </row>
        <row r="9">
          <cell r="A9" t="str">
            <v>Zahesi, Sackhenisi, Ortachala</v>
          </cell>
          <cell r="B9">
            <v>23</v>
          </cell>
          <cell r="C9">
            <v>23</v>
          </cell>
          <cell r="D9">
            <v>23</v>
          </cell>
          <cell r="E9">
            <v>23</v>
          </cell>
          <cell r="F9">
            <v>23</v>
          </cell>
          <cell r="G9">
            <v>23</v>
          </cell>
          <cell r="H9">
            <v>23</v>
          </cell>
          <cell r="I9">
            <v>23</v>
          </cell>
          <cell r="J9">
            <v>23</v>
          </cell>
          <cell r="K9">
            <v>23</v>
          </cell>
          <cell r="L9">
            <v>23</v>
          </cell>
          <cell r="M9">
            <v>23</v>
          </cell>
          <cell r="N9">
            <v>23</v>
          </cell>
          <cell r="O9">
            <v>23</v>
          </cell>
          <cell r="P9">
            <v>23</v>
          </cell>
          <cell r="Q9">
            <v>23</v>
          </cell>
          <cell r="R9">
            <v>23</v>
          </cell>
          <cell r="S9">
            <v>23</v>
          </cell>
          <cell r="T9">
            <v>23</v>
          </cell>
          <cell r="U9">
            <v>23</v>
          </cell>
          <cell r="V9">
            <v>23</v>
          </cell>
          <cell r="W9">
            <v>23</v>
          </cell>
          <cell r="X9">
            <v>23</v>
          </cell>
          <cell r="Y9">
            <v>23</v>
          </cell>
          <cell r="Z9">
            <v>541</v>
          </cell>
        </row>
        <row r="10">
          <cell r="A10" t="str">
            <v>"Kavkasioni"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 t="str">
            <v>AES Khrami</v>
          </cell>
          <cell r="B11">
            <v>42</v>
          </cell>
          <cell r="C11">
            <v>42</v>
          </cell>
          <cell r="D11">
            <v>42</v>
          </cell>
          <cell r="E11">
            <v>42</v>
          </cell>
          <cell r="F11">
            <v>42</v>
          </cell>
          <cell r="G11">
            <v>42</v>
          </cell>
          <cell r="H11">
            <v>58</v>
          </cell>
          <cell r="I11">
            <v>61</v>
          </cell>
          <cell r="J11">
            <v>91</v>
          </cell>
          <cell r="K11">
            <v>115</v>
          </cell>
          <cell r="L11">
            <v>55</v>
          </cell>
          <cell r="M11">
            <v>40</v>
          </cell>
          <cell r="N11">
            <v>40</v>
          </cell>
          <cell r="O11">
            <v>60</v>
          </cell>
          <cell r="P11">
            <v>60</v>
          </cell>
          <cell r="Q11">
            <v>62</v>
          </cell>
          <cell r="R11">
            <v>56</v>
          </cell>
          <cell r="S11">
            <v>43</v>
          </cell>
          <cell r="T11">
            <v>91</v>
          </cell>
          <cell r="U11">
            <v>94</v>
          </cell>
          <cell r="V11">
            <v>67</v>
          </cell>
          <cell r="W11">
            <v>67</v>
          </cell>
          <cell r="X11">
            <v>81</v>
          </cell>
          <cell r="Y11">
            <v>40</v>
          </cell>
          <cell r="Z11">
            <v>1366</v>
          </cell>
        </row>
        <row r="12">
          <cell r="A12" t="str">
            <v>Import Armenia</v>
          </cell>
          <cell r="B12">
            <v>150</v>
          </cell>
          <cell r="C12">
            <v>140</v>
          </cell>
          <cell r="D12">
            <v>130</v>
          </cell>
          <cell r="E12">
            <v>130</v>
          </cell>
          <cell r="F12">
            <v>130</v>
          </cell>
          <cell r="G12">
            <v>140</v>
          </cell>
          <cell r="H12">
            <v>150</v>
          </cell>
          <cell r="I12">
            <v>160</v>
          </cell>
          <cell r="J12">
            <v>150</v>
          </cell>
          <cell r="K12">
            <v>150</v>
          </cell>
          <cell r="L12">
            <v>160</v>
          </cell>
          <cell r="M12">
            <v>150</v>
          </cell>
          <cell r="N12">
            <v>110</v>
          </cell>
          <cell r="O12">
            <v>70</v>
          </cell>
          <cell r="P12">
            <v>0</v>
          </cell>
          <cell r="Q12">
            <v>0</v>
          </cell>
          <cell r="R12">
            <v>0</v>
          </cell>
          <cell r="S12">
            <v>100</v>
          </cell>
          <cell r="T12">
            <v>155</v>
          </cell>
          <cell r="U12">
            <v>155</v>
          </cell>
          <cell r="V12">
            <v>150</v>
          </cell>
          <cell r="W12">
            <v>160</v>
          </cell>
          <cell r="X12">
            <v>160</v>
          </cell>
          <cell r="Y12">
            <v>140</v>
          </cell>
          <cell r="Z12">
            <v>2921</v>
          </cell>
        </row>
        <row r="13">
          <cell r="A13" t="str">
            <v>Generation                     AES Telasi</v>
          </cell>
          <cell r="B13">
            <v>262</v>
          </cell>
          <cell r="C13">
            <v>220</v>
          </cell>
          <cell r="D13">
            <v>210</v>
          </cell>
          <cell r="E13">
            <v>210</v>
          </cell>
          <cell r="F13">
            <v>210</v>
          </cell>
          <cell r="G13">
            <v>220</v>
          </cell>
          <cell r="H13">
            <v>246</v>
          </cell>
          <cell r="I13">
            <v>259</v>
          </cell>
          <cell r="J13">
            <v>279</v>
          </cell>
          <cell r="K13">
            <v>290</v>
          </cell>
          <cell r="L13">
            <v>253</v>
          </cell>
          <cell r="M13">
            <v>222</v>
          </cell>
          <cell r="N13">
            <v>182</v>
          </cell>
          <cell r="O13">
            <v>160</v>
          </cell>
          <cell r="P13">
            <v>92</v>
          </cell>
          <cell r="Q13">
            <v>94</v>
          </cell>
          <cell r="R13">
            <v>114</v>
          </cell>
          <cell r="S13">
            <v>201</v>
          </cell>
          <cell r="T13">
            <v>304</v>
          </cell>
          <cell r="U13">
            <v>303</v>
          </cell>
          <cell r="V13">
            <v>272</v>
          </cell>
          <cell r="W13">
            <v>284</v>
          </cell>
          <cell r="X13">
            <v>298</v>
          </cell>
          <cell r="Y13">
            <v>237</v>
          </cell>
          <cell r="Z13">
            <v>5325</v>
          </cell>
        </row>
        <row r="14">
          <cell r="A14" t="str">
            <v xml:space="preserve"> + Import                                    - Eqsport</v>
          </cell>
          <cell r="B14">
            <v>6</v>
          </cell>
          <cell r="C14">
            <v>12</v>
          </cell>
          <cell r="D14">
            <v>-1</v>
          </cell>
          <cell r="E14">
            <v>-24</v>
          </cell>
          <cell r="F14">
            <v>-24</v>
          </cell>
          <cell r="G14">
            <v>-34</v>
          </cell>
          <cell r="H14">
            <v>-34</v>
          </cell>
          <cell r="I14">
            <v>48</v>
          </cell>
          <cell r="J14">
            <v>131</v>
          </cell>
          <cell r="K14">
            <v>185</v>
          </cell>
          <cell r="L14">
            <v>142</v>
          </cell>
          <cell r="M14">
            <v>121</v>
          </cell>
          <cell r="N14">
            <v>113</v>
          </cell>
          <cell r="O14">
            <v>132</v>
          </cell>
          <cell r="P14">
            <v>211</v>
          </cell>
          <cell r="Q14">
            <v>210</v>
          </cell>
          <cell r="R14">
            <v>186</v>
          </cell>
          <cell r="S14">
            <v>137</v>
          </cell>
          <cell r="T14">
            <v>123</v>
          </cell>
          <cell r="U14">
            <v>307</v>
          </cell>
          <cell r="V14">
            <v>291</v>
          </cell>
          <cell r="W14">
            <v>260</v>
          </cell>
          <cell r="X14">
            <v>202</v>
          </cell>
          <cell r="Y14">
            <v>88</v>
          </cell>
          <cell r="Z14">
            <v>2889</v>
          </cell>
        </row>
      </sheetData>
      <sheetData sheetId="13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584</v>
          </cell>
          <cell r="C4">
            <v>424</v>
          </cell>
          <cell r="D4">
            <v>323</v>
          </cell>
          <cell r="E4">
            <v>338</v>
          </cell>
          <cell r="F4">
            <v>468</v>
          </cell>
          <cell r="G4">
            <v>478</v>
          </cell>
          <cell r="H4">
            <v>568</v>
          </cell>
          <cell r="I4">
            <v>646</v>
          </cell>
          <cell r="J4">
            <v>822</v>
          </cell>
          <cell r="K4">
            <v>841</v>
          </cell>
          <cell r="L4">
            <v>70</v>
          </cell>
          <cell r="M4">
            <v>680</v>
          </cell>
          <cell r="N4">
            <v>700</v>
          </cell>
          <cell r="O4">
            <v>706</v>
          </cell>
          <cell r="P4">
            <v>711</v>
          </cell>
          <cell r="Q4">
            <v>670</v>
          </cell>
          <cell r="R4">
            <v>680</v>
          </cell>
          <cell r="S4">
            <v>749</v>
          </cell>
          <cell r="T4">
            <v>921</v>
          </cell>
          <cell r="U4">
            <v>1054</v>
          </cell>
          <cell r="V4">
            <v>1049</v>
          </cell>
          <cell r="W4">
            <v>1054</v>
          </cell>
          <cell r="X4">
            <v>1054</v>
          </cell>
          <cell r="Y4">
            <v>974</v>
          </cell>
          <cell r="Z4">
            <v>17051</v>
          </cell>
        </row>
        <row r="5">
          <cell r="A5" t="str">
            <v>GEORGIA</v>
          </cell>
          <cell r="B5">
            <v>974</v>
          </cell>
          <cell r="C5">
            <v>819</v>
          </cell>
          <cell r="D5">
            <v>748</v>
          </cell>
          <cell r="E5">
            <v>753</v>
          </cell>
          <cell r="F5">
            <v>613</v>
          </cell>
          <cell r="G5">
            <v>623</v>
          </cell>
          <cell r="H5">
            <v>713</v>
          </cell>
          <cell r="I5">
            <v>791</v>
          </cell>
          <cell r="J5">
            <v>982</v>
          </cell>
          <cell r="K5">
            <v>1031</v>
          </cell>
          <cell r="L5">
            <v>245</v>
          </cell>
          <cell r="M5">
            <v>855</v>
          </cell>
          <cell r="N5">
            <v>875</v>
          </cell>
          <cell r="O5">
            <v>876</v>
          </cell>
          <cell r="P5">
            <v>881</v>
          </cell>
          <cell r="Q5">
            <v>840</v>
          </cell>
          <cell r="R5">
            <v>850</v>
          </cell>
          <cell r="S5">
            <v>929</v>
          </cell>
          <cell r="T5">
            <v>1106</v>
          </cell>
          <cell r="U5">
            <v>1244</v>
          </cell>
          <cell r="V5">
            <v>1234</v>
          </cell>
          <cell r="W5">
            <v>1234</v>
          </cell>
          <cell r="X5">
            <v>1229</v>
          </cell>
          <cell r="Y5">
            <v>1159</v>
          </cell>
          <cell r="Z5">
            <v>22061</v>
          </cell>
        </row>
        <row r="6">
          <cell r="A6" t="str">
            <v>Import Azerbaijan</v>
          </cell>
          <cell r="B6">
            <v>30</v>
          </cell>
          <cell r="C6">
            <v>25</v>
          </cell>
          <cell r="D6">
            <v>25</v>
          </cell>
          <cell r="E6">
            <v>25</v>
          </cell>
          <cell r="F6">
            <v>25</v>
          </cell>
          <cell r="G6">
            <v>25</v>
          </cell>
          <cell r="H6">
            <v>25</v>
          </cell>
          <cell r="I6">
            <v>25</v>
          </cell>
          <cell r="J6">
            <v>30</v>
          </cell>
          <cell r="K6">
            <v>35</v>
          </cell>
          <cell r="L6">
            <v>35</v>
          </cell>
          <cell r="M6">
            <v>35</v>
          </cell>
          <cell r="N6">
            <v>35</v>
          </cell>
          <cell r="O6">
            <v>30</v>
          </cell>
          <cell r="P6">
            <v>30</v>
          </cell>
          <cell r="Q6">
            <v>30</v>
          </cell>
          <cell r="R6">
            <v>30</v>
          </cell>
          <cell r="S6">
            <v>35</v>
          </cell>
          <cell r="T6">
            <v>40</v>
          </cell>
          <cell r="U6">
            <v>40</v>
          </cell>
          <cell r="V6">
            <v>40</v>
          </cell>
          <cell r="W6">
            <v>40</v>
          </cell>
          <cell r="X6">
            <v>40</v>
          </cell>
          <cell r="Y6">
            <v>40</v>
          </cell>
          <cell r="Z6">
            <v>845</v>
          </cell>
        </row>
        <row r="7">
          <cell r="A7" t="str">
            <v>Zhinvali - Nataxtari</v>
          </cell>
          <cell r="B7">
            <v>5</v>
          </cell>
          <cell r="C7">
            <v>9</v>
          </cell>
          <cell r="D7">
            <v>9</v>
          </cell>
          <cell r="E7">
            <v>9</v>
          </cell>
          <cell r="F7">
            <v>12</v>
          </cell>
          <cell r="G7">
            <v>12</v>
          </cell>
          <cell r="H7">
            <v>12</v>
          </cell>
          <cell r="I7">
            <v>12</v>
          </cell>
          <cell r="J7">
            <v>12</v>
          </cell>
          <cell r="K7">
            <v>12</v>
          </cell>
          <cell r="L7">
            <v>12</v>
          </cell>
          <cell r="M7">
            <v>12</v>
          </cell>
          <cell r="N7">
            <v>12</v>
          </cell>
          <cell r="O7">
            <v>12</v>
          </cell>
          <cell r="P7">
            <v>12</v>
          </cell>
          <cell r="Q7">
            <v>12</v>
          </cell>
          <cell r="R7">
            <v>12</v>
          </cell>
          <cell r="S7">
            <v>38</v>
          </cell>
          <cell r="T7">
            <v>38</v>
          </cell>
          <cell r="U7">
            <v>38</v>
          </cell>
          <cell r="V7">
            <v>38</v>
          </cell>
          <cell r="W7">
            <v>38</v>
          </cell>
          <cell r="X7">
            <v>38</v>
          </cell>
          <cell r="Y7">
            <v>38</v>
          </cell>
          <cell r="Z7">
            <v>454</v>
          </cell>
        </row>
        <row r="8">
          <cell r="A8" t="str">
            <v>Tbilisi</v>
          </cell>
          <cell r="B8">
            <v>263</v>
          </cell>
          <cell r="C8">
            <v>224</v>
          </cell>
          <cell r="D8">
            <v>236</v>
          </cell>
          <cell r="E8">
            <v>178</v>
          </cell>
          <cell r="F8">
            <v>178</v>
          </cell>
          <cell r="G8">
            <v>218</v>
          </cell>
          <cell r="H8">
            <v>238</v>
          </cell>
          <cell r="I8">
            <v>331</v>
          </cell>
          <cell r="J8">
            <v>424</v>
          </cell>
          <cell r="K8">
            <v>445</v>
          </cell>
          <cell r="L8">
            <v>337</v>
          </cell>
          <cell r="M8">
            <v>305</v>
          </cell>
          <cell r="N8">
            <v>315</v>
          </cell>
          <cell r="O8">
            <v>310</v>
          </cell>
          <cell r="P8">
            <v>315</v>
          </cell>
          <cell r="Q8">
            <v>302</v>
          </cell>
          <cell r="R8">
            <v>279</v>
          </cell>
          <cell r="S8">
            <v>304</v>
          </cell>
          <cell r="T8">
            <v>444</v>
          </cell>
          <cell r="U8">
            <v>492</v>
          </cell>
          <cell r="V8">
            <v>483</v>
          </cell>
          <cell r="W8">
            <v>491</v>
          </cell>
          <cell r="X8">
            <v>491</v>
          </cell>
          <cell r="Y8">
            <v>461</v>
          </cell>
          <cell r="Z8">
            <v>8187</v>
          </cell>
        </row>
        <row r="9">
          <cell r="A9" t="str">
            <v>Zahesi, Sackhenisi, Ortachala</v>
          </cell>
          <cell r="B9">
            <v>18</v>
          </cell>
          <cell r="C9">
            <v>18</v>
          </cell>
          <cell r="D9">
            <v>18</v>
          </cell>
          <cell r="E9">
            <v>18</v>
          </cell>
          <cell r="F9">
            <v>18</v>
          </cell>
          <cell r="G9">
            <v>18</v>
          </cell>
          <cell r="H9">
            <v>18</v>
          </cell>
          <cell r="I9">
            <v>18</v>
          </cell>
          <cell r="J9">
            <v>18</v>
          </cell>
          <cell r="K9">
            <v>18</v>
          </cell>
          <cell r="L9">
            <v>18</v>
          </cell>
          <cell r="M9">
            <v>18</v>
          </cell>
          <cell r="N9">
            <v>19</v>
          </cell>
          <cell r="O9">
            <v>19</v>
          </cell>
          <cell r="P9">
            <v>19</v>
          </cell>
          <cell r="Q9">
            <v>19</v>
          </cell>
          <cell r="R9">
            <v>19</v>
          </cell>
          <cell r="S9">
            <v>19</v>
          </cell>
          <cell r="T9">
            <v>19</v>
          </cell>
          <cell r="U9">
            <v>19</v>
          </cell>
          <cell r="V9">
            <v>19</v>
          </cell>
          <cell r="W9">
            <v>19</v>
          </cell>
          <cell r="X9">
            <v>19</v>
          </cell>
          <cell r="Y9">
            <v>19</v>
          </cell>
          <cell r="Z9">
            <v>443</v>
          </cell>
        </row>
        <row r="10">
          <cell r="A10" t="str">
            <v>"kavkasioni"</v>
          </cell>
          <cell r="B10">
            <v>230</v>
          </cell>
          <cell r="C10">
            <v>230</v>
          </cell>
          <cell r="D10">
            <v>260</v>
          </cell>
          <cell r="E10">
            <v>270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672</v>
          </cell>
        </row>
        <row r="11">
          <cell r="A11" t="str">
            <v>AES Khrami</v>
          </cell>
          <cell r="B11">
            <v>40</v>
          </cell>
          <cell r="C11">
            <v>37</v>
          </cell>
          <cell r="D11">
            <v>37</v>
          </cell>
          <cell r="E11">
            <v>37</v>
          </cell>
          <cell r="F11">
            <v>36</v>
          </cell>
          <cell r="G11">
            <v>38</v>
          </cell>
          <cell r="H11">
            <v>38</v>
          </cell>
          <cell r="I11">
            <v>56</v>
          </cell>
          <cell r="J11">
            <v>105</v>
          </cell>
          <cell r="K11">
            <v>105</v>
          </cell>
          <cell r="L11">
            <v>55</v>
          </cell>
          <cell r="M11">
            <v>56</v>
          </cell>
          <cell r="N11">
            <v>50</v>
          </cell>
          <cell r="O11">
            <v>50</v>
          </cell>
          <cell r="P11">
            <v>48</v>
          </cell>
          <cell r="Q11">
            <v>38</v>
          </cell>
          <cell r="R11">
            <v>56</v>
          </cell>
          <cell r="S11">
            <v>53</v>
          </cell>
          <cell r="T11">
            <v>67</v>
          </cell>
          <cell r="U11">
            <v>116</v>
          </cell>
          <cell r="V11">
            <v>104</v>
          </cell>
          <cell r="W11">
            <v>88</v>
          </cell>
          <cell r="X11">
            <v>64</v>
          </cell>
          <cell r="Y11">
            <v>54</v>
          </cell>
          <cell r="Z11">
            <v>1447</v>
          </cell>
        </row>
        <row r="12">
          <cell r="A12" t="str">
            <v>Import Armenia</v>
          </cell>
          <cell r="B12">
            <v>130</v>
          </cell>
          <cell r="C12">
            <v>140</v>
          </cell>
          <cell r="D12">
            <v>140</v>
          </cell>
          <cell r="E12">
            <v>120</v>
          </cell>
          <cell r="F12">
            <v>120</v>
          </cell>
          <cell r="G12">
            <v>120</v>
          </cell>
          <cell r="H12">
            <v>120</v>
          </cell>
          <cell r="I12">
            <v>120</v>
          </cell>
          <cell r="J12">
            <v>130</v>
          </cell>
          <cell r="K12">
            <v>155</v>
          </cell>
          <cell r="L12">
            <v>140</v>
          </cell>
          <cell r="M12">
            <v>140</v>
          </cell>
          <cell r="N12">
            <v>140</v>
          </cell>
          <cell r="O12">
            <v>140</v>
          </cell>
          <cell r="P12">
            <v>140</v>
          </cell>
          <cell r="Q12">
            <v>140</v>
          </cell>
          <cell r="R12">
            <v>140</v>
          </cell>
          <cell r="S12">
            <v>145</v>
          </cell>
          <cell r="T12">
            <v>145</v>
          </cell>
          <cell r="U12">
            <v>150</v>
          </cell>
          <cell r="V12">
            <v>145</v>
          </cell>
          <cell r="W12">
            <v>140</v>
          </cell>
          <cell r="X12">
            <v>135</v>
          </cell>
          <cell r="Y12">
            <v>145</v>
          </cell>
          <cell r="Z12">
            <v>3493</v>
          </cell>
        </row>
        <row r="13">
          <cell r="A13" t="str">
            <v>Generation                     AES Telasi</v>
          </cell>
          <cell r="B13">
            <v>193</v>
          </cell>
          <cell r="C13">
            <v>204</v>
          </cell>
          <cell r="D13">
            <v>204</v>
          </cell>
          <cell r="E13">
            <v>184</v>
          </cell>
          <cell r="F13">
            <v>186</v>
          </cell>
          <cell r="G13">
            <v>188</v>
          </cell>
          <cell r="H13">
            <v>188</v>
          </cell>
          <cell r="I13">
            <v>206</v>
          </cell>
          <cell r="J13">
            <v>265</v>
          </cell>
          <cell r="K13">
            <v>290</v>
          </cell>
          <cell r="L13">
            <v>225</v>
          </cell>
          <cell r="M13">
            <v>226</v>
          </cell>
          <cell r="N13">
            <v>221</v>
          </cell>
          <cell r="O13">
            <v>221</v>
          </cell>
          <cell r="P13">
            <v>219</v>
          </cell>
          <cell r="Q13">
            <v>209</v>
          </cell>
          <cell r="R13">
            <v>227</v>
          </cell>
          <cell r="S13">
            <v>255</v>
          </cell>
          <cell r="T13">
            <v>269</v>
          </cell>
          <cell r="U13">
            <v>323</v>
          </cell>
          <cell r="V13">
            <v>306</v>
          </cell>
          <cell r="W13">
            <v>285</v>
          </cell>
          <cell r="X13">
            <v>256</v>
          </cell>
          <cell r="Y13">
            <v>256</v>
          </cell>
          <cell r="Z13">
            <v>5837</v>
          </cell>
        </row>
        <row r="14">
          <cell r="A14" t="str">
            <v xml:space="preserve"> + Import                                    - Eqsport</v>
          </cell>
          <cell r="B14">
            <v>70</v>
          </cell>
          <cell r="C14">
            <v>20</v>
          </cell>
          <cell r="D14">
            <v>32</v>
          </cell>
          <cell r="E14">
            <v>-6</v>
          </cell>
          <cell r="F14">
            <v>-8</v>
          </cell>
          <cell r="G14">
            <v>30</v>
          </cell>
          <cell r="H14">
            <v>50</v>
          </cell>
          <cell r="I14">
            <v>125</v>
          </cell>
          <cell r="J14">
            <v>159</v>
          </cell>
          <cell r="K14">
            <v>155</v>
          </cell>
          <cell r="L14">
            <v>112</v>
          </cell>
          <cell r="M14">
            <v>79</v>
          </cell>
          <cell r="N14">
            <v>94</v>
          </cell>
          <cell r="O14">
            <v>89</v>
          </cell>
          <cell r="P14">
            <v>96</v>
          </cell>
          <cell r="Q14">
            <v>93</v>
          </cell>
          <cell r="R14">
            <v>52</v>
          </cell>
          <cell r="S14">
            <v>49</v>
          </cell>
          <cell r="T14">
            <v>175</v>
          </cell>
          <cell r="U14">
            <v>169</v>
          </cell>
          <cell r="V14">
            <v>177</v>
          </cell>
          <cell r="W14">
            <v>206</v>
          </cell>
          <cell r="X14">
            <v>235</v>
          </cell>
          <cell r="Y14">
            <v>205</v>
          </cell>
          <cell r="Z14">
            <v>2350</v>
          </cell>
        </row>
      </sheetData>
      <sheetData sheetId="14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647</v>
          </cell>
          <cell r="C4">
            <v>512</v>
          </cell>
          <cell r="D4">
            <v>487</v>
          </cell>
          <cell r="E4">
            <v>481</v>
          </cell>
          <cell r="F4">
            <v>477</v>
          </cell>
          <cell r="G4">
            <v>487</v>
          </cell>
          <cell r="H4">
            <v>527</v>
          </cell>
          <cell r="I4">
            <v>707</v>
          </cell>
          <cell r="J4">
            <v>767</v>
          </cell>
          <cell r="K4">
            <v>759</v>
          </cell>
          <cell r="L4">
            <v>699</v>
          </cell>
          <cell r="M4">
            <v>648</v>
          </cell>
          <cell r="N4">
            <v>668</v>
          </cell>
          <cell r="O4">
            <v>695</v>
          </cell>
          <cell r="P4">
            <v>661</v>
          </cell>
          <cell r="Q4">
            <v>685</v>
          </cell>
          <cell r="R4">
            <v>659</v>
          </cell>
          <cell r="S4">
            <v>729</v>
          </cell>
          <cell r="T4">
            <v>1000</v>
          </cell>
          <cell r="U4">
            <v>1143</v>
          </cell>
          <cell r="V4">
            <v>1133</v>
          </cell>
          <cell r="W4">
            <v>1157</v>
          </cell>
          <cell r="X4">
            <v>1137</v>
          </cell>
          <cell r="Y4">
            <v>1147</v>
          </cell>
          <cell r="Z4">
            <v>17771</v>
          </cell>
        </row>
        <row r="5">
          <cell r="A5" t="str">
            <v>GEORGIA</v>
          </cell>
          <cell r="B5">
            <v>802</v>
          </cell>
          <cell r="C5">
            <v>672</v>
          </cell>
          <cell r="D5">
            <v>627</v>
          </cell>
          <cell r="E5">
            <v>616</v>
          </cell>
          <cell r="F5">
            <v>617</v>
          </cell>
          <cell r="G5">
            <v>627</v>
          </cell>
          <cell r="H5">
            <v>672</v>
          </cell>
          <cell r="I5">
            <v>862</v>
          </cell>
          <cell r="J5">
            <v>947</v>
          </cell>
          <cell r="K5">
            <v>939</v>
          </cell>
          <cell r="L5">
            <v>889</v>
          </cell>
          <cell r="M5">
            <v>838</v>
          </cell>
          <cell r="N5">
            <v>858</v>
          </cell>
          <cell r="O5">
            <v>885</v>
          </cell>
          <cell r="P5">
            <v>851</v>
          </cell>
          <cell r="Q5">
            <v>875</v>
          </cell>
          <cell r="R5">
            <v>849</v>
          </cell>
          <cell r="S5">
            <v>919</v>
          </cell>
          <cell r="T5">
            <v>1190</v>
          </cell>
          <cell r="U5">
            <v>1333</v>
          </cell>
          <cell r="V5">
            <v>1323</v>
          </cell>
          <cell r="W5">
            <v>1347</v>
          </cell>
          <cell r="X5">
            <v>1322</v>
          </cell>
          <cell r="Y5">
            <v>1322</v>
          </cell>
          <cell r="Z5">
            <v>22093</v>
          </cell>
        </row>
        <row r="6">
          <cell r="A6" t="str">
            <v>Import Azerbaijan</v>
          </cell>
          <cell r="B6">
            <v>25</v>
          </cell>
          <cell r="C6">
            <v>25</v>
          </cell>
          <cell r="D6">
            <v>20</v>
          </cell>
          <cell r="E6">
            <v>20</v>
          </cell>
          <cell r="F6">
            <v>20</v>
          </cell>
          <cell r="G6">
            <v>20</v>
          </cell>
          <cell r="H6">
            <v>20</v>
          </cell>
          <cell r="I6">
            <v>25</v>
          </cell>
          <cell r="J6">
            <v>30</v>
          </cell>
          <cell r="K6">
            <v>30</v>
          </cell>
          <cell r="L6">
            <v>40</v>
          </cell>
          <cell r="M6">
            <v>40</v>
          </cell>
          <cell r="N6">
            <v>40</v>
          </cell>
          <cell r="O6">
            <v>40</v>
          </cell>
          <cell r="P6">
            <v>40</v>
          </cell>
          <cell r="Q6">
            <v>40</v>
          </cell>
          <cell r="R6">
            <v>40</v>
          </cell>
          <cell r="S6">
            <v>40</v>
          </cell>
          <cell r="T6">
            <v>40</v>
          </cell>
          <cell r="U6">
            <v>40</v>
          </cell>
          <cell r="V6">
            <v>40</v>
          </cell>
          <cell r="W6">
            <v>40</v>
          </cell>
          <cell r="X6">
            <v>40</v>
          </cell>
          <cell r="Y6">
            <v>40</v>
          </cell>
          <cell r="Z6">
            <v>851</v>
          </cell>
        </row>
        <row r="7">
          <cell r="A7" t="str">
            <v>Zhinvali - Nataxtari</v>
          </cell>
          <cell r="B7">
            <v>38</v>
          </cell>
          <cell r="C7">
            <v>27</v>
          </cell>
          <cell r="D7">
            <v>12</v>
          </cell>
          <cell r="E7">
            <v>12</v>
          </cell>
          <cell r="F7">
            <v>12</v>
          </cell>
          <cell r="G7">
            <v>12</v>
          </cell>
          <cell r="H7">
            <v>12</v>
          </cell>
          <cell r="I7">
            <v>12</v>
          </cell>
          <cell r="J7">
            <v>12</v>
          </cell>
          <cell r="K7">
            <v>10</v>
          </cell>
          <cell r="L7">
            <v>8</v>
          </cell>
          <cell r="M7">
            <v>8</v>
          </cell>
          <cell r="N7">
            <v>12</v>
          </cell>
          <cell r="O7">
            <v>12</v>
          </cell>
          <cell r="P7">
            <v>10</v>
          </cell>
          <cell r="Q7">
            <v>10</v>
          </cell>
          <cell r="R7">
            <v>35</v>
          </cell>
          <cell r="S7">
            <v>35</v>
          </cell>
          <cell r="T7">
            <v>37</v>
          </cell>
          <cell r="U7">
            <v>33</v>
          </cell>
          <cell r="V7">
            <v>39</v>
          </cell>
          <cell r="W7">
            <v>40</v>
          </cell>
          <cell r="X7">
            <v>42</v>
          </cell>
          <cell r="Y7">
            <v>40</v>
          </cell>
          <cell r="Z7">
            <v>520</v>
          </cell>
        </row>
        <row r="8">
          <cell r="A8" t="str">
            <v>Tbilisi</v>
          </cell>
          <cell r="B8">
            <v>265</v>
          </cell>
          <cell r="C8">
            <v>232</v>
          </cell>
          <cell r="D8">
            <v>221</v>
          </cell>
          <cell r="E8">
            <v>221</v>
          </cell>
          <cell r="F8">
            <v>220</v>
          </cell>
          <cell r="G8">
            <v>224</v>
          </cell>
          <cell r="H8">
            <v>236</v>
          </cell>
          <cell r="I8">
            <v>350</v>
          </cell>
          <cell r="J8">
            <v>439</v>
          </cell>
          <cell r="K8">
            <v>414</v>
          </cell>
          <cell r="L8">
            <v>310</v>
          </cell>
          <cell r="M8">
            <v>305</v>
          </cell>
          <cell r="N8">
            <v>294</v>
          </cell>
          <cell r="O8">
            <v>293</v>
          </cell>
          <cell r="P8">
            <v>294</v>
          </cell>
          <cell r="Q8">
            <v>291</v>
          </cell>
          <cell r="R8">
            <v>348</v>
          </cell>
          <cell r="S8">
            <v>382</v>
          </cell>
          <cell r="T8">
            <v>382</v>
          </cell>
          <cell r="U8">
            <v>510</v>
          </cell>
          <cell r="V8">
            <v>503</v>
          </cell>
          <cell r="W8">
            <v>528</v>
          </cell>
          <cell r="X8">
            <v>464</v>
          </cell>
          <cell r="Y8">
            <v>453</v>
          </cell>
          <cell r="Z8">
            <v>8068</v>
          </cell>
        </row>
        <row r="9">
          <cell r="A9" t="str">
            <v>Zahesi, Sackhenisi, Ortachala</v>
          </cell>
          <cell r="B9">
            <v>23</v>
          </cell>
          <cell r="C9">
            <v>23</v>
          </cell>
          <cell r="D9">
            <v>23</v>
          </cell>
          <cell r="E9">
            <v>23</v>
          </cell>
          <cell r="F9">
            <v>23</v>
          </cell>
          <cell r="G9">
            <v>23</v>
          </cell>
          <cell r="H9">
            <v>23</v>
          </cell>
          <cell r="I9">
            <v>23</v>
          </cell>
          <cell r="J9">
            <v>23</v>
          </cell>
          <cell r="K9">
            <v>23</v>
          </cell>
          <cell r="L9">
            <v>23</v>
          </cell>
          <cell r="M9">
            <v>23</v>
          </cell>
          <cell r="N9">
            <v>23</v>
          </cell>
          <cell r="O9">
            <v>23</v>
          </cell>
          <cell r="P9">
            <v>23</v>
          </cell>
          <cell r="Q9">
            <v>23</v>
          </cell>
          <cell r="R9">
            <v>23</v>
          </cell>
          <cell r="S9">
            <v>23</v>
          </cell>
          <cell r="T9">
            <v>23</v>
          </cell>
          <cell r="U9">
            <v>23</v>
          </cell>
          <cell r="V9">
            <v>23</v>
          </cell>
          <cell r="W9">
            <v>23</v>
          </cell>
          <cell r="X9">
            <v>23</v>
          </cell>
          <cell r="Y9">
            <v>23</v>
          </cell>
          <cell r="Z9">
            <v>553</v>
          </cell>
        </row>
        <row r="10">
          <cell r="A10" t="str">
            <v>"Kavkasioni"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 t="str">
            <v>AES Khrami</v>
          </cell>
          <cell r="B11">
            <v>40</v>
          </cell>
          <cell r="C11">
            <v>40</v>
          </cell>
          <cell r="D11">
            <v>40</v>
          </cell>
          <cell r="E11">
            <v>40</v>
          </cell>
          <cell r="F11">
            <v>40</v>
          </cell>
          <cell r="G11">
            <v>42</v>
          </cell>
          <cell r="H11">
            <v>82</v>
          </cell>
          <cell r="I11">
            <v>105</v>
          </cell>
          <cell r="J11">
            <v>105</v>
          </cell>
          <cell r="K11">
            <v>90</v>
          </cell>
          <cell r="L11">
            <v>41</v>
          </cell>
          <cell r="M11">
            <v>41</v>
          </cell>
          <cell r="N11">
            <v>41</v>
          </cell>
          <cell r="O11">
            <v>41</v>
          </cell>
          <cell r="P11">
            <v>41</v>
          </cell>
          <cell r="Q11">
            <v>41</v>
          </cell>
          <cell r="R11">
            <v>41</v>
          </cell>
          <cell r="S11">
            <v>41</v>
          </cell>
          <cell r="T11">
            <v>64</v>
          </cell>
          <cell r="U11">
            <v>97</v>
          </cell>
          <cell r="V11">
            <v>106</v>
          </cell>
          <cell r="W11">
            <v>106</v>
          </cell>
          <cell r="X11">
            <v>93</v>
          </cell>
          <cell r="Y11">
            <v>86</v>
          </cell>
          <cell r="Z11">
            <v>1447</v>
          </cell>
        </row>
        <row r="12">
          <cell r="A12" t="str">
            <v>Import Armenia</v>
          </cell>
          <cell r="B12">
            <v>130</v>
          </cell>
          <cell r="C12">
            <v>135</v>
          </cell>
          <cell r="D12">
            <v>120</v>
          </cell>
          <cell r="E12">
            <v>115</v>
          </cell>
          <cell r="F12">
            <v>120</v>
          </cell>
          <cell r="G12">
            <v>120</v>
          </cell>
          <cell r="H12">
            <v>125</v>
          </cell>
          <cell r="I12">
            <v>130</v>
          </cell>
          <cell r="J12">
            <v>150</v>
          </cell>
          <cell r="K12">
            <v>150</v>
          </cell>
          <cell r="L12">
            <v>150</v>
          </cell>
          <cell r="M12">
            <v>150</v>
          </cell>
          <cell r="N12">
            <v>150</v>
          </cell>
          <cell r="O12">
            <v>150</v>
          </cell>
          <cell r="P12">
            <v>150</v>
          </cell>
          <cell r="Q12">
            <v>150</v>
          </cell>
          <cell r="R12">
            <v>150</v>
          </cell>
          <cell r="S12">
            <v>150</v>
          </cell>
          <cell r="T12">
            <v>150</v>
          </cell>
          <cell r="U12">
            <v>150</v>
          </cell>
          <cell r="V12">
            <v>150</v>
          </cell>
          <cell r="W12">
            <v>150</v>
          </cell>
          <cell r="X12">
            <v>145</v>
          </cell>
          <cell r="Y12">
            <v>135</v>
          </cell>
          <cell r="Z12">
            <v>3471</v>
          </cell>
        </row>
        <row r="13">
          <cell r="A13" t="str">
            <v>Generation                     AES Telasi</v>
          </cell>
          <cell r="B13">
            <v>231</v>
          </cell>
          <cell r="C13">
            <v>225</v>
          </cell>
          <cell r="D13">
            <v>195</v>
          </cell>
          <cell r="E13">
            <v>190</v>
          </cell>
          <cell r="F13">
            <v>195</v>
          </cell>
          <cell r="G13">
            <v>197</v>
          </cell>
          <cell r="H13">
            <v>242</v>
          </cell>
          <cell r="I13">
            <v>270</v>
          </cell>
          <cell r="J13">
            <v>290</v>
          </cell>
          <cell r="K13">
            <v>273</v>
          </cell>
          <cell r="L13">
            <v>222</v>
          </cell>
          <cell r="M13">
            <v>222</v>
          </cell>
          <cell r="N13">
            <v>226</v>
          </cell>
          <cell r="O13">
            <v>226</v>
          </cell>
          <cell r="P13">
            <v>224</v>
          </cell>
          <cell r="Q13">
            <v>224</v>
          </cell>
          <cell r="R13">
            <v>249</v>
          </cell>
          <cell r="S13">
            <v>249</v>
          </cell>
          <cell r="T13">
            <v>274</v>
          </cell>
          <cell r="U13">
            <v>303</v>
          </cell>
          <cell r="V13">
            <v>318</v>
          </cell>
          <cell r="W13">
            <v>319</v>
          </cell>
          <cell r="X13">
            <v>303</v>
          </cell>
          <cell r="Y13">
            <v>284</v>
          </cell>
          <cell r="Z13">
            <v>5991</v>
          </cell>
        </row>
        <row r="14">
          <cell r="A14" t="str">
            <v xml:space="preserve"> + Import                                    - Eqsport</v>
          </cell>
          <cell r="B14">
            <v>34</v>
          </cell>
          <cell r="C14">
            <v>7</v>
          </cell>
          <cell r="D14">
            <v>26</v>
          </cell>
          <cell r="E14">
            <v>31</v>
          </cell>
          <cell r="F14">
            <v>25</v>
          </cell>
          <cell r="G14">
            <v>27</v>
          </cell>
          <cell r="H14">
            <v>-6</v>
          </cell>
          <cell r="I14">
            <v>80</v>
          </cell>
          <cell r="J14">
            <v>149</v>
          </cell>
          <cell r="K14">
            <v>141</v>
          </cell>
          <cell r="L14">
            <v>88</v>
          </cell>
          <cell r="M14">
            <v>83</v>
          </cell>
          <cell r="N14">
            <v>68</v>
          </cell>
          <cell r="O14">
            <v>67</v>
          </cell>
          <cell r="P14">
            <v>70</v>
          </cell>
          <cell r="Q14">
            <v>67</v>
          </cell>
          <cell r="R14">
            <v>99</v>
          </cell>
          <cell r="S14">
            <v>133</v>
          </cell>
          <cell r="T14">
            <v>108</v>
          </cell>
          <cell r="U14">
            <v>207</v>
          </cell>
          <cell r="V14">
            <v>185</v>
          </cell>
          <cell r="W14">
            <v>209</v>
          </cell>
          <cell r="X14">
            <v>161</v>
          </cell>
          <cell r="Y14">
            <v>169</v>
          </cell>
          <cell r="Z14">
            <v>2077</v>
          </cell>
        </row>
      </sheetData>
      <sheetData sheetId="15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1109</v>
          </cell>
          <cell r="C4">
            <v>959</v>
          </cell>
          <cell r="D4">
            <v>732</v>
          </cell>
          <cell r="E4">
            <v>709</v>
          </cell>
          <cell r="F4">
            <v>642</v>
          </cell>
          <cell r="G4">
            <v>642</v>
          </cell>
          <cell r="H4">
            <v>642</v>
          </cell>
          <cell r="I4">
            <v>736</v>
          </cell>
          <cell r="J4">
            <v>831</v>
          </cell>
          <cell r="K4">
            <v>855</v>
          </cell>
          <cell r="L4">
            <v>749</v>
          </cell>
          <cell r="M4">
            <v>719</v>
          </cell>
          <cell r="N4">
            <v>720</v>
          </cell>
          <cell r="O4">
            <v>700</v>
          </cell>
          <cell r="P4">
            <v>700</v>
          </cell>
          <cell r="Q4">
            <v>714</v>
          </cell>
          <cell r="R4">
            <v>714</v>
          </cell>
          <cell r="S4">
            <v>790</v>
          </cell>
          <cell r="T4">
            <v>901</v>
          </cell>
          <cell r="U4">
            <v>1005</v>
          </cell>
          <cell r="V4">
            <v>1060</v>
          </cell>
          <cell r="W4">
            <v>1070</v>
          </cell>
          <cell r="X4">
            <v>1030</v>
          </cell>
          <cell r="Y4">
            <v>870</v>
          </cell>
          <cell r="Z4">
            <v>20130</v>
          </cell>
        </row>
        <row r="5">
          <cell r="A5" t="str">
            <v>GEORGIA</v>
          </cell>
          <cell r="B5">
            <v>1279</v>
          </cell>
          <cell r="C5">
            <v>1129</v>
          </cell>
          <cell r="D5">
            <v>902</v>
          </cell>
          <cell r="E5">
            <v>869</v>
          </cell>
          <cell r="F5">
            <v>802</v>
          </cell>
          <cell r="G5">
            <v>812</v>
          </cell>
          <cell r="H5">
            <v>812</v>
          </cell>
          <cell r="I5">
            <v>916</v>
          </cell>
          <cell r="J5">
            <v>1021</v>
          </cell>
          <cell r="K5">
            <v>1045</v>
          </cell>
          <cell r="L5">
            <v>939</v>
          </cell>
          <cell r="M5">
            <v>909</v>
          </cell>
          <cell r="N5">
            <v>910</v>
          </cell>
          <cell r="O5">
            <v>890</v>
          </cell>
          <cell r="P5">
            <v>890</v>
          </cell>
          <cell r="Q5">
            <v>904</v>
          </cell>
          <cell r="R5">
            <v>904</v>
          </cell>
          <cell r="S5">
            <v>980</v>
          </cell>
          <cell r="T5">
            <v>1101</v>
          </cell>
          <cell r="U5">
            <v>1205</v>
          </cell>
          <cell r="V5">
            <v>1260</v>
          </cell>
          <cell r="W5">
            <v>1270</v>
          </cell>
          <cell r="X5">
            <v>1230</v>
          </cell>
          <cell r="Y5">
            <v>1060</v>
          </cell>
          <cell r="Z5">
            <v>24302</v>
          </cell>
        </row>
        <row r="6">
          <cell r="A6" t="str">
            <v>East Georgia</v>
          </cell>
          <cell r="B6">
            <v>688</v>
          </cell>
          <cell r="C6">
            <v>660</v>
          </cell>
          <cell r="D6">
            <v>474</v>
          </cell>
          <cell r="E6">
            <v>454</v>
          </cell>
          <cell r="F6">
            <v>446</v>
          </cell>
          <cell r="G6">
            <v>456</v>
          </cell>
          <cell r="H6">
            <v>456</v>
          </cell>
          <cell r="I6">
            <v>488</v>
          </cell>
          <cell r="J6">
            <v>574</v>
          </cell>
          <cell r="K6">
            <v>606</v>
          </cell>
          <cell r="L6">
            <v>546</v>
          </cell>
          <cell r="M6">
            <v>533</v>
          </cell>
          <cell r="N6">
            <v>501</v>
          </cell>
          <cell r="O6">
            <v>505</v>
          </cell>
          <cell r="P6">
            <v>485</v>
          </cell>
          <cell r="Q6">
            <v>485</v>
          </cell>
          <cell r="R6">
            <v>525</v>
          </cell>
          <cell r="S6">
            <v>561</v>
          </cell>
          <cell r="T6">
            <v>635</v>
          </cell>
          <cell r="U6">
            <v>749</v>
          </cell>
          <cell r="V6">
            <v>761</v>
          </cell>
          <cell r="W6">
            <v>761</v>
          </cell>
          <cell r="X6">
            <v>776</v>
          </cell>
          <cell r="Y6">
            <v>701</v>
          </cell>
          <cell r="Z6">
            <v>13165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 t="str">
            <v>Import Azerbaijan</v>
          </cell>
          <cell r="B8">
            <v>40</v>
          </cell>
          <cell r="C8">
            <v>40</v>
          </cell>
          <cell r="D8">
            <v>40</v>
          </cell>
          <cell r="E8">
            <v>30</v>
          </cell>
          <cell r="F8">
            <v>30</v>
          </cell>
          <cell r="G8">
            <v>30</v>
          </cell>
          <cell r="H8">
            <v>30</v>
          </cell>
          <cell r="I8">
            <v>40</v>
          </cell>
          <cell r="J8">
            <v>40</v>
          </cell>
          <cell r="K8">
            <v>40</v>
          </cell>
          <cell r="L8">
            <v>40</v>
          </cell>
          <cell r="M8">
            <v>40</v>
          </cell>
          <cell r="N8">
            <v>40</v>
          </cell>
          <cell r="O8">
            <v>40</v>
          </cell>
          <cell r="P8">
            <v>40</v>
          </cell>
          <cell r="Q8">
            <v>40</v>
          </cell>
          <cell r="R8">
            <v>40</v>
          </cell>
          <cell r="S8">
            <v>40</v>
          </cell>
          <cell r="T8">
            <v>40</v>
          </cell>
          <cell r="U8">
            <v>40</v>
          </cell>
          <cell r="V8">
            <v>40</v>
          </cell>
          <cell r="W8">
            <v>40</v>
          </cell>
          <cell r="X8">
            <v>40</v>
          </cell>
          <cell r="Y8">
            <v>40</v>
          </cell>
          <cell r="Z8">
            <v>898</v>
          </cell>
        </row>
        <row r="9">
          <cell r="A9" t="str">
            <v>"Kartli 2"</v>
          </cell>
          <cell r="B9">
            <v>312</v>
          </cell>
          <cell r="C9">
            <v>280</v>
          </cell>
          <cell r="D9">
            <v>184</v>
          </cell>
          <cell r="E9">
            <v>168</v>
          </cell>
          <cell r="F9">
            <v>168</v>
          </cell>
          <cell r="G9">
            <v>168</v>
          </cell>
          <cell r="H9">
            <v>168</v>
          </cell>
          <cell r="I9">
            <v>160</v>
          </cell>
          <cell r="J9">
            <v>200</v>
          </cell>
          <cell r="K9">
            <v>232</v>
          </cell>
          <cell r="L9">
            <v>200</v>
          </cell>
          <cell r="M9">
            <v>200</v>
          </cell>
          <cell r="N9">
            <v>184</v>
          </cell>
          <cell r="O9">
            <v>184</v>
          </cell>
          <cell r="P9">
            <v>168</v>
          </cell>
          <cell r="Q9">
            <v>168</v>
          </cell>
          <cell r="R9">
            <v>160</v>
          </cell>
          <cell r="S9">
            <v>184</v>
          </cell>
          <cell r="T9">
            <v>216</v>
          </cell>
          <cell r="U9">
            <v>296</v>
          </cell>
          <cell r="V9">
            <v>296</v>
          </cell>
          <cell r="W9">
            <v>296</v>
          </cell>
          <cell r="X9">
            <v>328</v>
          </cell>
          <cell r="Y9">
            <v>312</v>
          </cell>
          <cell r="Z9">
            <v>5232</v>
          </cell>
        </row>
        <row r="10">
          <cell r="A10" t="str">
            <v>"Liaxvi"</v>
          </cell>
          <cell r="B10">
            <v>44</v>
          </cell>
          <cell r="C10">
            <v>48</v>
          </cell>
          <cell r="D10">
            <v>28</v>
          </cell>
          <cell r="E10">
            <v>26</v>
          </cell>
          <cell r="F10">
            <v>26</v>
          </cell>
          <cell r="G10">
            <v>26</v>
          </cell>
          <cell r="H10">
            <v>26</v>
          </cell>
          <cell r="I10">
            <v>20</v>
          </cell>
          <cell r="J10">
            <v>40</v>
          </cell>
          <cell r="K10">
            <v>40</v>
          </cell>
          <cell r="L10">
            <v>36</v>
          </cell>
          <cell r="M10">
            <v>40</v>
          </cell>
          <cell r="N10">
            <v>28</v>
          </cell>
          <cell r="O10">
            <v>32</v>
          </cell>
          <cell r="P10">
            <v>28</v>
          </cell>
          <cell r="Q10">
            <v>28</v>
          </cell>
          <cell r="R10">
            <v>20</v>
          </cell>
          <cell r="S10">
            <v>28</v>
          </cell>
          <cell r="T10">
            <v>32</v>
          </cell>
          <cell r="U10">
            <v>48</v>
          </cell>
          <cell r="V10">
            <v>44</v>
          </cell>
          <cell r="W10">
            <v>44</v>
          </cell>
          <cell r="X10">
            <v>56</v>
          </cell>
          <cell r="Y10">
            <v>52</v>
          </cell>
          <cell r="Z10">
            <v>840</v>
          </cell>
        </row>
        <row r="11">
          <cell r="A11" t="str">
            <v>Zhinvali - Nataxtari</v>
          </cell>
          <cell r="B11">
            <v>40</v>
          </cell>
          <cell r="C11">
            <v>40</v>
          </cell>
          <cell r="D11">
            <v>5</v>
          </cell>
          <cell r="E11">
            <v>9</v>
          </cell>
          <cell r="F11">
            <v>5</v>
          </cell>
          <cell r="G11">
            <v>5</v>
          </cell>
          <cell r="H11">
            <v>5</v>
          </cell>
          <cell r="I11">
            <v>9</v>
          </cell>
          <cell r="J11">
            <v>9</v>
          </cell>
          <cell r="K11">
            <v>9</v>
          </cell>
          <cell r="L11">
            <v>9</v>
          </cell>
          <cell r="M11">
            <v>9</v>
          </cell>
          <cell r="N11">
            <v>9</v>
          </cell>
          <cell r="O11">
            <v>9</v>
          </cell>
          <cell r="P11">
            <v>9</v>
          </cell>
          <cell r="Q11">
            <v>9</v>
          </cell>
          <cell r="R11">
            <v>37</v>
          </cell>
          <cell r="S11">
            <v>39</v>
          </cell>
          <cell r="T11">
            <v>37</v>
          </cell>
          <cell r="U11">
            <v>37</v>
          </cell>
          <cell r="V11">
            <v>39</v>
          </cell>
          <cell r="W11">
            <v>39</v>
          </cell>
          <cell r="X11">
            <v>37</v>
          </cell>
          <cell r="Y11">
            <v>33</v>
          </cell>
          <cell r="Z11">
            <v>488</v>
          </cell>
        </row>
        <row r="12">
          <cell r="A12" t="str">
            <v>Tbilisi</v>
          </cell>
          <cell r="B12">
            <v>477</v>
          </cell>
          <cell r="C12">
            <v>412</v>
          </cell>
          <cell r="D12">
            <v>284</v>
          </cell>
          <cell r="E12">
            <v>275</v>
          </cell>
          <cell r="F12">
            <v>269</v>
          </cell>
          <cell r="G12">
            <v>272</v>
          </cell>
          <cell r="H12">
            <v>294</v>
          </cell>
          <cell r="I12">
            <v>318</v>
          </cell>
          <cell r="J12">
            <v>349</v>
          </cell>
          <cell r="K12">
            <v>396</v>
          </cell>
          <cell r="L12">
            <v>345</v>
          </cell>
          <cell r="M12">
            <v>313</v>
          </cell>
          <cell r="N12">
            <v>309</v>
          </cell>
          <cell r="O12">
            <v>316</v>
          </cell>
          <cell r="P12">
            <v>318</v>
          </cell>
          <cell r="Q12">
            <v>314</v>
          </cell>
          <cell r="R12">
            <v>326</v>
          </cell>
          <cell r="S12">
            <v>318</v>
          </cell>
          <cell r="T12">
            <v>401</v>
          </cell>
          <cell r="U12">
            <v>495</v>
          </cell>
          <cell r="V12">
            <v>491</v>
          </cell>
          <cell r="W12">
            <v>491</v>
          </cell>
          <cell r="X12">
            <v>478</v>
          </cell>
          <cell r="Y12">
            <v>413</v>
          </cell>
          <cell r="Z12">
            <v>8670</v>
          </cell>
        </row>
        <row r="13">
          <cell r="A13" t="str">
            <v>Zahesi, Sackhenisi, Ortachala</v>
          </cell>
          <cell r="B13">
            <v>24</v>
          </cell>
          <cell r="C13">
            <v>24</v>
          </cell>
          <cell r="D13">
            <v>24</v>
          </cell>
          <cell r="E13">
            <v>24</v>
          </cell>
          <cell r="F13">
            <v>24</v>
          </cell>
          <cell r="G13">
            <v>24</v>
          </cell>
          <cell r="H13">
            <v>24</v>
          </cell>
          <cell r="I13">
            <v>24</v>
          </cell>
          <cell r="J13">
            <v>24</v>
          </cell>
          <cell r="K13">
            <v>24</v>
          </cell>
          <cell r="L13">
            <v>24</v>
          </cell>
          <cell r="M13">
            <v>24</v>
          </cell>
          <cell r="N13">
            <v>24</v>
          </cell>
          <cell r="O13">
            <v>24</v>
          </cell>
          <cell r="P13">
            <v>24</v>
          </cell>
          <cell r="Q13">
            <v>24</v>
          </cell>
          <cell r="R13">
            <v>24</v>
          </cell>
          <cell r="S13">
            <v>24</v>
          </cell>
          <cell r="T13">
            <v>24</v>
          </cell>
          <cell r="U13">
            <v>24</v>
          </cell>
          <cell r="V13">
            <v>24</v>
          </cell>
          <cell r="W13">
            <v>24</v>
          </cell>
          <cell r="X13">
            <v>24</v>
          </cell>
          <cell r="Y13">
            <v>24</v>
          </cell>
          <cell r="Z13">
            <v>566</v>
          </cell>
        </row>
        <row r="14">
          <cell r="A14" t="str">
            <v>AES Khrami</v>
          </cell>
          <cell r="B14">
            <v>42</v>
          </cell>
          <cell r="C14">
            <v>42</v>
          </cell>
          <cell r="D14">
            <v>42</v>
          </cell>
          <cell r="E14">
            <v>42</v>
          </cell>
          <cell r="F14">
            <v>42</v>
          </cell>
          <cell r="G14">
            <v>42</v>
          </cell>
          <cell r="H14">
            <v>42</v>
          </cell>
          <cell r="I14">
            <v>70</v>
          </cell>
          <cell r="J14">
            <v>86</v>
          </cell>
          <cell r="K14">
            <v>86</v>
          </cell>
          <cell r="L14">
            <v>62</v>
          </cell>
          <cell r="M14">
            <v>45</v>
          </cell>
          <cell r="N14">
            <v>41</v>
          </cell>
          <cell r="O14">
            <v>41</v>
          </cell>
          <cell r="P14">
            <v>41</v>
          </cell>
          <cell r="Q14">
            <v>41</v>
          </cell>
          <cell r="R14">
            <v>41</v>
          </cell>
          <cell r="S14">
            <v>41</v>
          </cell>
          <cell r="T14">
            <v>73</v>
          </cell>
          <cell r="U14">
            <v>91</v>
          </cell>
          <cell r="V14">
            <v>103</v>
          </cell>
          <cell r="W14">
            <v>103</v>
          </cell>
          <cell r="X14">
            <v>78</v>
          </cell>
          <cell r="Y14">
            <v>41</v>
          </cell>
          <cell r="Z14">
            <v>1363</v>
          </cell>
        </row>
        <row r="15">
          <cell r="A15" t="str">
            <v>Import Armenia</v>
          </cell>
          <cell r="B15">
            <v>130</v>
          </cell>
          <cell r="C15">
            <v>130</v>
          </cell>
          <cell r="D15">
            <v>130</v>
          </cell>
          <cell r="E15">
            <v>130</v>
          </cell>
          <cell r="F15">
            <v>130</v>
          </cell>
          <cell r="G15">
            <v>140</v>
          </cell>
          <cell r="H15">
            <v>140</v>
          </cell>
          <cell r="I15">
            <v>140</v>
          </cell>
          <cell r="J15">
            <v>150</v>
          </cell>
          <cell r="K15">
            <v>150</v>
          </cell>
          <cell r="L15">
            <v>150</v>
          </cell>
          <cell r="M15">
            <v>150</v>
          </cell>
          <cell r="N15">
            <v>150</v>
          </cell>
          <cell r="O15">
            <v>150</v>
          </cell>
          <cell r="P15">
            <v>150</v>
          </cell>
          <cell r="Q15">
            <v>150</v>
          </cell>
          <cell r="R15">
            <v>150</v>
          </cell>
          <cell r="S15">
            <v>150</v>
          </cell>
          <cell r="T15">
            <v>160</v>
          </cell>
          <cell r="U15">
            <v>160</v>
          </cell>
          <cell r="V15">
            <v>160</v>
          </cell>
          <cell r="W15">
            <v>160</v>
          </cell>
          <cell r="X15">
            <v>160</v>
          </cell>
          <cell r="Y15">
            <v>150</v>
          </cell>
          <cell r="Z15">
            <v>3274</v>
          </cell>
        </row>
        <row r="16">
          <cell r="A16" t="str">
            <v>Generation                     AES Telasi</v>
          </cell>
          <cell r="B16">
            <v>236</v>
          </cell>
          <cell r="C16">
            <v>236</v>
          </cell>
          <cell r="D16">
            <v>201</v>
          </cell>
          <cell r="E16">
            <v>205</v>
          </cell>
          <cell r="F16">
            <v>201</v>
          </cell>
          <cell r="G16">
            <v>211</v>
          </cell>
          <cell r="H16">
            <v>211</v>
          </cell>
          <cell r="I16">
            <v>243</v>
          </cell>
          <cell r="J16">
            <v>269</v>
          </cell>
          <cell r="K16">
            <v>269</v>
          </cell>
          <cell r="L16">
            <v>245</v>
          </cell>
          <cell r="M16">
            <v>228</v>
          </cell>
          <cell r="N16">
            <v>224</v>
          </cell>
          <cell r="O16">
            <v>224</v>
          </cell>
          <cell r="P16">
            <v>224</v>
          </cell>
          <cell r="Q16">
            <v>224</v>
          </cell>
          <cell r="R16">
            <v>252</v>
          </cell>
          <cell r="S16">
            <v>254</v>
          </cell>
          <cell r="T16">
            <v>294</v>
          </cell>
          <cell r="U16">
            <v>312</v>
          </cell>
          <cell r="V16">
            <v>326</v>
          </cell>
          <cell r="W16">
            <v>326</v>
          </cell>
          <cell r="X16">
            <v>299</v>
          </cell>
          <cell r="Y16">
            <v>248</v>
          </cell>
          <cell r="Z16">
            <v>5691</v>
          </cell>
        </row>
        <row r="17">
          <cell r="A17" t="str">
            <v xml:space="preserve"> + Import                                    - Eqsport</v>
          </cell>
          <cell r="B17">
            <v>241</v>
          </cell>
          <cell r="C17">
            <v>176</v>
          </cell>
          <cell r="D17">
            <v>83</v>
          </cell>
          <cell r="E17">
            <v>70</v>
          </cell>
          <cell r="F17">
            <v>68</v>
          </cell>
          <cell r="G17">
            <v>61</v>
          </cell>
          <cell r="H17">
            <v>83</v>
          </cell>
          <cell r="I17">
            <v>75</v>
          </cell>
          <cell r="J17">
            <v>80</v>
          </cell>
          <cell r="K17">
            <v>127</v>
          </cell>
          <cell r="L17">
            <v>100</v>
          </cell>
          <cell r="M17">
            <v>85</v>
          </cell>
          <cell r="N17">
            <v>85</v>
          </cell>
          <cell r="O17">
            <v>92</v>
          </cell>
          <cell r="P17">
            <v>94</v>
          </cell>
          <cell r="Q17">
            <v>90</v>
          </cell>
          <cell r="R17">
            <v>74</v>
          </cell>
          <cell r="S17">
            <v>64</v>
          </cell>
          <cell r="T17">
            <v>107</v>
          </cell>
          <cell r="U17">
            <v>183</v>
          </cell>
          <cell r="V17">
            <v>165</v>
          </cell>
          <cell r="W17">
            <v>165</v>
          </cell>
          <cell r="X17">
            <v>179</v>
          </cell>
          <cell r="Y17">
            <v>165</v>
          </cell>
          <cell r="Z17">
            <v>2979</v>
          </cell>
        </row>
      </sheetData>
      <sheetData sheetId="16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645</v>
          </cell>
          <cell r="C4">
            <v>640</v>
          </cell>
          <cell r="D4">
            <v>480</v>
          </cell>
          <cell r="E4">
            <v>480</v>
          </cell>
          <cell r="F4">
            <v>480</v>
          </cell>
          <cell r="G4">
            <v>480</v>
          </cell>
          <cell r="H4">
            <v>540</v>
          </cell>
          <cell r="I4">
            <v>680</v>
          </cell>
          <cell r="J4">
            <v>830</v>
          </cell>
          <cell r="K4">
            <v>830</v>
          </cell>
          <cell r="L4">
            <v>700</v>
          </cell>
          <cell r="M4">
            <v>700</v>
          </cell>
          <cell r="N4">
            <v>600</v>
          </cell>
          <cell r="O4">
            <v>680</v>
          </cell>
          <cell r="P4">
            <v>540</v>
          </cell>
          <cell r="Q4">
            <v>540</v>
          </cell>
          <cell r="R4">
            <v>550</v>
          </cell>
          <cell r="S4">
            <v>580</v>
          </cell>
          <cell r="T4">
            <v>725</v>
          </cell>
          <cell r="U4">
            <v>820</v>
          </cell>
          <cell r="V4">
            <v>920</v>
          </cell>
          <cell r="W4">
            <v>926</v>
          </cell>
          <cell r="X4">
            <v>926</v>
          </cell>
          <cell r="Y4">
            <v>800</v>
          </cell>
          <cell r="Z4">
            <v>16168</v>
          </cell>
        </row>
        <row r="5">
          <cell r="A5" t="str">
            <v>GEORGIA</v>
          </cell>
          <cell r="B5">
            <v>825</v>
          </cell>
          <cell r="C5">
            <v>800</v>
          </cell>
          <cell r="D5">
            <v>640</v>
          </cell>
          <cell r="E5">
            <v>630</v>
          </cell>
          <cell r="F5">
            <v>630</v>
          </cell>
          <cell r="G5">
            <v>630</v>
          </cell>
          <cell r="H5">
            <v>700</v>
          </cell>
          <cell r="I5">
            <v>850</v>
          </cell>
          <cell r="J5">
            <v>1000</v>
          </cell>
          <cell r="K5">
            <v>1000</v>
          </cell>
          <cell r="L5">
            <v>870</v>
          </cell>
          <cell r="M5">
            <v>870</v>
          </cell>
          <cell r="N5">
            <v>920</v>
          </cell>
          <cell r="O5">
            <v>1020</v>
          </cell>
          <cell r="P5">
            <v>910</v>
          </cell>
          <cell r="Q5">
            <v>940</v>
          </cell>
          <cell r="R5">
            <v>960</v>
          </cell>
          <cell r="S5">
            <v>1000</v>
          </cell>
          <cell r="T5">
            <v>1155</v>
          </cell>
          <cell r="U5">
            <v>1230</v>
          </cell>
          <cell r="V5">
            <v>1350</v>
          </cell>
          <cell r="W5">
            <v>1376</v>
          </cell>
          <cell r="X5">
            <v>1336</v>
          </cell>
          <cell r="Y5">
            <v>1180</v>
          </cell>
          <cell r="Z5">
            <v>23104</v>
          </cell>
        </row>
        <row r="6">
          <cell r="A6" t="str">
            <v>East Georgia</v>
          </cell>
          <cell r="B6">
            <v>514</v>
          </cell>
          <cell r="C6">
            <v>416</v>
          </cell>
          <cell r="D6">
            <v>360</v>
          </cell>
          <cell r="E6">
            <v>346</v>
          </cell>
          <cell r="F6">
            <v>346</v>
          </cell>
          <cell r="G6">
            <v>338</v>
          </cell>
          <cell r="H6">
            <v>392</v>
          </cell>
          <cell r="I6">
            <v>465</v>
          </cell>
          <cell r="J6">
            <v>576</v>
          </cell>
          <cell r="K6">
            <v>630</v>
          </cell>
          <cell r="L6">
            <v>518</v>
          </cell>
          <cell r="M6">
            <v>534</v>
          </cell>
          <cell r="N6">
            <v>579</v>
          </cell>
          <cell r="O6">
            <v>541</v>
          </cell>
          <cell r="P6">
            <v>537</v>
          </cell>
          <cell r="Q6">
            <v>541</v>
          </cell>
          <cell r="R6">
            <v>567</v>
          </cell>
          <cell r="S6">
            <v>667</v>
          </cell>
          <cell r="T6">
            <v>727</v>
          </cell>
          <cell r="U6">
            <v>782</v>
          </cell>
          <cell r="V6">
            <v>816</v>
          </cell>
          <cell r="W6">
            <v>803</v>
          </cell>
          <cell r="X6">
            <v>794</v>
          </cell>
          <cell r="Y6">
            <v>730</v>
          </cell>
          <cell r="Z6">
            <v>13519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150</v>
          </cell>
          <cell r="O7">
            <v>170</v>
          </cell>
          <cell r="P7">
            <v>200</v>
          </cell>
          <cell r="Q7">
            <v>230</v>
          </cell>
          <cell r="R7">
            <v>230</v>
          </cell>
          <cell r="S7">
            <v>230</v>
          </cell>
          <cell r="T7">
            <v>240</v>
          </cell>
          <cell r="U7">
            <v>220</v>
          </cell>
          <cell r="V7">
            <v>240</v>
          </cell>
          <cell r="W7">
            <v>260</v>
          </cell>
          <cell r="X7">
            <v>220</v>
          </cell>
          <cell r="Y7">
            <v>200</v>
          </cell>
          <cell r="Z7">
            <v>2780</v>
          </cell>
        </row>
        <row r="8">
          <cell r="A8" t="str">
            <v>Import Azerbaijan</v>
          </cell>
          <cell r="B8">
            <v>40</v>
          </cell>
          <cell r="C8">
            <v>30</v>
          </cell>
          <cell r="D8">
            <v>30</v>
          </cell>
          <cell r="E8">
            <v>20</v>
          </cell>
          <cell r="F8">
            <v>20</v>
          </cell>
          <cell r="G8">
            <v>20</v>
          </cell>
          <cell r="H8">
            <v>20</v>
          </cell>
          <cell r="I8">
            <v>30</v>
          </cell>
          <cell r="J8">
            <v>30</v>
          </cell>
          <cell r="K8">
            <v>30</v>
          </cell>
          <cell r="L8">
            <v>30</v>
          </cell>
          <cell r="M8">
            <v>30</v>
          </cell>
          <cell r="N8">
            <v>30</v>
          </cell>
          <cell r="O8">
            <v>30</v>
          </cell>
          <cell r="P8">
            <v>30</v>
          </cell>
          <cell r="Q8">
            <v>30</v>
          </cell>
          <cell r="R8">
            <v>30</v>
          </cell>
          <cell r="S8">
            <v>40</v>
          </cell>
          <cell r="T8">
            <v>40</v>
          </cell>
          <cell r="U8">
            <v>40</v>
          </cell>
          <cell r="V8">
            <v>40</v>
          </cell>
          <cell r="W8">
            <v>40</v>
          </cell>
          <cell r="X8">
            <v>40</v>
          </cell>
          <cell r="Y8">
            <v>30</v>
          </cell>
          <cell r="Z8">
            <v>805</v>
          </cell>
        </row>
        <row r="9">
          <cell r="A9" t="str">
            <v>"Kartli 2"</v>
          </cell>
          <cell r="B9">
            <v>192</v>
          </cell>
          <cell r="C9">
            <v>128</v>
          </cell>
          <cell r="D9">
            <v>80</v>
          </cell>
          <cell r="E9">
            <v>80</v>
          </cell>
          <cell r="F9">
            <v>80</v>
          </cell>
          <cell r="G9">
            <v>72</v>
          </cell>
          <cell r="H9">
            <v>104</v>
          </cell>
          <cell r="I9">
            <v>152</v>
          </cell>
          <cell r="J9">
            <v>216</v>
          </cell>
          <cell r="K9">
            <v>264</v>
          </cell>
          <cell r="L9">
            <v>168</v>
          </cell>
          <cell r="M9">
            <v>184</v>
          </cell>
          <cell r="N9">
            <v>224</v>
          </cell>
          <cell r="O9">
            <v>224</v>
          </cell>
          <cell r="P9">
            <v>224</v>
          </cell>
          <cell r="Q9">
            <v>240</v>
          </cell>
          <cell r="R9">
            <v>256</v>
          </cell>
          <cell r="S9">
            <v>288</v>
          </cell>
          <cell r="T9">
            <v>320</v>
          </cell>
          <cell r="U9">
            <v>352</v>
          </cell>
          <cell r="V9">
            <v>368</v>
          </cell>
          <cell r="W9">
            <v>384</v>
          </cell>
          <cell r="X9">
            <v>360</v>
          </cell>
          <cell r="Y9">
            <v>320</v>
          </cell>
          <cell r="Z9">
            <v>5280</v>
          </cell>
        </row>
        <row r="10">
          <cell r="A10" t="str">
            <v>"Liaxvi"</v>
          </cell>
          <cell r="B10">
            <v>36</v>
          </cell>
          <cell r="C10">
            <v>26</v>
          </cell>
          <cell r="D10">
            <v>18</v>
          </cell>
          <cell r="E10">
            <v>14</v>
          </cell>
          <cell r="F10">
            <v>14</v>
          </cell>
          <cell r="G10">
            <v>14</v>
          </cell>
          <cell r="H10">
            <v>14</v>
          </cell>
          <cell r="I10">
            <v>20</v>
          </cell>
          <cell r="J10">
            <v>40</v>
          </cell>
          <cell r="K10">
            <v>48</v>
          </cell>
          <cell r="L10">
            <v>34</v>
          </cell>
          <cell r="M10">
            <v>34</v>
          </cell>
          <cell r="N10">
            <v>60</v>
          </cell>
          <cell r="O10">
            <v>60</v>
          </cell>
          <cell r="P10">
            <v>56</v>
          </cell>
          <cell r="Q10">
            <v>44</v>
          </cell>
          <cell r="R10">
            <v>44</v>
          </cell>
          <cell r="S10">
            <v>52</v>
          </cell>
          <cell r="T10">
            <v>44</v>
          </cell>
          <cell r="U10">
            <v>56</v>
          </cell>
          <cell r="V10">
            <v>56</v>
          </cell>
          <cell r="W10">
            <v>56</v>
          </cell>
          <cell r="X10">
            <v>54</v>
          </cell>
          <cell r="Y10">
            <v>42</v>
          </cell>
          <cell r="Z10">
            <v>936</v>
          </cell>
        </row>
        <row r="11">
          <cell r="A11" t="str">
            <v>Zhinvali - Nataxtari</v>
          </cell>
          <cell r="B11">
            <v>12</v>
          </cell>
          <cell r="C11">
            <v>10</v>
          </cell>
          <cell r="D11">
            <v>10</v>
          </cell>
          <cell r="E11">
            <v>10</v>
          </cell>
          <cell r="F11">
            <v>10</v>
          </cell>
          <cell r="G11">
            <v>10</v>
          </cell>
          <cell r="H11">
            <v>10</v>
          </cell>
          <cell r="I11">
            <v>10</v>
          </cell>
          <cell r="J11">
            <v>10</v>
          </cell>
          <cell r="K11">
            <v>8</v>
          </cell>
          <cell r="L11">
            <v>11</v>
          </cell>
          <cell r="M11">
            <v>11</v>
          </cell>
          <cell r="N11">
            <v>13</v>
          </cell>
          <cell r="O11">
            <v>5</v>
          </cell>
          <cell r="P11">
            <v>5</v>
          </cell>
          <cell r="Q11">
            <v>5</v>
          </cell>
          <cell r="R11">
            <v>5</v>
          </cell>
          <cell r="S11">
            <v>30</v>
          </cell>
          <cell r="T11">
            <v>40</v>
          </cell>
          <cell r="U11">
            <v>38</v>
          </cell>
          <cell r="V11">
            <v>38</v>
          </cell>
          <cell r="W11">
            <v>35</v>
          </cell>
          <cell r="X11">
            <v>35</v>
          </cell>
          <cell r="Y11">
            <v>35</v>
          </cell>
          <cell r="Z11">
            <v>406</v>
          </cell>
        </row>
        <row r="12">
          <cell r="A12" t="str">
            <v>Tbilisi</v>
          </cell>
          <cell r="B12">
            <v>280</v>
          </cell>
          <cell r="C12">
            <v>245</v>
          </cell>
          <cell r="D12">
            <v>203</v>
          </cell>
          <cell r="E12">
            <v>193</v>
          </cell>
          <cell r="F12">
            <v>193</v>
          </cell>
          <cell r="G12">
            <v>197</v>
          </cell>
          <cell r="H12">
            <v>215</v>
          </cell>
          <cell r="I12">
            <v>278</v>
          </cell>
          <cell r="J12">
            <v>392</v>
          </cell>
          <cell r="K12">
            <v>430</v>
          </cell>
          <cell r="L12">
            <v>350</v>
          </cell>
          <cell r="M12">
            <v>356</v>
          </cell>
          <cell r="N12">
            <v>370</v>
          </cell>
          <cell r="O12">
            <v>365</v>
          </cell>
          <cell r="P12">
            <v>380</v>
          </cell>
          <cell r="Q12">
            <v>325</v>
          </cell>
          <cell r="R12">
            <v>360</v>
          </cell>
          <cell r="S12">
            <v>440</v>
          </cell>
          <cell r="T12">
            <v>465</v>
          </cell>
          <cell r="U12">
            <v>525</v>
          </cell>
          <cell r="V12">
            <v>525</v>
          </cell>
          <cell r="W12">
            <v>520</v>
          </cell>
          <cell r="X12">
            <v>400</v>
          </cell>
          <cell r="Y12">
            <v>330</v>
          </cell>
          <cell r="Z12">
            <v>8314</v>
          </cell>
        </row>
        <row r="13">
          <cell r="A13" t="str">
            <v>Zahesi, Sackhenisi, Ortachala</v>
          </cell>
          <cell r="B13">
            <v>25</v>
          </cell>
          <cell r="C13">
            <v>25</v>
          </cell>
          <cell r="D13">
            <v>25</v>
          </cell>
          <cell r="E13">
            <v>25</v>
          </cell>
          <cell r="F13">
            <v>25</v>
          </cell>
          <cell r="G13">
            <v>25</v>
          </cell>
          <cell r="H13">
            <v>25</v>
          </cell>
          <cell r="I13">
            <v>25</v>
          </cell>
          <cell r="J13">
            <v>25</v>
          </cell>
          <cell r="K13">
            <v>25</v>
          </cell>
          <cell r="L13">
            <v>25</v>
          </cell>
          <cell r="M13">
            <v>25</v>
          </cell>
          <cell r="N13">
            <v>25</v>
          </cell>
          <cell r="O13">
            <v>25</v>
          </cell>
          <cell r="P13">
            <v>25</v>
          </cell>
          <cell r="Q13">
            <v>25</v>
          </cell>
          <cell r="R13">
            <v>25</v>
          </cell>
          <cell r="S13">
            <v>25</v>
          </cell>
          <cell r="T13">
            <v>25</v>
          </cell>
          <cell r="U13">
            <v>25</v>
          </cell>
          <cell r="V13">
            <v>25</v>
          </cell>
          <cell r="W13">
            <v>25</v>
          </cell>
          <cell r="X13">
            <v>25</v>
          </cell>
          <cell r="Y13">
            <v>25</v>
          </cell>
          <cell r="Z13">
            <v>593</v>
          </cell>
        </row>
        <row r="14">
          <cell r="A14" t="str">
            <v>AES Khrami</v>
          </cell>
          <cell r="B14">
            <v>41</v>
          </cell>
          <cell r="C14">
            <v>41</v>
          </cell>
          <cell r="D14">
            <v>41</v>
          </cell>
          <cell r="E14">
            <v>41</v>
          </cell>
          <cell r="F14">
            <v>41</v>
          </cell>
          <cell r="G14">
            <v>41</v>
          </cell>
          <cell r="H14">
            <v>53</v>
          </cell>
          <cell r="I14">
            <v>62</v>
          </cell>
          <cell r="J14">
            <v>89</v>
          </cell>
          <cell r="K14">
            <v>91</v>
          </cell>
          <cell r="L14">
            <v>83</v>
          </cell>
          <cell r="M14">
            <v>83</v>
          </cell>
          <cell r="N14">
            <v>58</v>
          </cell>
          <cell r="O14">
            <v>36</v>
          </cell>
          <cell r="P14">
            <v>36</v>
          </cell>
          <cell r="Q14">
            <v>36</v>
          </cell>
          <cell r="R14">
            <v>36</v>
          </cell>
          <cell r="S14">
            <v>36</v>
          </cell>
          <cell r="T14">
            <v>52</v>
          </cell>
          <cell r="U14">
            <v>67</v>
          </cell>
          <cell r="V14">
            <v>85</v>
          </cell>
          <cell r="W14">
            <v>62</v>
          </cell>
          <cell r="X14">
            <v>79</v>
          </cell>
          <cell r="Y14">
            <v>77</v>
          </cell>
          <cell r="Z14">
            <v>1335</v>
          </cell>
        </row>
        <row r="15">
          <cell r="A15" t="str">
            <v>Import Armenia</v>
          </cell>
          <cell r="B15">
            <v>140</v>
          </cell>
          <cell r="C15">
            <v>130</v>
          </cell>
          <cell r="D15">
            <v>130</v>
          </cell>
          <cell r="E15">
            <v>130</v>
          </cell>
          <cell r="F15">
            <v>130</v>
          </cell>
          <cell r="G15">
            <v>130</v>
          </cell>
          <cell r="H15">
            <v>140</v>
          </cell>
          <cell r="I15">
            <v>140</v>
          </cell>
          <cell r="J15">
            <v>140</v>
          </cell>
          <cell r="K15">
            <v>140</v>
          </cell>
          <cell r="L15">
            <v>140</v>
          </cell>
          <cell r="M15">
            <v>140</v>
          </cell>
          <cell r="N15">
            <v>140</v>
          </cell>
          <cell r="O15">
            <v>140</v>
          </cell>
          <cell r="P15">
            <v>140</v>
          </cell>
          <cell r="Q15">
            <v>140</v>
          </cell>
          <cell r="R15">
            <v>150</v>
          </cell>
          <cell r="S15">
            <v>150</v>
          </cell>
          <cell r="T15">
            <v>150</v>
          </cell>
          <cell r="U15">
            <v>150</v>
          </cell>
          <cell r="V15">
            <v>150</v>
          </cell>
          <cell r="W15">
            <v>150</v>
          </cell>
          <cell r="X15">
            <v>150</v>
          </cell>
          <cell r="Y15">
            <v>150</v>
          </cell>
          <cell r="Z15">
            <v>3351</v>
          </cell>
        </row>
        <row r="16">
          <cell r="A16" t="str">
            <v>Generation                     AES Telasi</v>
          </cell>
          <cell r="B16">
            <v>218</v>
          </cell>
          <cell r="C16">
            <v>206</v>
          </cell>
          <cell r="D16">
            <v>206</v>
          </cell>
          <cell r="E16">
            <v>206</v>
          </cell>
          <cell r="F16">
            <v>206</v>
          </cell>
          <cell r="G16">
            <v>206</v>
          </cell>
          <cell r="H16">
            <v>228</v>
          </cell>
          <cell r="I16">
            <v>237</v>
          </cell>
          <cell r="J16">
            <v>264</v>
          </cell>
          <cell r="K16">
            <v>264</v>
          </cell>
          <cell r="L16">
            <v>259</v>
          </cell>
          <cell r="M16">
            <v>259</v>
          </cell>
          <cell r="N16">
            <v>236</v>
          </cell>
          <cell r="O16">
            <v>206</v>
          </cell>
          <cell r="P16">
            <v>206</v>
          </cell>
          <cell r="Q16">
            <v>206</v>
          </cell>
          <cell r="R16">
            <v>216</v>
          </cell>
          <cell r="S16">
            <v>241</v>
          </cell>
          <cell r="T16">
            <v>267</v>
          </cell>
          <cell r="U16">
            <v>280</v>
          </cell>
          <cell r="V16">
            <v>298</v>
          </cell>
          <cell r="W16">
            <v>272</v>
          </cell>
          <cell r="X16">
            <v>289</v>
          </cell>
          <cell r="Y16">
            <v>287</v>
          </cell>
          <cell r="Z16">
            <v>5685</v>
          </cell>
        </row>
        <row r="17">
          <cell r="A17" t="str">
            <v xml:space="preserve"> + Import                                    - Eqsport</v>
          </cell>
          <cell r="B17">
            <v>62</v>
          </cell>
          <cell r="C17">
            <v>39</v>
          </cell>
          <cell r="D17">
            <v>-3</v>
          </cell>
          <cell r="E17">
            <v>-13</v>
          </cell>
          <cell r="F17">
            <v>-13</v>
          </cell>
          <cell r="G17">
            <v>-9</v>
          </cell>
          <cell r="H17">
            <v>-13</v>
          </cell>
          <cell r="I17">
            <v>41</v>
          </cell>
          <cell r="J17">
            <v>128</v>
          </cell>
          <cell r="K17">
            <v>166</v>
          </cell>
          <cell r="L17">
            <v>91</v>
          </cell>
          <cell r="M17">
            <v>97</v>
          </cell>
          <cell r="N17">
            <v>134</v>
          </cell>
          <cell r="O17">
            <v>159</v>
          </cell>
          <cell r="P17">
            <v>174</v>
          </cell>
          <cell r="Q17">
            <v>119</v>
          </cell>
          <cell r="R17">
            <v>144</v>
          </cell>
          <cell r="S17">
            <v>199</v>
          </cell>
          <cell r="T17">
            <v>198</v>
          </cell>
          <cell r="U17">
            <v>245</v>
          </cell>
          <cell r="V17">
            <v>227</v>
          </cell>
          <cell r="W17">
            <v>248</v>
          </cell>
          <cell r="X17">
            <v>111</v>
          </cell>
          <cell r="Y17">
            <v>43</v>
          </cell>
          <cell r="Z17">
            <v>2629</v>
          </cell>
        </row>
      </sheetData>
      <sheetData sheetId="17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458</v>
          </cell>
          <cell r="C4">
            <v>358</v>
          </cell>
          <cell r="D4">
            <v>328</v>
          </cell>
          <cell r="E4">
            <v>318</v>
          </cell>
          <cell r="F4">
            <v>318</v>
          </cell>
          <cell r="G4">
            <v>318</v>
          </cell>
          <cell r="H4">
            <v>390</v>
          </cell>
          <cell r="I4">
            <v>601</v>
          </cell>
          <cell r="J4">
            <v>673</v>
          </cell>
          <cell r="K4">
            <v>643</v>
          </cell>
          <cell r="L4">
            <v>643</v>
          </cell>
          <cell r="M4">
            <v>543</v>
          </cell>
          <cell r="N4">
            <v>553</v>
          </cell>
          <cell r="O4">
            <v>533</v>
          </cell>
          <cell r="P4">
            <v>531</v>
          </cell>
          <cell r="Q4">
            <v>529</v>
          </cell>
          <cell r="R4">
            <v>529</v>
          </cell>
          <cell r="S4">
            <v>545</v>
          </cell>
          <cell r="T4">
            <v>722</v>
          </cell>
          <cell r="U4">
            <v>854</v>
          </cell>
          <cell r="V4">
            <v>966</v>
          </cell>
          <cell r="W4">
            <v>967</v>
          </cell>
          <cell r="X4">
            <v>964</v>
          </cell>
          <cell r="Y4">
            <v>755</v>
          </cell>
          <cell r="Z4">
            <v>14158</v>
          </cell>
        </row>
        <row r="5">
          <cell r="A5" t="str">
            <v>GEORGIA</v>
          </cell>
          <cell r="B5">
            <v>818</v>
          </cell>
          <cell r="C5">
            <v>688</v>
          </cell>
          <cell r="D5">
            <v>688</v>
          </cell>
          <cell r="E5">
            <v>663</v>
          </cell>
          <cell r="F5">
            <v>673</v>
          </cell>
          <cell r="G5">
            <v>698</v>
          </cell>
          <cell r="H5">
            <v>805</v>
          </cell>
          <cell r="I5">
            <v>1056</v>
          </cell>
          <cell r="J5">
            <v>1123</v>
          </cell>
          <cell r="K5">
            <v>1053</v>
          </cell>
          <cell r="L5">
            <v>998</v>
          </cell>
          <cell r="M5">
            <v>898</v>
          </cell>
          <cell r="N5">
            <v>948</v>
          </cell>
          <cell r="O5">
            <v>908</v>
          </cell>
          <cell r="P5">
            <v>896</v>
          </cell>
          <cell r="Q5">
            <v>904</v>
          </cell>
          <cell r="R5">
            <v>879</v>
          </cell>
          <cell r="S5">
            <v>965</v>
          </cell>
          <cell r="T5">
            <v>1182</v>
          </cell>
          <cell r="U5">
            <v>1274</v>
          </cell>
          <cell r="V5">
            <v>1411</v>
          </cell>
          <cell r="W5">
            <v>1402</v>
          </cell>
          <cell r="X5">
            <v>1394</v>
          </cell>
          <cell r="Y5">
            <v>1230</v>
          </cell>
          <cell r="Z5">
            <v>23922</v>
          </cell>
        </row>
        <row r="6">
          <cell r="A6" t="str">
            <v>East Georgia</v>
          </cell>
          <cell r="B6">
            <v>528</v>
          </cell>
          <cell r="C6">
            <v>348</v>
          </cell>
          <cell r="D6">
            <v>352</v>
          </cell>
          <cell r="E6">
            <v>327</v>
          </cell>
          <cell r="F6">
            <v>327</v>
          </cell>
          <cell r="G6">
            <v>352</v>
          </cell>
          <cell r="H6">
            <v>449</v>
          </cell>
          <cell r="I6">
            <v>623</v>
          </cell>
          <cell r="J6">
            <v>667</v>
          </cell>
          <cell r="K6">
            <v>696</v>
          </cell>
          <cell r="L6">
            <v>660</v>
          </cell>
          <cell r="M6">
            <v>566</v>
          </cell>
          <cell r="N6">
            <v>576</v>
          </cell>
          <cell r="O6">
            <v>563</v>
          </cell>
          <cell r="P6">
            <v>564</v>
          </cell>
          <cell r="Q6">
            <v>544</v>
          </cell>
          <cell r="R6">
            <v>524</v>
          </cell>
          <cell r="S6">
            <v>625</v>
          </cell>
          <cell r="T6">
            <v>822</v>
          </cell>
          <cell r="U6">
            <v>884</v>
          </cell>
          <cell r="V6">
            <v>937</v>
          </cell>
          <cell r="W6">
            <v>917</v>
          </cell>
          <cell r="X6">
            <v>920</v>
          </cell>
          <cell r="Y6">
            <v>743</v>
          </cell>
          <cell r="Z6">
            <v>14514</v>
          </cell>
        </row>
        <row r="7">
          <cell r="A7" t="str">
            <v>"Kavkasioni"</v>
          </cell>
          <cell r="B7">
            <v>220</v>
          </cell>
          <cell r="C7">
            <v>210</v>
          </cell>
          <cell r="D7">
            <v>240</v>
          </cell>
          <cell r="E7">
            <v>230</v>
          </cell>
          <cell r="F7">
            <v>240</v>
          </cell>
          <cell r="G7">
            <v>250</v>
          </cell>
          <cell r="H7">
            <v>260</v>
          </cell>
          <cell r="I7">
            <v>270</v>
          </cell>
          <cell r="J7">
            <v>290</v>
          </cell>
          <cell r="K7">
            <v>235</v>
          </cell>
          <cell r="L7">
            <v>190</v>
          </cell>
          <cell r="M7">
            <v>190</v>
          </cell>
          <cell r="N7">
            <v>235</v>
          </cell>
          <cell r="O7">
            <v>215</v>
          </cell>
          <cell r="P7">
            <v>215</v>
          </cell>
          <cell r="Q7">
            <v>215</v>
          </cell>
          <cell r="R7">
            <v>190</v>
          </cell>
          <cell r="S7">
            <v>245</v>
          </cell>
          <cell r="T7">
            <v>290</v>
          </cell>
          <cell r="U7">
            <v>240</v>
          </cell>
          <cell r="V7">
            <v>260</v>
          </cell>
          <cell r="W7">
            <v>255</v>
          </cell>
          <cell r="X7">
            <v>255</v>
          </cell>
          <cell r="Y7">
            <v>320</v>
          </cell>
          <cell r="Z7">
            <v>5750</v>
          </cell>
        </row>
        <row r="8">
          <cell r="A8" t="str">
            <v>Import Azerbaijan</v>
          </cell>
          <cell r="B8">
            <v>30</v>
          </cell>
          <cell r="C8">
            <v>25</v>
          </cell>
          <cell r="D8">
            <v>25</v>
          </cell>
          <cell r="E8">
            <v>25</v>
          </cell>
          <cell r="F8">
            <v>25</v>
          </cell>
          <cell r="G8">
            <v>30</v>
          </cell>
          <cell r="H8">
            <v>35</v>
          </cell>
          <cell r="I8">
            <v>35</v>
          </cell>
          <cell r="J8">
            <v>30</v>
          </cell>
          <cell r="K8">
            <v>30</v>
          </cell>
          <cell r="L8">
            <v>25</v>
          </cell>
          <cell r="M8">
            <v>25</v>
          </cell>
          <cell r="N8">
            <v>25</v>
          </cell>
          <cell r="O8">
            <v>25</v>
          </cell>
          <cell r="P8">
            <v>25</v>
          </cell>
          <cell r="Q8">
            <v>25</v>
          </cell>
          <cell r="R8">
            <v>30</v>
          </cell>
          <cell r="S8">
            <v>35</v>
          </cell>
          <cell r="T8">
            <v>40</v>
          </cell>
          <cell r="U8">
            <v>40</v>
          </cell>
          <cell r="V8">
            <v>45</v>
          </cell>
          <cell r="W8">
            <v>40</v>
          </cell>
          <cell r="X8">
            <v>40</v>
          </cell>
          <cell r="Y8">
            <v>25</v>
          </cell>
          <cell r="Z8">
            <v>792</v>
          </cell>
        </row>
        <row r="9">
          <cell r="A9" t="str">
            <v>"Kartli 2"</v>
          </cell>
          <cell r="B9">
            <v>152</v>
          </cell>
          <cell r="C9">
            <v>104</v>
          </cell>
          <cell r="D9">
            <v>104</v>
          </cell>
          <cell r="E9">
            <v>88</v>
          </cell>
          <cell r="F9">
            <v>88</v>
          </cell>
          <cell r="G9">
            <v>104</v>
          </cell>
          <cell r="H9">
            <v>152</v>
          </cell>
          <cell r="I9">
            <v>248</v>
          </cell>
          <cell r="J9">
            <v>264</v>
          </cell>
          <cell r="K9">
            <v>272</v>
          </cell>
          <cell r="L9">
            <v>248</v>
          </cell>
          <cell r="M9">
            <v>200</v>
          </cell>
          <cell r="N9">
            <v>232</v>
          </cell>
          <cell r="O9">
            <v>232</v>
          </cell>
          <cell r="P9">
            <v>240</v>
          </cell>
          <cell r="Q9">
            <v>216</v>
          </cell>
          <cell r="R9">
            <v>200</v>
          </cell>
          <cell r="S9">
            <v>264</v>
          </cell>
          <cell r="T9">
            <v>344</v>
          </cell>
          <cell r="U9">
            <v>376</v>
          </cell>
          <cell r="V9">
            <v>392</v>
          </cell>
          <cell r="W9">
            <v>376</v>
          </cell>
          <cell r="X9">
            <v>392</v>
          </cell>
          <cell r="Y9">
            <v>344</v>
          </cell>
          <cell r="Z9">
            <v>5632</v>
          </cell>
        </row>
        <row r="10">
          <cell r="A10" t="str">
            <v>"Surami"</v>
          </cell>
          <cell r="B10">
            <v>74</v>
          </cell>
          <cell r="C10">
            <v>24</v>
          </cell>
          <cell r="D10">
            <v>28</v>
          </cell>
          <cell r="E10">
            <v>24</v>
          </cell>
          <cell r="F10">
            <v>24</v>
          </cell>
          <cell r="G10">
            <v>20</v>
          </cell>
          <cell r="H10">
            <v>44</v>
          </cell>
          <cell r="I10">
            <v>92</v>
          </cell>
          <cell r="J10">
            <v>104</v>
          </cell>
          <cell r="K10">
            <v>110</v>
          </cell>
          <cell r="L10">
            <v>108</v>
          </cell>
          <cell r="M10">
            <v>62</v>
          </cell>
          <cell r="N10">
            <v>74</v>
          </cell>
          <cell r="O10">
            <v>70</v>
          </cell>
          <cell r="P10">
            <v>76</v>
          </cell>
          <cell r="Q10">
            <v>70</v>
          </cell>
          <cell r="R10">
            <v>66</v>
          </cell>
          <cell r="S10">
            <v>92</v>
          </cell>
          <cell r="T10">
            <v>156</v>
          </cell>
          <cell r="U10">
            <v>176</v>
          </cell>
          <cell r="V10">
            <v>168</v>
          </cell>
          <cell r="W10">
            <v>162</v>
          </cell>
          <cell r="X10">
            <v>158</v>
          </cell>
          <cell r="Y10">
            <v>146</v>
          </cell>
          <cell r="Z10">
            <v>2128</v>
          </cell>
        </row>
        <row r="11">
          <cell r="A11" t="str">
            <v>Zhinvali - Nataxtari</v>
          </cell>
          <cell r="B11">
            <v>35</v>
          </cell>
          <cell r="C11">
            <v>9</v>
          </cell>
          <cell r="D11">
            <v>9</v>
          </cell>
          <cell r="E11">
            <v>9</v>
          </cell>
          <cell r="F11">
            <v>9</v>
          </cell>
          <cell r="G11">
            <v>9</v>
          </cell>
          <cell r="H11">
            <v>9</v>
          </cell>
          <cell r="I11">
            <v>9</v>
          </cell>
          <cell r="J11">
            <v>9</v>
          </cell>
          <cell r="K11">
            <v>9</v>
          </cell>
          <cell r="L11">
            <v>9</v>
          </cell>
          <cell r="M11">
            <v>9</v>
          </cell>
          <cell r="N11">
            <v>9</v>
          </cell>
          <cell r="O11">
            <v>9</v>
          </cell>
          <cell r="P11">
            <v>9</v>
          </cell>
          <cell r="Q11">
            <v>9</v>
          </cell>
          <cell r="R11">
            <v>9</v>
          </cell>
          <cell r="S11">
            <v>9</v>
          </cell>
          <cell r="T11">
            <v>37</v>
          </cell>
          <cell r="U11">
            <v>37</v>
          </cell>
          <cell r="V11">
            <v>37</v>
          </cell>
          <cell r="W11">
            <v>37</v>
          </cell>
          <cell r="X11">
            <v>37</v>
          </cell>
          <cell r="Y11">
            <v>9</v>
          </cell>
          <cell r="Z11">
            <v>382</v>
          </cell>
        </row>
        <row r="12">
          <cell r="A12" t="str">
            <v>Tbilisi</v>
          </cell>
          <cell r="B12">
            <v>233</v>
          </cell>
          <cell r="C12">
            <v>189</v>
          </cell>
          <cell r="D12">
            <v>172</v>
          </cell>
          <cell r="E12">
            <v>150</v>
          </cell>
          <cell r="F12">
            <v>150</v>
          </cell>
          <cell r="G12">
            <v>165</v>
          </cell>
          <cell r="H12">
            <v>187</v>
          </cell>
          <cell r="I12">
            <v>311</v>
          </cell>
          <cell r="J12">
            <v>393</v>
          </cell>
          <cell r="K12">
            <v>436</v>
          </cell>
          <cell r="L12">
            <v>443</v>
          </cell>
          <cell r="M12">
            <v>365</v>
          </cell>
          <cell r="N12">
            <v>363</v>
          </cell>
          <cell r="O12">
            <v>355</v>
          </cell>
          <cell r="P12">
            <v>325</v>
          </cell>
          <cell r="Q12">
            <v>352</v>
          </cell>
          <cell r="R12">
            <v>305</v>
          </cell>
          <cell r="S12">
            <v>365</v>
          </cell>
          <cell r="T12">
            <v>470</v>
          </cell>
          <cell r="U12">
            <v>496</v>
          </cell>
          <cell r="V12">
            <v>532</v>
          </cell>
          <cell r="W12">
            <v>499</v>
          </cell>
          <cell r="X12">
            <v>446</v>
          </cell>
          <cell r="Y12">
            <v>389</v>
          </cell>
          <cell r="Z12">
            <v>7995</v>
          </cell>
        </row>
        <row r="13">
          <cell r="A13" t="str">
            <v>Zahesi, Sackhenisi, Ortachala</v>
          </cell>
          <cell r="B13">
            <v>23</v>
          </cell>
          <cell r="C13">
            <v>23</v>
          </cell>
          <cell r="D13">
            <v>23</v>
          </cell>
          <cell r="E13">
            <v>23</v>
          </cell>
          <cell r="F13">
            <v>23</v>
          </cell>
          <cell r="G13">
            <v>23</v>
          </cell>
          <cell r="H13">
            <v>23</v>
          </cell>
          <cell r="I13">
            <v>23</v>
          </cell>
          <cell r="J13">
            <v>23</v>
          </cell>
          <cell r="K13">
            <v>23</v>
          </cell>
          <cell r="L13">
            <v>23</v>
          </cell>
          <cell r="M13">
            <v>23</v>
          </cell>
          <cell r="N13">
            <v>23</v>
          </cell>
          <cell r="O13">
            <v>23</v>
          </cell>
          <cell r="P13">
            <v>23</v>
          </cell>
          <cell r="Q13">
            <v>23</v>
          </cell>
          <cell r="R13">
            <v>23</v>
          </cell>
          <cell r="S13">
            <v>23</v>
          </cell>
          <cell r="T13">
            <v>23</v>
          </cell>
          <cell r="U13">
            <v>23</v>
          </cell>
          <cell r="V13">
            <v>23</v>
          </cell>
          <cell r="W13">
            <v>23</v>
          </cell>
          <cell r="X13">
            <v>23</v>
          </cell>
          <cell r="Y13">
            <v>23</v>
          </cell>
          <cell r="Z13">
            <v>549</v>
          </cell>
        </row>
        <row r="14">
          <cell r="A14" t="str">
            <v>AES Khrami</v>
          </cell>
          <cell r="B14">
            <v>53</v>
          </cell>
          <cell r="C14">
            <v>43</v>
          </cell>
          <cell r="D14">
            <v>43</v>
          </cell>
          <cell r="E14">
            <v>43</v>
          </cell>
          <cell r="F14">
            <v>43</v>
          </cell>
          <cell r="G14">
            <v>41</v>
          </cell>
          <cell r="H14">
            <v>41</v>
          </cell>
          <cell r="I14">
            <v>41</v>
          </cell>
          <cell r="J14">
            <v>82</v>
          </cell>
          <cell r="K14">
            <v>82</v>
          </cell>
          <cell r="L14">
            <v>82</v>
          </cell>
          <cell r="M14">
            <v>82</v>
          </cell>
          <cell r="N14">
            <v>53</v>
          </cell>
          <cell r="O14">
            <v>44</v>
          </cell>
          <cell r="P14">
            <v>41</v>
          </cell>
          <cell r="Q14">
            <v>41</v>
          </cell>
          <cell r="R14">
            <v>41</v>
          </cell>
          <cell r="S14">
            <v>37</v>
          </cell>
          <cell r="T14">
            <v>39</v>
          </cell>
          <cell r="U14">
            <v>39</v>
          </cell>
          <cell r="V14">
            <v>79</v>
          </cell>
          <cell r="W14">
            <v>86</v>
          </cell>
          <cell r="X14">
            <v>82</v>
          </cell>
          <cell r="Y14">
            <v>41</v>
          </cell>
          <cell r="Z14">
            <v>1330</v>
          </cell>
        </row>
        <row r="15">
          <cell r="A15" t="str">
            <v>Import Armenia</v>
          </cell>
          <cell r="B15">
            <v>110</v>
          </cell>
          <cell r="C15">
            <v>95</v>
          </cell>
          <cell r="D15">
            <v>95</v>
          </cell>
          <cell r="E15">
            <v>90</v>
          </cell>
          <cell r="F15">
            <v>90</v>
          </cell>
          <cell r="G15">
            <v>100</v>
          </cell>
          <cell r="H15">
            <v>120</v>
          </cell>
          <cell r="I15">
            <v>150</v>
          </cell>
          <cell r="J15">
            <v>130</v>
          </cell>
          <cell r="K15">
            <v>145</v>
          </cell>
          <cell r="L15">
            <v>140</v>
          </cell>
          <cell r="M15">
            <v>140</v>
          </cell>
          <cell r="N15">
            <v>135</v>
          </cell>
          <cell r="O15">
            <v>135</v>
          </cell>
          <cell r="P15">
            <v>125</v>
          </cell>
          <cell r="Q15">
            <v>135</v>
          </cell>
          <cell r="R15">
            <v>130</v>
          </cell>
          <cell r="S15">
            <v>140</v>
          </cell>
          <cell r="T15">
            <v>130</v>
          </cell>
          <cell r="U15">
            <v>140</v>
          </cell>
          <cell r="V15">
            <v>140</v>
          </cell>
          <cell r="W15">
            <v>140</v>
          </cell>
          <cell r="X15">
            <v>135</v>
          </cell>
          <cell r="Y15">
            <v>130</v>
          </cell>
          <cell r="Z15">
            <v>3222</v>
          </cell>
        </row>
        <row r="16">
          <cell r="A16" t="str">
            <v>Generation                     AES Telasi</v>
          </cell>
          <cell r="B16">
            <v>221</v>
          </cell>
          <cell r="C16">
            <v>170</v>
          </cell>
          <cell r="D16">
            <v>170</v>
          </cell>
          <cell r="E16">
            <v>165</v>
          </cell>
          <cell r="F16">
            <v>165</v>
          </cell>
          <cell r="G16">
            <v>173</v>
          </cell>
          <cell r="H16">
            <v>193</v>
          </cell>
          <cell r="I16">
            <v>223</v>
          </cell>
          <cell r="J16">
            <v>244</v>
          </cell>
          <cell r="K16">
            <v>259</v>
          </cell>
          <cell r="L16">
            <v>254</v>
          </cell>
          <cell r="M16">
            <v>254</v>
          </cell>
          <cell r="N16">
            <v>220</v>
          </cell>
          <cell r="O16">
            <v>211</v>
          </cell>
          <cell r="P16">
            <v>198</v>
          </cell>
          <cell r="Q16">
            <v>208</v>
          </cell>
          <cell r="R16">
            <v>203</v>
          </cell>
          <cell r="S16">
            <v>209</v>
          </cell>
          <cell r="T16">
            <v>229</v>
          </cell>
          <cell r="U16">
            <v>239</v>
          </cell>
          <cell r="V16">
            <v>279</v>
          </cell>
          <cell r="W16">
            <v>286</v>
          </cell>
          <cell r="X16">
            <v>277</v>
          </cell>
          <cell r="Y16">
            <v>203</v>
          </cell>
          <cell r="Z16">
            <v>5483</v>
          </cell>
        </row>
        <row r="17">
          <cell r="A17" t="str">
            <v xml:space="preserve"> + Import                                    - Eqsport</v>
          </cell>
          <cell r="B17">
            <v>12</v>
          </cell>
          <cell r="C17">
            <v>19</v>
          </cell>
          <cell r="D17">
            <v>2</v>
          </cell>
          <cell r="E17">
            <v>-15</v>
          </cell>
          <cell r="F17">
            <v>-15</v>
          </cell>
          <cell r="G17">
            <v>-8</v>
          </cell>
          <cell r="H17">
            <v>-6</v>
          </cell>
          <cell r="I17">
            <v>88</v>
          </cell>
          <cell r="J17">
            <v>149</v>
          </cell>
          <cell r="K17">
            <v>177</v>
          </cell>
          <cell r="L17">
            <v>189</v>
          </cell>
          <cell r="M17">
            <v>111</v>
          </cell>
          <cell r="N17">
            <v>143</v>
          </cell>
          <cell r="O17">
            <v>144</v>
          </cell>
          <cell r="P17">
            <v>127</v>
          </cell>
          <cell r="Q17">
            <v>144</v>
          </cell>
          <cell r="R17">
            <v>102</v>
          </cell>
          <cell r="S17">
            <v>156</v>
          </cell>
          <cell r="T17">
            <v>241</v>
          </cell>
          <cell r="U17">
            <v>257</v>
          </cell>
          <cell r="V17">
            <v>253</v>
          </cell>
          <cell r="W17">
            <v>213</v>
          </cell>
          <cell r="X17">
            <v>169</v>
          </cell>
          <cell r="Y17">
            <v>186</v>
          </cell>
          <cell r="Z17">
            <v>2512</v>
          </cell>
        </row>
      </sheetData>
      <sheetData sheetId="18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431</v>
          </cell>
          <cell r="C4">
            <v>501</v>
          </cell>
          <cell r="D4">
            <v>461</v>
          </cell>
          <cell r="E4">
            <v>431</v>
          </cell>
          <cell r="F4">
            <v>431</v>
          </cell>
          <cell r="G4">
            <v>461</v>
          </cell>
          <cell r="H4">
            <v>511</v>
          </cell>
          <cell r="I4">
            <v>676</v>
          </cell>
          <cell r="J4">
            <v>823</v>
          </cell>
          <cell r="K4">
            <v>823</v>
          </cell>
          <cell r="L4">
            <v>733</v>
          </cell>
          <cell r="M4">
            <v>697</v>
          </cell>
          <cell r="N4">
            <v>687</v>
          </cell>
          <cell r="O4">
            <v>687</v>
          </cell>
          <cell r="P4">
            <v>687</v>
          </cell>
          <cell r="Q4">
            <v>665</v>
          </cell>
          <cell r="R4">
            <v>649</v>
          </cell>
          <cell r="S4">
            <v>729</v>
          </cell>
          <cell r="T4">
            <v>834</v>
          </cell>
          <cell r="U4">
            <v>982</v>
          </cell>
          <cell r="V4">
            <v>1002</v>
          </cell>
          <cell r="W4">
            <v>987</v>
          </cell>
          <cell r="X4">
            <v>967</v>
          </cell>
          <cell r="Y4">
            <v>834</v>
          </cell>
          <cell r="Z4">
            <v>16231</v>
          </cell>
        </row>
        <row r="5">
          <cell r="A5" t="str">
            <v>GEORGIA</v>
          </cell>
          <cell r="B5">
            <v>871</v>
          </cell>
          <cell r="C5">
            <v>607</v>
          </cell>
          <cell r="D5">
            <v>572</v>
          </cell>
          <cell r="E5">
            <v>537</v>
          </cell>
          <cell r="F5">
            <v>537</v>
          </cell>
          <cell r="G5">
            <v>557</v>
          </cell>
          <cell r="H5">
            <v>617</v>
          </cell>
          <cell r="I5">
            <v>836</v>
          </cell>
          <cell r="J5">
            <v>1013</v>
          </cell>
          <cell r="K5">
            <v>1023</v>
          </cell>
          <cell r="L5">
            <v>913</v>
          </cell>
          <cell r="M5">
            <v>887</v>
          </cell>
          <cell r="N5">
            <v>892</v>
          </cell>
          <cell r="O5">
            <v>897</v>
          </cell>
          <cell r="P5">
            <v>882</v>
          </cell>
          <cell r="Q5">
            <v>850</v>
          </cell>
          <cell r="R5">
            <v>834</v>
          </cell>
          <cell r="S5">
            <v>919</v>
          </cell>
          <cell r="T5">
            <v>1024</v>
          </cell>
          <cell r="U5">
            <v>1172</v>
          </cell>
          <cell r="V5">
            <v>1197</v>
          </cell>
          <cell r="W5">
            <v>1182</v>
          </cell>
          <cell r="X5">
            <v>1157</v>
          </cell>
          <cell r="Y5">
            <v>1019</v>
          </cell>
          <cell r="Z5">
            <v>20493</v>
          </cell>
        </row>
        <row r="6">
          <cell r="A6" t="str">
            <v>East Georgia</v>
          </cell>
          <cell r="B6">
            <v>496</v>
          </cell>
          <cell r="C6">
            <v>292</v>
          </cell>
          <cell r="D6">
            <v>292</v>
          </cell>
          <cell r="E6">
            <v>287</v>
          </cell>
          <cell r="F6">
            <v>287</v>
          </cell>
          <cell r="G6">
            <v>287</v>
          </cell>
          <cell r="H6">
            <v>371</v>
          </cell>
          <cell r="I6">
            <v>537</v>
          </cell>
          <cell r="J6">
            <v>682</v>
          </cell>
          <cell r="K6">
            <v>702</v>
          </cell>
          <cell r="L6">
            <v>570</v>
          </cell>
          <cell r="M6">
            <v>572</v>
          </cell>
          <cell r="N6">
            <v>552</v>
          </cell>
          <cell r="O6">
            <v>533</v>
          </cell>
          <cell r="P6">
            <v>531</v>
          </cell>
          <cell r="Q6">
            <v>517</v>
          </cell>
          <cell r="R6">
            <v>568</v>
          </cell>
          <cell r="S6">
            <v>617</v>
          </cell>
          <cell r="T6">
            <v>698</v>
          </cell>
          <cell r="U6">
            <v>854</v>
          </cell>
          <cell r="V6">
            <v>847</v>
          </cell>
          <cell r="W6">
            <v>827</v>
          </cell>
          <cell r="X6">
            <v>810</v>
          </cell>
          <cell r="Y6">
            <v>721</v>
          </cell>
          <cell r="Z6">
            <v>13450</v>
          </cell>
        </row>
        <row r="7">
          <cell r="A7" t="str">
            <v>"Kavkasioni"</v>
          </cell>
          <cell r="B7">
            <v>300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300</v>
          </cell>
        </row>
        <row r="8">
          <cell r="A8" t="str">
            <v>Import Azerbaijan</v>
          </cell>
          <cell r="B8">
            <v>20</v>
          </cell>
          <cell r="C8">
            <v>6</v>
          </cell>
          <cell r="D8">
            <v>6</v>
          </cell>
          <cell r="E8">
            <v>6</v>
          </cell>
          <cell r="F8">
            <v>6</v>
          </cell>
          <cell r="G8">
            <v>6</v>
          </cell>
          <cell r="H8">
            <v>6</v>
          </cell>
          <cell r="I8">
            <v>20</v>
          </cell>
          <cell r="J8">
            <v>30</v>
          </cell>
          <cell r="K8">
            <v>30</v>
          </cell>
          <cell r="L8">
            <v>30</v>
          </cell>
          <cell r="M8">
            <v>40</v>
          </cell>
          <cell r="N8">
            <v>40</v>
          </cell>
          <cell r="O8">
            <v>40</v>
          </cell>
          <cell r="P8">
            <v>35</v>
          </cell>
          <cell r="Q8">
            <v>35</v>
          </cell>
          <cell r="R8">
            <v>35</v>
          </cell>
          <cell r="S8">
            <v>40</v>
          </cell>
          <cell r="T8">
            <v>40</v>
          </cell>
          <cell r="U8">
            <v>40</v>
          </cell>
          <cell r="V8">
            <v>45</v>
          </cell>
          <cell r="W8">
            <v>45</v>
          </cell>
          <cell r="X8">
            <v>40</v>
          </cell>
          <cell r="Y8">
            <v>35</v>
          </cell>
          <cell r="Z8">
            <v>676</v>
          </cell>
        </row>
        <row r="9">
          <cell r="A9" t="str">
            <v>"Kartli 2"</v>
          </cell>
          <cell r="B9">
            <v>200</v>
          </cell>
          <cell r="C9">
            <v>48</v>
          </cell>
          <cell r="D9">
            <v>64</v>
          </cell>
          <cell r="E9">
            <v>64</v>
          </cell>
          <cell r="F9">
            <v>64</v>
          </cell>
          <cell r="G9">
            <v>64</v>
          </cell>
          <cell r="H9">
            <v>120</v>
          </cell>
          <cell r="I9">
            <v>184</v>
          </cell>
          <cell r="J9">
            <v>248</v>
          </cell>
          <cell r="K9">
            <v>264</v>
          </cell>
          <cell r="L9">
            <v>208</v>
          </cell>
          <cell r="M9">
            <v>200</v>
          </cell>
          <cell r="N9">
            <v>184</v>
          </cell>
          <cell r="O9">
            <v>168</v>
          </cell>
          <cell r="P9">
            <v>168</v>
          </cell>
          <cell r="Q9">
            <v>184</v>
          </cell>
          <cell r="R9">
            <v>175</v>
          </cell>
          <cell r="S9">
            <v>192</v>
          </cell>
          <cell r="T9">
            <v>224</v>
          </cell>
          <cell r="U9">
            <v>304</v>
          </cell>
          <cell r="V9">
            <v>296</v>
          </cell>
          <cell r="W9">
            <v>280</v>
          </cell>
          <cell r="X9">
            <v>280</v>
          </cell>
          <cell r="Y9">
            <v>248</v>
          </cell>
          <cell r="Z9">
            <v>4431</v>
          </cell>
        </row>
        <row r="10">
          <cell r="A10" t="str">
            <v>"Surami"</v>
          </cell>
          <cell r="B10">
            <v>60</v>
          </cell>
          <cell r="C10">
            <v>8</v>
          </cell>
          <cell r="D10">
            <v>18</v>
          </cell>
          <cell r="E10">
            <v>18</v>
          </cell>
          <cell r="F10">
            <v>18</v>
          </cell>
          <cell r="G10">
            <v>18</v>
          </cell>
          <cell r="H10">
            <v>36</v>
          </cell>
          <cell r="I10">
            <v>86</v>
          </cell>
          <cell r="J10">
            <v>104</v>
          </cell>
          <cell r="K10">
            <v>102</v>
          </cell>
          <cell r="L10">
            <v>64</v>
          </cell>
          <cell r="M10">
            <v>64</v>
          </cell>
          <cell r="N10">
            <v>56</v>
          </cell>
          <cell r="O10">
            <v>48</v>
          </cell>
          <cell r="P10">
            <v>44</v>
          </cell>
          <cell r="Q10">
            <v>50</v>
          </cell>
          <cell r="R10">
            <v>58</v>
          </cell>
          <cell r="S10">
            <v>72</v>
          </cell>
          <cell r="T10">
            <v>88</v>
          </cell>
          <cell r="U10">
            <v>154</v>
          </cell>
          <cell r="V10">
            <v>150</v>
          </cell>
          <cell r="W10">
            <v>146</v>
          </cell>
          <cell r="X10">
            <v>145</v>
          </cell>
          <cell r="Y10">
            <v>118</v>
          </cell>
          <cell r="Z10">
            <v>1725</v>
          </cell>
        </row>
        <row r="11">
          <cell r="A11" t="str">
            <v>Zhinvali - Nataxtari</v>
          </cell>
          <cell r="B11">
            <v>9</v>
          </cell>
          <cell r="C11">
            <v>9</v>
          </cell>
          <cell r="D11">
            <v>9</v>
          </cell>
          <cell r="E11">
            <v>9</v>
          </cell>
          <cell r="F11">
            <v>9</v>
          </cell>
          <cell r="G11">
            <v>9</v>
          </cell>
          <cell r="H11">
            <v>9</v>
          </cell>
          <cell r="I11">
            <v>9</v>
          </cell>
          <cell r="J11">
            <v>9</v>
          </cell>
          <cell r="K11">
            <v>9</v>
          </cell>
          <cell r="L11">
            <v>9</v>
          </cell>
          <cell r="M11">
            <v>9</v>
          </cell>
          <cell r="N11">
            <v>9</v>
          </cell>
          <cell r="O11">
            <v>9</v>
          </cell>
          <cell r="P11">
            <v>9</v>
          </cell>
          <cell r="Q11">
            <v>9</v>
          </cell>
          <cell r="R11">
            <v>35</v>
          </cell>
          <cell r="S11">
            <v>35</v>
          </cell>
          <cell r="T11">
            <v>37</v>
          </cell>
          <cell r="U11">
            <v>37</v>
          </cell>
          <cell r="V11">
            <v>37</v>
          </cell>
          <cell r="W11">
            <v>37</v>
          </cell>
          <cell r="X11">
            <v>37</v>
          </cell>
          <cell r="Y11">
            <v>37</v>
          </cell>
          <cell r="Z11">
            <v>436</v>
          </cell>
        </row>
        <row r="12">
          <cell r="A12" t="str">
            <v>Tbilisi</v>
          </cell>
          <cell r="B12">
            <v>284</v>
          </cell>
          <cell r="C12">
            <v>195</v>
          </cell>
          <cell r="D12">
            <v>186</v>
          </cell>
          <cell r="E12">
            <v>143</v>
          </cell>
          <cell r="F12">
            <v>184</v>
          </cell>
          <cell r="G12">
            <v>144</v>
          </cell>
          <cell r="H12">
            <v>178</v>
          </cell>
          <cell r="I12">
            <v>322</v>
          </cell>
          <cell r="J12">
            <v>390</v>
          </cell>
          <cell r="K12">
            <v>434</v>
          </cell>
          <cell r="L12">
            <v>355</v>
          </cell>
          <cell r="M12">
            <v>352</v>
          </cell>
          <cell r="N12">
            <v>355</v>
          </cell>
          <cell r="O12">
            <v>326</v>
          </cell>
          <cell r="P12">
            <v>331</v>
          </cell>
          <cell r="Q12">
            <v>320</v>
          </cell>
          <cell r="R12">
            <v>326</v>
          </cell>
          <cell r="S12">
            <v>353</v>
          </cell>
          <cell r="T12">
            <v>408</v>
          </cell>
          <cell r="U12">
            <v>498</v>
          </cell>
          <cell r="V12">
            <v>530</v>
          </cell>
          <cell r="W12">
            <v>501</v>
          </cell>
          <cell r="X12">
            <v>486</v>
          </cell>
          <cell r="Y12">
            <v>418</v>
          </cell>
          <cell r="Z12">
            <v>7638</v>
          </cell>
        </row>
        <row r="13">
          <cell r="A13" t="str">
            <v>Zahesi, Sackhenisi, Ortachala</v>
          </cell>
          <cell r="B13">
            <v>22</v>
          </cell>
          <cell r="C13">
            <v>22</v>
          </cell>
          <cell r="D13">
            <v>22</v>
          </cell>
          <cell r="E13">
            <v>22</v>
          </cell>
          <cell r="F13">
            <v>22</v>
          </cell>
          <cell r="G13">
            <v>22</v>
          </cell>
          <cell r="H13">
            <v>22</v>
          </cell>
          <cell r="I13">
            <v>22</v>
          </cell>
          <cell r="J13">
            <v>22</v>
          </cell>
          <cell r="K13">
            <v>22</v>
          </cell>
          <cell r="L13">
            <v>22</v>
          </cell>
          <cell r="M13">
            <v>22</v>
          </cell>
          <cell r="N13">
            <v>22</v>
          </cell>
          <cell r="O13">
            <v>22</v>
          </cell>
          <cell r="P13">
            <v>22</v>
          </cell>
          <cell r="Q13">
            <v>22</v>
          </cell>
          <cell r="R13">
            <v>22</v>
          </cell>
          <cell r="S13">
            <v>22</v>
          </cell>
          <cell r="T13">
            <v>22</v>
          </cell>
          <cell r="U13">
            <v>22</v>
          </cell>
          <cell r="V13">
            <v>22</v>
          </cell>
          <cell r="W13">
            <v>22</v>
          </cell>
          <cell r="X13">
            <v>22</v>
          </cell>
          <cell r="Y13">
            <v>22</v>
          </cell>
          <cell r="Z13">
            <v>528</v>
          </cell>
        </row>
        <row r="14">
          <cell r="A14" t="str">
            <v>AES Khrami</v>
          </cell>
          <cell r="B14">
            <v>40</v>
          </cell>
          <cell r="C14">
            <v>74</v>
          </cell>
          <cell r="D14">
            <v>43</v>
          </cell>
          <cell r="E14">
            <v>43</v>
          </cell>
          <cell r="F14">
            <v>43</v>
          </cell>
          <cell r="G14">
            <v>53</v>
          </cell>
          <cell r="H14">
            <v>53</v>
          </cell>
          <cell r="I14">
            <v>51</v>
          </cell>
          <cell r="J14">
            <v>84</v>
          </cell>
          <cell r="K14">
            <v>80</v>
          </cell>
          <cell r="L14">
            <v>62</v>
          </cell>
          <cell r="M14">
            <v>62</v>
          </cell>
          <cell r="N14">
            <v>51</v>
          </cell>
          <cell r="O14">
            <v>51</v>
          </cell>
          <cell r="P14">
            <v>68</v>
          </cell>
          <cell r="Q14">
            <v>42</v>
          </cell>
          <cell r="R14">
            <v>42</v>
          </cell>
          <cell r="S14">
            <v>55</v>
          </cell>
          <cell r="T14">
            <v>84</v>
          </cell>
          <cell r="U14">
            <v>94</v>
          </cell>
          <cell r="V14">
            <v>94</v>
          </cell>
          <cell r="W14">
            <v>94</v>
          </cell>
          <cell r="X14">
            <v>83</v>
          </cell>
          <cell r="Y14">
            <v>58</v>
          </cell>
          <cell r="Z14">
            <v>1397</v>
          </cell>
        </row>
        <row r="15">
          <cell r="A15" t="str">
            <v>Import Armenia</v>
          </cell>
          <cell r="B15">
            <v>120</v>
          </cell>
          <cell r="C15">
            <v>100</v>
          </cell>
          <cell r="D15">
            <v>105</v>
          </cell>
          <cell r="E15">
            <v>100</v>
          </cell>
          <cell r="F15">
            <v>100</v>
          </cell>
          <cell r="G15">
            <v>90</v>
          </cell>
          <cell r="H15">
            <v>100</v>
          </cell>
          <cell r="I15">
            <v>140</v>
          </cell>
          <cell r="J15">
            <v>160</v>
          </cell>
          <cell r="K15">
            <v>170</v>
          </cell>
          <cell r="L15">
            <v>150</v>
          </cell>
          <cell r="M15">
            <v>150</v>
          </cell>
          <cell r="N15">
            <v>165</v>
          </cell>
          <cell r="O15">
            <v>170</v>
          </cell>
          <cell r="P15">
            <v>160</v>
          </cell>
          <cell r="Q15">
            <v>150</v>
          </cell>
          <cell r="R15">
            <v>150</v>
          </cell>
          <cell r="S15">
            <v>150</v>
          </cell>
          <cell r="T15">
            <v>150</v>
          </cell>
          <cell r="U15">
            <v>150</v>
          </cell>
          <cell r="V15">
            <v>150</v>
          </cell>
          <cell r="W15">
            <v>150</v>
          </cell>
          <cell r="X15">
            <v>150</v>
          </cell>
          <cell r="Y15">
            <v>150</v>
          </cell>
          <cell r="Z15">
            <v>3286</v>
          </cell>
        </row>
        <row r="16">
          <cell r="A16" t="str">
            <v>Generation                     AES Telasi</v>
          </cell>
          <cell r="B16">
            <v>191</v>
          </cell>
          <cell r="C16">
            <v>205</v>
          </cell>
          <cell r="D16">
            <v>179</v>
          </cell>
          <cell r="E16">
            <v>174</v>
          </cell>
          <cell r="F16">
            <v>174</v>
          </cell>
          <cell r="G16">
            <v>174</v>
          </cell>
          <cell r="H16">
            <v>184</v>
          </cell>
          <cell r="I16">
            <v>222</v>
          </cell>
          <cell r="J16">
            <v>275</v>
          </cell>
          <cell r="K16">
            <v>281</v>
          </cell>
          <cell r="L16">
            <v>243</v>
          </cell>
          <cell r="M16">
            <v>243</v>
          </cell>
          <cell r="N16">
            <v>247</v>
          </cell>
          <cell r="O16">
            <v>252</v>
          </cell>
          <cell r="P16">
            <v>259</v>
          </cell>
          <cell r="Q16">
            <v>223</v>
          </cell>
          <cell r="R16">
            <v>249</v>
          </cell>
          <cell r="S16">
            <v>262</v>
          </cell>
          <cell r="T16">
            <v>293</v>
          </cell>
          <cell r="U16">
            <v>303</v>
          </cell>
          <cell r="V16">
            <v>303</v>
          </cell>
          <cell r="W16">
            <v>303</v>
          </cell>
          <cell r="X16">
            <v>292</v>
          </cell>
          <cell r="Y16">
            <v>267</v>
          </cell>
          <cell r="Z16">
            <v>5647</v>
          </cell>
        </row>
        <row r="17">
          <cell r="A17" t="str">
            <v xml:space="preserve"> + Import                                    - Eqsport</v>
          </cell>
          <cell r="B17">
            <v>93</v>
          </cell>
          <cell r="C17">
            <v>-10</v>
          </cell>
          <cell r="D17">
            <v>7</v>
          </cell>
          <cell r="E17">
            <v>-31</v>
          </cell>
          <cell r="F17">
            <v>10</v>
          </cell>
          <cell r="G17">
            <v>-30</v>
          </cell>
          <cell r="H17">
            <v>-6</v>
          </cell>
          <cell r="I17">
            <v>100</v>
          </cell>
          <cell r="J17">
            <v>115</v>
          </cell>
          <cell r="K17">
            <v>153</v>
          </cell>
          <cell r="L17">
            <v>112</v>
          </cell>
          <cell r="M17">
            <v>109</v>
          </cell>
          <cell r="N17">
            <v>108</v>
          </cell>
          <cell r="O17">
            <v>74</v>
          </cell>
          <cell r="P17">
            <v>72</v>
          </cell>
          <cell r="Q17">
            <v>97</v>
          </cell>
          <cell r="R17">
            <v>77</v>
          </cell>
          <cell r="S17">
            <v>91</v>
          </cell>
          <cell r="T17">
            <v>115</v>
          </cell>
          <cell r="U17">
            <v>195</v>
          </cell>
          <cell r="V17">
            <v>227</v>
          </cell>
          <cell r="W17">
            <v>198</v>
          </cell>
          <cell r="X17">
            <v>194</v>
          </cell>
          <cell r="Y17">
            <v>151</v>
          </cell>
          <cell r="Z17">
            <v>1991</v>
          </cell>
        </row>
      </sheetData>
      <sheetData sheetId="19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664</v>
          </cell>
          <cell r="C4">
            <v>509</v>
          </cell>
          <cell r="D4">
            <v>479</v>
          </cell>
          <cell r="E4">
            <v>479</v>
          </cell>
          <cell r="F4">
            <v>469</v>
          </cell>
          <cell r="G4">
            <v>469</v>
          </cell>
          <cell r="H4">
            <v>5154</v>
          </cell>
          <cell r="I4">
            <v>733</v>
          </cell>
          <cell r="J4">
            <v>793</v>
          </cell>
          <cell r="K4">
            <v>758</v>
          </cell>
          <cell r="L4">
            <v>713</v>
          </cell>
          <cell r="M4">
            <v>713</v>
          </cell>
          <cell r="N4">
            <v>713</v>
          </cell>
          <cell r="O4">
            <v>700</v>
          </cell>
          <cell r="P4">
            <v>700</v>
          </cell>
          <cell r="Q4">
            <v>700</v>
          </cell>
          <cell r="R4">
            <v>730</v>
          </cell>
          <cell r="S4">
            <v>780</v>
          </cell>
          <cell r="T4">
            <v>850</v>
          </cell>
          <cell r="U4">
            <v>898</v>
          </cell>
          <cell r="V4">
            <v>859</v>
          </cell>
          <cell r="W4">
            <v>908</v>
          </cell>
          <cell r="X4">
            <v>908</v>
          </cell>
          <cell r="Y4">
            <v>841</v>
          </cell>
          <cell r="Z4">
            <v>17018</v>
          </cell>
        </row>
        <row r="5">
          <cell r="A5" t="str">
            <v>GEORGIA</v>
          </cell>
          <cell r="B5">
            <v>809</v>
          </cell>
          <cell r="C5">
            <v>619</v>
          </cell>
          <cell r="D5">
            <v>579</v>
          </cell>
          <cell r="E5">
            <v>589</v>
          </cell>
          <cell r="F5">
            <v>579</v>
          </cell>
          <cell r="G5">
            <v>579</v>
          </cell>
          <cell r="H5">
            <v>5304</v>
          </cell>
          <cell r="I5">
            <v>903</v>
          </cell>
          <cell r="J5">
            <v>963</v>
          </cell>
          <cell r="K5">
            <v>928</v>
          </cell>
          <cell r="L5">
            <v>883</v>
          </cell>
          <cell r="M5">
            <v>883</v>
          </cell>
          <cell r="N5">
            <v>883</v>
          </cell>
          <cell r="O5">
            <v>870</v>
          </cell>
          <cell r="P5">
            <v>870</v>
          </cell>
          <cell r="Q5">
            <v>870</v>
          </cell>
          <cell r="R5">
            <v>900</v>
          </cell>
          <cell r="S5">
            <v>950</v>
          </cell>
          <cell r="T5">
            <v>1020</v>
          </cell>
          <cell r="U5">
            <v>1068</v>
          </cell>
          <cell r="V5">
            <v>1219</v>
          </cell>
          <cell r="W5">
            <v>1358</v>
          </cell>
          <cell r="X5">
            <v>1358</v>
          </cell>
          <cell r="Y5">
            <v>1291</v>
          </cell>
          <cell r="Z5">
            <v>21819</v>
          </cell>
        </row>
        <row r="6">
          <cell r="A6" t="str">
            <v>East Georgia</v>
          </cell>
          <cell r="B6">
            <v>502</v>
          </cell>
          <cell r="C6">
            <v>303</v>
          </cell>
          <cell r="D6">
            <v>273</v>
          </cell>
          <cell r="E6">
            <v>283</v>
          </cell>
          <cell r="F6">
            <v>289</v>
          </cell>
          <cell r="G6">
            <v>279</v>
          </cell>
          <cell r="H6">
            <v>363</v>
          </cell>
          <cell r="I6">
            <v>543</v>
          </cell>
          <cell r="J6">
            <v>582</v>
          </cell>
          <cell r="K6">
            <v>658</v>
          </cell>
          <cell r="L6">
            <v>601</v>
          </cell>
          <cell r="M6">
            <v>601</v>
          </cell>
          <cell r="N6">
            <v>601</v>
          </cell>
          <cell r="O6">
            <v>562</v>
          </cell>
          <cell r="P6">
            <v>538</v>
          </cell>
          <cell r="Q6">
            <v>534</v>
          </cell>
          <cell r="R6">
            <v>537</v>
          </cell>
          <cell r="S6">
            <v>587</v>
          </cell>
          <cell r="T6">
            <v>767</v>
          </cell>
          <cell r="U6">
            <v>867</v>
          </cell>
          <cell r="V6">
            <v>921</v>
          </cell>
          <cell r="W6">
            <v>981</v>
          </cell>
          <cell r="X6">
            <v>967</v>
          </cell>
          <cell r="Y6">
            <v>905</v>
          </cell>
          <cell r="Z6">
            <v>12967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190</v>
          </cell>
          <cell r="W7">
            <v>280</v>
          </cell>
          <cell r="X7">
            <v>270</v>
          </cell>
          <cell r="Y7">
            <v>270</v>
          </cell>
          <cell r="Z7">
            <v>1100</v>
          </cell>
        </row>
        <row r="8">
          <cell r="A8" t="str">
            <v>Import Azerbaijan</v>
          </cell>
          <cell r="B8">
            <v>20</v>
          </cell>
          <cell r="C8">
            <v>10</v>
          </cell>
          <cell r="D8">
            <v>10</v>
          </cell>
          <cell r="E8">
            <v>10</v>
          </cell>
          <cell r="F8">
            <v>10</v>
          </cell>
          <cell r="G8">
            <v>10</v>
          </cell>
          <cell r="H8">
            <v>20</v>
          </cell>
          <cell r="I8">
            <v>20</v>
          </cell>
          <cell r="J8">
            <v>20</v>
          </cell>
          <cell r="K8">
            <v>20</v>
          </cell>
          <cell r="L8">
            <v>20</v>
          </cell>
          <cell r="M8">
            <v>20</v>
          </cell>
          <cell r="N8">
            <v>20</v>
          </cell>
          <cell r="O8">
            <v>20</v>
          </cell>
          <cell r="P8">
            <v>20</v>
          </cell>
          <cell r="Q8">
            <v>20</v>
          </cell>
          <cell r="R8">
            <v>20</v>
          </cell>
          <cell r="S8">
            <v>20</v>
          </cell>
          <cell r="T8">
            <v>20</v>
          </cell>
          <cell r="U8">
            <v>20</v>
          </cell>
          <cell r="V8">
            <v>20</v>
          </cell>
          <cell r="W8">
            <v>20</v>
          </cell>
          <cell r="X8">
            <v>30</v>
          </cell>
          <cell r="Y8">
            <v>30</v>
          </cell>
          <cell r="Z8">
            <v>647</v>
          </cell>
        </row>
        <row r="9">
          <cell r="A9" t="str">
            <v>"Kartli 2"</v>
          </cell>
          <cell r="B9">
            <v>168</v>
          </cell>
          <cell r="C9">
            <v>88</v>
          </cell>
          <cell r="D9">
            <v>72</v>
          </cell>
          <cell r="E9">
            <v>72</v>
          </cell>
          <cell r="F9">
            <v>72</v>
          </cell>
          <cell r="G9">
            <v>64</v>
          </cell>
          <cell r="H9">
            <v>96</v>
          </cell>
          <cell r="I9">
            <v>160</v>
          </cell>
          <cell r="J9">
            <v>192</v>
          </cell>
          <cell r="K9">
            <v>240</v>
          </cell>
          <cell r="L9">
            <v>232</v>
          </cell>
          <cell r="M9">
            <v>232</v>
          </cell>
          <cell r="N9">
            <v>232</v>
          </cell>
          <cell r="O9">
            <v>216</v>
          </cell>
          <cell r="P9">
            <v>200</v>
          </cell>
          <cell r="Q9">
            <v>200</v>
          </cell>
          <cell r="R9">
            <v>168</v>
          </cell>
          <cell r="S9">
            <v>200</v>
          </cell>
          <cell r="T9">
            <v>280</v>
          </cell>
          <cell r="U9">
            <v>312</v>
          </cell>
          <cell r="V9">
            <v>352</v>
          </cell>
          <cell r="W9">
            <v>400</v>
          </cell>
          <cell r="X9">
            <v>400</v>
          </cell>
          <cell r="Y9">
            <v>368</v>
          </cell>
          <cell r="Z9">
            <v>5016</v>
          </cell>
        </row>
        <row r="10">
          <cell r="A10" t="str">
            <v>"Surami"</v>
          </cell>
          <cell r="B10">
            <v>64</v>
          </cell>
          <cell r="C10">
            <v>20</v>
          </cell>
          <cell r="D10">
            <v>16</v>
          </cell>
          <cell r="E10">
            <v>16</v>
          </cell>
          <cell r="F10">
            <v>22</v>
          </cell>
          <cell r="G10">
            <v>14</v>
          </cell>
          <cell r="H10">
            <v>26</v>
          </cell>
          <cell r="I10">
            <v>73</v>
          </cell>
          <cell r="J10">
            <v>78</v>
          </cell>
          <cell r="K10">
            <v>104</v>
          </cell>
          <cell r="L10">
            <v>94</v>
          </cell>
          <cell r="M10">
            <v>94</v>
          </cell>
          <cell r="N10">
            <v>94</v>
          </cell>
          <cell r="O10">
            <v>64</v>
          </cell>
          <cell r="P10">
            <v>60</v>
          </cell>
          <cell r="Q10">
            <v>58</v>
          </cell>
          <cell r="R10">
            <v>64</v>
          </cell>
          <cell r="S10">
            <v>72</v>
          </cell>
          <cell r="T10">
            <v>122</v>
          </cell>
          <cell r="U10">
            <v>156</v>
          </cell>
          <cell r="V10">
            <v>163</v>
          </cell>
          <cell r="W10">
            <v>175</v>
          </cell>
          <cell r="X10">
            <v>163</v>
          </cell>
          <cell r="Y10">
            <v>148</v>
          </cell>
          <cell r="Z10">
            <v>1960</v>
          </cell>
        </row>
        <row r="11">
          <cell r="A11" t="str">
            <v>Tbilisi</v>
          </cell>
          <cell r="B11">
            <v>228</v>
          </cell>
          <cell r="C11">
            <v>144</v>
          </cell>
          <cell r="D11">
            <v>110</v>
          </cell>
          <cell r="E11">
            <v>105</v>
          </cell>
          <cell r="F11">
            <v>108</v>
          </cell>
          <cell r="G11">
            <v>109</v>
          </cell>
          <cell r="H11">
            <v>198</v>
          </cell>
          <cell r="I11">
            <v>257</v>
          </cell>
          <cell r="J11">
            <v>405</v>
          </cell>
          <cell r="K11">
            <v>439</v>
          </cell>
          <cell r="L11">
            <v>435</v>
          </cell>
          <cell r="M11">
            <v>424</v>
          </cell>
          <cell r="N11">
            <v>377</v>
          </cell>
          <cell r="O11">
            <v>372</v>
          </cell>
          <cell r="P11">
            <v>365</v>
          </cell>
          <cell r="Q11">
            <v>348</v>
          </cell>
          <cell r="R11">
            <v>333</v>
          </cell>
          <cell r="S11">
            <v>349</v>
          </cell>
          <cell r="T11">
            <v>450</v>
          </cell>
          <cell r="U11">
            <v>485</v>
          </cell>
          <cell r="V11">
            <v>511</v>
          </cell>
          <cell r="W11">
            <v>521</v>
          </cell>
          <cell r="X11">
            <v>511</v>
          </cell>
          <cell r="Y11">
            <v>472</v>
          </cell>
          <cell r="Z11">
            <v>8023</v>
          </cell>
        </row>
        <row r="12">
          <cell r="A12" t="str">
            <v>Zahesi, Sackhenisi, Ortachala</v>
          </cell>
          <cell r="B12">
            <v>22</v>
          </cell>
          <cell r="C12">
            <v>22</v>
          </cell>
          <cell r="D12">
            <v>22</v>
          </cell>
          <cell r="E12">
            <v>22</v>
          </cell>
          <cell r="F12">
            <v>22</v>
          </cell>
          <cell r="G12">
            <v>22</v>
          </cell>
          <cell r="H12">
            <v>22</v>
          </cell>
          <cell r="I12">
            <v>22</v>
          </cell>
          <cell r="J12">
            <v>22</v>
          </cell>
          <cell r="K12">
            <v>22</v>
          </cell>
          <cell r="L12">
            <v>22</v>
          </cell>
          <cell r="M12">
            <v>22</v>
          </cell>
          <cell r="N12">
            <v>22</v>
          </cell>
          <cell r="O12">
            <v>22</v>
          </cell>
          <cell r="P12">
            <v>22</v>
          </cell>
          <cell r="Q12">
            <v>22</v>
          </cell>
          <cell r="R12">
            <v>22</v>
          </cell>
          <cell r="S12">
            <v>22</v>
          </cell>
          <cell r="T12">
            <v>22</v>
          </cell>
          <cell r="U12">
            <v>22</v>
          </cell>
          <cell r="V12">
            <v>22</v>
          </cell>
          <cell r="W12">
            <v>22</v>
          </cell>
          <cell r="X12">
            <v>22</v>
          </cell>
          <cell r="Y12">
            <v>22</v>
          </cell>
          <cell r="Z12">
            <v>521</v>
          </cell>
        </row>
        <row r="13">
          <cell r="A13" t="str">
            <v>AES Khrami</v>
          </cell>
          <cell r="B13">
            <v>49</v>
          </cell>
          <cell r="C13">
            <v>39</v>
          </cell>
          <cell r="D13">
            <v>39</v>
          </cell>
          <cell r="E13">
            <v>39</v>
          </cell>
          <cell r="F13">
            <v>39</v>
          </cell>
          <cell r="G13">
            <v>45</v>
          </cell>
          <cell r="H13">
            <v>45</v>
          </cell>
          <cell r="I13">
            <v>94</v>
          </cell>
          <cell r="J13">
            <v>94</v>
          </cell>
          <cell r="K13">
            <v>94</v>
          </cell>
          <cell r="L13">
            <v>57</v>
          </cell>
          <cell r="M13">
            <v>57</v>
          </cell>
          <cell r="N13">
            <v>57</v>
          </cell>
          <cell r="O13">
            <v>64</v>
          </cell>
          <cell r="P13">
            <v>60</v>
          </cell>
          <cell r="Q13">
            <v>58</v>
          </cell>
          <cell r="R13">
            <v>64</v>
          </cell>
          <cell r="S13">
            <v>72</v>
          </cell>
          <cell r="T13">
            <v>122</v>
          </cell>
          <cell r="U13">
            <v>156</v>
          </cell>
          <cell r="V13">
            <v>163</v>
          </cell>
          <cell r="W13">
            <v>175</v>
          </cell>
          <cell r="X13">
            <v>163</v>
          </cell>
          <cell r="Y13">
            <v>148</v>
          </cell>
          <cell r="Z13">
            <v>1335</v>
          </cell>
        </row>
        <row r="14">
          <cell r="A14" t="str">
            <v>Zhinvali - Nataxtari</v>
          </cell>
          <cell r="B14">
            <v>38</v>
          </cell>
          <cell r="C14">
            <v>8</v>
          </cell>
          <cell r="D14">
            <v>8</v>
          </cell>
          <cell r="E14">
            <v>8</v>
          </cell>
          <cell r="F14">
            <v>8</v>
          </cell>
          <cell r="G14">
            <v>8</v>
          </cell>
          <cell r="H14">
            <v>8</v>
          </cell>
          <cell r="I14">
            <v>8</v>
          </cell>
          <cell r="J14">
            <v>10</v>
          </cell>
          <cell r="K14">
            <v>12</v>
          </cell>
          <cell r="L14">
            <v>10</v>
          </cell>
          <cell r="M14">
            <v>10</v>
          </cell>
          <cell r="N14">
            <v>10</v>
          </cell>
          <cell r="O14">
            <v>10</v>
          </cell>
          <cell r="P14">
            <v>10</v>
          </cell>
          <cell r="Q14">
            <v>10</v>
          </cell>
          <cell r="R14">
            <v>33</v>
          </cell>
          <cell r="S14">
            <v>35</v>
          </cell>
          <cell r="T14">
            <v>35</v>
          </cell>
          <cell r="U14">
            <v>35</v>
          </cell>
          <cell r="V14">
            <v>35</v>
          </cell>
          <cell r="W14">
            <v>23</v>
          </cell>
          <cell r="X14">
            <v>23</v>
          </cell>
          <cell r="Y14">
            <v>23</v>
          </cell>
          <cell r="Z14">
            <v>418</v>
          </cell>
        </row>
        <row r="15">
          <cell r="A15" t="str">
            <v>Import Armenia</v>
          </cell>
          <cell r="B15">
            <v>125</v>
          </cell>
          <cell r="C15">
            <v>100</v>
          </cell>
          <cell r="D15">
            <v>90</v>
          </cell>
          <cell r="E15">
            <v>100</v>
          </cell>
          <cell r="F15">
            <v>100</v>
          </cell>
          <cell r="G15">
            <v>100</v>
          </cell>
          <cell r="H15">
            <v>130</v>
          </cell>
          <cell r="I15">
            <v>150</v>
          </cell>
          <cell r="J15">
            <v>150</v>
          </cell>
          <cell r="K15">
            <v>150</v>
          </cell>
          <cell r="L15">
            <v>150</v>
          </cell>
          <cell r="M15">
            <v>150</v>
          </cell>
          <cell r="N15">
            <v>150</v>
          </cell>
          <cell r="O15">
            <v>150</v>
          </cell>
          <cell r="P15">
            <v>150</v>
          </cell>
          <cell r="Q15">
            <v>150</v>
          </cell>
          <cell r="R15">
            <v>150</v>
          </cell>
          <cell r="S15">
            <v>150</v>
          </cell>
          <cell r="T15">
            <v>150</v>
          </cell>
          <cell r="U15">
            <v>150</v>
          </cell>
          <cell r="V15">
            <v>150</v>
          </cell>
          <cell r="W15">
            <v>150</v>
          </cell>
          <cell r="X15">
            <v>150</v>
          </cell>
          <cell r="Y15">
            <v>150</v>
          </cell>
          <cell r="Z15">
            <v>3054</v>
          </cell>
        </row>
        <row r="16">
          <cell r="A16" t="str">
            <v>Generation                     AES Telasi</v>
          </cell>
          <cell r="B16">
            <v>234</v>
          </cell>
          <cell r="C16">
            <v>169</v>
          </cell>
          <cell r="D16">
            <v>159</v>
          </cell>
          <cell r="E16">
            <v>169</v>
          </cell>
          <cell r="F16">
            <v>169</v>
          </cell>
          <cell r="G16">
            <v>175</v>
          </cell>
          <cell r="H16">
            <v>205</v>
          </cell>
          <cell r="I16">
            <v>274</v>
          </cell>
          <cell r="J16">
            <v>276</v>
          </cell>
          <cell r="K16">
            <v>278</v>
          </cell>
          <cell r="L16">
            <v>239</v>
          </cell>
          <cell r="M16">
            <v>239</v>
          </cell>
          <cell r="N16">
            <v>239</v>
          </cell>
          <cell r="O16">
            <v>246</v>
          </cell>
          <cell r="P16">
            <v>242</v>
          </cell>
          <cell r="Q16">
            <v>240</v>
          </cell>
          <cell r="R16">
            <v>269</v>
          </cell>
          <cell r="S16">
            <v>279</v>
          </cell>
          <cell r="T16">
            <v>329</v>
          </cell>
          <cell r="U16">
            <v>363</v>
          </cell>
          <cell r="V16">
            <v>370</v>
          </cell>
          <cell r="W16">
            <v>370</v>
          </cell>
          <cell r="X16">
            <v>358</v>
          </cell>
          <cell r="Y16">
            <v>343</v>
          </cell>
          <cell r="Z16">
            <v>5328</v>
          </cell>
        </row>
        <row r="17">
          <cell r="A17" t="str">
            <v xml:space="preserve"> + Import                                    - Eqsport</v>
          </cell>
          <cell r="B17">
            <v>-6</v>
          </cell>
          <cell r="C17">
            <v>-25</v>
          </cell>
          <cell r="D17">
            <v>-49</v>
          </cell>
          <cell r="E17">
            <v>-64</v>
          </cell>
          <cell r="F17">
            <v>-61</v>
          </cell>
          <cell r="G17">
            <v>-66</v>
          </cell>
          <cell r="H17">
            <v>-7</v>
          </cell>
          <cell r="I17">
            <v>-17</v>
          </cell>
          <cell r="J17">
            <v>129</v>
          </cell>
          <cell r="K17">
            <v>161</v>
          </cell>
          <cell r="L17">
            <v>196</v>
          </cell>
          <cell r="M17">
            <v>185</v>
          </cell>
          <cell r="N17">
            <v>138</v>
          </cell>
          <cell r="O17">
            <v>126</v>
          </cell>
          <cell r="P17">
            <v>123</v>
          </cell>
          <cell r="Q17">
            <v>108</v>
          </cell>
          <cell r="R17">
            <v>64</v>
          </cell>
          <cell r="S17">
            <v>70</v>
          </cell>
          <cell r="T17">
            <v>121</v>
          </cell>
          <cell r="U17">
            <v>122</v>
          </cell>
          <cell r="V17">
            <v>141</v>
          </cell>
          <cell r="W17">
            <v>151</v>
          </cell>
          <cell r="X17">
            <v>153</v>
          </cell>
          <cell r="Y17">
            <v>129</v>
          </cell>
          <cell r="Z17">
            <v>2695</v>
          </cell>
        </row>
      </sheetData>
      <sheetData sheetId="20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566</v>
          </cell>
          <cell r="C4">
            <v>390</v>
          </cell>
          <cell r="D4">
            <v>338</v>
          </cell>
          <cell r="E4">
            <v>338</v>
          </cell>
          <cell r="F4">
            <v>338</v>
          </cell>
          <cell r="G4">
            <v>338</v>
          </cell>
          <cell r="H4">
            <v>408</v>
          </cell>
          <cell r="I4">
            <v>569</v>
          </cell>
          <cell r="J4">
            <v>731</v>
          </cell>
          <cell r="K4">
            <v>700</v>
          </cell>
          <cell r="L4">
            <v>606</v>
          </cell>
          <cell r="M4">
            <v>582</v>
          </cell>
          <cell r="N4">
            <v>572</v>
          </cell>
          <cell r="O4">
            <v>539</v>
          </cell>
          <cell r="P4">
            <v>567</v>
          </cell>
          <cell r="Q4">
            <v>543</v>
          </cell>
          <cell r="R4">
            <v>562</v>
          </cell>
          <cell r="S4">
            <v>584</v>
          </cell>
          <cell r="T4">
            <v>759</v>
          </cell>
          <cell r="U4">
            <v>927</v>
          </cell>
          <cell r="V4">
            <v>963</v>
          </cell>
          <cell r="W4">
            <v>963</v>
          </cell>
          <cell r="X4">
            <v>963</v>
          </cell>
          <cell r="Y4">
            <v>812</v>
          </cell>
          <cell r="Z4">
            <v>14498</v>
          </cell>
        </row>
        <row r="5">
          <cell r="A5" t="str">
            <v>GEORGIA</v>
          </cell>
          <cell r="B5">
            <v>986</v>
          </cell>
          <cell r="C5">
            <v>760</v>
          </cell>
          <cell r="D5">
            <v>738</v>
          </cell>
          <cell r="E5">
            <v>708</v>
          </cell>
          <cell r="F5">
            <v>708</v>
          </cell>
          <cell r="G5">
            <v>728</v>
          </cell>
          <cell r="H5">
            <v>848</v>
          </cell>
          <cell r="I5">
            <v>1019</v>
          </cell>
          <cell r="J5">
            <v>1201</v>
          </cell>
          <cell r="K5">
            <v>1170</v>
          </cell>
          <cell r="L5">
            <v>1076</v>
          </cell>
          <cell r="M5">
            <v>1042</v>
          </cell>
          <cell r="N5">
            <v>1042</v>
          </cell>
          <cell r="O5">
            <v>999</v>
          </cell>
          <cell r="P5">
            <v>1047</v>
          </cell>
          <cell r="Q5">
            <v>1003</v>
          </cell>
          <cell r="R5">
            <v>1022</v>
          </cell>
          <cell r="S5">
            <v>1084</v>
          </cell>
          <cell r="T5">
            <v>1229</v>
          </cell>
          <cell r="U5">
            <v>1422</v>
          </cell>
          <cell r="V5">
            <v>1488</v>
          </cell>
          <cell r="W5">
            <v>1468</v>
          </cell>
          <cell r="X5">
            <v>1413</v>
          </cell>
          <cell r="Y5">
            <v>1287</v>
          </cell>
          <cell r="Z5">
            <v>25448</v>
          </cell>
        </row>
        <row r="6">
          <cell r="A6" t="str">
            <v>East Georgia</v>
          </cell>
          <cell r="B6">
            <v>589</v>
          </cell>
          <cell r="C6">
            <v>389</v>
          </cell>
          <cell r="D6">
            <v>343</v>
          </cell>
          <cell r="E6">
            <v>323</v>
          </cell>
          <cell r="F6">
            <v>323</v>
          </cell>
          <cell r="G6">
            <v>339</v>
          </cell>
          <cell r="H6">
            <v>437</v>
          </cell>
          <cell r="I6">
            <v>595</v>
          </cell>
          <cell r="J6">
            <v>667</v>
          </cell>
          <cell r="K6">
            <v>693</v>
          </cell>
          <cell r="L6">
            <v>677</v>
          </cell>
          <cell r="M6">
            <v>677</v>
          </cell>
          <cell r="N6">
            <v>677</v>
          </cell>
          <cell r="O6">
            <v>667</v>
          </cell>
          <cell r="P6">
            <v>661</v>
          </cell>
          <cell r="Q6">
            <v>643</v>
          </cell>
          <cell r="R6">
            <v>645</v>
          </cell>
          <cell r="S6">
            <v>726</v>
          </cell>
          <cell r="T6">
            <v>791.6</v>
          </cell>
          <cell r="U6">
            <v>942.6</v>
          </cell>
          <cell r="V6">
            <v>1038.5999999999999</v>
          </cell>
          <cell r="W6">
            <v>1017.6</v>
          </cell>
          <cell r="X6">
            <v>992.6</v>
          </cell>
          <cell r="Y6">
            <v>873.8</v>
          </cell>
          <cell r="Z6">
            <v>15195.64</v>
          </cell>
        </row>
        <row r="7">
          <cell r="A7" t="str">
            <v>"Kavkasioni"</v>
          </cell>
          <cell r="B7">
            <v>280</v>
          </cell>
          <cell r="C7">
            <v>250</v>
          </cell>
          <cell r="D7">
            <v>280</v>
          </cell>
          <cell r="E7">
            <v>250</v>
          </cell>
          <cell r="F7">
            <v>250</v>
          </cell>
          <cell r="G7">
            <v>270</v>
          </cell>
          <cell r="H7">
            <v>290</v>
          </cell>
          <cell r="I7">
            <v>280</v>
          </cell>
          <cell r="J7">
            <v>290</v>
          </cell>
          <cell r="K7">
            <v>290</v>
          </cell>
          <cell r="L7">
            <v>290</v>
          </cell>
          <cell r="M7">
            <v>280</v>
          </cell>
          <cell r="N7">
            <v>290</v>
          </cell>
          <cell r="O7">
            <v>290</v>
          </cell>
          <cell r="P7">
            <v>300</v>
          </cell>
          <cell r="Q7">
            <v>290</v>
          </cell>
          <cell r="R7">
            <v>290</v>
          </cell>
          <cell r="S7">
            <v>325</v>
          </cell>
          <cell r="T7">
            <v>300</v>
          </cell>
          <cell r="U7">
            <v>320</v>
          </cell>
          <cell r="V7">
            <v>345</v>
          </cell>
          <cell r="W7">
            <v>330</v>
          </cell>
          <cell r="X7">
            <v>270</v>
          </cell>
          <cell r="Y7">
            <v>310</v>
          </cell>
          <cell r="Z7">
            <v>7140</v>
          </cell>
        </row>
        <row r="8">
          <cell r="A8" t="str">
            <v>Import Azerbaijan</v>
          </cell>
          <cell r="B8">
            <v>30</v>
          </cell>
          <cell r="C8">
            <v>20</v>
          </cell>
          <cell r="D8">
            <v>20</v>
          </cell>
          <cell r="E8">
            <v>20</v>
          </cell>
          <cell r="F8">
            <v>20</v>
          </cell>
          <cell r="G8">
            <v>20</v>
          </cell>
          <cell r="H8">
            <v>30</v>
          </cell>
          <cell r="I8">
            <v>30</v>
          </cell>
          <cell r="J8">
            <v>30</v>
          </cell>
          <cell r="K8">
            <v>30</v>
          </cell>
          <cell r="L8">
            <v>30</v>
          </cell>
          <cell r="M8">
            <v>30</v>
          </cell>
          <cell r="N8">
            <v>30</v>
          </cell>
          <cell r="O8">
            <v>20</v>
          </cell>
          <cell r="P8">
            <v>40</v>
          </cell>
          <cell r="Q8">
            <v>40</v>
          </cell>
          <cell r="R8">
            <v>40</v>
          </cell>
          <cell r="S8">
            <v>40</v>
          </cell>
          <cell r="T8">
            <v>40</v>
          </cell>
          <cell r="U8">
            <v>45</v>
          </cell>
          <cell r="V8">
            <v>50</v>
          </cell>
          <cell r="W8">
            <v>45</v>
          </cell>
          <cell r="X8">
            <v>40</v>
          </cell>
          <cell r="Y8">
            <v>35</v>
          </cell>
          <cell r="Z8">
            <v>673</v>
          </cell>
        </row>
        <row r="9">
          <cell r="A9" t="str">
            <v>"Kartli 2"</v>
          </cell>
          <cell r="B9">
            <v>256</v>
          </cell>
          <cell r="C9">
            <v>144</v>
          </cell>
          <cell r="D9">
            <v>112</v>
          </cell>
          <cell r="E9">
            <v>96</v>
          </cell>
          <cell r="F9">
            <v>96</v>
          </cell>
          <cell r="G9">
            <v>112</v>
          </cell>
          <cell r="H9">
            <v>144</v>
          </cell>
          <cell r="I9">
            <v>240</v>
          </cell>
          <cell r="J9">
            <v>264</v>
          </cell>
          <cell r="K9">
            <v>312</v>
          </cell>
          <cell r="L9">
            <v>296</v>
          </cell>
          <cell r="M9">
            <v>296</v>
          </cell>
          <cell r="N9">
            <v>296</v>
          </cell>
          <cell r="O9">
            <v>280</v>
          </cell>
          <cell r="P9">
            <v>264</v>
          </cell>
          <cell r="Q9">
            <v>264</v>
          </cell>
          <cell r="R9">
            <v>264</v>
          </cell>
          <cell r="S9">
            <v>280</v>
          </cell>
          <cell r="T9">
            <v>280</v>
          </cell>
          <cell r="U9">
            <v>328</v>
          </cell>
          <cell r="V9">
            <v>376</v>
          </cell>
          <cell r="W9">
            <v>376</v>
          </cell>
          <cell r="X9">
            <v>344</v>
          </cell>
          <cell r="Y9">
            <v>272</v>
          </cell>
          <cell r="Z9">
            <v>5992</v>
          </cell>
        </row>
        <row r="10">
          <cell r="A10" t="str">
            <v>"Surami"</v>
          </cell>
          <cell r="B10">
            <v>94</v>
          </cell>
          <cell r="C10">
            <v>40</v>
          </cell>
          <cell r="D10">
            <v>26</v>
          </cell>
          <cell r="E10">
            <v>22</v>
          </cell>
          <cell r="F10">
            <v>22</v>
          </cell>
          <cell r="G10">
            <v>22</v>
          </cell>
          <cell r="H10">
            <v>38</v>
          </cell>
          <cell r="I10">
            <v>84</v>
          </cell>
          <cell r="J10">
            <v>104</v>
          </cell>
          <cell r="K10">
            <v>108</v>
          </cell>
          <cell r="L10">
            <v>108</v>
          </cell>
          <cell r="M10">
            <v>108</v>
          </cell>
          <cell r="N10">
            <v>108</v>
          </cell>
          <cell r="O10">
            <v>104</v>
          </cell>
          <cell r="P10">
            <v>104</v>
          </cell>
          <cell r="Q10">
            <v>96</v>
          </cell>
          <cell r="R10">
            <v>100</v>
          </cell>
          <cell r="S10">
            <v>110</v>
          </cell>
          <cell r="T10">
            <v>148</v>
          </cell>
          <cell r="U10">
            <v>148</v>
          </cell>
          <cell r="V10">
            <v>166</v>
          </cell>
          <cell r="W10">
            <v>150</v>
          </cell>
          <cell r="X10">
            <v>152</v>
          </cell>
          <cell r="Y10">
            <v>128</v>
          </cell>
          <cell r="Z10">
            <v>2290</v>
          </cell>
        </row>
        <row r="11">
          <cell r="A11" t="str">
            <v>Tbilisi</v>
          </cell>
          <cell r="B11">
            <v>286</v>
          </cell>
          <cell r="C11">
            <v>141</v>
          </cell>
          <cell r="D11">
            <v>136</v>
          </cell>
          <cell r="E11">
            <v>135</v>
          </cell>
          <cell r="F11">
            <v>141</v>
          </cell>
          <cell r="G11">
            <v>141</v>
          </cell>
          <cell r="H11">
            <v>162</v>
          </cell>
          <cell r="I11">
            <v>277</v>
          </cell>
          <cell r="J11">
            <v>375</v>
          </cell>
          <cell r="K11">
            <v>388</v>
          </cell>
          <cell r="L11">
            <v>381</v>
          </cell>
          <cell r="M11">
            <v>423</v>
          </cell>
          <cell r="N11">
            <v>455</v>
          </cell>
          <cell r="O11">
            <v>376</v>
          </cell>
          <cell r="P11">
            <v>364</v>
          </cell>
          <cell r="Q11">
            <v>335</v>
          </cell>
          <cell r="R11">
            <v>410</v>
          </cell>
          <cell r="S11">
            <v>426</v>
          </cell>
          <cell r="T11">
            <v>486</v>
          </cell>
          <cell r="U11">
            <v>500</v>
          </cell>
          <cell r="V11">
            <v>584</v>
          </cell>
          <cell r="W11">
            <v>514</v>
          </cell>
          <cell r="X11">
            <v>561</v>
          </cell>
          <cell r="Y11">
            <v>360</v>
          </cell>
          <cell r="Z11">
            <v>8231</v>
          </cell>
        </row>
        <row r="12">
          <cell r="A12" t="str">
            <v>AES Mtkvari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25</v>
          </cell>
          <cell r="T12">
            <v>30</v>
          </cell>
          <cell r="U12">
            <v>80</v>
          </cell>
          <cell r="V12">
            <v>80</v>
          </cell>
          <cell r="W12">
            <v>80</v>
          </cell>
          <cell r="X12">
            <v>80</v>
          </cell>
          <cell r="Y12">
            <v>115</v>
          </cell>
          <cell r="Z12">
            <v>442</v>
          </cell>
        </row>
        <row r="13">
          <cell r="A13" t="str">
            <v>AES Mtkvari - 8%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23</v>
          </cell>
          <cell r="T13">
            <v>27.6</v>
          </cell>
          <cell r="U13">
            <v>73.600000000000009</v>
          </cell>
          <cell r="V13">
            <v>73.600000000000009</v>
          </cell>
          <cell r="W13">
            <v>73.600000000000009</v>
          </cell>
          <cell r="X13">
            <v>73.600000000000009</v>
          </cell>
          <cell r="Y13">
            <v>105.80000000000001</v>
          </cell>
          <cell r="Z13">
            <v>406.64000000000004</v>
          </cell>
        </row>
        <row r="14">
          <cell r="A14" t="str">
            <v>Zahesi, Sackhenisi, Ortachala</v>
          </cell>
          <cell r="B14">
            <v>21</v>
          </cell>
          <cell r="C14">
            <v>21</v>
          </cell>
          <cell r="D14">
            <v>21</v>
          </cell>
          <cell r="E14">
            <v>21</v>
          </cell>
          <cell r="F14">
            <v>21</v>
          </cell>
          <cell r="G14">
            <v>21</v>
          </cell>
          <cell r="H14">
            <v>21</v>
          </cell>
          <cell r="I14">
            <v>21</v>
          </cell>
          <cell r="J14">
            <v>21</v>
          </cell>
          <cell r="K14">
            <v>21</v>
          </cell>
          <cell r="L14">
            <v>21</v>
          </cell>
          <cell r="M14">
            <v>21</v>
          </cell>
          <cell r="N14">
            <v>21</v>
          </cell>
          <cell r="O14">
            <v>21</v>
          </cell>
          <cell r="P14">
            <v>21</v>
          </cell>
          <cell r="Q14">
            <v>21</v>
          </cell>
          <cell r="R14">
            <v>21</v>
          </cell>
          <cell r="S14">
            <v>21</v>
          </cell>
          <cell r="T14">
            <v>21</v>
          </cell>
          <cell r="U14">
            <v>21</v>
          </cell>
          <cell r="V14">
            <v>21</v>
          </cell>
          <cell r="W14">
            <v>21</v>
          </cell>
          <cell r="X14">
            <v>21</v>
          </cell>
          <cell r="Y14">
            <v>21</v>
          </cell>
          <cell r="Z14">
            <v>508</v>
          </cell>
        </row>
        <row r="15">
          <cell r="A15" t="str">
            <v>AES Khrami</v>
          </cell>
          <cell r="B15">
            <v>55</v>
          </cell>
          <cell r="C15">
            <v>41</v>
          </cell>
          <cell r="D15">
            <v>41</v>
          </cell>
          <cell r="E15">
            <v>41</v>
          </cell>
          <cell r="F15">
            <v>41</v>
          </cell>
          <cell r="G15">
            <v>41</v>
          </cell>
          <cell r="H15">
            <v>61</v>
          </cell>
          <cell r="I15">
            <v>57</v>
          </cell>
          <cell r="J15">
            <v>75</v>
          </cell>
          <cell r="K15">
            <v>47</v>
          </cell>
          <cell r="L15">
            <v>47</v>
          </cell>
          <cell r="M15">
            <v>47</v>
          </cell>
          <cell r="N15">
            <v>47</v>
          </cell>
          <cell r="O15">
            <v>41</v>
          </cell>
          <cell r="P15">
            <v>41</v>
          </cell>
          <cell r="Q15">
            <v>41</v>
          </cell>
          <cell r="R15">
            <v>41</v>
          </cell>
          <cell r="S15">
            <v>41</v>
          </cell>
          <cell r="T15">
            <v>64</v>
          </cell>
          <cell r="U15">
            <v>66</v>
          </cell>
          <cell r="V15">
            <v>91</v>
          </cell>
          <cell r="W15">
            <v>91</v>
          </cell>
          <cell r="X15">
            <v>91</v>
          </cell>
          <cell r="Y15">
            <v>42</v>
          </cell>
          <cell r="Z15">
            <v>1275</v>
          </cell>
        </row>
        <row r="16">
          <cell r="A16" t="str">
            <v>Zhinvali - Nataxtari</v>
          </cell>
          <cell r="B16">
            <v>7</v>
          </cell>
          <cell r="C16">
            <v>7</v>
          </cell>
          <cell r="D16">
            <v>7</v>
          </cell>
          <cell r="E16">
            <v>7</v>
          </cell>
          <cell r="F16">
            <v>7</v>
          </cell>
          <cell r="G16">
            <v>7</v>
          </cell>
          <cell r="H16">
            <v>7</v>
          </cell>
          <cell r="I16">
            <v>7</v>
          </cell>
          <cell r="J16">
            <v>7</v>
          </cell>
          <cell r="K16">
            <v>9</v>
          </cell>
          <cell r="L16">
            <v>9</v>
          </cell>
          <cell r="M16">
            <v>9</v>
          </cell>
          <cell r="N16">
            <v>9</v>
          </cell>
          <cell r="O16">
            <v>35</v>
          </cell>
          <cell r="P16">
            <v>35</v>
          </cell>
          <cell r="Q16">
            <v>35</v>
          </cell>
          <cell r="R16">
            <v>33</v>
          </cell>
          <cell r="S16">
            <v>35</v>
          </cell>
          <cell r="T16">
            <v>35</v>
          </cell>
          <cell r="U16">
            <v>35</v>
          </cell>
          <cell r="V16">
            <v>35</v>
          </cell>
          <cell r="W16">
            <v>35</v>
          </cell>
          <cell r="X16">
            <v>35</v>
          </cell>
          <cell r="Y16">
            <v>9</v>
          </cell>
          <cell r="Z16">
            <v>456</v>
          </cell>
        </row>
        <row r="17">
          <cell r="A17" t="str">
            <v>Import Armenia</v>
          </cell>
          <cell r="B17">
            <v>110</v>
          </cell>
          <cell r="C17">
            <v>100</v>
          </cell>
          <cell r="D17">
            <v>100</v>
          </cell>
          <cell r="E17">
            <v>100</v>
          </cell>
          <cell r="F17">
            <v>100</v>
          </cell>
          <cell r="G17">
            <v>100</v>
          </cell>
          <cell r="H17">
            <v>120</v>
          </cell>
          <cell r="I17">
            <v>140</v>
          </cell>
          <cell r="J17">
            <v>150</v>
          </cell>
          <cell r="K17">
            <v>150</v>
          </cell>
          <cell r="L17">
            <v>150</v>
          </cell>
          <cell r="M17">
            <v>150</v>
          </cell>
          <cell r="N17">
            <v>150</v>
          </cell>
          <cell r="O17">
            <v>150</v>
          </cell>
          <cell r="P17">
            <v>140</v>
          </cell>
          <cell r="Q17">
            <v>130</v>
          </cell>
          <cell r="R17">
            <v>130</v>
          </cell>
          <cell r="S17">
            <v>135</v>
          </cell>
          <cell r="T17">
            <v>130</v>
          </cell>
          <cell r="U17">
            <v>130</v>
          </cell>
          <cell r="V17">
            <v>130</v>
          </cell>
          <cell r="W17">
            <v>130</v>
          </cell>
          <cell r="X17">
            <v>140</v>
          </cell>
          <cell r="Y17">
            <v>130</v>
          </cell>
          <cell r="Z17">
            <v>3137</v>
          </cell>
        </row>
        <row r="18">
          <cell r="A18" t="str">
            <v>Generation                     AES Telasi</v>
          </cell>
          <cell r="B18">
            <v>193</v>
          </cell>
          <cell r="C18">
            <v>169</v>
          </cell>
          <cell r="D18">
            <v>169</v>
          </cell>
          <cell r="E18">
            <v>169</v>
          </cell>
          <cell r="F18">
            <v>169</v>
          </cell>
          <cell r="G18">
            <v>169</v>
          </cell>
          <cell r="H18">
            <v>209</v>
          </cell>
          <cell r="I18">
            <v>225</v>
          </cell>
          <cell r="J18">
            <v>253</v>
          </cell>
          <cell r="K18">
            <v>227</v>
          </cell>
          <cell r="L18">
            <v>227</v>
          </cell>
          <cell r="M18">
            <v>227</v>
          </cell>
          <cell r="N18">
            <v>227</v>
          </cell>
          <cell r="O18">
            <v>247</v>
          </cell>
          <cell r="P18">
            <v>237</v>
          </cell>
          <cell r="Q18">
            <v>227</v>
          </cell>
          <cell r="R18">
            <v>225</v>
          </cell>
          <cell r="S18">
            <v>255</v>
          </cell>
          <cell r="T18">
            <v>277.60000000000002</v>
          </cell>
          <cell r="U18">
            <v>325.60000000000002</v>
          </cell>
          <cell r="V18">
            <v>350.6</v>
          </cell>
          <cell r="W18">
            <v>350.6</v>
          </cell>
          <cell r="X18">
            <v>360.6</v>
          </cell>
          <cell r="Y18">
            <v>307.8</v>
          </cell>
          <cell r="Z18">
            <v>5782.64</v>
          </cell>
        </row>
        <row r="19">
          <cell r="A19" t="str">
            <v xml:space="preserve"> + Import                                    - Eqsport</v>
          </cell>
          <cell r="B19">
            <v>93</v>
          </cell>
          <cell r="C19">
            <v>-28</v>
          </cell>
          <cell r="D19">
            <v>-33</v>
          </cell>
          <cell r="E19">
            <v>-34</v>
          </cell>
          <cell r="F19">
            <v>-28</v>
          </cell>
          <cell r="G19">
            <v>-28</v>
          </cell>
          <cell r="H19">
            <v>-47</v>
          </cell>
          <cell r="I19">
            <v>52</v>
          </cell>
          <cell r="J19">
            <v>122</v>
          </cell>
          <cell r="K19">
            <v>161</v>
          </cell>
          <cell r="L19">
            <v>154</v>
          </cell>
          <cell r="M19">
            <v>196</v>
          </cell>
          <cell r="N19">
            <v>228</v>
          </cell>
          <cell r="O19">
            <v>129</v>
          </cell>
          <cell r="P19">
            <v>127</v>
          </cell>
          <cell r="Q19">
            <v>108</v>
          </cell>
          <cell r="R19">
            <v>185</v>
          </cell>
          <cell r="S19">
            <v>171</v>
          </cell>
          <cell r="T19">
            <v>208.39999999999998</v>
          </cell>
          <cell r="U19">
            <v>174.39999999999998</v>
          </cell>
          <cell r="V19">
            <v>233.39999999999998</v>
          </cell>
          <cell r="W19">
            <v>163.39999999999998</v>
          </cell>
          <cell r="X19">
            <v>200.39999999999998</v>
          </cell>
          <cell r="Y19">
            <v>52.199999999999989</v>
          </cell>
          <cell r="Z19">
            <v>2448.3599999999997</v>
          </cell>
        </row>
      </sheetData>
      <sheetData sheetId="21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483</v>
          </cell>
          <cell r="C4">
            <v>421</v>
          </cell>
          <cell r="D4">
            <v>451</v>
          </cell>
          <cell r="E4">
            <v>271</v>
          </cell>
          <cell r="F4">
            <v>256</v>
          </cell>
          <cell r="G4">
            <v>271</v>
          </cell>
          <cell r="H4">
            <v>301</v>
          </cell>
          <cell r="I4">
            <v>423</v>
          </cell>
          <cell r="J4">
            <v>544</v>
          </cell>
          <cell r="K4">
            <v>549</v>
          </cell>
          <cell r="L4">
            <v>509</v>
          </cell>
          <cell r="M4">
            <v>387</v>
          </cell>
          <cell r="N4">
            <v>407</v>
          </cell>
          <cell r="O4">
            <v>407</v>
          </cell>
          <cell r="P4">
            <v>411</v>
          </cell>
          <cell r="Q4">
            <v>441</v>
          </cell>
          <cell r="R4">
            <v>454</v>
          </cell>
          <cell r="S4">
            <v>483</v>
          </cell>
          <cell r="T4">
            <v>713</v>
          </cell>
          <cell r="U4">
            <v>863</v>
          </cell>
          <cell r="V4">
            <v>933</v>
          </cell>
          <cell r="W4">
            <v>940</v>
          </cell>
          <cell r="X4">
            <v>890</v>
          </cell>
          <cell r="Y4">
            <v>718</v>
          </cell>
          <cell r="Z4">
            <v>11962</v>
          </cell>
        </row>
        <row r="5">
          <cell r="A5" t="str">
            <v>GEORGIA</v>
          </cell>
          <cell r="B5">
            <v>938</v>
          </cell>
          <cell r="C5">
            <v>736</v>
          </cell>
          <cell r="D5">
            <v>701</v>
          </cell>
          <cell r="E5">
            <v>671</v>
          </cell>
          <cell r="F5">
            <v>656</v>
          </cell>
          <cell r="G5">
            <v>681</v>
          </cell>
          <cell r="H5">
            <v>746</v>
          </cell>
          <cell r="I5">
            <v>903</v>
          </cell>
          <cell r="J5">
            <v>1014</v>
          </cell>
          <cell r="K5">
            <v>1009</v>
          </cell>
          <cell r="L5">
            <v>984</v>
          </cell>
          <cell r="M5">
            <v>852</v>
          </cell>
          <cell r="N5">
            <v>892</v>
          </cell>
          <cell r="O5">
            <v>887</v>
          </cell>
          <cell r="P5">
            <v>901</v>
          </cell>
          <cell r="Q5">
            <v>921</v>
          </cell>
          <cell r="R5">
            <v>954</v>
          </cell>
          <cell r="S5">
            <v>983</v>
          </cell>
          <cell r="T5">
            <v>1218</v>
          </cell>
          <cell r="U5">
            <v>1368</v>
          </cell>
          <cell r="V5">
            <v>1443</v>
          </cell>
          <cell r="W5">
            <v>1450</v>
          </cell>
          <cell r="X5">
            <v>1380</v>
          </cell>
          <cell r="Y5">
            <v>1193</v>
          </cell>
          <cell r="Z5">
            <v>22736</v>
          </cell>
        </row>
        <row r="6">
          <cell r="A6" t="str">
            <v>East Georgia</v>
          </cell>
          <cell r="B6">
            <v>690</v>
          </cell>
          <cell r="C6">
            <v>484</v>
          </cell>
          <cell r="D6">
            <v>451</v>
          </cell>
          <cell r="E6">
            <v>563</v>
          </cell>
          <cell r="F6">
            <v>307</v>
          </cell>
          <cell r="G6">
            <v>327</v>
          </cell>
          <cell r="H6">
            <v>378</v>
          </cell>
          <cell r="I6">
            <v>493</v>
          </cell>
          <cell r="J6">
            <v>554</v>
          </cell>
          <cell r="K6">
            <v>612</v>
          </cell>
          <cell r="L6">
            <v>593</v>
          </cell>
          <cell r="M6">
            <v>486</v>
          </cell>
          <cell r="N6">
            <v>488</v>
          </cell>
          <cell r="O6">
            <v>473</v>
          </cell>
          <cell r="P6">
            <v>477</v>
          </cell>
          <cell r="Q6">
            <v>493</v>
          </cell>
          <cell r="R6">
            <v>580</v>
          </cell>
          <cell r="S6">
            <v>686</v>
          </cell>
          <cell r="T6">
            <v>781</v>
          </cell>
          <cell r="U6">
            <v>833</v>
          </cell>
          <cell r="V6">
            <v>913</v>
          </cell>
          <cell r="W6">
            <v>913</v>
          </cell>
          <cell r="X6">
            <v>893</v>
          </cell>
          <cell r="Y6">
            <v>743</v>
          </cell>
          <cell r="Z6">
            <v>13990.08</v>
          </cell>
        </row>
        <row r="7">
          <cell r="A7" t="str">
            <v>"Kavkasioni"</v>
          </cell>
          <cell r="B7">
            <v>300</v>
          </cell>
          <cell r="C7">
            <v>190</v>
          </cell>
          <cell r="D7">
            <v>140</v>
          </cell>
          <cell r="E7">
            <v>290</v>
          </cell>
          <cell r="F7">
            <v>290</v>
          </cell>
          <cell r="G7">
            <v>300</v>
          </cell>
          <cell r="H7">
            <v>320</v>
          </cell>
          <cell r="I7">
            <v>320</v>
          </cell>
          <cell r="J7">
            <v>295</v>
          </cell>
          <cell r="K7">
            <v>280</v>
          </cell>
          <cell r="L7">
            <v>300</v>
          </cell>
          <cell r="M7">
            <v>300</v>
          </cell>
          <cell r="N7">
            <v>310</v>
          </cell>
          <cell r="O7">
            <v>300</v>
          </cell>
          <cell r="P7">
            <v>320</v>
          </cell>
          <cell r="Q7">
            <v>300</v>
          </cell>
          <cell r="R7">
            <v>320</v>
          </cell>
          <cell r="S7">
            <v>310</v>
          </cell>
          <cell r="T7">
            <v>310</v>
          </cell>
          <cell r="U7">
            <v>310</v>
          </cell>
          <cell r="V7">
            <v>310</v>
          </cell>
          <cell r="W7">
            <v>310</v>
          </cell>
          <cell r="X7">
            <v>310</v>
          </cell>
          <cell r="Y7">
            <v>300</v>
          </cell>
          <cell r="Z7">
            <v>6780</v>
          </cell>
        </row>
        <row r="8">
          <cell r="A8" t="str">
            <v>Import Azerbaijan</v>
          </cell>
          <cell r="B8">
            <v>25</v>
          </cell>
          <cell r="C8">
            <v>15</v>
          </cell>
          <cell r="D8">
            <v>10</v>
          </cell>
          <cell r="E8">
            <v>10</v>
          </cell>
          <cell r="F8">
            <v>10</v>
          </cell>
          <cell r="G8">
            <v>10</v>
          </cell>
          <cell r="H8">
            <v>15</v>
          </cell>
          <cell r="I8">
            <v>30</v>
          </cell>
          <cell r="J8">
            <v>40</v>
          </cell>
          <cell r="K8">
            <v>40</v>
          </cell>
          <cell r="L8">
            <v>45</v>
          </cell>
          <cell r="M8">
            <v>45</v>
          </cell>
          <cell r="N8">
            <v>45</v>
          </cell>
          <cell r="O8">
            <v>40</v>
          </cell>
          <cell r="P8">
            <v>40</v>
          </cell>
          <cell r="Q8">
            <v>40</v>
          </cell>
          <cell r="R8">
            <v>40</v>
          </cell>
          <cell r="S8">
            <v>40</v>
          </cell>
          <cell r="T8">
            <v>45</v>
          </cell>
          <cell r="U8">
            <v>45</v>
          </cell>
          <cell r="V8">
            <v>50</v>
          </cell>
          <cell r="W8">
            <v>50</v>
          </cell>
          <cell r="X8">
            <v>40</v>
          </cell>
          <cell r="Y8">
            <v>35</v>
          </cell>
          <cell r="Z8">
            <v>812</v>
          </cell>
        </row>
        <row r="9">
          <cell r="A9" t="str">
            <v>"Kartli 2"</v>
          </cell>
          <cell r="B9">
            <v>96</v>
          </cell>
          <cell r="C9">
            <v>-32</v>
          </cell>
          <cell r="D9">
            <v>-48</v>
          </cell>
          <cell r="E9">
            <v>56</v>
          </cell>
          <cell r="F9">
            <v>88</v>
          </cell>
          <cell r="G9">
            <v>104</v>
          </cell>
          <cell r="H9">
            <v>136</v>
          </cell>
          <cell r="I9">
            <v>176</v>
          </cell>
          <cell r="J9">
            <v>192</v>
          </cell>
          <cell r="K9">
            <v>232</v>
          </cell>
          <cell r="L9">
            <v>232</v>
          </cell>
          <cell r="M9">
            <v>144</v>
          </cell>
          <cell r="N9">
            <v>144</v>
          </cell>
          <cell r="O9">
            <v>128</v>
          </cell>
          <cell r="P9">
            <v>144</v>
          </cell>
          <cell r="Q9">
            <v>144</v>
          </cell>
          <cell r="R9">
            <v>208</v>
          </cell>
          <cell r="S9">
            <v>272</v>
          </cell>
          <cell r="T9">
            <v>336</v>
          </cell>
          <cell r="U9">
            <v>352</v>
          </cell>
          <cell r="V9">
            <v>400</v>
          </cell>
          <cell r="W9">
            <v>400</v>
          </cell>
          <cell r="X9">
            <v>400</v>
          </cell>
          <cell r="Y9">
            <v>312</v>
          </cell>
          <cell r="Z9">
            <v>4616</v>
          </cell>
        </row>
        <row r="10">
          <cell r="A10" t="str">
            <v>"Surami"</v>
          </cell>
          <cell r="B10">
            <v>66</v>
          </cell>
          <cell r="C10">
            <v>18</v>
          </cell>
          <cell r="D10">
            <v>12</v>
          </cell>
          <cell r="E10">
            <v>20</v>
          </cell>
          <cell r="F10">
            <v>20</v>
          </cell>
          <cell r="G10">
            <v>24</v>
          </cell>
          <cell r="H10">
            <v>32</v>
          </cell>
          <cell r="I10">
            <v>72</v>
          </cell>
          <cell r="J10">
            <v>76</v>
          </cell>
          <cell r="K10">
            <v>104</v>
          </cell>
          <cell r="L10">
            <v>90</v>
          </cell>
          <cell r="M10">
            <v>30</v>
          </cell>
          <cell r="N10">
            <v>40</v>
          </cell>
          <cell r="O10">
            <v>36</v>
          </cell>
          <cell r="P10">
            <v>36</v>
          </cell>
          <cell r="Q10">
            <v>42</v>
          </cell>
          <cell r="R10">
            <v>84</v>
          </cell>
          <cell r="S10">
            <v>116</v>
          </cell>
          <cell r="T10">
            <v>144</v>
          </cell>
          <cell r="U10">
            <v>157</v>
          </cell>
          <cell r="V10">
            <v>145</v>
          </cell>
          <cell r="W10">
            <v>145</v>
          </cell>
          <cell r="X10">
            <v>145</v>
          </cell>
          <cell r="Y10">
            <v>140</v>
          </cell>
          <cell r="Z10">
            <v>1794</v>
          </cell>
        </row>
        <row r="11">
          <cell r="A11" t="str">
            <v>Tbilisi</v>
          </cell>
          <cell r="B11">
            <v>215</v>
          </cell>
          <cell r="C11">
            <v>179</v>
          </cell>
          <cell r="D11">
            <v>161</v>
          </cell>
          <cell r="E11">
            <v>158</v>
          </cell>
          <cell r="F11">
            <v>156</v>
          </cell>
          <cell r="G11">
            <v>158</v>
          </cell>
          <cell r="H11">
            <v>210</v>
          </cell>
          <cell r="I11">
            <v>266</v>
          </cell>
          <cell r="J11">
            <v>407</v>
          </cell>
          <cell r="K11">
            <v>385</v>
          </cell>
          <cell r="L11">
            <v>411</v>
          </cell>
          <cell r="M11">
            <v>315</v>
          </cell>
          <cell r="N11">
            <v>295</v>
          </cell>
          <cell r="O11">
            <v>298</v>
          </cell>
          <cell r="P11">
            <v>305</v>
          </cell>
          <cell r="Q11">
            <v>301</v>
          </cell>
          <cell r="R11">
            <v>295</v>
          </cell>
          <cell r="S11">
            <v>380</v>
          </cell>
          <cell r="T11">
            <v>427</v>
          </cell>
          <cell r="U11">
            <v>560</v>
          </cell>
          <cell r="V11">
            <v>501</v>
          </cell>
          <cell r="W11">
            <v>482</v>
          </cell>
          <cell r="X11">
            <v>440</v>
          </cell>
          <cell r="Y11">
            <v>340</v>
          </cell>
          <cell r="Z11">
            <v>7601</v>
          </cell>
        </row>
        <row r="12">
          <cell r="A12" t="str">
            <v>AES Mtkvari</v>
          </cell>
          <cell r="B12">
            <v>150</v>
          </cell>
          <cell r="C12">
            <v>150</v>
          </cell>
          <cell r="D12">
            <v>150</v>
          </cell>
          <cell r="E12">
            <v>150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624</v>
          </cell>
        </row>
        <row r="13">
          <cell r="A13" t="str">
            <v>AES Mtkvari - 8%</v>
          </cell>
          <cell r="B13">
            <v>138</v>
          </cell>
          <cell r="C13">
            <v>138</v>
          </cell>
          <cell r="D13">
            <v>138</v>
          </cell>
          <cell r="E13">
            <v>138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574.08000000000004</v>
          </cell>
        </row>
        <row r="14">
          <cell r="A14" t="str">
            <v>Zahesi, Sackhenisi, Ortachala</v>
          </cell>
          <cell r="B14">
            <v>22</v>
          </cell>
          <cell r="C14">
            <v>22</v>
          </cell>
          <cell r="D14">
            <v>22</v>
          </cell>
          <cell r="E14">
            <v>22</v>
          </cell>
          <cell r="F14">
            <v>22</v>
          </cell>
          <cell r="G14">
            <v>22</v>
          </cell>
          <cell r="H14">
            <v>22</v>
          </cell>
          <cell r="I14">
            <v>22</v>
          </cell>
          <cell r="J14">
            <v>22</v>
          </cell>
          <cell r="K14">
            <v>22</v>
          </cell>
          <cell r="L14">
            <v>22</v>
          </cell>
          <cell r="M14">
            <v>22</v>
          </cell>
          <cell r="N14">
            <v>22</v>
          </cell>
          <cell r="O14">
            <v>22</v>
          </cell>
          <cell r="P14">
            <v>22</v>
          </cell>
          <cell r="Q14">
            <v>22</v>
          </cell>
          <cell r="R14">
            <v>22</v>
          </cell>
          <cell r="S14">
            <v>22</v>
          </cell>
          <cell r="T14">
            <v>22</v>
          </cell>
          <cell r="U14">
            <v>22</v>
          </cell>
          <cell r="V14">
            <v>22</v>
          </cell>
          <cell r="W14">
            <v>22</v>
          </cell>
          <cell r="X14">
            <v>22</v>
          </cell>
          <cell r="Y14">
            <v>22</v>
          </cell>
          <cell r="Z14">
            <v>519</v>
          </cell>
        </row>
        <row r="15">
          <cell r="A15" t="str">
            <v>AES Khrami</v>
          </cell>
          <cell r="B15">
            <v>38</v>
          </cell>
          <cell r="C15">
            <v>38</v>
          </cell>
          <cell r="D15">
            <v>42</v>
          </cell>
          <cell r="E15">
            <v>42</v>
          </cell>
          <cell r="F15">
            <v>42</v>
          </cell>
          <cell r="G15">
            <v>42</v>
          </cell>
          <cell r="H15">
            <v>38</v>
          </cell>
          <cell r="I15">
            <v>38</v>
          </cell>
          <cell r="J15">
            <v>64</v>
          </cell>
          <cell r="K15">
            <v>49</v>
          </cell>
          <cell r="L15">
            <v>49</v>
          </cell>
          <cell r="M15">
            <v>73</v>
          </cell>
          <cell r="N15">
            <v>55</v>
          </cell>
          <cell r="O15">
            <v>55</v>
          </cell>
          <cell r="P15">
            <v>53</v>
          </cell>
          <cell r="Q15">
            <v>53</v>
          </cell>
          <cell r="R15">
            <v>34</v>
          </cell>
          <cell r="S15">
            <v>34</v>
          </cell>
          <cell r="T15">
            <v>31</v>
          </cell>
          <cell r="U15">
            <v>54</v>
          </cell>
          <cell r="V15">
            <v>93</v>
          </cell>
          <cell r="W15">
            <v>93</v>
          </cell>
          <cell r="X15">
            <v>93</v>
          </cell>
          <cell r="Y15">
            <v>41</v>
          </cell>
          <cell r="Z15">
            <v>1280</v>
          </cell>
        </row>
        <row r="16">
          <cell r="A16" t="str">
            <v>Zhinvali - Nataxtari</v>
          </cell>
          <cell r="B16">
            <v>9</v>
          </cell>
          <cell r="C16">
            <v>9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9</v>
          </cell>
          <cell r="I16">
            <v>9</v>
          </cell>
          <cell r="J16">
            <v>9</v>
          </cell>
          <cell r="K16">
            <v>9</v>
          </cell>
          <cell r="L16">
            <v>9</v>
          </cell>
          <cell r="M16">
            <v>36</v>
          </cell>
          <cell r="N16">
            <v>36</v>
          </cell>
          <cell r="O16">
            <v>36</v>
          </cell>
          <cell r="P16">
            <v>36</v>
          </cell>
          <cell r="Q16">
            <v>36</v>
          </cell>
          <cell r="R16">
            <v>36</v>
          </cell>
          <cell r="S16">
            <v>36</v>
          </cell>
          <cell r="T16">
            <v>37</v>
          </cell>
          <cell r="U16">
            <v>37</v>
          </cell>
          <cell r="V16">
            <v>37</v>
          </cell>
          <cell r="W16">
            <v>37</v>
          </cell>
          <cell r="X16">
            <v>37</v>
          </cell>
          <cell r="Y16">
            <v>37</v>
          </cell>
          <cell r="Z16">
            <v>573</v>
          </cell>
        </row>
        <row r="17">
          <cell r="A17" t="str">
            <v>Import Armenia</v>
          </cell>
          <cell r="B17">
            <v>130</v>
          </cell>
          <cell r="C17">
            <v>110</v>
          </cell>
          <cell r="D17">
            <v>100</v>
          </cell>
          <cell r="E17">
            <v>100</v>
          </cell>
          <cell r="F17">
            <v>100</v>
          </cell>
          <cell r="G17">
            <v>100</v>
          </cell>
          <cell r="H17">
            <v>110</v>
          </cell>
          <cell r="I17">
            <v>130</v>
          </cell>
          <cell r="J17">
            <v>135</v>
          </cell>
          <cell r="K17">
            <v>140</v>
          </cell>
          <cell r="L17">
            <v>130</v>
          </cell>
          <cell r="M17">
            <v>120</v>
          </cell>
          <cell r="N17">
            <v>130</v>
          </cell>
          <cell r="O17">
            <v>140</v>
          </cell>
          <cell r="P17">
            <v>130</v>
          </cell>
          <cell r="Q17">
            <v>140</v>
          </cell>
          <cell r="R17">
            <v>140</v>
          </cell>
          <cell r="S17">
            <v>150</v>
          </cell>
          <cell r="T17">
            <v>150</v>
          </cell>
          <cell r="U17">
            <v>150</v>
          </cell>
          <cell r="V17">
            <v>150</v>
          </cell>
          <cell r="W17">
            <v>150</v>
          </cell>
          <cell r="X17">
            <v>140</v>
          </cell>
          <cell r="Y17">
            <v>140</v>
          </cell>
          <cell r="Z17">
            <v>3182</v>
          </cell>
        </row>
        <row r="18">
          <cell r="A18" t="str">
            <v>Generation                     AES Telasi</v>
          </cell>
          <cell r="B18">
            <v>337</v>
          </cell>
          <cell r="C18">
            <v>317</v>
          </cell>
          <cell r="D18">
            <v>311</v>
          </cell>
          <cell r="E18">
            <v>311</v>
          </cell>
          <cell r="F18">
            <v>173</v>
          </cell>
          <cell r="G18">
            <v>173</v>
          </cell>
          <cell r="H18">
            <v>179</v>
          </cell>
          <cell r="I18">
            <v>199</v>
          </cell>
          <cell r="J18">
            <v>230</v>
          </cell>
          <cell r="K18">
            <v>220</v>
          </cell>
          <cell r="L18">
            <v>210</v>
          </cell>
          <cell r="M18">
            <v>251</v>
          </cell>
          <cell r="N18">
            <v>243</v>
          </cell>
          <cell r="O18">
            <v>253</v>
          </cell>
          <cell r="P18">
            <v>241</v>
          </cell>
          <cell r="Q18">
            <v>251</v>
          </cell>
          <cell r="R18">
            <v>232</v>
          </cell>
          <cell r="S18">
            <v>242</v>
          </cell>
          <cell r="T18">
            <v>240</v>
          </cell>
          <cell r="U18">
            <v>263</v>
          </cell>
          <cell r="V18">
            <v>302</v>
          </cell>
          <cell r="W18">
            <v>302</v>
          </cell>
          <cell r="X18">
            <v>292</v>
          </cell>
          <cell r="Y18">
            <v>240</v>
          </cell>
          <cell r="Z18">
            <v>6128.08</v>
          </cell>
        </row>
        <row r="19">
          <cell r="A19" t="str">
            <v xml:space="preserve"> + Import                                    - Eqsport</v>
          </cell>
          <cell r="B19">
            <v>-122</v>
          </cell>
          <cell r="C19">
            <v>-138</v>
          </cell>
          <cell r="D19">
            <v>-150</v>
          </cell>
          <cell r="E19">
            <v>-153</v>
          </cell>
          <cell r="F19">
            <v>-17</v>
          </cell>
          <cell r="G19">
            <v>-15</v>
          </cell>
          <cell r="H19">
            <v>31</v>
          </cell>
          <cell r="I19">
            <v>67</v>
          </cell>
          <cell r="J19">
            <v>177</v>
          </cell>
          <cell r="K19">
            <v>165</v>
          </cell>
          <cell r="L19">
            <v>201</v>
          </cell>
          <cell r="M19">
            <v>64</v>
          </cell>
          <cell r="N19">
            <v>52</v>
          </cell>
          <cell r="O19">
            <v>45</v>
          </cell>
          <cell r="P19">
            <v>64</v>
          </cell>
          <cell r="Q19">
            <v>50</v>
          </cell>
          <cell r="R19">
            <v>63</v>
          </cell>
          <cell r="S19">
            <v>138</v>
          </cell>
          <cell r="T19">
            <v>187</v>
          </cell>
          <cell r="U19">
            <v>297</v>
          </cell>
          <cell r="V19">
            <v>199</v>
          </cell>
          <cell r="W19">
            <v>180</v>
          </cell>
          <cell r="X19">
            <v>148</v>
          </cell>
          <cell r="Y19">
            <v>100</v>
          </cell>
          <cell r="Z19">
            <v>1472.92</v>
          </cell>
        </row>
      </sheetData>
      <sheetData sheetId="22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410</v>
          </cell>
          <cell r="C4">
            <v>331</v>
          </cell>
          <cell r="D4">
            <v>331</v>
          </cell>
          <cell r="E4">
            <v>316</v>
          </cell>
          <cell r="F4">
            <v>308</v>
          </cell>
          <cell r="G4">
            <v>308</v>
          </cell>
          <cell r="H4">
            <v>316</v>
          </cell>
          <cell r="I4">
            <v>525</v>
          </cell>
          <cell r="J4">
            <v>640</v>
          </cell>
          <cell r="K4">
            <v>649</v>
          </cell>
          <cell r="L4">
            <v>565</v>
          </cell>
          <cell r="M4">
            <v>535</v>
          </cell>
          <cell r="N4">
            <v>535</v>
          </cell>
          <cell r="O4">
            <v>525</v>
          </cell>
          <cell r="P4">
            <v>515</v>
          </cell>
          <cell r="Q4">
            <v>541</v>
          </cell>
          <cell r="R4">
            <v>511</v>
          </cell>
          <cell r="S4">
            <v>571</v>
          </cell>
          <cell r="T4">
            <v>731</v>
          </cell>
          <cell r="U4">
            <v>931</v>
          </cell>
          <cell r="V4">
            <v>921</v>
          </cell>
          <cell r="W4">
            <v>894</v>
          </cell>
          <cell r="X4">
            <v>889</v>
          </cell>
          <cell r="Y4">
            <v>741</v>
          </cell>
          <cell r="Z4">
            <v>13760</v>
          </cell>
        </row>
        <row r="5">
          <cell r="A5" t="str">
            <v>GEORGIA</v>
          </cell>
          <cell r="B5">
            <v>850</v>
          </cell>
          <cell r="C5">
            <v>686</v>
          </cell>
          <cell r="D5">
            <v>656</v>
          </cell>
          <cell r="E5">
            <v>641</v>
          </cell>
          <cell r="F5">
            <v>653</v>
          </cell>
          <cell r="G5">
            <v>668</v>
          </cell>
          <cell r="H5">
            <v>746</v>
          </cell>
          <cell r="I5">
            <v>1000</v>
          </cell>
          <cell r="J5">
            <v>1090</v>
          </cell>
          <cell r="K5">
            <v>1084</v>
          </cell>
          <cell r="L5">
            <v>1015</v>
          </cell>
          <cell r="M5">
            <v>995</v>
          </cell>
          <cell r="N5">
            <v>1010</v>
          </cell>
          <cell r="O5">
            <v>1005</v>
          </cell>
          <cell r="P5">
            <v>1025</v>
          </cell>
          <cell r="Q5">
            <v>991</v>
          </cell>
          <cell r="R5">
            <v>981</v>
          </cell>
          <cell r="S5">
            <v>1066</v>
          </cell>
          <cell r="T5">
            <v>1236</v>
          </cell>
          <cell r="U5">
            <v>1406</v>
          </cell>
          <cell r="V5">
            <v>1396</v>
          </cell>
          <cell r="W5">
            <v>1384</v>
          </cell>
          <cell r="X5">
            <v>1344</v>
          </cell>
          <cell r="Y5">
            <v>1161</v>
          </cell>
          <cell r="Z5">
            <v>23759</v>
          </cell>
        </row>
        <row r="6">
          <cell r="A6" t="str">
            <v>East Georgia</v>
          </cell>
          <cell r="B6">
            <v>525</v>
          </cell>
          <cell r="C6">
            <v>336</v>
          </cell>
          <cell r="D6">
            <v>326</v>
          </cell>
          <cell r="E6">
            <v>330</v>
          </cell>
          <cell r="F6">
            <v>326</v>
          </cell>
          <cell r="G6">
            <v>325</v>
          </cell>
          <cell r="H6">
            <v>431</v>
          </cell>
          <cell r="I6">
            <v>587</v>
          </cell>
          <cell r="J6">
            <v>690</v>
          </cell>
          <cell r="K6">
            <v>667</v>
          </cell>
          <cell r="L6">
            <v>662</v>
          </cell>
          <cell r="M6">
            <v>652</v>
          </cell>
          <cell r="N6">
            <v>667</v>
          </cell>
          <cell r="O6">
            <v>672</v>
          </cell>
          <cell r="P6">
            <v>601</v>
          </cell>
          <cell r="Q6">
            <v>567</v>
          </cell>
          <cell r="R6">
            <v>595</v>
          </cell>
          <cell r="S6">
            <v>659</v>
          </cell>
          <cell r="T6">
            <v>781</v>
          </cell>
          <cell r="U6">
            <v>875</v>
          </cell>
          <cell r="V6">
            <v>833</v>
          </cell>
          <cell r="W6">
            <v>884</v>
          </cell>
          <cell r="X6">
            <v>837</v>
          </cell>
          <cell r="Y6">
            <v>711</v>
          </cell>
          <cell r="Z6">
            <v>13550</v>
          </cell>
        </row>
        <row r="7">
          <cell r="A7" t="str">
            <v>"Kavkasioni"</v>
          </cell>
          <cell r="B7">
            <v>260</v>
          </cell>
          <cell r="C7">
            <v>230</v>
          </cell>
          <cell r="D7">
            <v>210</v>
          </cell>
          <cell r="E7">
            <v>210</v>
          </cell>
          <cell r="F7">
            <v>230</v>
          </cell>
          <cell r="G7">
            <v>250</v>
          </cell>
          <cell r="H7">
            <v>300</v>
          </cell>
          <cell r="I7">
            <v>300</v>
          </cell>
          <cell r="J7">
            <v>280</v>
          </cell>
          <cell r="K7">
            <v>260</v>
          </cell>
          <cell r="L7">
            <v>280</v>
          </cell>
          <cell r="M7">
            <v>300</v>
          </cell>
          <cell r="N7">
            <v>300</v>
          </cell>
          <cell r="O7">
            <v>300</v>
          </cell>
          <cell r="P7">
            <v>330</v>
          </cell>
          <cell r="Q7">
            <v>270</v>
          </cell>
          <cell r="R7">
            <v>290</v>
          </cell>
          <cell r="S7">
            <v>300</v>
          </cell>
          <cell r="T7">
            <v>300</v>
          </cell>
          <cell r="U7">
            <v>290</v>
          </cell>
          <cell r="V7">
            <v>300</v>
          </cell>
          <cell r="W7">
            <v>310</v>
          </cell>
          <cell r="X7">
            <v>290</v>
          </cell>
          <cell r="Y7">
            <v>280</v>
          </cell>
          <cell r="Z7">
            <v>6700</v>
          </cell>
        </row>
        <row r="8">
          <cell r="A8" t="str">
            <v>Import Azerbaijan</v>
          </cell>
          <cell r="B8">
            <v>30</v>
          </cell>
          <cell r="C8">
            <v>15</v>
          </cell>
          <cell r="D8">
            <v>15</v>
          </cell>
          <cell r="E8">
            <v>15</v>
          </cell>
          <cell r="F8">
            <v>15</v>
          </cell>
          <cell r="G8">
            <v>10</v>
          </cell>
          <cell r="H8">
            <v>15</v>
          </cell>
          <cell r="I8">
            <v>40</v>
          </cell>
          <cell r="J8">
            <v>35</v>
          </cell>
          <cell r="K8">
            <v>35</v>
          </cell>
          <cell r="L8">
            <v>30</v>
          </cell>
          <cell r="M8">
            <v>30</v>
          </cell>
          <cell r="N8">
            <v>30</v>
          </cell>
          <cell r="O8">
            <v>30</v>
          </cell>
          <cell r="P8">
            <v>30</v>
          </cell>
          <cell r="Q8">
            <v>30</v>
          </cell>
          <cell r="R8">
            <v>30</v>
          </cell>
          <cell r="S8">
            <v>35</v>
          </cell>
          <cell r="T8">
            <v>45</v>
          </cell>
          <cell r="U8">
            <v>50</v>
          </cell>
          <cell r="V8">
            <v>40</v>
          </cell>
          <cell r="W8">
            <v>40</v>
          </cell>
          <cell r="X8">
            <v>35</v>
          </cell>
          <cell r="Y8">
            <v>30</v>
          </cell>
          <cell r="Z8">
            <v>693</v>
          </cell>
        </row>
        <row r="9">
          <cell r="A9" t="str">
            <v>"Kartli 2"</v>
          </cell>
          <cell r="B9">
            <v>192</v>
          </cell>
          <cell r="C9">
            <v>96</v>
          </cell>
          <cell r="D9">
            <v>96</v>
          </cell>
          <cell r="E9">
            <v>96</v>
          </cell>
          <cell r="F9">
            <v>96</v>
          </cell>
          <cell r="G9">
            <v>96</v>
          </cell>
          <cell r="H9">
            <v>160</v>
          </cell>
          <cell r="I9">
            <v>224</v>
          </cell>
          <cell r="J9">
            <v>272</v>
          </cell>
          <cell r="K9">
            <v>248</v>
          </cell>
          <cell r="L9">
            <v>248</v>
          </cell>
          <cell r="M9">
            <v>248</v>
          </cell>
          <cell r="N9">
            <v>248</v>
          </cell>
          <cell r="O9">
            <v>248</v>
          </cell>
          <cell r="P9">
            <v>240</v>
          </cell>
          <cell r="Q9">
            <v>224</v>
          </cell>
          <cell r="R9">
            <v>240</v>
          </cell>
          <cell r="S9">
            <v>272</v>
          </cell>
          <cell r="T9">
            <v>336</v>
          </cell>
          <cell r="U9">
            <v>392</v>
          </cell>
          <cell r="V9">
            <v>352</v>
          </cell>
          <cell r="W9">
            <v>392</v>
          </cell>
          <cell r="X9">
            <v>392</v>
          </cell>
          <cell r="Y9">
            <v>328</v>
          </cell>
          <cell r="Z9">
            <v>5736</v>
          </cell>
        </row>
        <row r="10">
          <cell r="A10" t="str">
            <v>"Surami"</v>
          </cell>
          <cell r="B10">
            <v>62</v>
          </cell>
          <cell r="C10">
            <v>24</v>
          </cell>
          <cell r="D10">
            <v>24</v>
          </cell>
          <cell r="E10">
            <v>28</v>
          </cell>
          <cell r="F10">
            <v>24</v>
          </cell>
          <cell r="G10">
            <v>28</v>
          </cell>
          <cell r="H10">
            <v>50</v>
          </cell>
          <cell r="I10">
            <v>82</v>
          </cell>
          <cell r="J10">
            <v>110</v>
          </cell>
          <cell r="K10">
            <v>106</v>
          </cell>
          <cell r="L10">
            <v>106</v>
          </cell>
          <cell r="M10">
            <v>106</v>
          </cell>
          <cell r="N10">
            <v>106</v>
          </cell>
          <cell r="O10">
            <v>106</v>
          </cell>
          <cell r="P10">
            <v>90</v>
          </cell>
          <cell r="Q10">
            <v>79</v>
          </cell>
          <cell r="R10">
            <v>92</v>
          </cell>
          <cell r="S10">
            <v>109</v>
          </cell>
          <cell r="T10">
            <v>133</v>
          </cell>
          <cell r="U10">
            <v>156</v>
          </cell>
          <cell r="V10">
            <v>145</v>
          </cell>
          <cell r="W10">
            <v>157</v>
          </cell>
          <cell r="X10">
            <v>145</v>
          </cell>
          <cell r="Y10">
            <v>136</v>
          </cell>
          <cell r="Z10">
            <v>2204</v>
          </cell>
        </row>
        <row r="11">
          <cell r="A11" t="str">
            <v>Tbilisi</v>
          </cell>
          <cell r="B11">
            <v>255</v>
          </cell>
          <cell r="C11">
            <v>193</v>
          </cell>
          <cell r="D11">
            <v>195</v>
          </cell>
          <cell r="E11">
            <v>193</v>
          </cell>
          <cell r="F11">
            <v>191</v>
          </cell>
          <cell r="G11">
            <v>193</v>
          </cell>
          <cell r="H11">
            <v>222</v>
          </cell>
          <cell r="I11">
            <v>325</v>
          </cell>
          <cell r="J11">
            <v>375</v>
          </cell>
          <cell r="K11">
            <v>443</v>
          </cell>
          <cell r="L11">
            <v>420</v>
          </cell>
          <cell r="M11">
            <v>371</v>
          </cell>
          <cell r="N11">
            <v>402</v>
          </cell>
          <cell r="O11">
            <v>341</v>
          </cell>
          <cell r="P11">
            <v>354</v>
          </cell>
          <cell r="Q11">
            <v>347</v>
          </cell>
          <cell r="R11">
            <v>379</v>
          </cell>
          <cell r="S11">
            <v>404</v>
          </cell>
          <cell r="T11">
            <v>480</v>
          </cell>
          <cell r="U11">
            <v>520</v>
          </cell>
          <cell r="V11">
            <v>525</v>
          </cell>
          <cell r="W11">
            <v>516</v>
          </cell>
          <cell r="X11">
            <v>484</v>
          </cell>
          <cell r="Y11">
            <v>420</v>
          </cell>
          <cell r="Z11">
            <v>7972</v>
          </cell>
        </row>
        <row r="12">
          <cell r="A12" t="str">
            <v>AES Mtkvari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 t="str">
            <v>AES Mtkvari - 8%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Zahesi, Sackhenisi, Ortachala</v>
          </cell>
          <cell r="B14">
            <v>23</v>
          </cell>
          <cell r="C14">
            <v>23</v>
          </cell>
          <cell r="D14">
            <v>23</v>
          </cell>
          <cell r="E14">
            <v>23</v>
          </cell>
          <cell r="F14">
            <v>23</v>
          </cell>
          <cell r="G14">
            <v>23</v>
          </cell>
          <cell r="H14">
            <v>23</v>
          </cell>
          <cell r="I14">
            <v>23</v>
          </cell>
          <cell r="J14">
            <v>23</v>
          </cell>
          <cell r="K14">
            <v>23</v>
          </cell>
          <cell r="L14">
            <v>23</v>
          </cell>
          <cell r="M14">
            <v>23</v>
          </cell>
          <cell r="N14">
            <v>23</v>
          </cell>
          <cell r="O14">
            <v>23</v>
          </cell>
          <cell r="P14">
            <v>23</v>
          </cell>
          <cell r="Q14">
            <v>23</v>
          </cell>
          <cell r="R14">
            <v>23</v>
          </cell>
          <cell r="S14">
            <v>23</v>
          </cell>
          <cell r="T14">
            <v>23</v>
          </cell>
          <cell r="U14">
            <v>23</v>
          </cell>
          <cell r="V14">
            <v>23</v>
          </cell>
          <cell r="W14">
            <v>23</v>
          </cell>
          <cell r="X14">
            <v>23</v>
          </cell>
          <cell r="Y14">
            <v>23</v>
          </cell>
          <cell r="Z14">
            <v>561</v>
          </cell>
        </row>
        <row r="15">
          <cell r="A15" t="str">
            <v>AES Khrami</v>
          </cell>
          <cell r="B15">
            <v>41</v>
          </cell>
          <cell r="C15">
            <v>41</v>
          </cell>
          <cell r="D15">
            <v>41</v>
          </cell>
          <cell r="E15">
            <v>41</v>
          </cell>
          <cell r="F15">
            <v>41</v>
          </cell>
          <cell r="G15">
            <v>41</v>
          </cell>
          <cell r="H15">
            <v>41</v>
          </cell>
          <cell r="I15">
            <v>56</v>
          </cell>
          <cell r="J15">
            <v>88</v>
          </cell>
          <cell r="K15">
            <v>88</v>
          </cell>
          <cell r="L15">
            <v>88</v>
          </cell>
          <cell r="M15">
            <v>88</v>
          </cell>
          <cell r="N15">
            <v>88</v>
          </cell>
          <cell r="O15">
            <v>88</v>
          </cell>
          <cell r="P15">
            <v>43</v>
          </cell>
          <cell r="Q15">
            <v>36</v>
          </cell>
          <cell r="R15">
            <v>36</v>
          </cell>
          <cell r="S15">
            <v>36</v>
          </cell>
          <cell r="T15">
            <v>36</v>
          </cell>
          <cell r="U15">
            <v>71</v>
          </cell>
          <cell r="V15">
            <v>90</v>
          </cell>
          <cell r="W15">
            <v>84</v>
          </cell>
          <cell r="X15">
            <v>62</v>
          </cell>
          <cell r="Y15">
            <v>34</v>
          </cell>
          <cell r="Z15">
            <v>1350</v>
          </cell>
        </row>
        <row r="16">
          <cell r="A16" t="str">
            <v>Zhinvali - Nataxtari</v>
          </cell>
          <cell r="B16">
            <v>11</v>
          </cell>
          <cell r="C16">
            <v>11</v>
          </cell>
          <cell r="D16">
            <v>11</v>
          </cell>
          <cell r="E16">
            <v>11</v>
          </cell>
          <cell r="F16">
            <v>11</v>
          </cell>
          <cell r="G16">
            <v>11</v>
          </cell>
          <cell r="H16">
            <v>11</v>
          </cell>
          <cell r="I16">
            <v>11</v>
          </cell>
          <cell r="J16">
            <v>11</v>
          </cell>
          <cell r="K16">
            <v>11</v>
          </cell>
          <cell r="L16">
            <v>11</v>
          </cell>
          <cell r="M16">
            <v>11</v>
          </cell>
          <cell r="N16">
            <v>11</v>
          </cell>
          <cell r="O16">
            <v>11</v>
          </cell>
          <cell r="P16">
            <v>9</v>
          </cell>
          <cell r="Q16">
            <v>9</v>
          </cell>
          <cell r="R16">
            <v>8</v>
          </cell>
          <cell r="S16">
            <v>8</v>
          </cell>
          <cell r="T16">
            <v>32</v>
          </cell>
          <cell r="U16">
            <v>32</v>
          </cell>
          <cell r="V16">
            <v>32</v>
          </cell>
          <cell r="W16">
            <v>32</v>
          </cell>
          <cell r="X16">
            <v>34</v>
          </cell>
          <cell r="Y16">
            <v>34</v>
          </cell>
          <cell r="Z16">
            <v>384</v>
          </cell>
        </row>
        <row r="17">
          <cell r="A17" t="str">
            <v>Import Armenia</v>
          </cell>
          <cell r="B17">
            <v>150</v>
          </cell>
          <cell r="C17">
            <v>110</v>
          </cell>
          <cell r="D17">
            <v>100</v>
          </cell>
          <cell r="E17">
            <v>100</v>
          </cell>
          <cell r="F17">
            <v>100</v>
          </cell>
          <cell r="G17">
            <v>100</v>
          </cell>
          <cell r="H17">
            <v>115</v>
          </cell>
          <cell r="I17">
            <v>135</v>
          </cell>
          <cell r="J17">
            <v>135</v>
          </cell>
          <cell r="K17">
            <v>140</v>
          </cell>
          <cell r="L17">
            <v>140</v>
          </cell>
          <cell r="M17">
            <v>130</v>
          </cell>
          <cell r="N17">
            <v>145</v>
          </cell>
          <cell r="O17">
            <v>150</v>
          </cell>
          <cell r="P17">
            <v>150</v>
          </cell>
          <cell r="Q17">
            <v>150</v>
          </cell>
          <cell r="R17">
            <v>150</v>
          </cell>
          <cell r="S17">
            <v>160</v>
          </cell>
          <cell r="T17">
            <v>160</v>
          </cell>
          <cell r="U17">
            <v>135</v>
          </cell>
          <cell r="V17">
            <v>135</v>
          </cell>
          <cell r="W17">
            <v>140</v>
          </cell>
          <cell r="X17">
            <v>130</v>
          </cell>
          <cell r="Y17">
            <v>110</v>
          </cell>
          <cell r="Z17">
            <v>2606</v>
          </cell>
        </row>
        <row r="18">
          <cell r="A18" t="str">
            <v>Generation                     AES Telasi</v>
          </cell>
          <cell r="B18">
            <v>225</v>
          </cell>
          <cell r="C18">
            <v>185</v>
          </cell>
          <cell r="D18">
            <v>175</v>
          </cell>
          <cell r="E18">
            <v>175</v>
          </cell>
          <cell r="F18">
            <v>175</v>
          </cell>
          <cell r="G18">
            <v>175</v>
          </cell>
          <cell r="H18">
            <v>190</v>
          </cell>
          <cell r="I18">
            <v>225</v>
          </cell>
          <cell r="J18">
            <v>257</v>
          </cell>
          <cell r="K18">
            <v>262</v>
          </cell>
          <cell r="L18">
            <v>262</v>
          </cell>
          <cell r="M18">
            <v>252</v>
          </cell>
          <cell r="N18">
            <v>267</v>
          </cell>
          <cell r="O18">
            <v>272</v>
          </cell>
          <cell r="P18">
            <v>225</v>
          </cell>
          <cell r="Q18">
            <v>218</v>
          </cell>
          <cell r="R18">
            <v>217</v>
          </cell>
          <cell r="S18">
            <v>227</v>
          </cell>
          <cell r="T18">
            <v>251</v>
          </cell>
          <cell r="U18">
            <v>261</v>
          </cell>
          <cell r="V18">
            <v>280</v>
          </cell>
          <cell r="W18">
            <v>279</v>
          </cell>
          <cell r="X18">
            <v>249</v>
          </cell>
          <cell r="Y18">
            <v>201</v>
          </cell>
          <cell r="Z18">
            <v>4901</v>
          </cell>
        </row>
        <row r="19">
          <cell r="A19" t="str">
            <v xml:space="preserve"> + Import                                    - Eqsport</v>
          </cell>
          <cell r="B19">
            <v>30</v>
          </cell>
          <cell r="C19">
            <v>8</v>
          </cell>
          <cell r="D19">
            <v>20</v>
          </cell>
          <cell r="E19">
            <v>18</v>
          </cell>
          <cell r="F19">
            <v>16</v>
          </cell>
          <cell r="G19">
            <v>18</v>
          </cell>
          <cell r="H19">
            <v>32</v>
          </cell>
          <cell r="I19">
            <v>100</v>
          </cell>
          <cell r="J19">
            <v>118</v>
          </cell>
          <cell r="K19">
            <v>181</v>
          </cell>
          <cell r="L19">
            <v>158</v>
          </cell>
          <cell r="M19">
            <v>119</v>
          </cell>
          <cell r="N19">
            <v>135</v>
          </cell>
          <cell r="O19">
            <v>69</v>
          </cell>
          <cell r="P19">
            <v>129</v>
          </cell>
          <cell r="Q19">
            <v>129</v>
          </cell>
          <cell r="R19">
            <v>162</v>
          </cell>
          <cell r="S19">
            <v>177</v>
          </cell>
          <cell r="T19">
            <v>229</v>
          </cell>
          <cell r="U19">
            <v>259</v>
          </cell>
          <cell r="V19">
            <v>245</v>
          </cell>
          <cell r="W19">
            <v>237</v>
          </cell>
          <cell r="X19">
            <v>235</v>
          </cell>
          <cell r="Y19">
            <v>219</v>
          </cell>
          <cell r="Z19">
            <v>3071</v>
          </cell>
        </row>
      </sheetData>
      <sheetData sheetId="23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495</v>
          </cell>
          <cell r="C4">
            <v>335</v>
          </cell>
          <cell r="D4">
            <v>315</v>
          </cell>
          <cell r="E4">
            <v>455</v>
          </cell>
          <cell r="F4">
            <v>456</v>
          </cell>
          <cell r="G4">
            <v>465</v>
          </cell>
          <cell r="H4">
            <v>493</v>
          </cell>
          <cell r="I4">
            <v>755</v>
          </cell>
          <cell r="J4">
            <v>830</v>
          </cell>
          <cell r="K4">
            <v>729</v>
          </cell>
          <cell r="L4">
            <v>629</v>
          </cell>
          <cell r="M4">
            <v>629</v>
          </cell>
          <cell r="N4">
            <v>620</v>
          </cell>
          <cell r="O4">
            <v>620</v>
          </cell>
          <cell r="P4">
            <v>620</v>
          </cell>
          <cell r="Q4">
            <v>620</v>
          </cell>
          <cell r="R4">
            <v>620</v>
          </cell>
          <cell r="S4">
            <v>654</v>
          </cell>
          <cell r="T4">
            <v>784</v>
          </cell>
          <cell r="U4">
            <v>894</v>
          </cell>
          <cell r="V4">
            <v>944</v>
          </cell>
          <cell r="W4">
            <v>919</v>
          </cell>
          <cell r="X4">
            <v>946</v>
          </cell>
          <cell r="Y4">
            <v>819</v>
          </cell>
          <cell r="Z4">
            <v>15646</v>
          </cell>
        </row>
        <row r="5">
          <cell r="A5" t="str">
            <v>GEORGIA</v>
          </cell>
          <cell r="B5">
            <v>910</v>
          </cell>
          <cell r="C5">
            <v>750</v>
          </cell>
          <cell r="D5">
            <v>660</v>
          </cell>
          <cell r="E5">
            <v>580</v>
          </cell>
          <cell r="F5">
            <v>571</v>
          </cell>
          <cell r="G5">
            <v>580</v>
          </cell>
          <cell r="H5">
            <v>613</v>
          </cell>
          <cell r="I5">
            <v>915</v>
          </cell>
          <cell r="J5">
            <v>1010</v>
          </cell>
          <cell r="K5">
            <v>919</v>
          </cell>
          <cell r="L5">
            <v>819</v>
          </cell>
          <cell r="M5">
            <v>819</v>
          </cell>
          <cell r="N5">
            <v>795</v>
          </cell>
          <cell r="O5">
            <v>770</v>
          </cell>
          <cell r="P5">
            <v>770</v>
          </cell>
          <cell r="Q5">
            <v>770</v>
          </cell>
          <cell r="R5">
            <v>770</v>
          </cell>
          <cell r="S5">
            <v>804</v>
          </cell>
          <cell r="T5">
            <v>934</v>
          </cell>
          <cell r="U5">
            <v>1044</v>
          </cell>
          <cell r="V5">
            <v>1094</v>
          </cell>
          <cell r="W5">
            <v>1069</v>
          </cell>
          <cell r="X5">
            <v>1086</v>
          </cell>
          <cell r="Y5">
            <v>949</v>
          </cell>
          <cell r="Z5">
            <v>18824</v>
          </cell>
        </row>
        <row r="6">
          <cell r="A6" t="str">
            <v>East Georgia</v>
          </cell>
          <cell r="B6">
            <v>534</v>
          </cell>
          <cell r="C6">
            <v>414</v>
          </cell>
          <cell r="D6">
            <v>304</v>
          </cell>
          <cell r="E6">
            <v>273</v>
          </cell>
          <cell r="F6">
            <v>259</v>
          </cell>
          <cell r="G6">
            <v>275</v>
          </cell>
          <cell r="H6">
            <v>323</v>
          </cell>
          <cell r="I6">
            <v>558</v>
          </cell>
          <cell r="J6">
            <v>657</v>
          </cell>
          <cell r="K6">
            <v>685</v>
          </cell>
          <cell r="L6">
            <v>547</v>
          </cell>
          <cell r="M6">
            <v>552</v>
          </cell>
          <cell r="N6">
            <v>510</v>
          </cell>
          <cell r="O6">
            <v>470</v>
          </cell>
          <cell r="P6">
            <v>466</v>
          </cell>
          <cell r="Q6">
            <v>454</v>
          </cell>
          <cell r="R6">
            <v>460</v>
          </cell>
          <cell r="S6">
            <v>500</v>
          </cell>
          <cell r="T6">
            <v>611</v>
          </cell>
          <cell r="U6">
            <v>728</v>
          </cell>
          <cell r="V6">
            <v>737</v>
          </cell>
          <cell r="W6">
            <v>727</v>
          </cell>
          <cell r="X6">
            <v>678</v>
          </cell>
          <cell r="Y6">
            <v>608</v>
          </cell>
          <cell r="Z6">
            <v>12330</v>
          </cell>
        </row>
        <row r="7">
          <cell r="A7" t="str">
            <v>"Kavkasioni"</v>
          </cell>
          <cell r="B7">
            <v>260</v>
          </cell>
          <cell r="C7">
            <v>270</v>
          </cell>
          <cell r="D7">
            <v>230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560</v>
          </cell>
        </row>
        <row r="8">
          <cell r="A8" t="str">
            <v>Import Azerbaijan</v>
          </cell>
          <cell r="B8">
            <v>15</v>
          </cell>
          <cell r="C8">
            <v>15</v>
          </cell>
          <cell r="D8">
            <v>15</v>
          </cell>
          <cell r="E8">
            <v>15</v>
          </cell>
          <cell r="F8">
            <v>15</v>
          </cell>
          <cell r="G8">
            <v>15</v>
          </cell>
          <cell r="H8">
            <v>20</v>
          </cell>
          <cell r="I8">
            <v>30</v>
          </cell>
          <cell r="J8">
            <v>40</v>
          </cell>
          <cell r="K8">
            <v>40</v>
          </cell>
          <cell r="L8">
            <v>40</v>
          </cell>
          <cell r="M8">
            <v>40</v>
          </cell>
          <cell r="N8">
            <v>25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284</v>
          </cell>
        </row>
        <row r="9">
          <cell r="A9" t="str">
            <v>"Kartli 2"</v>
          </cell>
          <cell r="B9">
            <v>224</v>
          </cell>
          <cell r="C9">
            <v>164</v>
          </cell>
          <cell r="D9">
            <v>88</v>
          </cell>
          <cell r="E9">
            <v>48</v>
          </cell>
          <cell r="F9">
            <v>32</v>
          </cell>
          <cell r="G9">
            <v>48</v>
          </cell>
          <cell r="H9">
            <v>64</v>
          </cell>
          <cell r="I9">
            <v>208</v>
          </cell>
          <cell r="J9">
            <v>224</v>
          </cell>
          <cell r="K9">
            <v>224</v>
          </cell>
          <cell r="L9">
            <v>160</v>
          </cell>
          <cell r="M9">
            <v>160</v>
          </cell>
          <cell r="N9">
            <v>144</v>
          </cell>
          <cell r="O9">
            <v>152</v>
          </cell>
          <cell r="P9">
            <v>152</v>
          </cell>
          <cell r="Q9">
            <v>144</v>
          </cell>
          <cell r="R9">
            <v>144</v>
          </cell>
          <cell r="S9">
            <v>176</v>
          </cell>
          <cell r="T9">
            <v>224</v>
          </cell>
          <cell r="U9">
            <v>304</v>
          </cell>
          <cell r="V9">
            <v>320</v>
          </cell>
          <cell r="W9">
            <v>328</v>
          </cell>
          <cell r="X9">
            <v>312</v>
          </cell>
          <cell r="Y9">
            <v>264</v>
          </cell>
          <cell r="Z9">
            <v>4308</v>
          </cell>
        </row>
        <row r="10">
          <cell r="A10" t="str">
            <v>"Liaxvi"</v>
          </cell>
          <cell r="B10">
            <v>76</v>
          </cell>
          <cell r="C10">
            <v>26</v>
          </cell>
          <cell r="D10">
            <v>22</v>
          </cell>
          <cell r="E10">
            <v>18</v>
          </cell>
          <cell r="F10">
            <v>10</v>
          </cell>
          <cell r="G10">
            <v>10</v>
          </cell>
          <cell r="H10">
            <v>18</v>
          </cell>
          <cell r="I10">
            <v>84</v>
          </cell>
          <cell r="J10">
            <v>92</v>
          </cell>
          <cell r="K10">
            <v>121</v>
          </cell>
          <cell r="L10">
            <v>62</v>
          </cell>
          <cell r="M10">
            <v>66</v>
          </cell>
          <cell r="N10">
            <v>56</v>
          </cell>
          <cell r="O10">
            <v>52</v>
          </cell>
          <cell r="P10">
            <v>48</v>
          </cell>
          <cell r="Q10">
            <v>44</v>
          </cell>
          <cell r="R10">
            <v>48</v>
          </cell>
          <cell r="S10">
            <v>56</v>
          </cell>
          <cell r="T10">
            <v>96</v>
          </cell>
          <cell r="U10">
            <v>122</v>
          </cell>
          <cell r="V10">
            <v>115</v>
          </cell>
          <cell r="W10">
            <v>126</v>
          </cell>
          <cell r="X10">
            <v>103</v>
          </cell>
          <cell r="Y10">
            <v>91</v>
          </cell>
          <cell r="Z10">
            <v>1562</v>
          </cell>
        </row>
        <row r="11">
          <cell r="A11" t="str">
            <v>Tbilisi</v>
          </cell>
          <cell r="B11">
            <v>243</v>
          </cell>
          <cell r="C11">
            <v>155</v>
          </cell>
          <cell r="D11">
            <v>155</v>
          </cell>
          <cell r="E11">
            <v>155</v>
          </cell>
          <cell r="F11">
            <v>155</v>
          </cell>
          <cell r="G11">
            <v>155</v>
          </cell>
          <cell r="H11">
            <v>155</v>
          </cell>
          <cell r="I11">
            <v>320</v>
          </cell>
          <cell r="J11">
            <v>428</v>
          </cell>
          <cell r="K11">
            <v>431</v>
          </cell>
          <cell r="L11">
            <v>360</v>
          </cell>
          <cell r="M11">
            <v>374</v>
          </cell>
          <cell r="N11">
            <v>324</v>
          </cell>
          <cell r="O11">
            <v>300</v>
          </cell>
          <cell r="P11">
            <v>304</v>
          </cell>
          <cell r="Q11">
            <v>298</v>
          </cell>
          <cell r="R11">
            <v>241</v>
          </cell>
          <cell r="S11">
            <v>267</v>
          </cell>
          <cell r="T11">
            <v>369</v>
          </cell>
          <cell r="U11">
            <v>456</v>
          </cell>
          <cell r="V11">
            <v>500</v>
          </cell>
          <cell r="W11">
            <v>449</v>
          </cell>
          <cell r="X11">
            <v>401</v>
          </cell>
          <cell r="Y11">
            <v>346</v>
          </cell>
          <cell r="Z11">
            <v>7355</v>
          </cell>
        </row>
        <row r="12">
          <cell r="A12" t="str">
            <v>AES Mtkvari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 t="str">
            <v>AES Mtkvari - 8%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Zahesi, Sackhenisi, Ortachala</v>
          </cell>
          <cell r="B14">
            <v>21</v>
          </cell>
          <cell r="C14">
            <v>21</v>
          </cell>
          <cell r="D14">
            <v>21</v>
          </cell>
          <cell r="E14">
            <v>21</v>
          </cell>
          <cell r="F14">
            <v>21</v>
          </cell>
          <cell r="G14">
            <v>21</v>
          </cell>
          <cell r="H14">
            <v>21</v>
          </cell>
          <cell r="I14">
            <v>21</v>
          </cell>
          <cell r="J14">
            <v>21</v>
          </cell>
          <cell r="K14">
            <v>21</v>
          </cell>
          <cell r="L14">
            <v>21</v>
          </cell>
          <cell r="M14">
            <v>21</v>
          </cell>
          <cell r="N14">
            <v>21</v>
          </cell>
          <cell r="O14">
            <v>21</v>
          </cell>
          <cell r="P14">
            <v>21</v>
          </cell>
          <cell r="Q14">
            <v>21</v>
          </cell>
          <cell r="R14">
            <v>21</v>
          </cell>
          <cell r="S14">
            <v>21</v>
          </cell>
          <cell r="T14">
            <v>21</v>
          </cell>
          <cell r="U14">
            <v>21</v>
          </cell>
          <cell r="V14">
            <v>21</v>
          </cell>
          <cell r="W14">
            <v>21</v>
          </cell>
          <cell r="X14">
            <v>21</v>
          </cell>
          <cell r="Y14">
            <v>21</v>
          </cell>
          <cell r="Z14">
            <v>505</v>
          </cell>
        </row>
        <row r="15">
          <cell r="A15" t="str">
            <v>AES Khrami</v>
          </cell>
          <cell r="B15">
            <v>34</v>
          </cell>
          <cell r="C15">
            <v>34</v>
          </cell>
          <cell r="D15">
            <v>34</v>
          </cell>
          <cell r="E15">
            <v>34</v>
          </cell>
          <cell r="F15">
            <v>54</v>
          </cell>
          <cell r="G15">
            <v>54</v>
          </cell>
          <cell r="H15">
            <v>73</v>
          </cell>
          <cell r="I15">
            <v>56</v>
          </cell>
          <cell r="J15">
            <v>89</v>
          </cell>
          <cell r="K15">
            <v>77</v>
          </cell>
          <cell r="L15">
            <v>63</v>
          </cell>
          <cell r="M15">
            <v>63</v>
          </cell>
          <cell r="N15">
            <v>62</v>
          </cell>
          <cell r="O15">
            <v>54</v>
          </cell>
          <cell r="P15">
            <v>54</v>
          </cell>
          <cell r="Q15">
            <v>54</v>
          </cell>
          <cell r="R15">
            <v>54</v>
          </cell>
          <cell r="S15">
            <v>54</v>
          </cell>
          <cell r="T15">
            <v>69</v>
          </cell>
          <cell r="U15">
            <v>80</v>
          </cell>
          <cell r="V15">
            <v>80</v>
          </cell>
          <cell r="W15">
            <v>51</v>
          </cell>
          <cell r="X15">
            <v>51</v>
          </cell>
          <cell r="Y15">
            <v>51</v>
          </cell>
          <cell r="Z15">
            <v>1351</v>
          </cell>
        </row>
        <row r="16">
          <cell r="A16" t="str">
            <v>Zhinvali - Nataxtari</v>
          </cell>
          <cell r="B16">
            <v>8</v>
          </cell>
          <cell r="C16">
            <v>8</v>
          </cell>
          <cell r="D16">
            <v>8</v>
          </cell>
          <cell r="E16">
            <v>11</v>
          </cell>
          <cell r="F16">
            <v>11</v>
          </cell>
          <cell r="G16">
            <v>11</v>
          </cell>
          <cell r="H16">
            <v>11</v>
          </cell>
          <cell r="I16">
            <v>13</v>
          </cell>
          <cell r="J16">
            <v>35</v>
          </cell>
          <cell r="K16">
            <v>36</v>
          </cell>
          <cell r="L16">
            <v>35</v>
          </cell>
          <cell r="M16">
            <v>36</v>
          </cell>
          <cell r="N16">
            <v>36</v>
          </cell>
          <cell r="O16">
            <v>25</v>
          </cell>
          <cell r="P16">
            <v>25</v>
          </cell>
          <cell r="Q16">
            <v>25</v>
          </cell>
          <cell r="R16">
            <v>27</v>
          </cell>
          <cell r="S16">
            <v>27</v>
          </cell>
          <cell r="T16">
            <v>35</v>
          </cell>
          <cell r="U16">
            <v>35</v>
          </cell>
          <cell r="V16">
            <v>35</v>
          </cell>
          <cell r="W16">
            <v>35</v>
          </cell>
          <cell r="X16">
            <v>35</v>
          </cell>
          <cell r="Y16">
            <v>35</v>
          </cell>
          <cell r="Z16">
            <v>598</v>
          </cell>
        </row>
        <row r="17">
          <cell r="A17" t="str">
            <v>Import Armenia</v>
          </cell>
          <cell r="B17">
            <v>140</v>
          </cell>
          <cell r="C17">
            <v>130</v>
          </cell>
          <cell r="D17">
            <v>100</v>
          </cell>
          <cell r="E17">
            <v>110</v>
          </cell>
          <cell r="F17">
            <v>100</v>
          </cell>
          <cell r="G17">
            <v>100</v>
          </cell>
          <cell r="H17">
            <v>100</v>
          </cell>
          <cell r="I17">
            <v>130</v>
          </cell>
          <cell r="J17">
            <v>140</v>
          </cell>
          <cell r="K17">
            <v>150</v>
          </cell>
          <cell r="L17">
            <v>150</v>
          </cell>
          <cell r="M17">
            <v>150</v>
          </cell>
          <cell r="N17">
            <v>150</v>
          </cell>
          <cell r="O17">
            <v>150</v>
          </cell>
          <cell r="P17">
            <v>150</v>
          </cell>
          <cell r="Q17">
            <v>150</v>
          </cell>
          <cell r="R17">
            <v>150</v>
          </cell>
          <cell r="S17">
            <v>150</v>
          </cell>
          <cell r="T17">
            <v>150</v>
          </cell>
          <cell r="U17">
            <v>150</v>
          </cell>
          <cell r="V17">
            <v>150</v>
          </cell>
          <cell r="W17">
            <v>150</v>
          </cell>
          <cell r="X17">
            <v>140</v>
          </cell>
          <cell r="Y17">
            <v>130</v>
          </cell>
          <cell r="Z17">
            <v>2334</v>
          </cell>
        </row>
        <row r="18">
          <cell r="A18" t="str">
            <v>Generation                     AES Telasi</v>
          </cell>
          <cell r="B18">
            <v>203</v>
          </cell>
          <cell r="C18">
            <v>193</v>
          </cell>
          <cell r="D18">
            <v>163</v>
          </cell>
          <cell r="E18">
            <v>176</v>
          </cell>
          <cell r="F18">
            <v>186</v>
          </cell>
          <cell r="G18">
            <v>186</v>
          </cell>
          <cell r="H18">
            <v>205</v>
          </cell>
          <cell r="I18">
            <v>220</v>
          </cell>
          <cell r="J18">
            <v>285</v>
          </cell>
          <cell r="K18">
            <v>284</v>
          </cell>
          <cell r="L18">
            <v>269</v>
          </cell>
          <cell r="M18">
            <v>270</v>
          </cell>
          <cell r="N18">
            <v>269</v>
          </cell>
          <cell r="O18">
            <v>250</v>
          </cell>
          <cell r="P18">
            <v>250</v>
          </cell>
          <cell r="Q18">
            <v>250</v>
          </cell>
          <cell r="R18">
            <v>252</v>
          </cell>
          <cell r="S18">
            <v>252</v>
          </cell>
          <cell r="T18">
            <v>275</v>
          </cell>
          <cell r="U18">
            <v>286</v>
          </cell>
          <cell r="V18">
            <v>286</v>
          </cell>
          <cell r="W18">
            <v>257</v>
          </cell>
          <cell r="X18">
            <v>247</v>
          </cell>
          <cell r="Y18">
            <v>237</v>
          </cell>
          <cell r="Z18">
            <v>5751</v>
          </cell>
        </row>
        <row r="19">
          <cell r="A19" t="str">
            <v xml:space="preserve"> + Import                                    - Eqsport</v>
          </cell>
          <cell r="B19">
            <v>40</v>
          </cell>
          <cell r="C19">
            <v>-38</v>
          </cell>
          <cell r="D19">
            <v>-8</v>
          </cell>
          <cell r="E19">
            <v>-21</v>
          </cell>
          <cell r="F19">
            <v>-31</v>
          </cell>
          <cell r="G19">
            <v>-31</v>
          </cell>
          <cell r="H19">
            <v>-50</v>
          </cell>
          <cell r="I19">
            <v>100</v>
          </cell>
          <cell r="J19">
            <v>143</v>
          </cell>
          <cell r="K19">
            <v>147</v>
          </cell>
          <cell r="L19">
            <v>91</v>
          </cell>
          <cell r="M19">
            <v>104</v>
          </cell>
          <cell r="N19">
            <v>55</v>
          </cell>
          <cell r="O19">
            <v>50</v>
          </cell>
          <cell r="P19">
            <v>54</v>
          </cell>
          <cell r="Q19">
            <v>48</v>
          </cell>
          <cell r="R19">
            <v>-11</v>
          </cell>
          <cell r="S19">
            <v>15</v>
          </cell>
          <cell r="T19">
            <v>94</v>
          </cell>
          <cell r="U19">
            <v>170</v>
          </cell>
          <cell r="V19">
            <v>214</v>
          </cell>
          <cell r="W19">
            <v>192</v>
          </cell>
          <cell r="X19">
            <v>154</v>
          </cell>
          <cell r="Y19">
            <v>109</v>
          </cell>
          <cell r="Z19">
            <v>1604</v>
          </cell>
        </row>
      </sheetData>
      <sheetData sheetId="24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541</v>
          </cell>
          <cell r="C4">
            <v>456</v>
          </cell>
          <cell r="D4">
            <v>436</v>
          </cell>
          <cell r="E4">
            <v>436</v>
          </cell>
          <cell r="F4">
            <v>436</v>
          </cell>
          <cell r="G4">
            <v>451</v>
          </cell>
          <cell r="H4">
            <v>461</v>
          </cell>
          <cell r="I4">
            <v>733</v>
          </cell>
          <cell r="J4">
            <v>793</v>
          </cell>
          <cell r="K4">
            <v>757</v>
          </cell>
          <cell r="L4">
            <v>637</v>
          </cell>
          <cell r="M4">
            <v>637</v>
          </cell>
          <cell r="N4">
            <v>657</v>
          </cell>
          <cell r="O4">
            <v>667</v>
          </cell>
          <cell r="P4">
            <v>647</v>
          </cell>
          <cell r="Q4">
            <v>650</v>
          </cell>
          <cell r="R4">
            <v>540</v>
          </cell>
          <cell r="S4">
            <v>573</v>
          </cell>
          <cell r="T4">
            <v>716</v>
          </cell>
          <cell r="U4">
            <v>751</v>
          </cell>
          <cell r="V4">
            <v>813</v>
          </cell>
          <cell r="W4">
            <v>821</v>
          </cell>
          <cell r="X4">
            <v>821</v>
          </cell>
          <cell r="Y4">
            <v>747</v>
          </cell>
          <cell r="Z4">
            <v>15624</v>
          </cell>
        </row>
        <row r="5">
          <cell r="A5" t="str">
            <v>GEORGIA</v>
          </cell>
          <cell r="B5">
            <v>671</v>
          </cell>
          <cell r="C5">
            <v>566</v>
          </cell>
          <cell r="D5">
            <v>536</v>
          </cell>
          <cell r="E5">
            <v>536</v>
          </cell>
          <cell r="F5">
            <v>536</v>
          </cell>
          <cell r="G5">
            <v>551</v>
          </cell>
          <cell r="H5">
            <v>581</v>
          </cell>
          <cell r="I5">
            <v>863</v>
          </cell>
          <cell r="J5">
            <v>933</v>
          </cell>
          <cell r="K5">
            <v>907</v>
          </cell>
          <cell r="L5">
            <v>772</v>
          </cell>
          <cell r="M5">
            <v>777</v>
          </cell>
          <cell r="N5">
            <v>792</v>
          </cell>
          <cell r="O5">
            <v>797</v>
          </cell>
          <cell r="P5">
            <v>777</v>
          </cell>
          <cell r="Q5">
            <v>780</v>
          </cell>
          <cell r="R5">
            <v>900</v>
          </cell>
          <cell r="S5">
            <v>958</v>
          </cell>
          <cell r="T5">
            <v>1161</v>
          </cell>
          <cell r="U5">
            <v>1196</v>
          </cell>
          <cell r="V5">
            <v>3958</v>
          </cell>
          <cell r="W5">
            <v>1296</v>
          </cell>
          <cell r="X5">
            <v>1296</v>
          </cell>
          <cell r="Y5">
            <v>1147</v>
          </cell>
          <cell r="Z5">
            <v>21167</v>
          </cell>
        </row>
        <row r="6">
          <cell r="A6" t="str">
            <v>East Georgia</v>
          </cell>
          <cell r="B6">
            <v>406</v>
          </cell>
          <cell r="C6">
            <v>311</v>
          </cell>
          <cell r="D6">
            <v>303</v>
          </cell>
          <cell r="E6">
            <v>295</v>
          </cell>
          <cell r="F6">
            <v>303</v>
          </cell>
          <cell r="G6">
            <v>303</v>
          </cell>
          <cell r="H6">
            <v>367</v>
          </cell>
          <cell r="I6">
            <v>473</v>
          </cell>
          <cell r="J6">
            <v>565</v>
          </cell>
          <cell r="K6">
            <v>599</v>
          </cell>
          <cell r="L6">
            <v>444</v>
          </cell>
          <cell r="M6">
            <v>465</v>
          </cell>
          <cell r="N6">
            <v>466</v>
          </cell>
          <cell r="O6">
            <v>449</v>
          </cell>
          <cell r="P6">
            <v>449</v>
          </cell>
          <cell r="Q6">
            <v>461</v>
          </cell>
          <cell r="R6">
            <v>546</v>
          </cell>
          <cell r="S6">
            <v>608</v>
          </cell>
          <cell r="T6">
            <v>676</v>
          </cell>
          <cell r="U6">
            <v>718</v>
          </cell>
          <cell r="V6">
            <v>746</v>
          </cell>
          <cell r="W6">
            <v>770</v>
          </cell>
          <cell r="X6">
            <v>745</v>
          </cell>
          <cell r="Y6">
            <v>640</v>
          </cell>
          <cell r="Z6">
            <v>11665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220</v>
          </cell>
          <cell r="S7">
            <v>240</v>
          </cell>
          <cell r="T7">
            <v>300</v>
          </cell>
          <cell r="U7">
            <v>300</v>
          </cell>
          <cell r="V7">
            <v>3000</v>
          </cell>
          <cell r="W7">
            <v>325</v>
          </cell>
          <cell r="X7">
            <v>330</v>
          </cell>
          <cell r="Y7">
            <v>270</v>
          </cell>
          <cell r="Z7">
            <v>2490</v>
          </cell>
        </row>
        <row r="8">
          <cell r="A8" t="str">
            <v>Import Azerbaijan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 t="str">
            <v>"Kartli 2"</v>
          </cell>
          <cell r="B9">
            <v>120</v>
          </cell>
          <cell r="C9">
            <v>96</v>
          </cell>
          <cell r="D9">
            <v>80</v>
          </cell>
          <cell r="E9">
            <v>72</v>
          </cell>
          <cell r="F9">
            <v>80</v>
          </cell>
          <cell r="G9">
            <v>80</v>
          </cell>
          <cell r="H9">
            <v>120</v>
          </cell>
          <cell r="I9">
            <v>200</v>
          </cell>
          <cell r="J9">
            <v>232</v>
          </cell>
          <cell r="K9">
            <v>248</v>
          </cell>
          <cell r="L9">
            <v>168</v>
          </cell>
          <cell r="M9">
            <v>184</v>
          </cell>
          <cell r="N9">
            <v>192</v>
          </cell>
          <cell r="O9">
            <v>184</v>
          </cell>
          <cell r="P9">
            <v>184</v>
          </cell>
          <cell r="Q9">
            <v>192</v>
          </cell>
          <cell r="R9">
            <v>256</v>
          </cell>
          <cell r="S9">
            <v>288</v>
          </cell>
          <cell r="T9">
            <v>336</v>
          </cell>
          <cell r="U9">
            <v>368</v>
          </cell>
          <cell r="V9">
            <v>392</v>
          </cell>
          <cell r="W9">
            <v>400</v>
          </cell>
          <cell r="X9">
            <v>384</v>
          </cell>
          <cell r="Y9">
            <v>320</v>
          </cell>
          <cell r="Z9">
            <v>5176</v>
          </cell>
        </row>
        <row r="10">
          <cell r="A10" t="str">
            <v>"Liaxvi"</v>
          </cell>
          <cell r="B10">
            <v>28</v>
          </cell>
          <cell r="C10">
            <v>20</v>
          </cell>
          <cell r="D10">
            <v>18</v>
          </cell>
          <cell r="E10">
            <v>18</v>
          </cell>
          <cell r="F10">
            <v>18</v>
          </cell>
          <cell r="G10">
            <v>18</v>
          </cell>
          <cell r="H10">
            <v>22</v>
          </cell>
          <cell r="I10">
            <v>38</v>
          </cell>
          <cell r="J10">
            <v>52</v>
          </cell>
          <cell r="K10">
            <v>60</v>
          </cell>
          <cell r="L10">
            <v>40</v>
          </cell>
          <cell r="M10">
            <v>40</v>
          </cell>
          <cell r="N10">
            <v>38</v>
          </cell>
          <cell r="O10">
            <v>34</v>
          </cell>
          <cell r="P10">
            <v>34</v>
          </cell>
          <cell r="Q10">
            <v>38</v>
          </cell>
          <cell r="R10">
            <v>50</v>
          </cell>
          <cell r="S10">
            <v>54</v>
          </cell>
          <cell r="T10">
            <v>58</v>
          </cell>
          <cell r="U10">
            <v>66</v>
          </cell>
          <cell r="V10">
            <v>68</v>
          </cell>
          <cell r="W10">
            <v>68</v>
          </cell>
          <cell r="X10">
            <v>64</v>
          </cell>
          <cell r="Y10">
            <v>52</v>
          </cell>
          <cell r="Z10">
            <v>996</v>
          </cell>
        </row>
        <row r="11">
          <cell r="A11" t="str">
            <v>Tbilisi</v>
          </cell>
          <cell r="B11">
            <v>213</v>
          </cell>
          <cell r="C11">
            <v>146</v>
          </cell>
          <cell r="D11">
            <v>128</v>
          </cell>
          <cell r="E11">
            <v>128</v>
          </cell>
          <cell r="F11">
            <v>128</v>
          </cell>
          <cell r="G11">
            <v>128</v>
          </cell>
          <cell r="H11">
            <v>147</v>
          </cell>
          <cell r="I11">
            <v>305</v>
          </cell>
          <cell r="J11">
            <v>340</v>
          </cell>
          <cell r="K11">
            <v>420</v>
          </cell>
          <cell r="L11">
            <v>310</v>
          </cell>
          <cell r="M11">
            <v>297</v>
          </cell>
          <cell r="N11">
            <v>295</v>
          </cell>
          <cell r="O11">
            <v>296</v>
          </cell>
          <cell r="P11">
            <v>280</v>
          </cell>
          <cell r="Q11">
            <v>244</v>
          </cell>
          <cell r="R11">
            <v>290</v>
          </cell>
          <cell r="S11">
            <v>317</v>
          </cell>
          <cell r="T11">
            <v>468</v>
          </cell>
          <cell r="U11">
            <v>517</v>
          </cell>
          <cell r="V11">
            <v>541</v>
          </cell>
          <cell r="W11">
            <v>520</v>
          </cell>
          <cell r="X11">
            <v>457</v>
          </cell>
          <cell r="Y11">
            <v>306</v>
          </cell>
          <cell r="Z11">
            <v>7192</v>
          </cell>
        </row>
        <row r="12">
          <cell r="A12" t="str">
            <v>AES Mtkvari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 t="str">
            <v>AES Mtkvari - 8%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Zahesi, Sackhenisi, Ortachala</v>
          </cell>
          <cell r="B14">
            <v>25</v>
          </cell>
          <cell r="C14">
            <v>25</v>
          </cell>
          <cell r="D14">
            <v>25</v>
          </cell>
          <cell r="E14">
            <v>25</v>
          </cell>
          <cell r="F14">
            <v>25</v>
          </cell>
          <cell r="G14">
            <v>25</v>
          </cell>
          <cell r="H14">
            <v>25</v>
          </cell>
          <cell r="I14">
            <v>25</v>
          </cell>
          <cell r="J14">
            <v>25</v>
          </cell>
          <cell r="K14">
            <v>25</v>
          </cell>
          <cell r="L14">
            <v>25</v>
          </cell>
          <cell r="M14">
            <v>25</v>
          </cell>
          <cell r="N14">
            <v>25</v>
          </cell>
          <cell r="O14">
            <v>25</v>
          </cell>
          <cell r="P14">
            <v>25</v>
          </cell>
          <cell r="Q14">
            <v>25</v>
          </cell>
          <cell r="R14">
            <v>25</v>
          </cell>
          <cell r="S14">
            <v>25</v>
          </cell>
          <cell r="T14">
            <v>25</v>
          </cell>
          <cell r="U14">
            <v>25</v>
          </cell>
          <cell r="V14">
            <v>25</v>
          </cell>
          <cell r="W14">
            <v>25</v>
          </cell>
          <cell r="X14">
            <v>25</v>
          </cell>
          <cell r="Y14">
            <v>25</v>
          </cell>
          <cell r="Z14">
            <v>595</v>
          </cell>
        </row>
        <row r="15">
          <cell r="A15" t="str">
            <v>AES Khrami</v>
          </cell>
          <cell r="B15">
            <v>52</v>
          </cell>
          <cell r="C15">
            <v>32</v>
          </cell>
          <cell r="D15">
            <v>52</v>
          </cell>
          <cell r="E15">
            <v>52</v>
          </cell>
          <cell r="F15">
            <v>52</v>
          </cell>
          <cell r="G15">
            <v>52</v>
          </cell>
          <cell r="H15">
            <v>52</v>
          </cell>
          <cell r="I15">
            <v>52</v>
          </cell>
          <cell r="J15">
            <v>88</v>
          </cell>
          <cell r="K15">
            <v>88</v>
          </cell>
          <cell r="L15">
            <v>48</v>
          </cell>
          <cell r="M15">
            <v>48</v>
          </cell>
          <cell r="N15">
            <v>48</v>
          </cell>
          <cell r="O15">
            <v>48</v>
          </cell>
          <cell r="P15">
            <v>48</v>
          </cell>
          <cell r="Q15">
            <v>48</v>
          </cell>
          <cell r="R15">
            <v>48</v>
          </cell>
          <cell r="S15">
            <v>48</v>
          </cell>
          <cell r="T15">
            <v>62</v>
          </cell>
          <cell r="U15">
            <v>62</v>
          </cell>
          <cell r="V15">
            <v>62</v>
          </cell>
          <cell r="W15">
            <v>73</v>
          </cell>
          <cell r="X15">
            <v>73</v>
          </cell>
          <cell r="Y15">
            <v>61</v>
          </cell>
          <cell r="Z15">
            <v>1351</v>
          </cell>
        </row>
        <row r="16">
          <cell r="A16" t="str">
            <v>Zhinvali - Nataxtari</v>
          </cell>
          <cell r="B16">
            <v>35</v>
          </cell>
          <cell r="C16">
            <v>12</v>
          </cell>
          <cell r="D16">
            <v>12</v>
          </cell>
          <cell r="E16">
            <v>12</v>
          </cell>
          <cell r="F16">
            <v>12</v>
          </cell>
          <cell r="G16">
            <v>12</v>
          </cell>
          <cell r="H16">
            <v>12</v>
          </cell>
          <cell r="I16">
            <v>12</v>
          </cell>
          <cell r="J16">
            <v>12</v>
          </cell>
          <cell r="K16">
            <v>12</v>
          </cell>
          <cell r="L16">
            <v>12</v>
          </cell>
          <cell r="M16">
            <v>12</v>
          </cell>
          <cell r="N16">
            <v>12</v>
          </cell>
          <cell r="O16">
            <v>12</v>
          </cell>
          <cell r="P16">
            <v>12</v>
          </cell>
          <cell r="Q16">
            <v>12</v>
          </cell>
          <cell r="R16">
            <v>11</v>
          </cell>
          <cell r="S16">
            <v>32</v>
          </cell>
          <cell r="T16">
            <v>34</v>
          </cell>
          <cell r="U16">
            <v>36</v>
          </cell>
          <cell r="V16">
            <v>38</v>
          </cell>
          <cell r="W16">
            <v>38</v>
          </cell>
          <cell r="X16">
            <v>38</v>
          </cell>
          <cell r="Y16">
            <v>36</v>
          </cell>
          <cell r="Z16">
            <v>478</v>
          </cell>
        </row>
        <row r="17">
          <cell r="A17" t="str">
            <v>Import Armenia</v>
          </cell>
          <cell r="B17">
            <v>130</v>
          </cell>
          <cell r="C17">
            <v>110</v>
          </cell>
          <cell r="D17">
            <v>100</v>
          </cell>
          <cell r="E17">
            <v>100</v>
          </cell>
          <cell r="F17">
            <v>100</v>
          </cell>
          <cell r="G17">
            <v>100</v>
          </cell>
          <cell r="H17">
            <v>120</v>
          </cell>
          <cell r="I17">
            <v>130</v>
          </cell>
          <cell r="J17">
            <v>140</v>
          </cell>
          <cell r="K17">
            <v>150</v>
          </cell>
          <cell r="L17">
            <v>135</v>
          </cell>
          <cell r="M17">
            <v>140</v>
          </cell>
          <cell r="N17">
            <v>135</v>
          </cell>
          <cell r="O17">
            <v>130</v>
          </cell>
          <cell r="P17">
            <v>130</v>
          </cell>
          <cell r="Q17">
            <v>130</v>
          </cell>
          <cell r="R17">
            <v>140</v>
          </cell>
          <cell r="S17">
            <v>145</v>
          </cell>
          <cell r="T17">
            <v>145</v>
          </cell>
          <cell r="U17">
            <v>145</v>
          </cell>
          <cell r="V17">
            <v>145</v>
          </cell>
          <cell r="W17">
            <v>150</v>
          </cell>
          <cell r="X17">
            <v>145</v>
          </cell>
          <cell r="Y17">
            <v>130</v>
          </cell>
          <cell r="Z17">
            <v>3053</v>
          </cell>
        </row>
        <row r="18">
          <cell r="A18" t="str">
            <v>Generation                     AES Telasi</v>
          </cell>
          <cell r="B18">
            <v>242</v>
          </cell>
          <cell r="C18">
            <v>179</v>
          </cell>
          <cell r="D18">
            <v>189</v>
          </cell>
          <cell r="E18">
            <v>189</v>
          </cell>
          <cell r="F18">
            <v>189</v>
          </cell>
          <cell r="G18">
            <v>189</v>
          </cell>
          <cell r="H18">
            <v>209</v>
          </cell>
          <cell r="I18">
            <v>219</v>
          </cell>
          <cell r="J18">
            <v>265</v>
          </cell>
          <cell r="K18">
            <v>275</v>
          </cell>
          <cell r="L18">
            <v>220</v>
          </cell>
          <cell r="M18">
            <v>225</v>
          </cell>
          <cell r="N18">
            <v>220</v>
          </cell>
          <cell r="O18">
            <v>215</v>
          </cell>
          <cell r="P18">
            <v>215</v>
          </cell>
          <cell r="Q18">
            <v>215</v>
          </cell>
          <cell r="R18">
            <v>224</v>
          </cell>
          <cell r="S18">
            <v>250</v>
          </cell>
          <cell r="T18">
            <v>266</v>
          </cell>
          <cell r="U18">
            <v>268</v>
          </cell>
          <cell r="V18">
            <v>270</v>
          </cell>
          <cell r="W18">
            <v>286</v>
          </cell>
          <cell r="X18">
            <v>281</v>
          </cell>
          <cell r="Y18">
            <v>252</v>
          </cell>
          <cell r="Z18">
            <v>5477</v>
          </cell>
        </row>
        <row r="19">
          <cell r="A19" t="str">
            <v xml:space="preserve"> + Import                                    - Eqsport</v>
          </cell>
          <cell r="B19">
            <v>-29</v>
          </cell>
          <cell r="C19">
            <v>-33</v>
          </cell>
          <cell r="D19">
            <v>-61</v>
          </cell>
          <cell r="E19">
            <v>-61</v>
          </cell>
          <cell r="F19">
            <v>-61</v>
          </cell>
          <cell r="G19">
            <v>-61</v>
          </cell>
          <cell r="H19">
            <v>-62</v>
          </cell>
          <cell r="I19">
            <v>86</v>
          </cell>
          <cell r="J19">
            <v>75</v>
          </cell>
          <cell r="K19">
            <v>145</v>
          </cell>
          <cell r="L19">
            <v>90</v>
          </cell>
          <cell r="M19">
            <v>72</v>
          </cell>
          <cell r="N19">
            <v>75</v>
          </cell>
          <cell r="O19">
            <v>81</v>
          </cell>
          <cell r="P19">
            <v>65</v>
          </cell>
          <cell r="Q19">
            <v>29</v>
          </cell>
          <cell r="R19">
            <v>66</v>
          </cell>
          <cell r="S19">
            <v>67</v>
          </cell>
          <cell r="T19">
            <v>202</v>
          </cell>
          <cell r="U19">
            <v>249</v>
          </cell>
          <cell r="V19">
            <v>271</v>
          </cell>
          <cell r="W19">
            <v>234</v>
          </cell>
          <cell r="X19">
            <v>176</v>
          </cell>
          <cell r="Y19">
            <v>54</v>
          </cell>
          <cell r="Z19">
            <v>1715</v>
          </cell>
        </row>
      </sheetData>
      <sheetData sheetId="25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435</v>
          </cell>
          <cell r="C4">
            <v>308</v>
          </cell>
          <cell r="D4">
            <v>278</v>
          </cell>
          <cell r="E4">
            <v>288</v>
          </cell>
          <cell r="F4">
            <v>298</v>
          </cell>
          <cell r="G4">
            <v>98</v>
          </cell>
          <cell r="H4">
            <v>363</v>
          </cell>
          <cell r="I4">
            <v>564</v>
          </cell>
          <cell r="J4">
            <v>694</v>
          </cell>
          <cell r="K4">
            <v>749</v>
          </cell>
          <cell r="L4">
            <v>579</v>
          </cell>
          <cell r="M4">
            <v>529</v>
          </cell>
          <cell r="N4">
            <v>488</v>
          </cell>
          <cell r="O4">
            <v>678</v>
          </cell>
          <cell r="P4">
            <v>638</v>
          </cell>
          <cell r="Q4">
            <v>597</v>
          </cell>
          <cell r="R4">
            <v>602</v>
          </cell>
          <cell r="S4">
            <v>731</v>
          </cell>
          <cell r="T4">
            <v>927</v>
          </cell>
          <cell r="U4">
            <v>1022</v>
          </cell>
          <cell r="V4">
            <v>1152</v>
          </cell>
          <cell r="W4">
            <v>1192</v>
          </cell>
          <cell r="X4">
            <v>1192</v>
          </cell>
          <cell r="Y4">
            <v>979</v>
          </cell>
          <cell r="Z4">
            <v>15479</v>
          </cell>
        </row>
        <row r="5">
          <cell r="A5" t="str">
            <v>GEORGIA</v>
          </cell>
          <cell r="B5">
            <v>865</v>
          </cell>
          <cell r="C5">
            <v>698</v>
          </cell>
          <cell r="D5">
            <v>638</v>
          </cell>
          <cell r="E5">
            <v>663</v>
          </cell>
          <cell r="F5">
            <v>658</v>
          </cell>
          <cell r="G5">
            <v>488</v>
          </cell>
          <cell r="H5">
            <v>793</v>
          </cell>
          <cell r="I5">
            <v>1014</v>
          </cell>
          <cell r="J5">
            <v>1129</v>
          </cell>
          <cell r="K5">
            <v>1159</v>
          </cell>
          <cell r="L5">
            <v>994</v>
          </cell>
          <cell r="M5">
            <v>954</v>
          </cell>
          <cell r="N5">
            <v>918</v>
          </cell>
          <cell r="O5">
            <v>803</v>
          </cell>
          <cell r="P5">
            <v>758</v>
          </cell>
          <cell r="Q5">
            <v>722</v>
          </cell>
          <cell r="R5">
            <v>732</v>
          </cell>
          <cell r="S5">
            <v>871</v>
          </cell>
          <cell r="T5">
            <v>1077</v>
          </cell>
          <cell r="U5">
            <v>1172</v>
          </cell>
          <cell r="V5">
            <v>1302</v>
          </cell>
          <cell r="W5">
            <v>1342</v>
          </cell>
          <cell r="X5">
            <v>1332</v>
          </cell>
          <cell r="Y5">
            <v>1119</v>
          </cell>
          <cell r="Z5">
            <v>23737</v>
          </cell>
        </row>
        <row r="6">
          <cell r="A6" t="str">
            <v>East Georgia</v>
          </cell>
          <cell r="B6">
            <v>454</v>
          </cell>
          <cell r="C6">
            <v>322</v>
          </cell>
          <cell r="D6">
            <v>305</v>
          </cell>
          <cell r="E6">
            <v>288</v>
          </cell>
          <cell r="F6">
            <v>277</v>
          </cell>
          <cell r="G6">
            <v>307</v>
          </cell>
          <cell r="H6">
            <v>387</v>
          </cell>
          <cell r="I6">
            <v>517</v>
          </cell>
          <cell r="J6">
            <v>585</v>
          </cell>
          <cell r="K6">
            <v>585</v>
          </cell>
          <cell r="L6">
            <v>520</v>
          </cell>
          <cell r="M6">
            <v>492</v>
          </cell>
          <cell r="N6">
            <v>457</v>
          </cell>
          <cell r="O6">
            <v>452</v>
          </cell>
          <cell r="P6">
            <v>374.4</v>
          </cell>
          <cell r="Q6">
            <v>368</v>
          </cell>
          <cell r="R6">
            <v>424.2</v>
          </cell>
          <cell r="S6">
            <v>548.4</v>
          </cell>
          <cell r="T6">
            <v>674.4</v>
          </cell>
          <cell r="U6">
            <v>764.2</v>
          </cell>
          <cell r="V6">
            <v>872.8</v>
          </cell>
          <cell r="W6">
            <v>882.8</v>
          </cell>
          <cell r="X6">
            <v>870.8</v>
          </cell>
          <cell r="Y6">
            <v>826.8</v>
          </cell>
          <cell r="Z6">
            <v>15404.76</v>
          </cell>
        </row>
        <row r="7">
          <cell r="A7" t="str">
            <v>"Kavkasioni"</v>
          </cell>
          <cell r="B7">
            <v>310</v>
          </cell>
          <cell r="C7">
            <v>290</v>
          </cell>
          <cell r="D7">
            <v>260</v>
          </cell>
          <cell r="E7">
            <v>280</v>
          </cell>
          <cell r="F7">
            <v>260</v>
          </cell>
          <cell r="G7">
            <v>280</v>
          </cell>
          <cell r="H7">
            <v>300</v>
          </cell>
          <cell r="I7">
            <v>310</v>
          </cell>
          <cell r="J7">
            <v>305</v>
          </cell>
          <cell r="K7">
            <v>270</v>
          </cell>
          <cell r="L7">
            <v>280</v>
          </cell>
          <cell r="M7">
            <v>300</v>
          </cell>
          <cell r="N7">
            <v>300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3570</v>
          </cell>
        </row>
        <row r="8">
          <cell r="A8" t="str">
            <v>Bl. - 8</v>
          </cell>
          <cell r="Z8">
            <v>1573</v>
          </cell>
        </row>
        <row r="9">
          <cell r="A9" t="str">
            <v>"Kartli 2"</v>
          </cell>
          <cell r="B9">
            <v>208</v>
          </cell>
          <cell r="C9">
            <v>112</v>
          </cell>
          <cell r="D9">
            <v>112</v>
          </cell>
          <cell r="E9">
            <v>96</v>
          </cell>
          <cell r="F9">
            <v>80</v>
          </cell>
          <cell r="G9">
            <v>96</v>
          </cell>
          <cell r="H9">
            <v>112</v>
          </cell>
          <cell r="I9">
            <v>208</v>
          </cell>
          <cell r="J9">
            <v>280</v>
          </cell>
          <cell r="K9">
            <v>280</v>
          </cell>
          <cell r="L9">
            <v>248</v>
          </cell>
          <cell r="M9">
            <v>232</v>
          </cell>
          <cell r="N9">
            <v>200</v>
          </cell>
          <cell r="O9">
            <v>200</v>
          </cell>
          <cell r="P9">
            <v>56</v>
          </cell>
          <cell r="Q9">
            <v>40</v>
          </cell>
          <cell r="R9">
            <v>24</v>
          </cell>
          <cell r="S9">
            <v>48</v>
          </cell>
          <cell r="T9">
            <v>128</v>
          </cell>
          <cell r="U9">
            <v>144</v>
          </cell>
          <cell r="V9">
            <v>160</v>
          </cell>
          <cell r="W9">
            <v>176</v>
          </cell>
          <cell r="X9">
            <v>176</v>
          </cell>
          <cell r="Y9">
            <v>180</v>
          </cell>
          <cell r="Z9">
            <v>3596</v>
          </cell>
        </row>
        <row r="10">
          <cell r="A10" t="str">
            <v>"Liaxvi"</v>
          </cell>
          <cell r="B10">
            <v>32</v>
          </cell>
          <cell r="C10">
            <v>16</v>
          </cell>
          <cell r="D10">
            <v>8</v>
          </cell>
          <cell r="E10">
            <v>12</v>
          </cell>
          <cell r="F10">
            <v>12</v>
          </cell>
          <cell r="G10">
            <v>16</v>
          </cell>
          <cell r="H10">
            <v>36</v>
          </cell>
          <cell r="I10">
            <v>60</v>
          </cell>
          <cell r="J10">
            <v>60</v>
          </cell>
          <cell r="K10">
            <v>44</v>
          </cell>
          <cell r="L10">
            <v>44</v>
          </cell>
          <cell r="M10">
            <v>44</v>
          </cell>
          <cell r="N10">
            <v>36</v>
          </cell>
          <cell r="O10">
            <v>36</v>
          </cell>
          <cell r="P10">
            <v>12</v>
          </cell>
          <cell r="Q10">
            <v>10</v>
          </cell>
          <cell r="R10">
            <v>10</v>
          </cell>
          <cell r="S10">
            <v>10</v>
          </cell>
          <cell r="T10">
            <v>22</v>
          </cell>
          <cell r="U10">
            <v>26</v>
          </cell>
          <cell r="V10">
            <v>36</v>
          </cell>
          <cell r="W10">
            <v>30</v>
          </cell>
          <cell r="X10">
            <v>30</v>
          </cell>
          <cell r="Y10">
            <v>18</v>
          </cell>
          <cell r="Z10">
            <v>660</v>
          </cell>
        </row>
        <row r="11">
          <cell r="A11" t="str">
            <v>Tbilisi</v>
          </cell>
          <cell r="B11">
            <v>209</v>
          </cell>
          <cell r="C11">
            <v>156</v>
          </cell>
          <cell r="D11">
            <v>136</v>
          </cell>
          <cell r="E11">
            <v>136</v>
          </cell>
          <cell r="F11">
            <v>136</v>
          </cell>
          <cell r="G11">
            <v>140</v>
          </cell>
          <cell r="H11">
            <v>236</v>
          </cell>
          <cell r="I11">
            <v>312</v>
          </cell>
          <cell r="J11">
            <v>437</v>
          </cell>
          <cell r="K11">
            <v>469</v>
          </cell>
          <cell r="L11">
            <v>406</v>
          </cell>
          <cell r="M11">
            <v>405</v>
          </cell>
          <cell r="N11">
            <v>369</v>
          </cell>
          <cell r="O11">
            <v>307</v>
          </cell>
          <cell r="P11">
            <v>290</v>
          </cell>
          <cell r="Q11">
            <v>292</v>
          </cell>
          <cell r="R11">
            <v>257</v>
          </cell>
          <cell r="S11">
            <v>342</v>
          </cell>
          <cell r="T11">
            <v>418</v>
          </cell>
          <cell r="U11">
            <v>453</v>
          </cell>
          <cell r="V11">
            <v>473</v>
          </cell>
          <cell r="W11">
            <v>472</v>
          </cell>
          <cell r="X11">
            <v>466</v>
          </cell>
          <cell r="Y11">
            <v>392</v>
          </cell>
          <cell r="Z11">
            <v>7765</v>
          </cell>
        </row>
        <row r="12">
          <cell r="A12" t="str">
            <v>AES Mtkvari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45</v>
          </cell>
          <cell r="Q12">
            <v>50</v>
          </cell>
          <cell r="R12">
            <v>85</v>
          </cell>
          <cell r="S12">
            <v>120</v>
          </cell>
          <cell r="T12">
            <v>120</v>
          </cell>
          <cell r="U12">
            <v>160</v>
          </cell>
          <cell r="V12">
            <v>190</v>
          </cell>
          <cell r="W12">
            <v>190</v>
          </cell>
          <cell r="X12">
            <v>190</v>
          </cell>
          <cell r="Y12">
            <v>190</v>
          </cell>
          <cell r="Z12">
            <v>1353</v>
          </cell>
        </row>
        <row r="13">
          <cell r="A13" t="str">
            <v>AES Mtkvari - 8%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41.4</v>
          </cell>
          <cell r="Q13">
            <v>46</v>
          </cell>
          <cell r="R13">
            <v>78.2</v>
          </cell>
          <cell r="S13">
            <v>110.4</v>
          </cell>
          <cell r="T13">
            <v>110.4</v>
          </cell>
          <cell r="U13">
            <v>147.20000000000002</v>
          </cell>
          <cell r="V13">
            <v>174.8</v>
          </cell>
          <cell r="W13">
            <v>174.8</v>
          </cell>
          <cell r="X13">
            <v>174.8</v>
          </cell>
          <cell r="Y13">
            <v>174.8</v>
          </cell>
          <cell r="Z13">
            <v>1244.76</v>
          </cell>
        </row>
        <row r="14">
          <cell r="A14" t="str">
            <v>Zahesi, Sackhenisi, Ortachala</v>
          </cell>
          <cell r="B14">
            <v>23</v>
          </cell>
          <cell r="C14">
            <v>23</v>
          </cell>
          <cell r="D14">
            <v>23</v>
          </cell>
          <cell r="E14">
            <v>23</v>
          </cell>
          <cell r="F14">
            <v>23</v>
          </cell>
          <cell r="G14">
            <v>23</v>
          </cell>
          <cell r="H14">
            <v>23</v>
          </cell>
          <cell r="I14">
            <v>23</v>
          </cell>
          <cell r="J14">
            <v>23</v>
          </cell>
          <cell r="K14">
            <v>23</v>
          </cell>
          <cell r="L14">
            <v>23</v>
          </cell>
          <cell r="M14">
            <v>23</v>
          </cell>
          <cell r="N14">
            <v>23</v>
          </cell>
          <cell r="O14">
            <v>23</v>
          </cell>
          <cell r="P14">
            <v>23</v>
          </cell>
          <cell r="Q14">
            <v>23</v>
          </cell>
          <cell r="R14">
            <v>23</v>
          </cell>
          <cell r="S14">
            <v>23</v>
          </cell>
          <cell r="T14">
            <v>23</v>
          </cell>
          <cell r="U14">
            <v>23</v>
          </cell>
          <cell r="V14">
            <v>23</v>
          </cell>
          <cell r="W14">
            <v>23</v>
          </cell>
          <cell r="X14">
            <v>23</v>
          </cell>
          <cell r="Y14">
            <v>23</v>
          </cell>
          <cell r="Z14">
            <v>559</v>
          </cell>
        </row>
        <row r="15">
          <cell r="A15" t="str">
            <v>AES Khrami</v>
          </cell>
          <cell r="B15">
            <v>46</v>
          </cell>
          <cell r="C15">
            <v>46</v>
          </cell>
          <cell r="D15">
            <v>37</v>
          </cell>
          <cell r="E15">
            <v>37</v>
          </cell>
          <cell r="F15">
            <v>37</v>
          </cell>
          <cell r="G15">
            <v>37</v>
          </cell>
          <cell r="H15">
            <v>61</v>
          </cell>
          <cell r="I15">
            <v>61</v>
          </cell>
          <cell r="J15">
            <v>67</v>
          </cell>
          <cell r="K15">
            <v>73</v>
          </cell>
          <cell r="L15">
            <v>43</v>
          </cell>
          <cell r="M15">
            <v>41</v>
          </cell>
          <cell r="N15">
            <v>41</v>
          </cell>
          <cell r="O15">
            <v>41</v>
          </cell>
          <cell r="P15">
            <v>50</v>
          </cell>
          <cell r="Q15">
            <v>47</v>
          </cell>
          <cell r="R15">
            <v>47</v>
          </cell>
          <cell r="S15">
            <v>45</v>
          </cell>
          <cell r="T15">
            <v>68</v>
          </cell>
          <cell r="U15">
            <v>63</v>
          </cell>
          <cell r="V15">
            <v>84</v>
          </cell>
          <cell r="W15">
            <v>84</v>
          </cell>
          <cell r="X15">
            <v>84</v>
          </cell>
          <cell r="Y15">
            <v>50</v>
          </cell>
          <cell r="Z15">
            <v>1290</v>
          </cell>
        </row>
        <row r="16">
          <cell r="A16" t="str">
            <v>Zhinvali - Nataxtari</v>
          </cell>
          <cell r="B16">
            <v>9</v>
          </cell>
          <cell r="C16">
            <v>9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9</v>
          </cell>
          <cell r="I16">
            <v>9</v>
          </cell>
          <cell r="J16">
            <v>9</v>
          </cell>
          <cell r="K16">
            <v>9</v>
          </cell>
          <cell r="L16">
            <v>11</v>
          </cell>
          <cell r="M16">
            <v>11</v>
          </cell>
          <cell r="N16">
            <v>11</v>
          </cell>
          <cell r="O16">
            <v>11</v>
          </cell>
          <cell r="P16">
            <v>11</v>
          </cell>
          <cell r="Q16">
            <v>11</v>
          </cell>
          <cell r="R16">
            <v>11</v>
          </cell>
          <cell r="S16">
            <v>36</v>
          </cell>
          <cell r="T16">
            <v>37</v>
          </cell>
          <cell r="U16">
            <v>35</v>
          </cell>
          <cell r="V16">
            <v>39</v>
          </cell>
          <cell r="W16">
            <v>39</v>
          </cell>
          <cell r="X16">
            <v>37</v>
          </cell>
          <cell r="Y16">
            <v>35</v>
          </cell>
          <cell r="Z16">
            <v>425</v>
          </cell>
        </row>
        <row r="17">
          <cell r="A17" t="str">
            <v>Import Armenia</v>
          </cell>
          <cell r="B17">
            <v>120</v>
          </cell>
          <cell r="C17">
            <v>100</v>
          </cell>
          <cell r="D17">
            <v>100</v>
          </cell>
          <cell r="E17">
            <v>95</v>
          </cell>
          <cell r="F17">
            <v>100</v>
          </cell>
          <cell r="G17">
            <v>110</v>
          </cell>
          <cell r="H17">
            <v>130</v>
          </cell>
          <cell r="I17">
            <v>140</v>
          </cell>
          <cell r="J17">
            <v>130</v>
          </cell>
          <cell r="K17">
            <v>140</v>
          </cell>
          <cell r="L17">
            <v>135</v>
          </cell>
          <cell r="M17">
            <v>125</v>
          </cell>
          <cell r="N17">
            <v>130</v>
          </cell>
          <cell r="O17">
            <v>125</v>
          </cell>
          <cell r="P17">
            <v>120</v>
          </cell>
          <cell r="Q17">
            <v>125</v>
          </cell>
          <cell r="R17">
            <v>130</v>
          </cell>
          <cell r="S17">
            <v>140</v>
          </cell>
          <cell r="T17">
            <v>150</v>
          </cell>
          <cell r="U17">
            <v>150</v>
          </cell>
          <cell r="V17">
            <v>150</v>
          </cell>
          <cell r="W17">
            <v>150</v>
          </cell>
          <cell r="X17">
            <v>140</v>
          </cell>
          <cell r="Y17">
            <v>140</v>
          </cell>
          <cell r="Z17">
            <v>3115</v>
          </cell>
        </row>
        <row r="18">
          <cell r="A18" t="str">
            <v>Generation                     AES Telasi</v>
          </cell>
          <cell r="B18">
            <v>198</v>
          </cell>
          <cell r="C18">
            <v>178</v>
          </cell>
          <cell r="D18">
            <v>169</v>
          </cell>
          <cell r="E18">
            <v>164</v>
          </cell>
          <cell r="F18">
            <v>169</v>
          </cell>
          <cell r="G18">
            <v>179</v>
          </cell>
          <cell r="H18">
            <v>223</v>
          </cell>
          <cell r="I18">
            <v>233</v>
          </cell>
          <cell r="J18">
            <v>229</v>
          </cell>
          <cell r="K18">
            <v>245</v>
          </cell>
          <cell r="L18">
            <v>212</v>
          </cell>
          <cell r="M18">
            <v>200</v>
          </cell>
          <cell r="N18">
            <v>205</v>
          </cell>
          <cell r="O18">
            <v>200</v>
          </cell>
          <cell r="P18">
            <v>245.4</v>
          </cell>
          <cell r="Q18">
            <v>252</v>
          </cell>
          <cell r="R18">
            <v>289.2</v>
          </cell>
          <cell r="S18">
            <v>354.4</v>
          </cell>
          <cell r="T18">
            <v>388.4</v>
          </cell>
          <cell r="U18">
            <v>418.20000000000005</v>
          </cell>
          <cell r="V18">
            <v>470.8</v>
          </cell>
          <cell r="W18">
            <v>470.8</v>
          </cell>
          <cell r="X18">
            <v>458.8</v>
          </cell>
          <cell r="Y18">
            <v>422.8</v>
          </cell>
          <cell r="Z18">
            <v>6633.76</v>
          </cell>
        </row>
        <row r="19">
          <cell r="A19" t="str">
            <v xml:space="preserve"> + Import                                    - Eqsport</v>
          </cell>
          <cell r="B19">
            <v>11</v>
          </cell>
          <cell r="C19">
            <v>-22</v>
          </cell>
          <cell r="D19">
            <v>-33</v>
          </cell>
          <cell r="E19">
            <v>-28</v>
          </cell>
          <cell r="F19">
            <v>-33</v>
          </cell>
          <cell r="G19">
            <v>-39</v>
          </cell>
          <cell r="H19">
            <v>13</v>
          </cell>
          <cell r="I19">
            <v>79</v>
          </cell>
          <cell r="J19">
            <v>208</v>
          </cell>
          <cell r="K19">
            <v>224</v>
          </cell>
          <cell r="L19">
            <v>194</v>
          </cell>
          <cell r="M19">
            <v>205</v>
          </cell>
          <cell r="N19">
            <v>164</v>
          </cell>
          <cell r="O19">
            <v>107</v>
          </cell>
          <cell r="P19">
            <v>44.599999999999994</v>
          </cell>
          <cell r="Q19">
            <v>40</v>
          </cell>
          <cell r="R19">
            <v>-32.199999999999989</v>
          </cell>
          <cell r="S19">
            <v>-12.399999999999977</v>
          </cell>
          <cell r="T19">
            <v>29.600000000000023</v>
          </cell>
          <cell r="U19">
            <v>34.799999999999955</v>
          </cell>
          <cell r="V19">
            <v>2.1999999999999886</v>
          </cell>
          <cell r="W19">
            <v>1.1999999999999886</v>
          </cell>
          <cell r="X19">
            <v>7.1999999999999886</v>
          </cell>
          <cell r="Y19">
            <v>-30.800000000000011</v>
          </cell>
          <cell r="Z19">
            <v>1131.2399999999998</v>
          </cell>
        </row>
      </sheetData>
      <sheetData sheetId="26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631</v>
          </cell>
          <cell r="C4">
            <v>567</v>
          </cell>
          <cell r="D4">
            <v>539</v>
          </cell>
          <cell r="E4">
            <v>498</v>
          </cell>
          <cell r="F4">
            <v>498</v>
          </cell>
          <cell r="G4">
            <v>498</v>
          </cell>
          <cell r="H4">
            <v>548</v>
          </cell>
          <cell r="I4">
            <v>700</v>
          </cell>
          <cell r="J4">
            <v>825</v>
          </cell>
          <cell r="K4">
            <v>865</v>
          </cell>
          <cell r="L4">
            <v>788</v>
          </cell>
          <cell r="M4">
            <v>763</v>
          </cell>
          <cell r="N4">
            <v>773</v>
          </cell>
          <cell r="O4">
            <v>758</v>
          </cell>
          <cell r="P4">
            <v>734</v>
          </cell>
          <cell r="Q4">
            <v>724</v>
          </cell>
          <cell r="R4">
            <v>719</v>
          </cell>
          <cell r="S4">
            <v>784</v>
          </cell>
          <cell r="T4">
            <v>979</v>
          </cell>
          <cell r="U4">
            <v>1019</v>
          </cell>
          <cell r="V4">
            <v>1056</v>
          </cell>
          <cell r="W4">
            <v>1066</v>
          </cell>
          <cell r="X4">
            <v>1021</v>
          </cell>
          <cell r="Y4">
            <v>815</v>
          </cell>
          <cell r="Z4">
            <v>18377</v>
          </cell>
        </row>
        <row r="5">
          <cell r="A5" t="str">
            <v>GEORGIA</v>
          </cell>
          <cell r="B5">
            <v>866</v>
          </cell>
          <cell r="C5">
            <v>782</v>
          </cell>
          <cell r="D5">
            <v>754</v>
          </cell>
          <cell r="E5">
            <v>698</v>
          </cell>
          <cell r="F5">
            <v>698</v>
          </cell>
          <cell r="G5">
            <v>703</v>
          </cell>
          <cell r="H5">
            <v>778</v>
          </cell>
          <cell r="I5">
            <v>940</v>
          </cell>
          <cell r="J5">
            <v>1065</v>
          </cell>
          <cell r="K5">
            <v>1105</v>
          </cell>
          <cell r="L5">
            <v>1023</v>
          </cell>
          <cell r="M5">
            <v>988</v>
          </cell>
          <cell r="N5">
            <v>998</v>
          </cell>
          <cell r="O5">
            <v>978</v>
          </cell>
          <cell r="P5">
            <v>959</v>
          </cell>
          <cell r="Q5">
            <v>954</v>
          </cell>
          <cell r="R5">
            <v>954</v>
          </cell>
          <cell r="S5">
            <v>1034</v>
          </cell>
          <cell r="T5">
            <v>1234</v>
          </cell>
          <cell r="U5">
            <v>1274</v>
          </cell>
          <cell r="V5">
            <v>1602</v>
          </cell>
          <cell r="W5">
            <v>1620</v>
          </cell>
          <cell r="X5">
            <v>1566</v>
          </cell>
          <cell r="Y5">
            <v>1350</v>
          </cell>
          <cell r="Z5">
            <v>25323</v>
          </cell>
        </row>
        <row r="6">
          <cell r="A6" t="str">
            <v>East Georgia</v>
          </cell>
          <cell r="B6">
            <v>608.12</v>
          </cell>
          <cell r="C6">
            <v>512.12</v>
          </cell>
          <cell r="D6">
            <v>492.12</v>
          </cell>
          <cell r="E6">
            <v>477.12</v>
          </cell>
          <cell r="F6">
            <v>457.12</v>
          </cell>
          <cell r="G6">
            <v>482.12</v>
          </cell>
          <cell r="H6">
            <v>569.12</v>
          </cell>
          <cell r="I6">
            <v>665.12</v>
          </cell>
          <cell r="J6">
            <v>809.12</v>
          </cell>
          <cell r="K6">
            <v>834.12</v>
          </cell>
          <cell r="L6">
            <v>761.12</v>
          </cell>
          <cell r="M6">
            <v>739.12</v>
          </cell>
          <cell r="N6">
            <v>719.04</v>
          </cell>
          <cell r="O6">
            <v>698.04</v>
          </cell>
          <cell r="P6">
            <v>695.04</v>
          </cell>
          <cell r="Q6">
            <v>692.04</v>
          </cell>
          <cell r="R6">
            <v>681.04</v>
          </cell>
          <cell r="S6">
            <v>747.04</v>
          </cell>
          <cell r="T6">
            <v>910.04</v>
          </cell>
          <cell r="U6">
            <v>997.04</v>
          </cell>
          <cell r="V6">
            <v>1080.04</v>
          </cell>
          <cell r="W6">
            <v>1069.04</v>
          </cell>
          <cell r="X6">
            <v>1001.04</v>
          </cell>
          <cell r="Y6">
            <v>845.04</v>
          </cell>
          <cell r="Z6">
            <v>19682.760000000002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291</v>
          </cell>
          <cell r="W7">
            <v>319</v>
          </cell>
          <cell r="X7">
            <v>310</v>
          </cell>
          <cell r="Y7">
            <v>300</v>
          </cell>
          <cell r="Z7">
            <v>1400</v>
          </cell>
        </row>
        <row r="8">
          <cell r="A8" t="str">
            <v>Bl. - 8</v>
          </cell>
          <cell r="B8">
            <v>105</v>
          </cell>
          <cell r="C8">
            <v>105</v>
          </cell>
          <cell r="D8">
            <v>105</v>
          </cell>
          <cell r="E8">
            <v>105</v>
          </cell>
          <cell r="F8">
            <v>105</v>
          </cell>
          <cell r="G8">
            <v>105</v>
          </cell>
          <cell r="H8">
            <v>105</v>
          </cell>
          <cell r="I8">
            <v>105</v>
          </cell>
          <cell r="J8">
            <v>105</v>
          </cell>
          <cell r="K8">
            <v>105</v>
          </cell>
          <cell r="L8">
            <v>105</v>
          </cell>
          <cell r="M8">
            <v>105</v>
          </cell>
          <cell r="N8">
            <v>105</v>
          </cell>
          <cell r="O8">
            <v>105</v>
          </cell>
          <cell r="P8">
            <v>105</v>
          </cell>
          <cell r="Q8">
            <v>105</v>
          </cell>
          <cell r="R8">
            <v>105</v>
          </cell>
          <cell r="S8">
            <v>105</v>
          </cell>
          <cell r="T8">
            <v>105</v>
          </cell>
          <cell r="U8">
            <v>105</v>
          </cell>
          <cell r="V8">
            <v>105</v>
          </cell>
          <cell r="W8">
            <v>105</v>
          </cell>
          <cell r="X8">
            <v>105</v>
          </cell>
          <cell r="Y8">
            <v>105</v>
          </cell>
          <cell r="Z8">
            <v>2526</v>
          </cell>
        </row>
        <row r="9">
          <cell r="A9" t="str">
            <v>"Kartli 2"</v>
          </cell>
          <cell r="B9">
            <v>-72</v>
          </cell>
          <cell r="C9">
            <v>-120</v>
          </cell>
          <cell r="D9">
            <v>-136</v>
          </cell>
          <cell r="E9">
            <v>-136</v>
          </cell>
          <cell r="F9">
            <v>-152</v>
          </cell>
          <cell r="G9">
            <v>-136</v>
          </cell>
          <cell r="H9">
            <v>-88</v>
          </cell>
          <cell r="I9">
            <v>-40</v>
          </cell>
          <cell r="J9">
            <v>80</v>
          </cell>
          <cell r="K9">
            <v>96</v>
          </cell>
          <cell r="L9">
            <v>56</v>
          </cell>
          <cell r="M9">
            <v>24</v>
          </cell>
          <cell r="N9">
            <v>8</v>
          </cell>
          <cell r="O9">
            <v>0</v>
          </cell>
          <cell r="P9">
            <v>8</v>
          </cell>
          <cell r="Q9">
            <v>16</v>
          </cell>
          <cell r="R9">
            <v>0</v>
          </cell>
          <cell r="S9">
            <v>24</v>
          </cell>
          <cell r="T9">
            <v>136</v>
          </cell>
          <cell r="U9">
            <v>200</v>
          </cell>
          <cell r="V9">
            <v>272</v>
          </cell>
          <cell r="W9">
            <v>280</v>
          </cell>
          <cell r="X9">
            <v>240</v>
          </cell>
          <cell r="Y9">
            <v>104</v>
          </cell>
          <cell r="Z9">
            <v>664</v>
          </cell>
        </row>
        <row r="10">
          <cell r="A10" t="str">
            <v>"Liaxvi"</v>
          </cell>
          <cell r="B10">
            <v>-10</v>
          </cell>
          <cell r="C10">
            <v>-24</v>
          </cell>
          <cell r="D10">
            <v>-28</v>
          </cell>
          <cell r="E10">
            <v>-28</v>
          </cell>
          <cell r="F10">
            <v>-32</v>
          </cell>
          <cell r="G10">
            <v>-28</v>
          </cell>
          <cell r="H10">
            <v>-16</v>
          </cell>
          <cell r="I10">
            <v>-4</v>
          </cell>
          <cell r="J10">
            <v>24</v>
          </cell>
          <cell r="K10">
            <v>26</v>
          </cell>
          <cell r="L10">
            <v>16</v>
          </cell>
          <cell r="M10">
            <v>10</v>
          </cell>
          <cell r="N10">
            <v>6</v>
          </cell>
          <cell r="O10">
            <v>2</v>
          </cell>
          <cell r="P10">
            <v>2</v>
          </cell>
          <cell r="Q10">
            <v>2</v>
          </cell>
          <cell r="R10">
            <v>2</v>
          </cell>
          <cell r="S10">
            <v>6</v>
          </cell>
          <cell r="T10">
            <v>26</v>
          </cell>
          <cell r="U10">
            <v>36</v>
          </cell>
          <cell r="V10">
            <v>40</v>
          </cell>
          <cell r="W10">
            <v>40</v>
          </cell>
          <cell r="X10">
            <v>34</v>
          </cell>
          <cell r="Y10">
            <v>14</v>
          </cell>
          <cell r="Z10">
            <v>116</v>
          </cell>
        </row>
        <row r="11">
          <cell r="A11" t="str">
            <v>Tbilisi</v>
          </cell>
          <cell r="B11">
            <v>266</v>
          </cell>
          <cell r="C11">
            <v>162</v>
          </cell>
          <cell r="D11">
            <v>162</v>
          </cell>
          <cell r="E11">
            <v>158</v>
          </cell>
          <cell r="F11">
            <v>158</v>
          </cell>
          <cell r="G11">
            <v>158</v>
          </cell>
          <cell r="H11">
            <v>212</v>
          </cell>
          <cell r="I11">
            <v>308</v>
          </cell>
          <cell r="J11">
            <v>381</v>
          </cell>
          <cell r="K11">
            <v>435</v>
          </cell>
          <cell r="L11">
            <v>397</v>
          </cell>
          <cell r="M11">
            <v>375</v>
          </cell>
          <cell r="N11">
            <v>350</v>
          </cell>
          <cell r="O11">
            <v>329</v>
          </cell>
          <cell r="P11">
            <v>337</v>
          </cell>
          <cell r="Q11">
            <v>359</v>
          </cell>
          <cell r="R11">
            <v>330</v>
          </cell>
          <cell r="S11">
            <v>385</v>
          </cell>
          <cell r="T11">
            <v>450</v>
          </cell>
          <cell r="U11">
            <v>520</v>
          </cell>
          <cell r="V11">
            <v>530</v>
          </cell>
          <cell r="W11">
            <v>525</v>
          </cell>
          <cell r="X11">
            <v>500</v>
          </cell>
          <cell r="Y11">
            <v>270</v>
          </cell>
          <cell r="Z11">
            <v>8033</v>
          </cell>
        </row>
        <row r="12">
          <cell r="A12" t="str">
            <v>AES Mtkvari</v>
          </cell>
          <cell r="B12">
            <v>186</v>
          </cell>
          <cell r="C12">
            <v>186</v>
          </cell>
          <cell r="D12">
            <v>186</v>
          </cell>
          <cell r="E12">
            <v>186</v>
          </cell>
          <cell r="F12">
            <v>186</v>
          </cell>
          <cell r="G12">
            <v>186</v>
          </cell>
          <cell r="H12">
            <v>186</v>
          </cell>
          <cell r="I12">
            <v>186</v>
          </cell>
          <cell r="J12">
            <v>186</v>
          </cell>
          <cell r="K12">
            <v>186</v>
          </cell>
          <cell r="L12">
            <v>186</v>
          </cell>
          <cell r="M12">
            <v>186</v>
          </cell>
          <cell r="N12">
            <v>187</v>
          </cell>
          <cell r="O12">
            <v>187</v>
          </cell>
          <cell r="P12">
            <v>187</v>
          </cell>
          <cell r="Q12">
            <v>187</v>
          </cell>
          <cell r="R12">
            <v>187</v>
          </cell>
          <cell r="S12">
            <v>187</v>
          </cell>
          <cell r="T12">
            <v>187</v>
          </cell>
          <cell r="U12">
            <v>187</v>
          </cell>
          <cell r="V12">
            <v>187</v>
          </cell>
          <cell r="W12">
            <v>187</v>
          </cell>
          <cell r="X12">
            <v>187</v>
          </cell>
          <cell r="Y12">
            <v>187</v>
          </cell>
          <cell r="Z12">
            <v>4478</v>
          </cell>
        </row>
        <row r="13">
          <cell r="A13" t="str">
            <v>AES Mtkvari - 8%</v>
          </cell>
          <cell r="B13">
            <v>171.12</v>
          </cell>
          <cell r="C13">
            <v>171.12</v>
          </cell>
          <cell r="D13">
            <v>171.12</v>
          </cell>
          <cell r="E13">
            <v>171.12</v>
          </cell>
          <cell r="F13">
            <v>171.12</v>
          </cell>
          <cell r="G13">
            <v>171.12</v>
          </cell>
          <cell r="H13">
            <v>171.12</v>
          </cell>
          <cell r="I13">
            <v>171.12</v>
          </cell>
          <cell r="J13">
            <v>171.12</v>
          </cell>
          <cell r="K13">
            <v>171.12</v>
          </cell>
          <cell r="L13">
            <v>171.12</v>
          </cell>
          <cell r="M13">
            <v>171.12</v>
          </cell>
          <cell r="N13">
            <v>172.04000000000002</v>
          </cell>
          <cell r="O13">
            <v>172.04000000000002</v>
          </cell>
          <cell r="P13">
            <v>172.04000000000002</v>
          </cell>
          <cell r="Q13">
            <v>172.04000000000002</v>
          </cell>
          <cell r="R13">
            <v>172.04000000000002</v>
          </cell>
          <cell r="S13">
            <v>172.04000000000002</v>
          </cell>
          <cell r="T13">
            <v>172.04000000000002</v>
          </cell>
          <cell r="U13">
            <v>172.04000000000002</v>
          </cell>
          <cell r="V13">
            <v>172.04000000000002</v>
          </cell>
          <cell r="W13">
            <v>172.04000000000002</v>
          </cell>
          <cell r="X13">
            <v>172.04000000000002</v>
          </cell>
          <cell r="Y13">
            <v>172.04000000000002</v>
          </cell>
          <cell r="Z13">
            <v>4119.76</v>
          </cell>
        </row>
        <row r="14">
          <cell r="A14" t="str">
            <v>Zahesi, Sackhenisi, Ortachala</v>
          </cell>
          <cell r="B14">
            <v>22</v>
          </cell>
          <cell r="C14">
            <v>22</v>
          </cell>
          <cell r="D14">
            <v>22</v>
          </cell>
          <cell r="E14">
            <v>22</v>
          </cell>
          <cell r="F14">
            <v>22</v>
          </cell>
          <cell r="G14">
            <v>22</v>
          </cell>
          <cell r="H14">
            <v>22</v>
          </cell>
          <cell r="I14">
            <v>22</v>
          </cell>
          <cell r="J14">
            <v>22</v>
          </cell>
          <cell r="K14">
            <v>22</v>
          </cell>
          <cell r="L14">
            <v>22</v>
          </cell>
          <cell r="M14">
            <v>22</v>
          </cell>
          <cell r="N14">
            <v>22</v>
          </cell>
          <cell r="O14">
            <v>22</v>
          </cell>
          <cell r="P14">
            <v>22</v>
          </cell>
          <cell r="Q14">
            <v>22</v>
          </cell>
          <cell r="R14">
            <v>22</v>
          </cell>
          <cell r="S14">
            <v>22</v>
          </cell>
          <cell r="T14">
            <v>22</v>
          </cell>
          <cell r="U14">
            <v>22</v>
          </cell>
          <cell r="V14">
            <v>22</v>
          </cell>
          <cell r="W14">
            <v>22</v>
          </cell>
          <cell r="X14">
            <v>22</v>
          </cell>
          <cell r="Y14">
            <v>22</v>
          </cell>
          <cell r="Z14">
            <v>532</v>
          </cell>
        </row>
        <row r="15">
          <cell r="A15" t="str">
            <v>AES Khrami</v>
          </cell>
          <cell r="B15">
            <v>50</v>
          </cell>
          <cell r="C15">
            <v>40</v>
          </cell>
          <cell r="D15">
            <v>40</v>
          </cell>
          <cell r="E15">
            <v>40</v>
          </cell>
          <cell r="F15">
            <v>40</v>
          </cell>
          <cell r="G15">
            <v>40</v>
          </cell>
          <cell r="H15">
            <v>40</v>
          </cell>
          <cell r="I15">
            <v>64</v>
          </cell>
          <cell r="J15">
            <v>64</v>
          </cell>
          <cell r="K15">
            <v>70</v>
          </cell>
          <cell r="L15">
            <v>50</v>
          </cell>
          <cell r="M15">
            <v>72</v>
          </cell>
          <cell r="N15">
            <v>70</v>
          </cell>
          <cell r="O15">
            <v>66</v>
          </cell>
          <cell r="P15">
            <v>50</v>
          </cell>
          <cell r="Q15">
            <v>36</v>
          </cell>
          <cell r="R15">
            <v>36</v>
          </cell>
          <cell r="S15">
            <v>36</v>
          </cell>
          <cell r="T15">
            <v>60</v>
          </cell>
          <cell r="U15">
            <v>79</v>
          </cell>
          <cell r="V15">
            <v>79</v>
          </cell>
          <cell r="W15">
            <v>79</v>
          </cell>
          <cell r="X15">
            <v>57</v>
          </cell>
          <cell r="Y15">
            <v>57</v>
          </cell>
          <cell r="Z15">
            <v>1280</v>
          </cell>
        </row>
        <row r="16">
          <cell r="A16" t="str">
            <v>Zhinvali - Nataxtari</v>
          </cell>
          <cell r="B16">
            <v>10</v>
          </cell>
          <cell r="C16">
            <v>6</v>
          </cell>
          <cell r="D16">
            <v>6</v>
          </cell>
          <cell r="E16">
            <v>6</v>
          </cell>
          <cell r="F16">
            <v>6</v>
          </cell>
          <cell r="G16">
            <v>6</v>
          </cell>
          <cell r="H16">
            <v>8</v>
          </cell>
          <cell r="I16">
            <v>10</v>
          </cell>
          <cell r="J16">
            <v>6</v>
          </cell>
          <cell r="K16">
            <v>7</v>
          </cell>
          <cell r="L16">
            <v>9</v>
          </cell>
          <cell r="M16">
            <v>13</v>
          </cell>
          <cell r="N16">
            <v>13</v>
          </cell>
          <cell r="O16">
            <v>13</v>
          </cell>
          <cell r="P16">
            <v>13</v>
          </cell>
          <cell r="Q16">
            <v>11</v>
          </cell>
          <cell r="R16">
            <v>11</v>
          </cell>
          <cell r="S16">
            <v>34</v>
          </cell>
          <cell r="T16">
            <v>36</v>
          </cell>
          <cell r="U16">
            <v>30</v>
          </cell>
          <cell r="V16">
            <v>37</v>
          </cell>
          <cell r="W16">
            <v>38</v>
          </cell>
          <cell r="X16">
            <v>38</v>
          </cell>
          <cell r="Y16">
            <v>38</v>
          </cell>
          <cell r="Z16">
            <v>405</v>
          </cell>
        </row>
        <row r="17">
          <cell r="A17" t="str">
            <v>Import Armenia</v>
          </cell>
          <cell r="B17">
            <v>130</v>
          </cell>
          <cell r="C17">
            <v>110</v>
          </cell>
          <cell r="D17">
            <v>110</v>
          </cell>
          <cell r="E17">
            <v>95</v>
          </cell>
          <cell r="F17">
            <v>95</v>
          </cell>
          <cell r="G17">
            <v>100</v>
          </cell>
          <cell r="H17">
            <v>125</v>
          </cell>
          <cell r="I17">
            <v>135</v>
          </cell>
          <cell r="J17">
            <v>135</v>
          </cell>
          <cell r="K17">
            <v>135</v>
          </cell>
          <cell r="L17">
            <v>130</v>
          </cell>
          <cell r="M17">
            <v>120</v>
          </cell>
          <cell r="N17">
            <v>120</v>
          </cell>
          <cell r="O17">
            <v>115</v>
          </cell>
          <cell r="P17">
            <v>120</v>
          </cell>
          <cell r="Q17">
            <v>125</v>
          </cell>
          <cell r="R17">
            <v>130</v>
          </cell>
          <cell r="S17">
            <v>145</v>
          </cell>
          <cell r="T17">
            <v>150</v>
          </cell>
          <cell r="U17">
            <v>150</v>
          </cell>
          <cell r="V17">
            <v>150</v>
          </cell>
          <cell r="W17">
            <v>130</v>
          </cell>
          <cell r="X17">
            <v>130</v>
          </cell>
          <cell r="Y17">
            <v>130</v>
          </cell>
          <cell r="Z17">
            <v>3020</v>
          </cell>
        </row>
        <row r="18">
          <cell r="A18" t="str">
            <v>Generation                     AES Telasi</v>
          </cell>
          <cell r="B18">
            <v>383.12</v>
          </cell>
          <cell r="C18">
            <v>349.12</v>
          </cell>
          <cell r="D18">
            <v>349.12</v>
          </cell>
          <cell r="E18">
            <v>334.12</v>
          </cell>
          <cell r="F18">
            <v>334.12</v>
          </cell>
          <cell r="G18">
            <v>339.12</v>
          </cell>
          <cell r="H18">
            <v>366.12</v>
          </cell>
          <cell r="I18">
            <v>402.12</v>
          </cell>
          <cell r="J18">
            <v>398.12</v>
          </cell>
          <cell r="K18">
            <v>405.12</v>
          </cell>
          <cell r="L18">
            <v>382.12</v>
          </cell>
          <cell r="M18">
            <v>398.12</v>
          </cell>
          <cell r="N18">
            <v>397.04</v>
          </cell>
          <cell r="O18">
            <v>388.04</v>
          </cell>
          <cell r="P18">
            <v>377.04</v>
          </cell>
          <cell r="Q18">
            <v>366.04</v>
          </cell>
          <cell r="R18">
            <v>371.04</v>
          </cell>
          <cell r="S18">
            <v>409.04</v>
          </cell>
          <cell r="T18">
            <v>440.04</v>
          </cell>
          <cell r="U18">
            <v>453.04</v>
          </cell>
          <cell r="V18">
            <v>460.04</v>
          </cell>
          <cell r="W18">
            <v>441.04</v>
          </cell>
          <cell r="X18">
            <v>419.04</v>
          </cell>
          <cell r="Y18">
            <v>419.04</v>
          </cell>
          <cell r="Z18">
            <v>9356.76</v>
          </cell>
        </row>
        <row r="19">
          <cell r="A19" t="str">
            <v xml:space="preserve"> + Import                                    - Eqsport</v>
          </cell>
          <cell r="B19">
            <v>-117.12</v>
          </cell>
          <cell r="C19">
            <v>-187.12</v>
          </cell>
          <cell r="D19">
            <v>-187.12</v>
          </cell>
          <cell r="E19">
            <v>-176.12</v>
          </cell>
          <cell r="F19">
            <v>-176.12</v>
          </cell>
          <cell r="G19">
            <v>-181.12</v>
          </cell>
          <cell r="H19">
            <v>-154.12</v>
          </cell>
          <cell r="I19">
            <v>-94.12</v>
          </cell>
          <cell r="J19">
            <v>-17.120000000000005</v>
          </cell>
          <cell r="K19">
            <v>29.879999999999995</v>
          </cell>
          <cell r="L19">
            <v>14.879999999999995</v>
          </cell>
          <cell r="M19">
            <v>-23.120000000000005</v>
          </cell>
          <cell r="N19">
            <v>-47.04000000000002</v>
          </cell>
          <cell r="O19">
            <v>-59.04000000000002</v>
          </cell>
          <cell r="P19">
            <v>-40.04000000000002</v>
          </cell>
          <cell r="Q19">
            <v>-7.0400000000000205</v>
          </cell>
          <cell r="R19">
            <v>-41.04000000000002</v>
          </cell>
          <cell r="S19">
            <v>-24.04000000000002</v>
          </cell>
          <cell r="T19">
            <v>9.9599999999999795</v>
          </cell>
          <cell r="U19">
            <v>66.95999999999998</v>
          </cell>
          <cell r="V19">
            <v>69.95999999999998</v>
          </cell>
          <cell r="W19">
            <v>83.95999999999998</v>
          </cell>
          <cell r="X19">
            <v>80.95999999999998</v>
          </cell>
          <cell r="Y19">
            <v>-149.04000000000002</v>
          </cell>
          <cell r="Z19">
            <v>-1323.7600000000002</v>
          </cell>
        </row>
      </sheetData>
      <sheetData sheetId="27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560</v>
          </cell>
          <cell r="C4">
            <v>522</v>
          </cell>
          <cell r="D4">
            <v>522</v>
          </cell>
          <cell r="E4">
            <v>512</v>
          </cell>
          <cell r="F4">
            <v>493</v>
          </cell>
          <cell r="G4">
            <v>501</v>
          </cell>
          <cell r="H4">
            <v>501</v>
          </cell>
          <cell r="I4">
            <v>649</v>
          </cell>
          <cell r="J4">
            <v>680</v>
          </cell>
          <cell r="K4">
            <v>680</v>
          </cell>
          <cell r="L4">
            <v>629</v>
          </cell>
          <cell r="M4">
            <v>599</v>
          </cell>
          <cell r="N4">
            <v>536</v>
          </cell>
          <cell r="O4">
            <v>541</v>
          </cell>
          <cell r="P4">
            <v>541</v>
          </cell>
          <cell r="Q4">
            <v>568</v>
          </cell>
          <cell r="R4">
            <v>593</v>
          </cell>
          <cell r="S4">
            <v>628</v>
          </cell>
          <cell r="T4">
            <v>813</v>
          </cell>
          <cell r="U4">
            <v>581</v>
          </cell>
          <cell r="V4">
            <v>1041</v>
          </cell>
          <cell r="W4">
            <v>1061</v>
          </cell>
          <cell r="X4">
            <v>996</v>
          </cell>
          <cell r="Y4">
            <v>739</v>
          </cell>
          <cell r="Z4">
            <v>15967</v>
          </cell>
        </row>
        <row r="5">
          <cell r="A5" t="str">
            <v>GEORGIA</v>
          </cell>
          <cell r="B5">
            <v>978</v>
          </cell>
          <cell r="C5">
            <v>770</v>
          </cell>
          <cell r="D5">
            <v>760</v>
          </cell>
          <cell r="E5">
            <v>750</v>
          </cell>
          <cell r="F5">
            <v>741</v>
          </cell>
          <cell r="G5">
            <v>764</v>
          </cell>
          <cell r="H5">
            <v>864</v>
          </cell>
          <cell r="I5">
            <v>1097</v>
          </cell>
          <cell r="J5">
            <v>1238</v>
          </cell>
          <cell r="K5">
            <v>1178</v>
          </cell>
          <cell r="L5">
            <v>1167</v>
          </cell>
          <cell r="M5">
            <v>1137</v>
          </cell>
          <cell r="N5">
            <v>1024</v>
          </cell>
          <cell r="O5">
            <v>1069</v>
          </cell>
          <cell r="P5">
            <v>1049</v>
          </cell>
          <cell r="Q5">
            <v>1046</v>
          </cell>
          <cell r="R5">
            <v>1081</v>
          </cell>
          <cell r="S5">
            <v>1146</v>
          </cell>
          <cell r="T5">
            <v>1336</v>
          </cell>
          <cell r="U5">
            <v>1119</v>
          </cell>
          <cell r="V5">
            <v>1569</v>
          </cell>
          <cell r="W5">
            <v>1579</v>
          </cell>
          <cell r="X5">
            <v>1544</v>
          </cell>
          <cell r="Y5">
            <v>1217</v>
          </cell>
          <cell r="Z5">
            <v>26643</v>
          </cell>
        </row>
        <row r="6">
          <cell r="A6" t="str">
            <v>East Georgia</v>
          </cell>
          <cell r="B6">
            <v>608.52</v>
          </cell>
          <cell r="C6">
            <v>462.52</v>
          </cell>
          <cell r="D6">
            <v>456.52</v>
          </cell>
          <cell r="E6">
            <v>468.52</v>
          </cell>
          <cell r="F6">
            <v>468.52</v>
          </cell>
          <cell r="G6">
            <v>473.52</v>
          </cell>
          <cell r="H6">
            <v>563.52</v>
          </cell>
          <cell r="I6">
            <v>710.52</v>
          </cell>
          <cell r="J6">
            <v>820.52</v>
          </cell>
          <cell r="K6">
            <v>836.52</v>
          </cell>
          <cell r="L6">
            <v>811.52</v>
          </cell>
          <cell r="M6">
            <v>752.52</v>
          </cell>
          <cell r="N6">
            <v>750.52</v>
          </cell>
          <cell r="O6">
            <v>734.52</v>
          </cell>
          <cell r="P6">
            <v>740.52</v>
          </cell>
          <cell r="Q6">
            <v>711.52</v>
          </cell>
          <cell r="R6">
            <v>722.52</v>
          </cell>
          <cell r="S6">
            <v>765.52</v>
          </cell>
          <cell r="T6">
            <v>869.52</v>
          </cell>
          <cell r="U6">
            <v>937.52</v>
          </cell>
          <cell r="V6">
            <v>994.52</v>
          </cell>
          <cell r="W6">
            <v>986.52</v>
          </cell>
          <cell r="X6">
            <v>932.52</v>
          </cell>
          <cell r="Y6">
            <v>774.52</v>
          </cell>
          <cell r="Z6">
            <v>19383.88</v>
          </cell>
        </row>
        <row r="7">
          <cell r="A7" t="str">
            <v>"Kavkasioni"</v>
          </cell>
          <cell r="B7">
            <v>200</v>
          </cell>
          <cell r="C7">
            <v>60</v>
          </cell>
          <cell r="D7">
            <v>40</v>
          </cell>
          <cell r="E7">
            <v>40</v>
          </cell>
          <cell r="F7">
            <v>50</v>
          </cell>
          <cell r="G7">
            <v>60</v>
          </cell>
          <cell r="H7">
            <v>130</v>
          </cell>
          <cell r="I7">
            <v>200</v>
          </cell>
          <cell r="J7">
            <v>300</v>
          </cell>
          <cell r="K7">
            <v>240</v>
          </cell>
          <cell r="L7">
            <v>280</v>
          </cell>
          <cell r="M7">
            <v>290</v>
          </cell>
          <cell r="N7">
            <v>260</v>
          </cell>
          <cell r="O7">
            <v>300</v>
          </cell>
          <cell r="P7">
            <v>290</v>
          </cell>
          <cell r="Q7">
            <v>260</v>
          </cell>
          <cell r="R7">
            <v>270</v>
          </cell>
          <cell r="S7">
            <v>280</v>
          </cell>
          <cell r="T7">
            <v>280</v>
          </cell>
          <cell r="U7">
            <v>290</v>
          </cell>
          <cell r="V7">
            <v>280</v>
          </cell>
          <cell r="W7">
            <v>270</v>
          </cell>
          <cell r="X7">
            <v>310</v>
          </cell>
          <cell r="Y7">
            <v>250</v>
          </cell>
          <cell r="Z7">
            <v>5340</v>
          </cell>
        </row>
        <row r="8">
          <cell r="A8" t="str">
            <v>Bl. - 8</v>
          </cell>
          <cell r="B8">
            <v>108</v>
          </cell>
          <cell r="C8">
            <v>108</v>
          </cell>
          <cell r="D8">
            <v>108</v>
          </cell>
          <cell r="E8">
            <v>108</v>
          </cell>
          <cell r="F8">
            <v>108</v>
          </cell>
          <cell r="G8">
            <v>108</v>
          </cell>
          <cell r="H8">
            <v>108</v>
          </cell>
          <cell r="I8">
            <v>108</v>
          </cell>
          <cell r="J8">
            <v>108</v>
          </cell>
          <cell r="K8">
            <v>108</v>
          </cell>
          <cell r="L8">
            <v>108</v>
          </cell>
          <cell r="M8">
            <v>108</v>
          </cell>
          <cell r="N8">
            <v>108</v>
          </cell>
          <cell r="O8">
            <v>108</v>
          </cell>
          <cell r="P8">
            <v>108</v>
          </cell>
          <cell r="Q8">
            <v>108</v>
          </cell>
          <cell r="R8">
            <v>108</v>
          </cell>
          <cell r="S8">
            <v>108</v>
          </cell>
          <cell r="T8">
            <v>108</v>
          </cell>
          <cell r="U8">
            <v>108</v>
          </cell>
          <cell r="V8">
            <v>108</v>
          </cell>
          <cell r="W8">
            <v>108</v>
          </cell>
          <cell r="X8">
            <v>108</v>
          </cell>
          <cell r="Y8">
            <v>108</v>
          </cell>
          <cell r="Z8">
            <v>2589</v>
          </cell>
        </row>
        <row r="9">
          <cell r="A9" t="str">
            <v>"Kartli 2"</v>
          </cell>
          <cell r="B9">
            <v>-24</v>
          </cell>
          <cell r="C9">
            <v>-128</v>
          </cell>
          <cell r="D9">
            <v>-144</v>
          </cell>
          <cell r="E9">
            <v>-128</v>
          </cell>
          <cell r="F9">
            <v>-128</v>
          </cell>
          <cell r="G9">
            <v>-128</v>
          </cell>
          <cell r="H9">
            <v>-80</v>
          </cell>
          <cell r="I9">
            <v>32</v>
          </cell>
          <cell r="J9">
            <v>88</v>
          </cell>
          <cell r="K9">
            <v>96</v>
          </cell>
          <cell r="L9">
            <v>72</v>
          </cell>
          <cell r="M9">
            <v>48</v>
          </cell>
          <cell r="N9">
            <v>80</v>
          </cell>
          <cell r="O9">
            <v>64</v>
          </cell>
          <cell r="P9">
            <v>80</v>
          </cell>
          <cell r="Q9">
            <v>32</v>
          </cell>
          <cell r="R9">
            <v>40</v>
          </cell>
          <cell r="S9">
            <v>56</v>
          </cell>
          <cell r="T9">
            <v>120</v>
          </cell>
          <cell r="U9">
            <v>192</v>
          </cell>
          <cell r="V9">
            <v>216</v>
          </cell>
          <cell r="W9">
            <v>216</v>
          </cell>
          <cell r="X9">
            <v>192</v>
          </cell>
          <cell r="Y9">
            <v>48</v>
          </cell>
          <cell r="Z9">
            <v>912</v>
          </cell>
        </row>
        <row r="10">
          <cell r="A10" t="str">
            <v>"Liaxvi"</v>
          </cell>
          <cell r="B10">
            <v>-16</v>
          </cell>
          <cell r="C10">
            <v>-26</v>
          </cell>
          <cell r="D10">
            <v>-26</v>
          </cell>
          <cell r="E10">
            <v>-30</v>
          </cell>
          <cell r="F10">
            <v>-30</v>
          </cell>
          <cell r="G10">
            <v>-30</v>
          </cell>
          <cell r="H10">
            <v>-18</v>
          </cell>
          <cell r="I10">
            <v>2</v>
          </cell>
          <cell r="J10">
            <v>14</v>
          </cell>
          <cell r="K10">
            <v>20</v>
          </cell>
          <cell r="L10">
            <v>20</v>
          </cell>
          <cell r="M10">
            <v>10</v>
          </cell>
          <cell r="N10">
            <v>14</v>
          </cell>
          <cell r="O10">
            <v>14</v>
          </cell>
          <cell r="P10">
            <v>14</v>
          </cell>
          <cell r="Q10">
            <v>6</v>
          </cell>
          <cell r="R10">
            <v>8</v>
          </cell>
          <cell r="S10">
            <v>12</v>
          </cell>
          <cell r="T10">
            <v>20</v>
          </cell>
          <cell r="U10">
            <v>28</v>
          </cell>
          <cell r="V10">
            <v>32</v>
          </cell>
          <cell r="W10">
            <v>24</v>
          </cell>
          <cell r="X10">
            <v>4</v>
          </cell>
          <cell r="Y10">
            <v>2</v>
          </cell>
          <cell r="Z10">
            <v>68</v>
          </cell>
        </row>
        <row r="11">
          <cell r="A11" t="str">
            <v>Tbilisi</v>
          </cell>
          <cell r="B11">
            <v>216</v>
          </cell>
          <cell r="C11">
            <v>176</v>
          </cell>
          <cell r="D11">
            <v>173</v>
          </cell>
          <cell r="E11">
            <v>173</v>
          </cell>
          <cell r="F11">
            <v>173</v>
          </cell>
          <cell r="G11">
            <v>173</v>
          </cell>
          <cell r="H11">
            <v>204</v>
          </cell>
          <cell r="I11">
            <v>262</v>
          </cell>
          <cell r="J11">
            <v>363</v>
          </cell>
          <cell r="K11">
            <v>424</v>
          </cell>
          <cell r="L11">
            <v>424</v>
          </cell>
          <cell r="M11">
            <v>396</v>
          </cell>
          <cell r="N11">
            <v>360</v>
          </cell>
          <cell r="O11">
            <v>339</v>
          </cell>
          <cell r="P11">
            <v>315</v>
          </cell>
          <cell r="Q11">
            <v>322</v>
          </cell>
          <cell r="R11">
            <v>335</v>
          </cell>
          <cell r="S11">
            <v>361</v>
          </cell>
          <cell r="T11">
            <v>450</v>
          </cell>
          <cell r="U11">
            <v>493</v>
          </cell>
          <cell r="V11">
            <v>528</v>
          </cell>
          <cell r="W11">
            <v>519</v>
          </cell>
          <cell r="X11">
            <v>462</v>
          </cell>
          <cell r="Y11">
            <v>371</v>
          </cell>
          <cell r="Z11">
            <v>8010</v>
          </cell>
        </row>
        <row r="12">
          <cell r="A12" t="str">
            <v>AES Mtkvari</v>
          </cell>
          <cell r="B12">
            <v>181</v>
          </cell>
          <cell r="C12">
            <v>181</v>
          </cell>
          <cell r="D12">
            <v>181</v>
          </cell>
          <cell r="E12">
            <v>181</v>
          </cell>
          <cell r="F12">
            <v>181</v>
          </cell>
          <cell r="G12">
            <v>181</v>
          </cell>
          <cell r="H12">
            <v>181</v>
          </cell>
          <cell r="I12">
            <v>181</v>
          </cell>
          <cell r="J12">
            <v>181</v>
          </cell>
          <cell r="K12">
            <v>181</v>
          </cell>
          <cell r="L12">
            <v>181</v>
          </cell>
          <cell r="M12">
            <v>181</v>
          </cell>
          <cell r="N12">
            <v>181</v>
          </cell>
          <cell r="O12">
            <v>181</v>
          </cell>
          <cell r="P12">
            <v>181</v>
          </cell>
          <cell r="Q12">
            <v>181</v>
          </cell>
          <cell r="R12">
            <v>181</v>
          </cell>
          <cell r="S12">
            <v>181</v>
          </cell>
          <cell r="T12">
            <v>181</v>
          </cell>
          <cell r="U12">
            <v>181</v>
          </cell>
          <cell r="V12">
            <v>181</v>
          </cell>
          <cell r="W12">
            <v>181</v>
          </cell>
          <cell r="X12">
            <v>181</v>
          </cell>
          <cell r="Y12">
            <v>181</v>
          </cell>
          <cell r="Z12">
            <v>4339</v>
          </cell>
        </row>
        <row r="13">
          <cell r="A13" t="str">
            <v>AES Mtkvari - 8%</v>
          </cell>
          <cell r="B13">
            <v>166.52</v>
          </cell>
          <cell r="C13">
            <v>166.52</v>
          </cell>
          <cell r="D13">
            <v>166.52</v>
          </cell>
          <cell r="E13">
            <v>166.52</v>
          </cell>
          <cell r="F13">
            <v>166.52</v>
          </cell>
          <cell r="G13">
            <v>166.52</v>
          </cell>
          <cell r="H13">
            <v>166.52</v>
          </cell>
          <cell r="I13">
            <v>166.52</v>
          </cell>
          <cell r="J13">
            <v>166.52</v>
          </cell>
          <cell r="K13">
            <v>166.52</v>
          </cell>
          <cell r="L13">
            <v>166.52</v>
          </cell>
          <cell r="M13">
            <v>166.52</v>
          </cell>
          <cell r="N13">
            <v>166.52</v>
          </cell>
          <cell r="O13">
            <v>166.52</v>
          </cell>
          <cell r="P13">
            <v>166.52</v>
          </cell>
          <cell r="Q13">
            <v>166.52</v>
          </cell>
          <cell r="R13">
            <v>166.52</v>
          </cell>
          <cell r="S13">
            <v>166.52</v>
          </cell>
          <cell r="T13">
            <v>166.52</v>
          </cell>
          <cell r="U13">
            <v>166.52</v>
          </cell>
          <cell r="V13">
            <v>166.52</v>
          </cell>
          <cell r="W13">
            <v>166.52</v>
          </cell>
          <cell r="X13">
            <v>166.52</v>
          </cell>
          <cell r="Y13">
            <v>166.52</v>
          </cell>
          <cell r="Z13">
            <v>3991.88</v>
          </cell>
        </row>
        <row r="14">
          <cell r="A14" t="str">
            <v>Zahesi, Sackhenisi, Ortachala</v>
          </cell>
          <cell r="B14">
            <v>18</v>
          </cell>
          <cell r="C14">
            <v>18</v>
          </cell>
          <cell r="D14">
            <v>18</v>
          </cell>
          <cell r="E14">
            <v>18</v>
          </cell>
          <cell r="F14">
            <v>18</v>
          </cell>
          <cell r="G14">
            <v>18</v>
          </cell>
          <cell r="H14">
            <v>18</v>
          </cell>
          <cell r="I14">
            <v>18</v>
          </cell>
          <cell r="J14">
            <v>18</v>
          </cell>
          <cell r="K14">
            <v>18</v>
          </cell>
          <cell r="L14">
            <v>18</v>
          </cell>
          <cell r="M14">
            <v>18</v>
          </cell>
          <cell r="N14">
            <v>19</v>
          </cell>
          <cell r="O14">
            <v>19</v>
          </cell>
          <cell r="P14">
            <v>19</v>
          </cell>
          <cell r="Q14">
            <v>19</v>
          </cell>
          <cell r="R14">
            <v>19</v>
          </cell>
          <cell r="S14">
            <v>19</v>
          </cell>
          <cell r="T14">
            <v>19</v>
          </cell>
          <cell r="U14">
            <v>19</v>
          </cell>
          <cell r="V14">
            <v>19</v>
          </cell>
          <cell r="W14">
            <v>19</v>
          </cell>
          <cell r="X14">
            <v>19</v>
          </cell>
          <cell r="Y14">
            <v>19</v>
          </cell>
          <cell r="Z14">
            <v>420</v>
          </cell>
        </row>
        <row r="15">
          <cell r="A15" t="str">
            <v>AES Khrami</v>
          </cell>
          <cell r="B15">
            <v>40</v>
          </cell>
          <cell r="C15">
            <v>38</v>
          </cell>
          <cell r="D15">
            <v>38</v>
          </cell>
          <cell r="E15">
            <v>38</v>
          </cell>
          <cell r="F15">
            <v>38</v>
          </cell>
          <cell r="G15">
            <v>38</v>
          </cell>
          <cell r="H15">
            <v>38</v>
          </cell>
          <cell r="I15">
            <v>38</v>
          </cell>
          <cell r="J15">
            <v>70</v>
          </cell>
          <cell r="K15">
            <v>71</v>
          </cell>
          <cell r="L15">
            <v>70</v>
          </cell>
          <cell r="M15">
            <v>55</v>
          </cell>
          <cell r="N15">
            <v>36</v>
          </cell>
          <cell r="O15">
            <v>36</v>
          </cell>
          <cell r="P15">
            <v>36</v>
          </cell>
          <cell r="Q15">
            <v>63</v>
          </cell>
          <cell r="R15">
            <v>64</v>
          </cell>
          <cell r="S15">
            <v>42</v>
          </cell>
          <cell r="T15">
            <v>69</v>
          </cell>
          <cell r="U15">
            <v>52</v>
          </cell>
          <cell r="V15">
            <v>79</v>
          </cell>
          <cell r="W15">
            <v>79</v>
          </cell>
          <cell r="X15">
            <v>79</v>
          </cell>
          <cell r="Y15">
            <v>79</v>
          </cell>
          <cell r="Z15">
            <v>1300</v>
          </cell>
        </row>
        <row r="16">
          <cell r="A16" t="str">
            <v>Zhinvali - Nataxtari</v>
          </cell>
          <cell r="B16">
            <v>9</v>
          </cell>
          <cell r="C16">
            <v>9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9</v>
          </cell>
          <cell r="I16">
            <v>9</v>
          </cell>
          <cell r="J16">
            <v>9</v>
          </cell>
          <cell r="K16">
            <v>10</v>
          </cell>
          <cell r="L16">
            <v>10</v>
          </cell>
          <cell r="M16">
            <v>10</v>
          </cell>
          <cell r="N16">
            <v>10</v>
          </cell>
          <cell r="O16">
            <v>10</v>
          </cell>
          <cell r="P16">
            <v>10</v>
          </cell>
          <cell r="Q16">
            <v>10</v>
          </cell>
          <cell r="R16">
            <v>10</v>
          </cell>
          <cell r="S16">
            <v>35</v>
          </cell>
          <cell r="T16">
            <v>35</v>
          </cell>
          <cell r="U16">
            <v>35</v>
          </cell>
          <cell r="V16">
            <v>37</v>
          </cell>
          <cell r="W16">
            <v>37</v>
          </cell>
          <cell r="X16">
            <v>37</v>
          </cell>
          <cell r="Y16">
            <v>35</v>
          </cell>
          <cell r="Z16">
            <v>412</v>
          </cell>
        </row>
        <row r="17">
          <cell r="A17" t="str">
            <v>Import Armenia</v>
          </cell>
          <cell r="B17">
            <v>110</v>
          </cell>
          <cell r="C17">
            <v>80</v>
          </cell>
          <cell r="D17">
            <v>90</v>
          </cell>
          <cell r="E17">
            <v>90</v>
          </cell>
          <cell r="F17">
            <v>90</v>
          </cell>
          <cell r="G17">
            <v>95</v>
          </cell>
          <cell r="H17">
            <v>125</v>
          </cell>
          <cell r="I17">
            <v>140</v>
          </cell>
          <cell r="J17">
            <v>150</v>
          </cell>
          <cell r="K17">
            <v>150</v>
          </cell>
          <cell r="L17">
            <v>150</v>
          </cell>
          <cell r="M17">
            <v>140</v>
          </cell>
          <cell r="N17">
            <v>120</v>
          </cell>
          <cell r="O17">
            <v>120</v>
          </cell>
          <cell r="P17">
            <v>110</v>
          </cell>
          <cell r="Q17">
            <v>110</v>
          </cell>
          <cell r="R17">
            <v>110</v>
          </cell>
          <cell r="S17">
            <v>130</v>
          </cell>
          <cell r="T17">
            <v>135</v>
          </cell>
          <cell r="U17">
            <v>140</v>
          </cell>
          <cell r="V17">
            <v>140</v>
          </cell>
          <cell r="W17">
            <v>140</v>
          </cell>
          <cell r="X17">
            <v>130</v>
          </cell>
          <cell r="Y17">
            <v>120</v>
          </cell>
          <cell r="Z17">
            <v>2747</v>
          </cell>
        </row>
        <row r="18">
          <cell r="A18" t="str">
            <v>Generation                     AES Telasi</v>
          </cell>
          <cell r="B18">
            <v>343.52</v>
          </cell>
          <cell r="C18">
            <v>311.52</v>
          </cell>
          <cell r="D18">
            <v>321.52</v>
          </cell>
          <cell r="E18">
            <v>321.52</v>
          </cell>
          <cell r="F18">
            <v>321.52</v>
          </cell>
          <cell r="G18">
            <v>326.52</v>
          </cell>
          <cell r="H18">
            <v>356.52</v>
          </cell>
          <cell r="I18">
            <v>371.52</v>
          </cell>
          <cell r="J18">
            <v>413.52</v>
          </cell>
          <cell r="K18">
            <v>415.52</v>
          </cell>
          <cell r="L18">
            <v>414.52</v>
          </cell>
          <cell r="M18">
            <v>389.52</v>
          </cell>
          <cell r="N18">
            <v>351.52</v>
          </cell>
          <cell r="O18">
            <v>351.52</v>
          </cell>
          <cell r="P18">
            <v>341.52</v>
          </cell>
          <cell r="Q18">
            <v>368.52</v>
          </cell>
          <cell r="R18">
            <v>369.52</v>
          </cell>
          <cell r="S18">
            <v>392.52</v>
          </cell>
          <cell r="T18">
            <v>424.52</v>
          </cell>
          <cell r="U18">
            <v>412.52</v>
          </cell>
          <cell r="V18">
            <v>441.52</v>
          </cell>
          <cell r="W18">
            <v>441.52</v>
          </cell>
          <cell r="X18">
            <v>431.52</v>
          </cell>
          <cell r="Y18">
            <v>419.52</v>
          </cell>
          <cell r="Z18">
            <v>8870.880000000001</v>
          </cell>
        </row>
        <row r="19">
          <cell r="A19" t="str">
            <v xml:space="preserve"> + Import                                    - Eqsport</v>
          </cell>
          <cell r="B19">
            <v>-127.51999999999998</v>
          </cell>
          <cell r="C19">
            <v>-135.51999999999998</v>
          </cell>
          <cell r="D19">
            <v>-148.51999999999998</v>
          </cell>
          <cell r="E19">
            <v>-148.51999999999998</v>
          </cell>
          <cell r="F19">
            <v>-148.51999999999998</v>
          </cell>
          <cell r="G19">
            <v>-153.51999999999998</v>
          </cell>
          <cell r="H19">
            <v>-152.51999999999998</v>
          </cell>
          <cell r="I19">
            <v>-109.51999999999998</v>
          </cell>
          <cell r="J19">
            <v>-50.519999999999982</v>
          </cell>
          <cell r="K19">
            <v>8.4800000000000182</v>
          </cell>
          <cell r="L19">
            <v>9.4800000000000182</v>
          </cell>
          <cell r="M19">
            <v>6.4800000000000182</v>
          </cell>
          <cell r="N19">
            <v>8.4800000000000182</v>
          </cell>
          <cell r="O19">
            <v>-12.519999999999982</v>
          </cell>
          <cell r="P19">
            <v>-26.519999999999982</v>
          </cell>
          <cell r="Q19">
            <v>-46.519999999999982</v>
          </cell>
          <cell r="R19">
            <v>-34.519999999999982</v>
          </cell>
          <cell r="S19">
            <v>-31.519999999999982</v>
          </cell>
          <cell r="T19">
            <v>25.480000000000018</v>
          </cell>
          <cell r="U19">
            <v>80.480000000000018</v>
          </cell>
          <cell r="V19">
            <v>86.480000000000018</v>
          </cell>
          <cell r="W19">
            <v>77.480000000000018</v>
          </cell>
          <cell r="X19">
            <v>30.480000000000018</v>
          </cell>
          <cell r="Y19">
            <v>-48.519999999999982</v>
          </cell>
          <cell r="Z19">
            <v>-860.88000000000102</v>
          </cell>
        </row>
      </sheetData>
      <sheetData sheetId="28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535</v>
          </cell>
          <cell r="C4">
            <v>517</v>
          </cell>
          <cell r="D4">
            <v>481</v>
          </cell>
          <cell r="E4">
            <v>482</v>
          </cell>
          <cell r="F4">
            <v>482</v>
          </cell>
          <cell r="G4">
            <v>482</v>
          </cell>
          <cell r="H4">
            <v>497</v>
          </cell>
          <cell r="I4">
            <v>649</v>
          </cell>
          <cell r="J4">
            <v>749</v>
          </cell>
          <cell r="K4">
            <v>709</v>
          </cell>
          <cell r="L4">
            <v>631</v>
          </cell>
          <cell r="M4">
            <v>585</v>
          </cell>
          <cell r="N4">
            <v>555</v>
          </cell>
          <cell r="O4">
            <v>547</v>
          </cell>
          <cell r="P4">
            <v>517</v>
          </cell>
          <cell r="Q4">
            <v>517</v>
          </cell>
          <cell r="R4">
            <v>520</v>
          </cell>
          <cell r="S4">
            <v>571</v>
          </cell>
          <cell r="T4">
            <v>760</v>
          </cell>
          <cell r="U4">
            <v>990</v>
          </cell>
          <cell r="V4">
            <v>1070</v>
          </cell>
          <cell r="W4">
            <v>1055</v>
          </cell>
          <cell r="X4">
            <v>985</v>
          </cell>
          <cell r="Y4">
            <v>700</v>
          </cell>
          <cell r="Z4">
            <v>15893</v>
          </cell>
        </row>
        <row r="5">
          <cell r="A5" t="str">
            <v>GEORGIA</v>
          </cell>
          <cell r="B5">
            <v>969</v>
          </cell>
          <cell r="C5">
            <v>821</v>
          </cell>
          <cell r="D5">
            <v>765</v>
          </cell>
          <cell r="E5">
            <v>756</v>
          </cell>
          <cell r="F5">
            <v>766</v>
          </cell>
          <cell r="G5">
            <v>766</v>
          </cell>
          <cell r="H5">
            <v>771</v>
          </cell>
          <cell r="I5">
            <v>1113</v>
          </cell>
          <cell r="J5">
            <v>1273</v>
          </cell>
          <cell r="K5">
            <v>1223</v>
          </cell>
          <cell r="L5">
            <v>1165</v>
          </cell>
          <cell r="M5">
            <v>1124</v>
          </cell>
          <cell r="N5">
            <v>1059</v>
          </cell>
          <cell r="O5">
            <v>1021</v>
          </cell>
          <cell r="P5">
            <v>961</v>
          </cell>
          <cell r="Q5">
            <v>981</v>
          </cell>
          <cell r="R5">
            <v>989</v>
          </cell>
          <cell r="S5">
            <v>1135</v>
          </cell>
          <cell r="T5">
            <v>1294</v>
          </cell>
          <cell r="U5">
            <v>1564</v>
          </cell>
          <cell r="V5">
            <v>1619</v>
          </cell>
          <cell r="W5">
            <v>1594</v>
          </cell>
          <cell r="X5">
            <v>1504</v>
          </cell>
          <cell r="Y5">
            <v>1164</v>
          </cell>
          <cell r="Z5">
            <v>26570</v>
          </cell>
        </row>
        <row r="6">
          <cell r="A6" t="str">
            <v>East Georgia</v>
          </cell>
          <cell r="B6">
            <v>632.64</v>
          </cell>
          <cell r="C6">
            <v>516.64</v>
          </cell>
          <cell r="D6">
            <v>495.64</v>
          </cell>
          <cell r="E6">
            <v>479.64</v>
          </cell>
          <cell r="F6">
            <v>483.64</v>
          </cell>
          <cell r="G6">
            <v>507.64</v>
          </cell>
          <cell r="H6">
            <v>574.64</v>
          </cell>
          <cell r="I6">
            <v>696.64</v>
          </cell>
          <cell r="J6">
            <v>788.64</v>
          </cell>
          <cell r="K6">
            <v>822.64</v>
          </cell>
          <cell r="L6">
            <v>805.64</v>
          </cell>
          <cell r="M6">
            <v>738.64</v>
          </cell>
          <cell r="N6">
            <v>725.64</v>
          </cell>
          <cell r="O6">
            <v>667.64</v>
          </cell>
          <cell r="P6">
            <v>653.64</v>
          </cell>
          <cell r="Q6">
            <v>649.64</v>
          </cell>
          <cell r="R6">
            <v>710.64</v>
          </cell>
          <cell r="S6">
            <v>747.64</v>
          </cell>
          <cell r="T6">
            <v>887.64</v>
          </cell>
          <cell r="U6">
            <v>977.64</v>
          </cell>
          <cell r="V6">
            <v>1043.6399999999999</v>
          </cell>
          <cell r="W6">
            <v>1023.64</v>
          </cell>
          <cell r="X6">
            <v>943.64</v>
          </cell>
          <cell r="Y6">
            <v>842.64</v>
          </cell>
          <cell r="Z6">
            <v>19264.16</v>
          </cell>
        </row>
        <row r="7">
          <cell r="A7" t="str">
            <v>"Kavkasioni"</v>
          </cell>
          <cell r="B7">
            <v>210</v>
          </cell>
          <cell r="C7">
            <v>100</v>
          </cell>
          <cell r="D7">
            <v>80</v>
          </cell>
          <cell r="E7">
            <v>70</v>
          </cell>
          <cell r="F7">
            <v>80</v>
          </cell>
          <cell r="G7">
            <v>80</v>
          </cell>
          <cell r="H7">
            <v>60</v>
          </cell>
          <cell r="I7">
            <v>240</v>
          </cell>
          <cell r="J7">
            <v>280</v>
          </cell>
          <cell r="K7">
            <v>260</v>
          </cell>
          <cell r="L7">
            <v>270</v>
          </cell>
          <cell r="M7">
            <v>290</v>
          </cell>
          <cell r="N7">
            <v>260</v>
          </cell>
          <cell r="O7">
            <v>260</v>
          </cell>
          <cell r="P7">
            <v>220</v>
          </cell>
          <cell r="Q7">
            <v>240</v>
          </cell>
          <cell r="R7">
            <v>240</v>
          </cell>
          <cell r="S7">
            <v>320</v>
          </cell>
          <cell r="T7">
            <v>280</v>
          </cell>
          <cell r="U7">
            <v>320</v>
          </cell>
          <cell r="V7">
            <v>290</v>
          </cell>
          <cell r="W7">
            <v>280</v>
          </cell>
          <cell r="X7">
            <v>270</v>
          </cell>
          <cell r="Y7">
            <v>240</v>
          </cell>
          <cell r="Z7">
            <v>5270</v>
          </cell>
        </row>
        <row r="8">
          <cell r="A8" t="str">
            <v>Bl. - 8</v>
          </cell>
          <cell r="B8">
            <v>104</v>
          </cell>
          <cell r="C8">
            <v>104</v>
          </cell>
          <cell r="D8">
            <v>104</v>
          </cell>
          <cell r="E8">
            <v>104</v>
          </cell>
          <cell r="F8">
            <v>104</v>
          </cell>
          <cell r="G8">
            <v>104</v>
          </cell>
          <cell r="H8">
            <v>104</v>
          </cell>
          <cell r="I8">
            <v>104</v>
          </cell>
          <cell r="J8">
            <v>104</v>
          </cell>
          <cell r="K8">
            <v>104</v>
          </cell>
          <cell r="L8">
            <v>104</v>
          </cell>
          <cell r="M8">
            <v>104</v>
          </cell>
          <cell r="N8">
            <v>104</v>
          </cell>
          <cell r="O8">
            <v>104</v>
          </cell>
          <cell r="P8">
            <v>104</v>
          </cell>
          <cell r="Q8">
            <v>104</v>
          </cell>
          <cell r="R8">
            <v>104</v>
          </cell>
          <cell r="S8">
            <v>104</v>
          </cell>
          <cell r="T8">
            <v>104</v>
          </cell>
          <cell r="U8">
            <v>104</v>
          </cell>
          <cell r="V8">
            <v>104</v>
          </cell>
          <cell r="W8">
            <v>104</v>
          </cell>
          <cell r="X8">
            <v>104</v>
          </cell>
          <cell r="Y8">
            <v>104</v>
          </cell>
          <cell r="Z8">
            <v>2494</v>
          </cell>
        </row>
        <row r="9">
          <cell r="A9" t="str">
            <v>"Kartli 2"</v>
          </cell>
          <cell r="B9">
            <v>-16</v>
          </cell>
          <cell r="C9">
            <v>-112</v>
          </cell>
          <cell r="D9">
            <v>-128</v>
          </cell>
          <cell r="E9">
            <v>-144</v>
          </cell>
          <cell r="F9">
            <v>-144</v>
          </cell>
          <cell r="G9">
            <v>-128</v>
          </cell>
          <cell r="H9">
            <v>-112</v>
          </cell>
          <cell r="I9">
            <v>0</v>
          </cell>
          <cell r="J9">
            <v>64</v>
          </cell>
          <cell r="K9">
            <v>80</v>
          </cell>
          <cell r="L9">
            <v>64</v>
          </cell>
          <cell r="M9">
            <v>16</v>
          </cell>
          <cell r="N9">
            <v>16</v>
          </cell>
          <cell r="O9">
            <v>-16</v>
          </cell>
          <cell r="P9">
            <v>-32</v>
          </cell>
          <cell r="Q9">
            <v>-32</v>
          </cell>
          <cell r="R9">
            <v>24</v>
          </cell>
          <cell r="S9">
            <v>24</v>
          </cell>
          <cell r="T9">
            <v>112</v>
          </cell>
          <cell r="U9">
            <v>192</v>
          </cell>
          <cell r="V9">
            <v>240</v>
          </cell>
          <cell r="W9">
            <v>224</v>
          </cell>
          <cell r="X9">
            <v>160</v>
          </cell>
          <cell r="Y9">
            <v>96</v>
          </cell>
          <cell r="Z9">
            <v>448</v>
          </cell>
        </row>
        <row r="10">
          <cell r="A10" t="str">
            <v>"Liaxvi"</v>
          </cell>
          <cell r="B10">
            <v>-26</v>
          </cell>
          <cell r="C10">
            <v>-26</v>
          </cell>
          <cell r="D10">
            <v>-30</v>
          </cell>
          <cell r="E10">
            <v>-30</v>
          </cell>
          <cell r="F10">
            <v>-26</v>
          </cell>
          <cell r="G10">
            <v>-18</v>
          </cell>
          <cell r="H10">
            <v>-2</v>
          </cell>
          <cell r="I10">
            <v>-2</v>
          </cell>
          <cell r="J10">
            <v>6</v>
          </cell>
          <cell r="K10">
            <v>14</v>
          </cell>
          <cell r="L10">
            <v>14</v>
          </cell>
          <cell r="M10">
            <v>10</v>
          </cell>
          <cell r="N10">
            <v>2</v>
          </cell>
          <cell r="O10">
            <v>6</v>
          </cell>
          <cell r="P10">
            <v>-6</v>
          </cell>
          <cell r="Q10">
            <v>-10</v>
          </cell>
          <cell r="R10">
            <v>-10</v>
          </cell>
          <cell r="S10">
            <v>-6</v>
          </cell>
          <cell r="T10">
            <v>8</v>
          </cell>
          <cell r="U10">
            <v>20</v>
          </cell>
          <cell r="V10">
            <v>32</v>
          </cell>
          <cell r="W10">
            <v>28</v>
          </cell>
          <cell r="X10">
            <v>22</v>
          </cell>
          <cell r="Y10">
            <v>10</v>
          </cell>
          <cell r="Z10">
            <v>-20</v>
          </cell>
        </row>
        <row r="11">
          <cell r="A11" t="str">
            <v>Tbilisi</v>
          </cell>
          <cell r="B11">
            <v>204</v>
          </cell>
          <cell r="C11">
            <v>154</v>
          </cell>
          <cell r="D11">
            <v>153</v>
          </cell>
          <cell r="E11">
            <v>151</v>
          </cell>
          <cell r="F11">
            <v>151</v>
          </cell>
          <cell r="G11">
            <v>166</v>
          </cell>
          <cell r="H11">
            <v>208</v>
          </cell>
          <cell r="I11">
            <v>270</v>
          </cell>
          <cell r="J11">
            <v>341</v>
          </cell>
          <cell r="K11">
            <v>434</v>
          </cell>
          <cell r="L11">
            <v>405</v>
          </cell>
          <cell r="M11">
            <v>356</v>
          </cell>
          <cell r="N11">
            <v>333</v>
          </cell>
          <cell r="O11">
            <v>307</v>
          </cell>
          <cell r="P11">
            <v>285</v>
          </cell>
          <cell r="Q11">
            <v>291</v>
          </cell>
          <cell r="R11">
            <v>296</v>
          </cell>
          <cell r="S11">
            <v>375</v>
          </cell>
          <cell r="T11">
            <v>416</v>
          </cell>
          <cell r="U11">
            <v>496</v>
          </cell>
          <cell r="V11">
            <v>518</v>
          </cell>
          <cell r="W11">
            <v>481</v>
          </cell>
          <cell r="X11">
            <v>436</v>
          </cell>
          <cell r="Y11">
            <v>290</v>
          </cell>
          <cell r="Z11">
            <v>7428</v>
          </cell>
        </row>
        <row r="12">
          <cell r="A12" t="str">
            <v>AES Mtkvari</v>
          </cell>
          <cell r="B12">
            <v>192</v>
          </cell>
          <cell r="C12">
            <v>192</v>
          </cell>
          <cell r="D12">
            <v>192</v>
          </cell>
          <cell r="E12">
            <v>192</v>
          </cell>
          <cell r="F12">
            <v>192</v>
          </cell>
          <cell r="G12">
            <v>192</v>
          </cell>
          <cell r="H12">
            <v>192</v>
          </cell>
          <cell r="I12">
            <v>192</v>
          </cell>
          <cell r="J12">
            <v>192</v>
          </cell>
          <cell r="K12">
            <v>192</v>
          </cell>
          <cell r="L12">
            <v>192</v>
          </cell>
          <cell r="M12">
            <v>192</v>
          </cell>
          <cell r="N12">
            <v>192</v>
          </cell>
          <cell r="O12">
            <v>192</v>
          </cell>
          <cell r="P12">
            <v>192</v>
          </cell>
          <cell r="Q12">
            <v>192</v>
          </cell>
          <cell r="R12">
            <v>192</v>
          </cell>
          <cell r="S12">
            <v>192</v>
          </cell>
          <cell r="T12">
            <v>192</v>
          </cell>
          <cell r="U12">
            <v>192</v>
          </cell>
          <cell r="V12">
            <v>192</v>
          </cell>
          <cell r="W12">
            <v>192</v>
          </cell>
          <cell r="X12">
            <v>192</v>
          </cell>
          <cell r="Y12">
            <v>192</v>
          </cell>
          <cell r="Z12">
            <v>4598</v>
          </cell>
        </row>
        <row r="13">
          <cell r="A13" t="str">
            <v>AES Mtkvari - 8%</v>
          </cell>
          <cell r="B13">
            <v>176.64000000000001</v>
          </cell>
          <cell r="C13">
            <v>176.64000000000001</v>
          </cell>
          <cell r="D13">
            <v>176.64000000000001</v>
          </cell>
          <cell r="E13">
            <v>176.64000000000001</v>
          </cell>
          <cell r="F13">
            <v>176.64000000000001</v>
          </cell>
          <cell r="G13">
            <v>176.64000000000001</v>
          </cell>
          <cell r="H13">
            <v>176.64000000000001</v>
          </cell>
          <cell r="I13">
            <v>176.64000000000001</v>
          </cell>
          <cell r="J13">
            <v>176.64000000000001</v>
          </cell>
          <cell r="K13">
            <v>176.64000000000001</v>
          </cell>
          <cell r="L13">
            <v>176.64000000000001</v>
          </cell>
          <cell r="M13">
            <v>176.64000000000001</v>
          </cell>
          <cell r="N13">
            <v>176.64000000000001</v>
          </cell>
          <cell r="O13">
            <v>176.64000000000001</v>
          </cell>
          <cell r="P13">
            <v>176.64000000000001</v>
          </cell>
          <cell r="Q13">
            <v>176.64000000000001</v>
          </cell>
          <cell r="R13">
            <v>176.64000000000001</v>
          </cell>
          <cell r="S13">
            <v>176.64000000000001</v>
          </cell>
          <cell r="T13">
            <v>176.64000000000001</v>
          </cell>
          <cell r="U13">
            <v>176.64000000000001</v>
          </cell>
          <cell r="V13">
            <v>176.64000000000001</v>
          </cell>
          <cell r="W13">
            <v>176.64000000000001</v>
          </cell>
          <cell r="X13">
            <v>176.64000000000001</v>
          </cell>
          <cell r="Y13">
            <v>176.64000000000001</v>
          </cell>
          <cell r="Z13">
            <v>4230.16</v>
          </cell>
        </row>
        <row r="14">
          <cell r="A14" t="str">
            <v>Zahesi, Sackhenisi, Ortachala</v>
          </cell>
          <cell r="B14">
            <v>20</v>
          </cell>
          <cell r="C14">
            <v>20</v>
          </cell>
          <cell r="D14">
            <v>20</v>
          </cell>
          <cell r="E14">
            <v>20</v>
          </cell>
          <cell r="F14">
            <v>20</v>
          </cell>
          <cell r="G14">
            <v>20</v>
          </cell>
          <cell r="H14">
            <v>20</v>
          </cell>
          <cell r="I14">
            <v>20</v>
          </cell>
          <cell r="J14">
            <v>20</v>
          </cell>
          <cell r="K14">
            <v>20</v>
          </cell>
          <cell r="L14">
            <v>20</v>
          </cell>
          <cell r="M14">
            <v>20</v>
          </cell>
          <cell r="N14">
            <v>20</v>
          </cell>
          <cell r="O14">
            <v>20</v>
          </cell>
          <cell r="P14">
            <v>20</v>
          </cell>
          <cell r="Q14">
            <v>20</v>
          </cell>
          <cell r="R14">
            <v>20</v>
          </cell>
          <cell r="S14">
            <v>20</v>
          </cell>
          <cell r="T14">
            <v>20</v>
          </cell>
          <cell r="U14">
            <v>20</v>
          </cell>
          <cell r="V14">
            <v>20</v>
          </cell>
          <cell r="W14">
            <v>20</v>
          </cell>
          <cell r="X14">
            <v>20</v>
          </cell>
          <cell r="Y14">
            <v>20</v>
          </cell>
          <cell r="Z14">
            <v>485</v>
          </cell>
        </row>
        <row r="15">
          <cell r="A15" t="str">
            <v>AES Khrami</v>
          </cell>
          <cell r="B15">
            <v>35</v>
          </cell>
          <cell r="C15">
            <v>35</v>
          </cell>
          <cell r="D15">
            <v>36</v>
          </cell>
          <cell r="E15">
            <v>36</v>
          </cell>
          <cell r="F15">
            <v>36</v>
          </cell>
          <cell r="G15">
            <v>36</v>
          </cell>
          <cell r="H15">
            <v>61</v>
          </cell>
          <cell r="I15">
            <v>61</v>
          </cell>
          <cell r="J15">
            <v>61</v>
          </cell>
          <cell r="K15">
            <v>61</v>
          </cell>
          <cell r="L15">
            <v>50</v>
          </cell>
          <cell r="M15">
            <v>50</v>
          </cell>
          <cell r="N15">
            <v>50</v>
          </cell>
          <cell r="O15">
            <v>50</v>
          </cell>
          <cell r="P15">
            <v>54</v>
          </cell>
          <cell r="Q15">
            <v>54</v>
          </cell>
          <cell r="R15">
            <v>54</v>
          </cell>
          <cell r="S15">
            <v>72</v>
          </cell>
          <cell r="T15">
            <v>73</v>
          </cell>
          <cell r="U15">
            <v>73</v>
          </cell>
          <cell r="V15">
            <v>73</v>
          </cell>
          <cell r="W15">
            <v>73</v>
          </cell>
          <cell r="X15">
            <v>73</v>
          </cell>
          <cell r="Y15">
            <v>73</v>
          </cell>
          <cell r="Z15">
            <v>1230</v>
          </cell>
        </row>
        <row r="16">
          <cell r="A16" t="str">
            <v>Zhinvali - Nataxtari</v>
          </cell>
          <cell r="B16">
            <v>11</v>
          </cell>
          <cell r="C16">
            <v>11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9</v>
          </cell>
          <cell r="I16">
            <v>9</v>
          </cell>
          <cell r="J16">
            <v>9</v>
          </cell>
          <cell r="K16">
            <v>9</v>
          </cell>
          <cell r="L16">
            <v>9</v>
          </cell>
          <cell r="M16">
            <v>9</v>
          </cell>
          <cell r="N16">
            <v>9</v>
          </cell>
          <cell r="O16">
            <v>9</v>
          </cell>
          <cell r="P16">
            <v>9</v>
          </cell>
          <cell r="Q16">
            <v>9</v>
          </cell>
          <cell r="R16">
            <v>9</v>
          </cell>
          <cell r="S16">
            <v>9</v>
          </cell>
          <cell r="T16">
            <v>36</v>
          </cell>
          <cell r="U16">
            <v>34</v>
          </cell>
          <cell r="V16">
            <v>35</v>
          </cell>
          <cell r="W16">
            <v>35</v>
          </cell>
          <cell r="X16">
            <v>35</v>
          </cell>
          <cell r="Y16">
            <v>35</v>
          </cell>
          <cell r="Z16">
            <v>376</v>
          </cell>
        </row>
        <row r="17">
          <cell r="A17" t="str">
            <v>Import Armenia</v>
          </cell>
          <cell r="B17">
            <v>120</v>
          </cell>
          <cell r="C17">
            <v>100</v>
          </cell>
          <cell r="D17">
            <v>100</v>
          </cell>
          <cell r="E17">
            <v>100</v>
          </cell>
          <cell r="F17">
            <v>100</v>
          </cell>
          <cell r="G17">
            <v>100</v>
          </cell>
          <cell r="H17">
            <v>110</v>
          </cell>
          <cell r="I17">
            <v>120</v>
          </cell>
          <cell r="J17">
            <v>140</v>
          </cell>
          <cell r="K17">
            <v>150</v>
          </cell>
          <cell r="L17">
            <v>160</v>
          </cell>
          <cell r="M17">
            <v>145</v>
          </cell>
          <cell r="N17">
            <v>140</v>
          </cell>
          <cell r="O17">
            <v>110</v>
          </cell>
          <cell r="P17">
            <v>120</v>
          </cell>
          <cell r="Q17">
            <v>120</v>
          </cell>
          <cell r="R17">
            <v>125</v>
          </cell>
          <cell r="S17">
            <v>140</v>
          </cell>
          <cell r="T17">
            <v>150</v>
          </cell>
          <cell r="U17">
            <v>150</v>
          </cell>
          <cell r="V17">
            <v>155</v>
          </cell>
          <cell r="W17">
            <v>155</v>
          </cell>
          <cell r="X17">
            <v>145</v>
          </cell>
          <cell r="Y17">
            <v>120</v>
          </cell>
          <cell r="Z17">
            <v>2913</v>
          </cell>
        </row>
        <row r="18">
          <cell r="A18" t="str">
            <v>Generation                     AES Telasi</v>
          </cell>
          <cell r="B18">
            <v>362.64</v>
          </cell>
          <cell r="C18">
            <v>342.64</v>
          </cell>
          <cell r="D18">
            <v>341.64</v>
          </cell>
          <cell r="E18">
            <v>341.64</v>
          </cell>
          <cell r="F18">
            <v>341.64</v>
          </cell>
          <cell r="G18">
            <v>341.64</v>
          </cell>
          <cell r="H18">
            <v>376.64</v>
          </cell>
          <cell r="I18">
            <v>386.64</v>
          </cell>
          <cell r="J18">
            <v>406.64</v>
          </cell>
          <cell r="K18">
            <v>416.64</v>
          </cell>
          <cell r="L18">
            <v>415.64</v>
          </cell>
          <cell r="M18">
            <v>400.64</v>
          </cell>
          <cell r="N18">
            <v>395.64</v>
          </cell>
          <cell r="O18">
            <v>365.64</v>
          </cell>
          <cell r="P18">
            <v>379.64</v>
          </cell>
          <cell r="Q18">
            <v>379.64</v>
          </cell>
          <cell r="R18">
            <v>384.64</v>
          </cell>
          <cell r="S18">
            <v>417.64</v>
          </cell>
          <cell r="T18">
            <v>455.64</v>
          </cell>
          <cell r="U18">
            <v>453.64</v>
          </cell>
          <cell r="V18">
            <v>459.64</v>
          </cell>
          <cell r="W18">
            <v>459.64</v>
          </cell>
          <cell r="X18">
            <v>449.64</v>
          </cell>
          <cell r="Y18">
            <v>424.64</v>
          </cell>
          <cell r="Z18">
            <v>9234.16</v>
          </cell>
        </row>
        <row r="19">
          <cell r="A19" t="str">
            <v xml:space="preserve"> + Import                                    - Eqsport</v>
          </cell>
          <cell r="B19">
            <v>-158.63999999999999</v>
          </cell>
          <cell r="C19">
            <v>-188.64</v>
          </cell>
          <cell r="D19">
            <v>-188.64</v>
          </cell>
          <cell r="E19">
            <v>-190.64</v>
          </cell>
          <cell r="F19">
            <v>-190.64</v>
          </cell>
          <cell r="G19">
            <v>-175.64</v>
          </cell>
          <cell r="H19">
            <v>-168.64</v>
          </cell>
          <cell r="I19">
            <v>-116.63999999999999</v>
          </cell>
          <cell r="J19">
            <v>-65.639999999999986</v>
          </cell>
          <cell r="K19">
            <v>17.360000000000014</v>
          </cell>
          <cell r="L19">
            <v>-10.639999999999986</v>
          </cell>
          <cell r="M19">
            <v>-44.639999999999986</v>
          </cell>
          <cell r="N19">
            <v>-62.639999999999986</v>
          </cell>
          <cell r="O19">
            <v>-58.639999999999986</v>
          </cell>
          <cell r="P19">
            <v>-94.639999999999986</v>
          </cell>
          <cell r="Q19">
            <v>-88.639999999999986</v>
          </cell>
          <cell r="R19">
            <v>-88.639999999999986</v>
          </cell>
          <cell r="S19">
            <v>-42.639999999999986</v>
          </cell>
          <cell r="T19">
            <v>-39.639999999999986</v>
          </cell>
          <cell r="U19">
            <v>42.360000000000014</v>
          </cell>
          <cell r="V19">
            <v>58.360000000000014</v>
          </cell>
          <cell r="W19">
            <v>21.360000000000014</v>
          </cell>
          <cell r="X19">
            <v>-13.639999999999986</v>
          </cell>
          <cell r="Y19">
            <v>-134.63999999999999</v>
          </cell>
          <cell r="Z19">
            <v>-1806.1599999999999</v>
          </cell>
        </row>
      </sheetData>
      <sheetData sheetId="29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536</v>
          </cell>
          <cell r="C4">
            <v>536</v>
          </cell>
          <cell r="D4">
            <v>536</v>
          </cell>
          <cell r="E4">
            <v>536</v>
          </cell>
          <cell r="F4">
            <v>536</v>
          </cell>
          <cell r="G4">
            <v>536</v>
          </cell>
          <cell r="H4">
            <v>536</v>
          </cell>
          <cell r="I4">
            <v>668</v>
          </cell>
          <cell r="J4">
            <v>773</v>
          </cell>
          <cell r="K4">
            <v>748</v>
          </cell>
          <cell r="L4">
            <v>648</v>
          </cell>
          <cell r="M4">
            <v>628</v>
          </cell>
          <cell r="N4">
            <v>559</v>
          </cell>
          <cell r="O4">
            <v>592</v>
          </cell>
          <cell r="P4">
            <v>523</v>
          </cell>
          <cell r="Q4">
            <v>525</v>
          </cell>
          <cell r="R4">
            <v>538</v>
          </cell>
          <cell r="S4">
            <v>608</v>
          </cell>
          <cell r="T4">
            <v>822</v>
          </cell>
          <cell r="U4">
            <v>919</v>
          </cell>
          <cell r="V4">
            <v>1039</v>
          </cell>
          <cell r="W4">
            <v>1049</v>
          </cell>
          <cell r="X4">
            <v>949</v>
          </cell>
          <cell r="Y4">
            <v>720</v>
          </cell>
          <cell r="Z4">
            <v>16047</v>
          </cell>
        </row>
        <row r="5">
          <cell r="A5" t="str">
            <v>GEORGIA</v>
          </cell>
          <cell r="B5">
            <v>951</v>
          </cell>
          <cell r="C5">
            <v>831</v>
          </cell>
          <cell r="D5">
            <v>776</v>
          </cell>
          <cell r="E5">
            <v>776</v>
          </cell>
          <cell r="F5">
            <v>781</v>
          </cell>
          <cell r="G5">
            <v>781</v>
          </cell>
          <cell r="H5">
            <v>851</v>
          </cell>
          <cell r="I5">
            <v>1173</v>
          </cell>
          <cell r="J5">
            <v>1308</v>
          </cell>
          <cell r="K5">
            <v>1248</v>
          </cell>
          <cell r="L5">
            <v>1128</v>
          </cell>
          <cell r="M5">
            <v>1098</v>
          </cell>
          <cell r="N5">
            <v>1069</v>
          </cell>
          <cell r="O5">
            <v>1092</v>
          </cell>
          <cell r="P5">
            <v>1033</v>
          </cell>
          <cell r="Q5">
            <v>1035</v>
          </cell>
          <cell r="R5">
            <v>1053</v>
          </cell>
          <cell r="S5">
            <v>1108</v>
          </cell>
          <cell r="T5">
            <v>1347</v>
          </cell>
          <cell r="U5">
            <v>1454</v>
          </cell>
          <cell r="V5">
            <v>1569</v>
          </cell>
          <cell r="W5">
            <v>1554</v>
          </cell>
          <cell r="X5">
            <v>1459</v>
          </cell>
          <cell r="Y5">
            <v>1215</v>
          </cell>
          <cell r="Z5">
            <v>26646</v>
          </cell>
        </row>
        <row r="6">
          <cell r="A6" t="str">
            <v>East Georgia</v>
          </cell>
          <cell r="B6">
            <v>644.32000000000005</v>
          </cell>
          <cell r="C6">
            <v>518.32000000000005</v>
          </cell>
          <cell r="D6">
            <v>488.32000000000005</v>
          </cell>
          <cell r="E6">
            <v>488.32000000000005</v>
          </cell>
          <cell r="F6">
            <v>486.32000000000005</v>
          </cell>
          <cell r="G6">
            <v>490.32000000000005</v>
          </cell>
          <cell r="H6">
            <v>546.32000000000005</v>
          </cell>
          <cell r="I6">
            <v>757.32</v>
          </cell>
          <cell r="J6">
            <v>827.32</v>
          </cell>
          <cell r="K6">
            <v>872.32</v>
          </cell>
          <cell r="L6">
            <v>791.32</v>
          </cell>
          <cell r="M6">
            <v>765.32</v>
          </cell>
          <cell r="N6">
            <v>743.24</v>
          </cell>
          <cell r="O6">
            <v>743.24</v>
          </cell>
          <cell r="P6">
            <v>735.24</v>
          </cell>
          <cell r="Q6">
            <v>708.24</v>
          </cell>
          <cell r="R6">
            <v>721.24</v>
          </cell>
          <cell r="S6">
            <v>774.24</v>
          </cell>
          <cell r="T6">
            <v>853.24</v>
          </cell>
          <cell r="U6">
            <v>931.24</v>
          </cell>
          <cell r="V6">
            <v>1011.24</v>
          </cell>
          <cell r="W6">
            <v>986.24</v>
          </cell>
          <cell r="X6">
            <v>926.24</v>
          </cell>
          <cell r="Y6">
            <v>801.24</v>
          </cell>
          <cell r="Z6">
            <v>19810.64</v>
          </cell>
        </row>
        <row r="7">
          <cell r="A7" t="str">
            <v>"Kavkasioni"</v>
          </cell>
          <cell r="B7">
            <v>190</v>
          </cell>
          <cell r="C7">
            <v>80</v>
          </cell>
          <cell r="D7">
            <v>35</v>
          </cell>
          <cell r="E7">
            <v>35</v>
          </cell>
          <cell r="F7">
            <v>40</v>
          </cell>
          <cell r="G7">
            <v>40</v>
          </cell>
          <cell r="H7">
            <v>110</v>
          </cell>
          <cell r="I7">
            <v>280</v>
          </cell>
          <cell r="J7">
            <v>310</v>
          </cell>
          <cell r="K7">
            <v>250</v>
          </cell>
          <cell r="L7">
            <v>250</v>
          </cell>
          <cell r="M7">
            <v>250</v>
          </cell>
          <cell r="N7">
            <v>290</v>
          </cell>
          <cell r="O7">
            <v>280</v>
          </cell>
          <cell r="P7">
            <v>290</v>
          </cell>
          <cell r="Q7">
            <v>295</v>
          </cell>
          <cell r="R7">
            <v>295</v>
          </cell>
          <cell r="S7">
            <v>280</v>
          </cell>
          <cell r="T7">
            <v>290</v>
          </cell>
          <cell r="U7">
            <v>295</v>
          </cell>
          <cell r="V7">
            <v>290</v>
          </cell>
          <cell r="W7">
            <v>270</v>
          </cell>
          <cell r="X7">
            <v>280</v>
          </cell>
          <cell r="Y7">
            <v>270</v>
          </cell>
          <cell r="Z7">
            <v>5260</v>
          </cell>
        </row>
        <row r="8">
          <cell r="A8" t="str">
            <v>Bl. - 8</v>
          </cell>
          <cell r="B8">
            <v>105</v>
          </cell>
          <cell r="C8">
            <v>105</v>
          </cell>
          <cell r="D8">
            <v>105</v>
          </cell>
          <cell r="E8">
            <v>105</v>
          </cell>
          <cell r="F8">
            <v>105</v>
          </cell>
          <cell r="G8">
            <v>105</v>
          </cell>
          <cell r="H8">
            <v>105</v>
          </cell>
          <cell r="I8">
            <v>105</v>
          </cell>
          <cell r="J8">
            <v>105</v>
          </cell>
          <cell r="K8">
            <v>105</v>
          </cell>
          <cell r="L8">
            <v>105</v>
          </cell>
          <cell r="M8">
            <v>105</v>
          </cell>
          <cell r="N8">
            <v>105</v>
          </cell>
          <cell r="O8">
            <v>105</v>
          </cell>
          <cell r="P8">
            <v>105</v>
          </cell>
          <cell r="Q8">
            <v>105</v>
          </cell>
          <cell r="R8">
            <v>105</v>
          </cell>
          <cell r="S8">
            <v>105</v>
          </cell>
          <cell r="T8">
            <v>105</v>
          </cell>
          <cell r="U8">
            <v>105</v>
          </cell>
          <cell r="V8">
            <v>105</v>
          </cell>
          <cell r="W8">
            <v>105</v>
          </cell>
          <cell r="X8">
            <v>105</v>
          </cell>
          <cell r="Y8">
            <v>105</v>
          </cell>
          <cell r="Z8">
            <v>2518</v>
          </cell>
        </row>
        <row r="9">
          <cell r="A9" t="str">
            <v>"Kartli 2"</v>
          </cell>
          <cell r="B9">
            <v>-32</v>
          </cell>
          <cell r="C9">
            <v>-128</v>
          </cell>
          <cell r="D9">
            <v>-144</v>
          </cell>
          <cell r="E9">
            <v>-144</v>
          </cell>
          <cell r="F9">
            <v>-144</v>
          </cell>
          <cell r="G9">
            <v>-144</v>
          </cell>
          <cell r="H9">
            <v>-96</v>
          </cell>
          <cell r="I9">
            <v>48</v>
          </cell>
          <cell r="J9">
            <v>96</v>
          </cell>
          <cell r="K9">
            <v>112</v>
          </cell>
          <cell r="L9">
            <v>80</v>
          </cell>
          <cell r="M9">
            <v>64</v>
          </cell>
          <cell r="N9">
            <v>48</v>
          </cell>
          <cell r="O9">
            <v>48</v>
          </cell>
          <cell r="P9">
            <v>32</v>
          </cell>
          <cell r="Q9">
            <v>16</v>
          </cell>
          <cell r="R9">
            <v>32</v>
          </cell>
          <cell r="S9">
            <v>48</v>
          </cell>
          <cell r="T9">
            <v>96</v>
          </cell>
          <cell r="U9">
            <v>160</v>
          </cell>
          <cell r="V9">
            <v>224</v>
          </cell>
          <cell r="W9">
            <v>208</v>
          </cell>
          <cell r="X9">
            <v>168</v>
          </cell>
          <cell r="Y9">
            <v>88</v>
          </cell>
          <cell r="Z9">
            <v>736</v>
          </cell>
        </row>
        <row r="10">
          <cell r="A10" t="str">
            <v>"Liaxvi"</v>
          </cell>
          <cell r="B10">
            <v>-8</v>
          </cell>
          <cell r="C10">
            <v>-28</v>
          </cell>
          <cell r="D10">
            <v>-32</v>
          </cell>
          <cell r="E10">
            <v>-32</v>
          </cell>
          <cell r="F10">
            <v>-32</v>
          </cell>
          <cell r="G10">
            <v>-28</v>
          </cell>
          <cell r="H10">
            <v>-20</v>
          </cell>
          <cell r="I10">
            <v>0</v>
          </cell>
          <cell r="J10">
            <v>16</v>
          </cell>
          <cell r="K10">
            <v>20</v>
          </cell>
          <cell r="L10">
            <v>22</v>
          </cell>
          <cell r="M10">
            <v>18</v>
          </cell>
          <cell r="N10">
            <v>10</v>
          </cell>
          <cell r="O10">
            <v>10</v>
          </cell>
          <cell r="P10">
            <v>2</v>
          </cell>
          <cell r="Q10">
            <v>2</v>
          </cell>
          <cell r="R10">
            <v>-2</v>
          </cell>
          <cell r="S10">
            <v>0</v>
          </cell>
          <cell r="T10">
            <v>16</v>
          </cell>
          <cell r="U10">
            <v>16</v>
          </cell>
          <cell r="V10">
            <v>32</v>
          </cell>
          <cell r="W10">
            <v>28</v>
          </cell>
          <cell r="X10">
            <v>24</v>
          </cell>
          <cell r="Y10">
            <v>10</v>
          </cell>
          <cell r="Z10">
            <v>44</v>
          </cell>
        </row>
        <row r="11">
          <cell r="A11" t="str">
            <v>Tbilisi</v>
          </cell>
          <cell r="B11">
            <v>250</v>
          </cell>
          <cell r="C11">
            <v>150</v>
          </cell>
          <cell r="D11">
            <v>143</v>
          </cell>
          <cell r="E11">
            <v>143</v>
          </cell>
          <cell r="F11">
            <v>143</v>
          </cell>
          <cell r="G11">
            <v>143</v>
          </cell>
          <cell r="H11">
            <v>143</v>
          </cell>
          <cell r="I11">
            <v>307</v>
          </cell>
          <cell r="J11">
            <v>311</v>
          </cell>
          <cell r="K11">
            <v>448</v>
          </cell>
          <cell r="L11">
            <v>426</v>
          </cell>
          <cell r="M11">
            <v>380</v>
          </cell>
          <cell r="N11">
            <v>356</v>
          </cell>
          <cell r="O11">
            <v>341</v>
          </cell>
          <cell r="P11">
            <v>338</v>
          </cell>
          <cell r="Q11">
            <v>339</v>
          </cell>
          <cell r="R11">
            <v>282</v>
          </cell>
          <cell r="S11">
            <v>359</v>
          </cell>
          <cell r="T11">
            <v>406</v>
          </cell>
          <cell r="U11">
            <v>483</v>
          </cell>
          <cell r="V11">
            <v>497</v>
          </cell>
          <cell r="W11">
            <v>489</v>
          </cell>
          <cell r="X11">
            <v>461</v>
          </cell>
          <cell r="Y11">
            <v>370</v>
          </cell>
          <cell r="Z11">
            <v>7731</v>
          </cell>
        </row>
        <row r="12">
          <cell r="A12" t="str">
            <v>AES Mtkvari</v>
          </cell>
          <cell r="B12">
            <v>196</v>
          </cell>
          <cell r="C12">
            <v>196</v>
          </cell>
          <cell r="D12">
            <v>196</v>
          </cell>
          <cell r="E12">
            <v>196</v>
          </cell>
          <cell r="F12">
            <v>196</v>
          </cell>
          <cell r="G12">
            <v>196</v>
          </cell>
          <cell r="H12">
            <v>196</v>
          </cell>
          <cell r="I12">
            <v>196</v>
          </cell>
          <cell r="J12">
            <v>196</v>
          </cell>
          <cell r="K12">
            <v>196</v>
          </cell>
          <cell r="L12">
            <v>196</v>
          </cell>
          <cell r="M12">
            <v>196</v>
          </cell>
          <cell r="N12">
            <v>197</v>
          </cell>
          <cell r="O12">
            <v>197</v>
          </cell>
          <cell r="P12">
            <v>197</v>
          </cell>
          <cell r="Q12">
            <v>197</v>
          </cell>
          <cell r="R12">
            <v>197</v>
          </cell>
          <cell r="S12">
            <v>197</v>
          </cell>
          <cell r="T12">
            <v>197</v>
          </cell>
          <cell r="U12">
            <v>197</v>
          </cell>
          <cell r="V12">
            <v>197</v>
          </cell>
          <cell r="W12">
            <v>197</v>
          </cell>
          <cell r="X12">
            <v>197</v>
          </cell>
          <cell r="Y12">
            <v>197</v>
          </cell>
          <cell r="Z12">
            <v>4717</v>
          </cell>
        </row>
        <row r="13">
          <cell r="A13" t="str">
            <v>AES Mtkvari - 8%</v>
          </cell>
          <cell r="B13">
            <v>180.32000000000002</v>
          </cell>
          <cell r="C13">
            <v>180.32000000000002</v>
          </cell>
          <cell r="D13">
            <v>180.32000000000002</v>
          </cell>
          <cell r="E13">
            <v>180.32000000000002</v>
          </cell>
          <cell r="F13">
            <v>180.32000000000002</v>
          </cell>
          <cell r="G13">
            <v>180.32000000000002</v>
          </cell>
          <cell r="H13">
            <v>180.32000000000002</v>
          </cell>
          <cell r="I13">
            <v>180.32000000000002</v>
          </cell>
          <cell r="J13">
            <v>180.32000000000002</v>
          </cell>
          <cell r="K13">
            <v>180.32000000000002</v>
          </cell>
          <cell r="L13">
            <v>180.32000000000002</v>
          </cell>
          <cell r="M13">
            <v>180.32000000000002</v>
          </cell>
          <cell r="N13">
            <v>181.24</v>
          </cell>
          <cell r="O13">
            <v>181.24</v>
          </cell>
          <cell r="P13">
            <v>181.24</v>
          </cell>
          <cell r="Q13">
            <v>181.24</v>
          </cell>
          <cell r="R13">
            <v>181.24</v>
          </cell>
          <cell r="S13">
            <v>181.24</v>
          </cell>
          <cell r="T13">
            <v>181.24</v>
          </cell>
          <cell r="U13">
            <v>181.24</v>
          </cell>
          <cell r="V13">
            <v>181.24</v>
          </cell>
          <cell r="W13">
            <v>181.24</v>
          </cell>
          <cell r="X13">
            <v>181.24</v>
          </cell>
          <cell r="Y13">
            <v>181.24</v>
          </cell>
          <cell r="Z13">
            <v>4339.6400000000003</v>
          </cell>
        </row>
        <row r="14">
          <cell r="A14" t="str">
            <v>Zahesi, Sackhenisi, Ortachala</v>
          </cell>
          <cell r="B14">
            <v>20</v>
          </cell>
          <cell r="C14">
            <v>20</v>
          </cell>
          <cell r="D14">
            <v>20</v>
          </cell>
          <cell r="E14">
            <v>20</v>
          </cell>
          <cell r="F14">
            <v>20</v>
          </cell>
          <cell r="G14">
            <v>20</v>
          </cell>
          <cell r="H14">
            <v>20</v>
          </cell>
          <cell r="I14">
            <v>20</v>
          </cell>
          <cell r="J14">
            <v>20</v>
          </cell>
          <cell r="K14">
            <v>20</v>
          </cell>
          <cell r="L14">
            <v>20</v>
          </cell>
          <cell r="M14">
            <v>20</v>
          </cell>
          <cell r="N14">
            <v>20</v>
          </cell>
          <cell r="O14">
            <v>20</v>
          </cell>
          <cell r="P14">
            <v>20</v>
          </cell>
          <cell r="Q14">
            <v>20</v>
          </cell>
          <cell r="R14">
            <v>20</v>
          </cell>
          <cell r="S14">
            <v>20</v>
          </cell>
          <cell r="T14">
            <v>20</v>
          </cell>
          <cell r="U14">
            <v>20</v>
          </cell>
          <cell r="V14">
            <v>20</v>
          </cell>
          <cell r="W14">
            <v>20</v>
          </cell>
          <cell r="X14">
            <v>20</v>
          </cell>
          <cell r="Y14">
            <v>20</v>
          </cell>
          <cell r="Z14">
            <v>484</v>
          </cell>
        </row>
        <row r="15">
          <cell r="A15" t="str">
            <v>AES Khrami</v>
          </cell>
          <cell r="B15">
            <v>38</v>
          </cell>
          <cell r="C15">
            <v>38</v>
          </cell>
          <cell r="D15">
            <v>38</v>
          </cell>
          <cell r="E15">
            <v>38</v>
          </cell>
          <cell r="F15">
            <v>36</v>
          </cell>
          <cell r="G15">
            <v>36</v>
          </cell>
          <cell r="H15">
            <v>36</v>
          </cell>
          <cell r="I15">
            <v>63</v>
          </cell>
          <cell r="J15">
            <v>69</v>
          </cell>
          <cell r="K15">
            <v>69</v>
          </cell>
          <cell r="L15">
            <v>38</v>
          </cell>
          <cell r="M15">
            <v>42</v>
          </cell>
          <cell r="N15">
            <v>42</v>
          </cell>
          <cell r="O15">
            <v>42</v>
          </cell>
          <cell r="P15">
            <v>58</v>
          </cell>
          <cell r="Q15">
            <v>52</v>
          </cell>
          <cell r="R15">
            <v>48</v>
          </cell>
          <cell r="S15">
            <v>58</v>
          </cell>
          <cell r="T15">
            <v>58</v>
          </cell>
          <cell r="U15">
            <v>67</v>
          </cell>
          <cell r="V15">
            <v>67</v>
          </cell>
          <cell r="W15">
            <v>67</v>
          </cell>
          <cell r="X15">
            <v>56</v>
          </cell>
          <cell r="Y15">
            <v>54</v>
          </cell>
          <cell r="Z15">
            <v>1250</v>
          </cell>
        </row>
        <row r="16">
          <cell r="A16" t="str">
            <v>Zhinvali - Nataxtari</v>
          </cell>
          <cell r="B16">
            <v>9</v>
          </cell>
          <cell r="C16">
            <v>9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9</v>
          </cell>
          <cell r="I16">
            <v>9</v>
          </cell>
          <cell r="J16">
            <v>9</v>
          </cell>
          <cell r="K16">
            <v>9</v>
          </cell>
          <cell r="L16">
            <v>9</v>
          </cell>
          <cell r="M16">
            <v>9</v>
          </cell>
          <cell r="N16">
            <v>9</v>
          </cell>
          <cell r="O16">
            <v>9</v>
          </cell>
          <cell r="P16">
            <v>9</v>
          </cell>
          <cell r="Q16">
            <v>9</v>
          </cell>
          <cell r="R16">
            <v>9</v>
          </cell>
          <cell r="S16">
            <v>34</v>
          </cell>
          <cell r="T16">
            <v>34</v>
          </cell>
          <cell r="U16">
            <v>34</v>
          </cell>
          <cell r="V16">
            <v>34</v>
          </cell>
          <cell r="W16">
            <v>34</v>
          </cell>
          <cell r="X16">
            <v>34</v>
          </cell>
          <cell r="Y16">
            <v>10</v>
          </cell>
          <cell r="Z16">
            <v>367</v>
          </cell>
        </row>
        <row r="17">
          <cell r="A17" t="str">
            <v>Import Armenia</v>
          </cell>
          <cell r="B17">
            <v>120</v>
          </cell>
          <cell r="C17">
            <v>110</v>
          </cell>
          <cell r="D17">
            <v>100</v>
          </cell>
          <cell r="E17">
            <v>100</v>
          </cell>
          <cell r="F17">
            <v>100</v>
          </cell>
          <cell r="G17">
            <v>100</v>
          </cell>
          <cell r="H17">
            <v>100</v>
          </cell>
          <cell r="I17">
            <v>120</v>
          </cell>
          <cell r="J17">
            <v>120</v>
          </cell>
          <cell r="K17">
            <v>145</v>
          </cell>
          <cell r="L17">
            <v>125</v>
          </cell>
          <cell r="M17">
            <v>115</v>
          </cell>
          <cell r="N17">
            <v>115</v>
          </cell>
          <cell r="O17">
            <v>115</v>
          </cell>
          <cell r="P17">
            <v>115</v>
          </cell>
          <cell r="Q17">
            <v>110</v>
          </cell>
          <cell r="R17">
            <v>115</v>
          </cell>
          <cell r="S17">
            <v>115</v>
          </cell>
          <cell r="T17">
            <v>130</v>
          </cell>
          <cell r="U17">
            <v>135</v>
          </cell>
          <cell r="V17">
            <v>135</v>
          </cell>
          <cell r="W17">
            <v>130</v>
          </cell>
          <cell r="X17">
            <v>125</v>
          </cell>
          <cell r="Y17">
            <v>120</v>
          </cell>
          <cell r="Z17">
            <v>2821</v>
          </cell>
        </row>
        <row r="18">
          <cell r="A18" t="str">
            <v>Generation                     AES Telasi</v>
          </cell>
          <cell r="B18">
            <v>367.32000000000005</v>
          </cell>
          <cell r="C18">
            <v>357.32000000000005</v>
          </cell>
          <cell r="D18">
            <v>347.32000000000005</v>
          </cell>
          <cell r="E18">
            <v>347.32000000000005</v>
          </cell>
          <cell r="F18">
            <v>345.32000000000005</v>
          </cell>
          <cell r="G18">
            <v>345.32000000000005</v>
          </cell>
          <cell r="H18">
            <v>345.32000000000005</v>
          </cell>
          <cell r="I18">
            <v>392.32000000000005</v>
          </cell>
          <cell r="J18">
            <v>398.32000000000005</v>
          </cell>
          <cell r="K18">
            <v>423.32000000000005</v>
          </cell>
          <cell r="L18">
            <v>372.32000000000005</v>
          </cell>
          <cell r="M18">
            <v>366.32000000000005</v>
          </cell>
          <cell r="N18">
            <v>367.24</v>
          </cell>
          <cell r="O18">
            <v>367.24</v>
          </cell>
          <cell r="P18">
            <v>383.24</v>
          </cell>
          <cell r="Q18">
            <v>372.24</v>
          </cell>
          <cell r="R18">
            <v>373.24</v>
          </cell>
          <cell r="S18">
            <v>408.24</v>
          </cell>
          <cell r="T18">
            <v>423.24</v>
          </cell>
          <cell r="U18">
            <v>437.24</v>
          </cell>
          <cell r="V18">
            <v>437.24</v>
          </cell>
          <cell r="W18">
            <v>432.24</v>
          </cell>
          <cell r="X18">
            <v>416.24</v>
          </cell>
          <cell r="Y18">
            <v>385.24</v>
          </cell>
          <cell r="Z18">
            <v>9261.64</v>
          </cell>
        </row>
        <row r="19">
          <cell r="A19" t="str">
            <v xml:space="preserve"> + Import                                    - Eqsport</v>
          </cell>
          <cell r="B19">
            <v>-117.32000000000005</v>
          </cell>
          <cell r="C19">
            <v>-207.32000000000005</v>
          </cell>
          <cell r="D19">
            <v>-204.32000000000005</v>
          </cell>
          <cell r="E19">
            <v>-204.32000000000005</v>
          </cell>
          <cell r="F19">
            <v>-202.32000000000005</v>
          </cell>
          <cell r="G19">
            <v>-202.32000000000005</v>
          </cell>
          <cell r="H19">
            <v>-202.32000000000005</v>
          </cell>
          <cell r="I19">
            <v>-85.32000000000005</v>
          </cell>
          <cell r="J19">
            <v>-87.32000000000005</v>
          </cell>
          <cell r="K19">
            <v>24.67999999999995</v>
          </cell>
          <cell r="L19">
            <v>53.67999999999995</v>
          </cell>
          <cell r="M19">
            <v>13.67999999999995</v>
          </cell>
          <cell r="N19">
            <v>-11.240000000000009</v>
          </cell>
          <cell r="O19">
            <v>-26.240000000000009</v>
          </cell>
          <cell r="P19">
            <v>-45.240000000000009</v>
          </cell>
          <cell r="Q19">
            <v>-33.240000000000009</v>
          </cell>
          <cell r="R19">
            <v>-91.240000000000009</v>
          </cell>
          <cell r="S19">
            <v>-49.240000000000009</v>
          </cell>
          <cell r="T19">
            <v>-17.240000000000009</v>
          </cell>
          <cell r="U19">
            <v>45.759999999999991</v>
          </cell>
          <cell r="V19">
            <v>59.759999999999991</v>
          </cell>
          <cell r="W19">
            <v>56.759999999999991</v>
          </cell>
          <cell r="X19">
            <v>44.759999999999991</v>
          </cell>
          <cell r="Y19">
            <v>-15.240000000000009</v>
          </cell>
          <cell r="Z19">
            <v>-1530.6399999999994</v>
          </cell>
        </row>
      </sheetData>
      <sheetData sheetId="30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556</v>
          </cell>
          <cell r="C4">
            <v>550</v>
          </cell>
          <cell r="D4">
            <v>512</v>
          </cell>
          <cell r="E4">
            <v>517</v>
          </cell>
          <cell r="F4">
            <v>517</v>
          </cell>
          <cell r="G4">
            <v>517</v>
          </cell>
          <cell r="H4">
            <v>609</v>
          </cell>
          <cell r="I4">
            <v>613</v>
          </cell>
          <cell r="J4">
            <v>748</v>
          </cell>
          <cell r="K4">
            <v>738</v>
          </cell>
          <cell r="L4">
            <v>758</v>
          </cell>
          <cell r="M4">
            <v>758</v>
          </cell>
          <cell r="N4">
            <v>758</v>
          </cell>
          <cell r="O4">
            <v>758</v>
          </cell>
          <cell r="P4">
            <v>758</v>
          </cell>
          <cell r="Q4">
            <v>598</v>
          </cell>
          <cell r="R4">
            <v>603</v>
          </cell>
          <cell r="S4">
            <v>615</v>
          </cell>
          <cell r="T4">
            <v>815</v>
          </cell>
          <cell r="U4">
            <v>950</v>
          </cell>
          <cell r="V4">
            <v>1050</v>
          </cell>
          <cell r="W4">
            <v>1050</v>
          </cell>
          <cell r="X4">
            <v>1010</v>
          </cell>
          <cell r="Y4">
            <v>720</v>
          </cell>
          <cell r="Z4">
            <v>16426</v>
          </cell>
        </row>
        <row r="5">
          <cell r="A5" t="str">
            <v>GEORGIA</v>
          </cell>
          <cell r="B5">
            <v>787</v>
          </cell>
          <cell r="C5">
            <v>786</v>
          </cell>
          <cell r="D5">
            <v>748</v>
          </cell>
          <cell r="E5">
            <v>713</v>
          </cell>
          <cell r="F5">
            <v>693</v>
          </cell>
          <cell r="G5">
            <v>673</v>
          </cell>
          <cell r="H5">
            <v>815</v>
          </cell>
          <cell r="I5">
            <v>1084</v>
          </cell>
          <cell r="J5">
            <v>1129</v>
          </cell>
          <cell r="K5">
            <v>1264</v>
          </cell>
          <cell r="L5">
            <v>1289</v>
          </cell>
          <cell r="M5">
            <v>1314</v>
          </cell>
          <cell r="N5">
            <v>1304</v>
          </cell>
          <cell r="O5">
            <v>1284</v>
          </cell>
          <cell r="P5">
            <v>1264</v>
          </cell>
          <cell r="Q5">
            <v>1129</v>
          </cell>
          <cell r="R5">
            <v>1079</v>
          </cell>
          <cell r="S5">
            <v>1096</v>
          </cell>
          <cell r="T5">
            <v>1346</v>
          </cell>
          <cell r="U5">
            <v>1441</v>
          </cell>
          <cell r="V5">
            <v>1546</v>
          </cell>
          <cell r="W5">
            <v>1546</v>
          </cell>
          <cell r="X5">
            <v>1486</v>
          </cell>
          <cell r="Y5">
            <v>1176</v>
          </cell>
          <cell r="Z5">
            <v>26747</v>
          </cell>
        </row>
        <row r="6">
          <cell r="A6" t="str">
            <v>East Georgia</v>
          </cell>
          <cell r="B6">
            <v>566.4</v>
          </cell>
          <cell r="C6">
            <v>495.4</v>
          </cell>
          <cell r="D6">
            <v>455.4</v>
          </cell>
          <cell r="E6">
            <v>447.4</v>
          </cell>
          <cell r="F6">
            <v>451.4</v>
          </cell>
          <cell r="G6">
            <v>457.4</v>
          </cell>
          <cell r="H6">
            <v>549.4</v>
          </cell>
          <cell r="I6">
            <v>716.4</v>
          </cell>
          <cell r="J6">
            <v>835.4</v>
          </cell>
          <cell r="K6">
            <v>843.4</v>
          </cell>
          <cell r="L6">
            <v>787.4</v>
          </cell>
          <cell r="M6">
            <v>749.4</v>
          </cell>
          <cell r="N6">
            <v>745.4</v>
          </cell>
          <cell r="O6">
            <v>719.4</v>
          </cell>
          <cell r="P6">
            <v>726.4</v>
          </cell>
          <cell r="Q6">
            <v>724.4</v>
          </cell>
          <cell r="R6">
            <v>726.4</v>
          </cell>
          <cell r="S6">
            <v>765.4</v>
          </cell>
          <cell r="T6">
            <v>841.4</v>
          </cell>
          <cell r="U6">
            <v>941.4</v>
          </cell>
          <cell r="V6">
            <v>1002.4</v>
          </cell>
          <cell r="W6">
            <v>998.4</v>
          </cell>
          <cell r="X6">
            <v>905.4</v>
          </cell>
          <cell r="Y6">
            <v>768.4</v>
          </cell>
          <cell r="Z6">
            <v>19437.28</v>
          </cell>
        </row>
        <row r="7">
          <cell r="A7" t="str">
            <v>"Kavkasioni"</v>
          </cell>
          <cell r="B7">
            <v>10</v>
          </cell>
          <cell r="C7">
            <v>10</v>
          </cell>
          <cell r="D7">
            <v>50</v>
          </cell>
          <cell r="E7">
            <v>10</v>
          </cell>
          <cell r="F7">
            <v>-10</v>
          </cell>
          <cell r="G7">
            <v>-20</v>
          </cell>
          <cell r="H7">
            <v>10</v>
          </cell>
          <cell r="I7">
            <v>240</v>
          </cell>
          <cell r="J7">
            <v>125</v>
          </cell>
          <cell r="K7">
            <v>270</v>
          </cell>
          <cell r="L7">
            <v>275</v>
          </cell>
          <cell r="M7">
            <v>300</v>
          </cell>
          <cell r="N7">
            <v>290</v>
          </cell>
          <cell r="O7">
            <v>290</v>
          </cell>
          <cell r="P7">
            <v>280</v>
          </cell>
          <cell r="Q7">
            <v>315</v>
          </cell>
          <cell r="R7">
            <v>260</v>
          </cell>
          <cell r="S7">
            <v>260</v>
          </cell>
          <cell r="T7">
            <v>310</v>
          </cell>
          <cell r="U7">
            <v>255</v>
          </cell>
          <cell r="V7">
            <v>260</v>
          </cell>
          <cell r="W7">
            <v>260</v>
          </cell>
          <cell r="X7">
            <v>250</v>
          </cell>
          <cell r="Y7">
            <v>250</v>
          </cell>
          <cell r="Z7">
            <v>4920</v>
          </cell>
        </row>
        <row r="8">
          <cell r="A8" t="str">
            <v>Bl. - 8</v>
          </cell>
          <cell r="B8">
            <v>106</v>
          </cell>
          <cell r="C8">
            <v>106</v>
          </cell>
          <cell r="D8">
            <v>106</v>
          </cell>
          <cell r="E8">
            <v>106</v>
          </cell>
          <cell r="F8">
            <v>106</v>
          </cell>
          <cell r="G8">
            <v>106</v>
          </cell>
          <cell r="H8">
            <v>106</v>
          </cell>
          <cell r="I8">
            <v>106</v>
          </cell>
          <cell r="J8">
            <v>106</v>
          </cell>
          <cell r="K8">
            <v>106</v>
          </cell>
          <cell r="L8">
            <v>106</v>
          </cell>
          <cell r="M8">
            <v>106</v>
          </cell>
          <cell r="N8">
            <v>106</v>
          </cell>
          <cell r="O8">
            <v>106</v>
          </cell>
          <cell r="P8">
            <v>106</v>
          </cell>
          <cell r="Q8">
            <v>106</v>
          </cell>
          <cell r="R8">
            <v>106</v>
          </cell>
          <cell r="S8">
            <v>106</v>
          </cell>
          <cell r="T8">
            <v>106</v>
          </cell>
          <cell r="U8">
            <v>106</v>
          </cell>
          <cell r="V8">
            <v>106</v>
          </cell>
          <cell r="W8">
            <v>106</v>
          </cell>
          <cell r="X8">
            <v>106</v>
          </cell>
          <cell r="Y8">
            <v>106</v>
          </cell>
          <cell r="Z8">
            <v>2549</v>
          </cell>
        </row>
        <row r="9">
          <cell r="A9" t="str">
            <v>"Kartli 2"</v>
          </cell>
          <cell r="B9">
            <v>-104</v>
          </cell>
          <cell r="C9">
            <v>-168</v>
          </cell>
          <cell r="D9">
            <v>-168</v>
          </cell>
          <cell r="E9">
            <v>-176</v>
          </cell>
          <cell r="F9">
            <v>-176</v>
          </cell>
          <cell r="G9">
            <v>-160</v>
          </cell>
          <cell r="H9">
            <v>-144</v>
          </cell>
          <cell r="I9">
            <v>16</v>
          </cell>
          <cell r="J9">
            <v>96</v>
          </cell>
          <cell r="K9">
            <v>96</v>
          </cell>
          <cell r="L9">
            <v>48</v>
          </cell>
          <cell r="M9">
            <v>16</v>
          </cell>
          <cell r="N9">
            <v>16</v>
          </cell>
          <cell r="O9">
            <v>18</v>
          </cell>
          <cell r="P9">
            <v>24</v>
          </cell>
          <cell r="Q9">
            <v>8</v>
          </cell>
          <cell r="R9">
            <v>8</v>
          </cell>
          <cell r="S9">
            <v>40</v>
          </cell>
          <cell r="T9">
            <v>104</v>
          </cell>
          <cell r="U9">
            <v>168</v>
          </cell>
          <cell r="V9">
            <v>216</v>
          </cell>
          <cell r="W9">
            <v>216</v>
          </cell>
          <cell r="X9">
            <v>168</v>
          </cell>
          <cell r="Y9">
            <v>72</v>
          </cell>
          <cell r="Z9">
            <v>234</v>
          </cell>
        </row>
        <row r="10">
          <cell r="A10" t="str">
            <v>"Liaxvi"</v>
          </cell>
          <cell r="B10">
            <v>-26</v>
          </cell>
          <cell r="C10">
            <v>-38</v>
          </cell>
          <cell r="D10">
            <v>-38</v>
          </cell>
          <cell r="E10">
            <v>-38</v>
          </cell>
          <cell r="F10">
            <v>-34</v>
          </cell>
          <cell r="G10">
            <v>-34</v>
          </cell>
          <cell r="H10">
            <v>22</v>
          </cell>
          <cell r="I10">
            <v>-6</v>
          </cell>
          <cell r="J10">
            <v>8</v>
          </cell>
          <cell r="K10">
            <v>16</v>
          </cell>
          <cell r="L10">
            <v>8</v>
          </cell>
          <cell r="M10">
            <v>2</v>
          </cell>
          <cell r="N10">
            <v>-2</v>
          </cell>
          <cell r="O10">
            <v>0</v>
          </cell>
          <cell r="P10">
            <v>4</v>
          </cell>
          <cell r="Q10">
            <v>4</v>
          </cell>
          <cell r="R10">
            <v>0</v>
          </cell>
          <cell r="S10">
            <v>4</v>
          </cell>
          <cell r="T10">
            <v>16</v>
          </cell>
          <cell r="U10">
            <v>28</v>
          </cell>
          <cell r="V10">
            <v>36</v>
          </cell>
          <cell r="W10">
            <v>32</v>
          </cell>
          <cell r="X10">
            <v>24</v>
          </cell>
          <cell r="Y10">
            <v>16</v>
          </cell>
          <cell r="Z10">
            <v>4</v>
          </cell>
        </row>
        <row r="11">
          <cell r="A11" t="str">
            <v>Tbilisi</v>
          </cell>
          <cell r="B11">
            <v>180</v>
          </cell>
          <cell r="C11">
            <v>178</v>
          </cell>
          <cell r="D11">
            <v>175</v>
          </cell>
          <cell r="E11">
            <v>150</v>
          </cell>
          <cell r="F11">
            <v>150</v>
          </cell>
          <cell r="G11">
            <v>152</v>
          </cell>
          <cell r="H11">
            <v>147</v>
          </cell>
          <cell r="I11">
            <v>265</v>
          </cell>
          <cell r="J11">
            <v>384</v>
          </cell>
          <cell r="K11">
            <v>419</v>
          </cell>
          <cell r="L11">
            <v>401</v>
          </cell>
          <cell r="M11">
            <v>373</v>
          </cell>
          <cell r="N11">
            <v>357</v>
          </cell>
          <cell r="O11">
            <v>358</v>
          </cell>
          <cell r="P11">
            <v>353</v>
          </cell>
          <cell r="Q11">
            <v>344</v>
          </cell>
          <cell r="R11">
            <v>316</v>
          </cell>
          <cell r="S11">
            <v>350</v>
          </cell>
          <cell r="T11">
            <v>423</v>
          </cell>
          <cell r="U11">
            <v>467</v>
          </cell>
          <cell r="V11">
            <v>483</v>
          </cell>
          <cell r="W11">
            <v>472</v>
          </cell>
          <cell r="X11">
            <v>414</v>
          </cell>
          <cell r="Y11">
            <v>345</v>
          </cell>
          <cell r="Z11">
            <v>7693</v>
          </cell>
        </row>
        <row r="12">
          <cell r="A12" t="str">
            <v>AES Mtkvari</v>
          </cell>
          <cell r="B12">
            <v>195</v>
          </cell>
          <cell r="C12">
            <v>195</v>
          </cell>
          <cell r="D12">
            <v>195</v>
          </cell>
          <cell r="E12">
            <v>195</v>
          </cell>
          <cell r="F12">
            <v>195</v>
          </cell>
          <cell r="G12">
            <v>195</v>
          </cell>
          <cell r="H12">
            <v>195</v>
          </cell>
          <cell r="I12">
            <v>195</v>
          </cell>
          <cell r="J12">
            <v>195</v>
          </cell>
          <cell r="K12">
            <v>195</v>
          </cell>
          <cell r="L12">
            <v>195</v>
          </cell>
          <cell r="M12">
            <v>195</v>
          </cell>
          <cell r="N12">
            <v>195</v>
          </cell>
          <cell r="O12">
            <v>195</v>
          </cell>
          <cell r="P12">
            <v>195</v>
          </cell>
          <cell r="Q12">
            <v>195</v>
          </cell>
          <cell r="R12">
            <v>195</v>
          </cell>
          <cell r="S12">
            <v>195</v>
          </cell>
          <cell r="T12">
            <v>195</v>
          </cell>
          <cell r="U12">
            <v>195</v>
          </cell>
          <cell r="V12">
            <v>195</v>
          </cell>
          <cell r="W12">
            <v>195</v>
          </cell>
          <cell r="X12">
            <v>195</v>
          </cell>
          <cell r="Y12">
            <v>195</v>
          </cell>
          <cell r="Z12">
            <v>4684</v>
          </cell>
        </row>
        <row r="13">
          <cell r="A13" t="str">
            <v>AES Mtkvari - 8%</v>
          </cell>
          <cell r="B13">
            <v>179.4</v>
          </cell>
          <cell r="C13">
            <v>179.4</v>
          </cell>
          <cell r="D13">
            <v>179.4</v>
          </cell>
          <cell r="E13">
            <v>179.4</v>
          </cell>
          <cell r="F13">
            <v>179.4</v>
          </cell>
          <cell r="G13">
            <v>179.4</v>
          </cell>
          <cell r="H13">
            <v>179.4</v>
          </cell>
          <cell r="I13">
            <v>179.4</v>
          </cell>
          <cell r="J13">
            <v>179.4</v>
          </cell>
          <cell r="K13">
            <v>179.4</v>
          </cell>
          <cell r="L13">
            <v>179.4</v>
          </cell>
          <cell r="M13">
            <v>179.4</v>
          </cell>
          <cell r="N13">
            <v>179.4</v>
          </cell>
          <cell r="O13">
            <v>179.4</v>
          </cell>
          <cell r="P13">
            <v>179.4</v>
          </cell>
          <cell r="Q13">
            <v>179.4</v>
          </cell>
          <cell r="R13">
            <v>179.4</v>
          </cell>
          <cell r="S13">
            <v>179.4</v>
          </cell>
          <cell r="T13">
            <v>179.4</v>
          </cell>
          <cell r="U13">
            <v>179.4</v>
          </cell>
          <cell r="V13">
            <v>179.4</v>
          </cell>
          <cell r="W13">
            <v>179.4</v>
          </cell>
          <cell r="X13">
            <v>179.4</v>
          </cell>
          <cell r="Y13">
            <v>179.4</v>
          </cell>
          <cell r="Z13">
            <v>4309.28</v>
          </cell>
        </row>
        <row r="14">
          <cell r="A14" t="str">
            <v>Zahesi, Sackhenisi, Ortachala</v>
          </cell>
          <cell r="B14">
            <v>21</v>
          </cell>
          <cell r="C14">
            <v>21</v>
          </cell>
          <cell r="D14">
            <v>21</v>
          </cell>
          <cell r="E14">
            <v>21</v>
          </cell>
          <cell r="F14">
            <v>21</v>
          </cell>
          <cell r="G14">
            <v>21</v>
          </cell>
          <cell r="H14">
            <v>21</v>
          </cell>
          <cell r="I14">
            <v>21</v>
          </cell>
          <cell r="J14">
            <v>21</v>
          </cell>
          <cell r="K14">
            <v>21</v>
          </cell>
          <cell r="L14">
            <v>21</v>
          </cell>
          <cell r="M14">
            <v>21</v>
          </cell>
          <cell r="N14">
            <v>21</v>
          </cell>
          <cell r="O14">
            <v>21</v>
          </cell>
          <cell r="P14">
            <v>21</v>
          </cell>
          <cell r="Q14">
            <v>21</v>
          </cell>
          <cell r="R14">
            <v>21</v>
          </cell>
          <cell r="S14">
            <v>21</v>
          </cell>
          <cell r="T14">
            <v>21</v>
          </cell>
          <cell r="U14">
            <v>21</v>
          </cell>
          <cell r="V14">
            <v>21</v>
          </cell>
          <cell r="W14">
            <v>21</v>
          </cell>
          <cell r="X14">
            <v>21</v>
          </cell>
          <cell r="Y14">
            <v>21</v>
          </cell>
          <cell r="Z14">
            <v>507</v>
          </cell>
        </row>
        <row r="15">
          <cell r="A15" t="str">
            <v>AES Khrami</v>
          </cell>
          <cell r="B15">
            <v>54</v>
          </cell>
          <cell r="C15">
            <v>54</v>
          </cell>
          <cell r="D15">
            <v>54</v>
          </cell>
          <cell r="E15">
            <v>54</v>
          </cell>
          <cell r="F15">
            <v>54</v>
          </cell>
          <cell r="G15">
            <v>54</v>
          </cell>
          <cell r="H15">
            <v>54</v>
          </cell>
          <cell r="I15">
            <v>54</v>
          </cell>
          <cell r="J15">
            <v>54</v>
          </cell>
          <cell r="K15">
            <v>54</v>
          </cell>
          <cell r="L15">
            <v>54</v>
          </cell>
          <cell r="M15">
            <v>54</v>
          </cell>
          <cell r="N15">
            <v>54</v>
          </cell>
          <cell r="O15">
            <v>44</v>
          </cell>
          <cell r="P15">
            <v>51</v>
          </cell>
          <cell r="Q15">
            <v>51</v>
          </cell>
          <cell r="R15">
            <v>57</v>
          </cell>
          <cell r="S15">
            <v>55</v>
          </cell>
          <cell r="T15">
            <v>55</v>
          </cell>
          <cell r="U15">
            <v>66</v>
          </cell>
          <cell r="V15">
            <v>66</v>
          </cell>
          <cell r="W15">
            <v>66</v>
          </cell>
          <cell r="X15">
            <v>39</v>
          </cell>
          <cell r="Y15">
            <v>39</v>
          </cell>
          <cell r="Z15">
            <v>1280</v>
          </cell>
        </row>
        <row r="16">
          <cell r="A16" t="str">
            <v>Zhinvali - Nataxtari</v>
          </cell>
          <cell r="B16">
            <v>10</v>
          </cell>
          <cell r="C16">
            <v>10</v>
          </cell>
          <cell r="D16">
            <v>10</v>
          </cell>
          <cell r="E16">
            <v>10</v>
          </cell>
          <cell r="F16">
            <v>10</v>
          </cell>
          <cell r="G16">
            <v>10</v>
          </cell>
          <cell r="H16">
            <v>10</v>
          </cell>
          <cell r="I16">
            <v>10</v>
          </cell>
          <cell r="J16">
            <v>10</v>
          </cell>
          <cell r="K16">
            <v>10</v>
          </cell>
          <cell r="L16">
            <v>10</v>
          </cell>
          <cell r="M16">
            <v>10</v>
          </cell>
          <cell r="N16">
            <v>10</v>
          </cell>
          <cell r="O16">
            <v>10</v>
          </cell>
          <cell r="P16">
            <v>10</v>
          </cell>
          <cell r="Q16">
            <v>34</v>
          </cell>
          <cell r="R16">
            <v>34</v>
          </cell>
          <cell r="S16">
            <v>34</v>
          </cell>
          <cell r="T16">
            <v>34</v>
          </cell>
          <cell r="U16">
            <v>32</v>
          </cell>
          <cell r="V16">
            <v>37</v>
          </cell>
          <cell r="W16">
            <v>37</v>
          </cell>
          <cell r="X16">
            <v>37</v>
          </cell>
          <cell r="Y16">
            <v>24</v>
          </cell>
          <cell r="Z16">
            <v>453</v>
          </cell>
        </row>
        <row r="17">
          <cell r="A17" t="str">
            <v>Import Armenia</v>
          </cell>
          <cell r="B17">
            <v>115</v>
          </cell>
          <cell r="C17">
            <v>120</v>
          </cell>
          <cell r="D17">
            <v>80</v>
          </cell>
          <cell r="E17">
            <v>80</v>
          </cell>
          <cell r="F17">
            <v>80</v>
          </cell>
          <cell r="G17">
            <v>70</v>
          </cell>
          <cell r="H17">
            <v>90</v>
          </cell>
          <cell r="I17">
            <v>125</v>
          </cell>
          <cell r="J17">
            <v>150</v>
          </cell>
          <cell r="K17">
            <v>150</v>
          </cell>
          <cell r="L17">
            <v>150</v>
          </cell>
          <cell r="M17">
            <v>150</v>
          </cell>
          <cell r="N17">
            <v>150</v>
          </cell>
          <cell r="O17">
            <v>130</v>
          </cell>
          <cell r="P17">
            <v>120</v>
          </cell>
          <cell r="Q17">
            <v>110</v>
          </cell>
          <cell r="R17">
            <v>110</v>
          </cell>
          <cell r="S17">
            <v>115</v>
          </cell>
          <cell r="T17">
            <v>115</v>
          </cell>
          <cell r="U17">
            <v>130</v>
          </cell>
          <cell r="V17">
            <v>130</v>
          </cell>
          <cell r="W17">
            <v>130</v>
          </cell>
          <cell r="X17">
            <v>120</v>
          </cell>
          <cell r="Y17">
            <v>100</v>
          </cell>
          <cell r="Z17">
            <v>2852</v>
          </cell>
        </row>
        <row r="18">
          <cell r="A18" t="str">
            <v>Generation                     AES Telasi</v>
          </cell>
          <cell r="B18">
            <v>379.4</v>
          </cell>
          <cell r="C18">
            <v>384.4</v>
          </cell>
          <cell r="D18">
            <v>344.4</v>
          </cell>
          <cell r="E18">
            <v>344.4</v>
          </cell>
          <cell r="F18">
            <v>344.4</v>
          </cell>
          <cell r="G18">
            <v>334.4</v>
          </cell>
          <cell r="H18">
            <v>354.4</v>
          </cell>
          <cell r="I18">
            <v>389.4</v>
          </cell>
          <cell r="J18">
            <v>414.4</v>
          </cell>
          <cell r="K18">
            <v>414.4</v>
          </cell>
          <cell r="L18">
            <v>414.4</v>
          </cell>
          <cell r="M18">
            <v>414.4</v>
          </cell>
          <cell r="N18">
            <v>414.4</v>
          </cell>
          <cell r="O18">
            <v>384.4</v>
          </cell>
          <cell r="P18">
            <v>381.4</v>
          </cell>
          <cell r="Q18">
            <v>395.4</v>
          </cell>
          <cell r="R18">
            <v>401.4</v>
          </cell>
          <cell r="S18">
            <v>404.4</v>
          </cell>
          <cell r="T18">
            <v>404.4</v>
          </cell>
          <cell r="U18">
            <v>428.4</v>
          </cell>
          <cell r="V18">
            <v>433.4</v>
          </cell>
          <cell r="W18">
            <v>433.4</v>
          </cell>
          <cell r="X18">
            <v>396.4</v>
          </cell>
          <cell r="Y18">
            <v>363.4</v>
          </cell>
          <cell r="Z18">
            <v>9401.2799999999988</v>
          </cell>
        </row>
        <row r="19">
          <cell r="A19" t="str">
            <v xml:space="preserve"> + Import                                    - Eqsport</v>
          </cell>
          <cell r="B19">
            <v>-199.39999999999998</v>
          </cell>
          <cell r="C19">
            <v>-206.39999999999998</v>
          </cell>
          <cell r="D19">
            <v>-169.39999999999998</v>
          </cell>
          <cell r="E19">
            <v>-194.39999999999998</v>
          </cell>
          <cell r="F19">
            <v>-194.39999999999998</v>
          </cell>
          <cell r="G19">
            <v>-182.39999999999998</v>
          </cell>
          <cell r="H19">
            <v>-207.39999999999998</v>
          </cell>
          <cell r="I19">
            <v>-124.39999999999998</v>
          </cell>
          <cell r="J19">
            <v>-30.399999999999977</v>
          </cell>
          <cell r="K19">
            <v>4.6000000000000227</v>
          </cell>
          <cell r="L19">
            <v>-13.399999999999977</v>
          </cell>
          <cell r="M19">
            <v>-41.399999999999977</v>
          </cell>
          <cell r="N19">
            <v>-57.399999999999977</v>
          </cell>
          <cell r="O19">
            <v>-26.399999999999977</v>
          </cell>
          <cell r="P19">
            <v>-28.399999999999977</v>
          </cell>
          <cell r="Q19">
            <v>-51.399999999999977</v>
          </cell>
          <cell r="R19">
            <v>-85.399999999999977</v>
          </cell>
          <cell r="S19">
            <v>-54.399999999999977</v>
          </cell>
          <cell r="T19">
            <v>18.600000000000023</v>
          </cell>
          <cell r="U19">
            <v>38.600000000000023</v>
          </cell>
          <cell r="V19">
            <v>49.600000000000023</v>
          </cell>
          <cell r="W19">
            <v>38.600000000000023</v>
          </cell>
          <cell r="X19">
            <v>17.600000000000023</v>
          </cell>
          <cell r="Y19">
            <v>-18.399999999999977</v>
          </cell>
          <cell r="Z19">
            <v>-1708.2799999999988</v>
          </cell>
        </row>
      </sheetData>
      <sheetData sheetId="31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595</v>
          </cell>
          <cell r="C4">
            <v>595</v>
          </cell>
          <cell r="D4">
            <v>560</v>
          </cell>
          <cell r="E4">
            <v>560</v>
          </cell>
          <cell r="F4">
            <v>560</v>
          </cell>
          <cell r="G4">
            <v>560</v>
          </cell>
          <cell r="H4">
            <v>600</v>
          </cell>
          <cell r="I4">
            <v>600</v>
          </cell>
          <cell r="J4">
            <v>747</v>
          </cell>
          <cell r="K4">
            <v>781</v>
          </cell>
          <cell r="L4">
            <v>505</v>
          </cell>
          <cell r="M4">
            <v>607</v>
          </cell>
          <cell r="N4">
            <v>662</v>
          </cell>
          <cell r="O4">
            <v>725</v>
          </cell>
          <cell r="P4">
            <v>755</v>
          </cell>
          <cell r="Q4">
            <v>793</v>
          </cell>
          <cell r="R4">
            <v>788</v>
          </cell>
          <cell r="S4">
            <v>833</v>
          </cell>
          <cell r="T4">
            <v>804</v>
          </cell>
          <cell r="U4">
            <v>917</v>
          </cell>
          <cell r="V4">
            <v>1022</v>
          </cell>
          <cell r="W4">
            <v>1045</v>
          </cell>
          <cell r="X4">
            <v>975</v>
          </cell>
          <cell r="Y4">
            <v>814</v>
          </cell>
          <cell r="Z4">
            <v>18052</v>
          </cell>
        </row>
        <row r="5">
          <cell r="A5" t="str">
            <v>GEORGIA</v>
          </cell>
          <cell r="B5">
            <v>862</v>
          </cell>
          <cell r="C5">
            <v>852</v>
          </cell>
          <cell r="D5">
            <v>817</v>
          </cell>
          <cell r="E5">
            <v>747</v>
          </cell>
          <cell r="F5">
            <v>747</v>
          </cell>
          <cell r="G5">
            <v>747</v>
          </cell>
          <cell r="H5">
            <v>887</v>
          </cell>
          <cell r="I5">
            <v>932</v>
          </cell>
          <cell r="J5">
            <v>1249</v>
          </cell>
          <cell r="K5">
            <v>1283</v>
          </cell>
          <cell r="L5">
            <v>997</v>
          </cell>
          <cell r="M5">
            <v>1069</v>
          </cell>
          <cell r="N5">
            <v>1119</v>
          </cell>
          <cell r="O5">
            <v>1182</v>
          </cell>
          <cell r="P5">
            <v>1212</v>
          </cell>
          <cell r="Q5">
            <v>1250</v>
          </cell>
          <cell r="R5">
            <v>1245</v>
          </cell>
          <cell r="S5">
            <v>1135</v>
          </cell>
          <cell r="T5">
            <v>1286</v>
          </cell>
          <cell r="U5">
            <v>1449</v>
          </cell>
          <cell r="V5">
            <v>1444</v>
          </cell>
          <cell r="W5">
            <v>1557</v>
          </cell>
          <cell r="X5">
            <v>1457</v>
          </cell>
          <cell r="Y5">
            <v>1291</v>
          </cell>
          <cell r="Z5">
            <v>26398</v>
          </cell>
        </row>
        <row r="6">
          <cell r="A6" t="str">
            <v>East Georgia</v>
          </cell>
          <cell r="B6">
            <v>480.48</v>
          </cell>
          <cell r="C6">
            <v>400.48</v>
          </cell>
          <cell r="D6">
            <v>384.48</v>
          </cell>
          <cell r="E6">
            <v>380.48</v>
          </cell>
          <cell r="F6">
            <v>371.48</v>
          </cell>
          <cell r="G6">
            <v>386.48</v>
          </cell>
          <cell r="H6">
            <v>472.48</v>
          </cell>
          <cell r="I6">
            <v>622.48</v>
          </cell>
          <cell r="J6">
            <v>749.48</v>
          </cell>
          <cell r="K6">
            <v>754.48</v>
          </cell>
          <cell r="L6">
            <v>703.48</v>
          </cell>
          <cell r="M6">
            <v>692.48</v>
          </cell>
          <cell r="N6">
            <v>664.48</v>
          </cell>
          <cell r="O6">
            <v>619.48</v>
          </cell>
          <cell r="P6">
            <v>610.48</v>
          </cell>
          <cell r="Q6">
            <v>608.48</v>
          </cell>
          <cell r="R6">
            <v>598.48</v>
          </cell>
          <cell r="S6">
            <v>654.48</v>
          </cell>
          <cell r="T6">
            <v>763.48</v>
          </cell>
          <cell r="U6">
            <v>902.48</v>
          </cell>
          <cell r="V6">
            <v>914.48</v>
          </cell>
          <cell r="W6">
            <v>915.48</v>
          </cell>
          <cell r="X6">
            <v>875.48</v>
          </cell>
          <cell r="Y6">
            <v>588.48</v>
          </cell>
          <cell r="Z6">
            <v>14682.52</v>
          </cell>
        </row>
        <row r="7">
          <cell r="A7" t="str">
            <v>"Kavkasioni"</v>
          </cell>
          <cell r="B7">
            <v>80</v>
          </cell>
          <cell r="C7">
            <v>70</v>
          </cell>
          <cell r="D7">
            <v>70</v>
          </cell>
          <cell r="E7">
            <v>0</v>
          </cell>
          <cell r="F7">
            <v>0</v>
          </cell>
          <cell r="G7">
            <v>0</v>
          </cell>
          <cell r="H7">
            <v>90</v>
          </cell>
          <cell r="I7">
            <v>100</v>
          </cell>
          <cell r="J7">
            <v>270</v>
          </cell>
          <cell r="K7">
            <v>270</v>
          </cell>
          <cell r="L7">
            <v>260</v>
          </cell>
          <cell r="M7">
            <v>230</v>
          </cell>
          <cell r="N7">
            <v>230</v>
          </cell>
          <cell r="O7">
            <v>230</v>
          </cell>
          <cell r="P7">
            <v>230</v>
          </cell>
          <cell r="Q7">
            <v>230</v>
          </cell>
          <cell r="R7">
            <v>230</v>
          </cell>
          <cell r="S7">
            <v>70</v>
          </cell>
          <cell r="T7">
            <v>250</v>
          </cell>
          <cell r="U7">
            <v>300</v>
          </cell>
          <cell r="V7">
            <v>190</v>
          </cell>
          <cell r="W7">
            <v>280</v>
          </cell>
          <cell r="X7">
            <v>250</v>
          </cell>
          <cell r="Y7">
            <v>250</v>
          </cell>
          <cell r="Z7">
            <v>3190</v>
          </cell>
        </row>
        <row r="8">
          <cell r="A8" t="str">
            <v>Bl. - 8</v>
          </cell>
          <cell r="B8">
            <v>107</v>
          </cell>
          <cell r="C8">
            <v>107</v>
          </cell>
          <cell r="D8">
            <v>107</v>
          </cell>
          <cell r="E8">
            <v>107</v>
          </cell>
          <cell r="F8">
            <v>107</v>
          </cell>
          <cell r="G8">
            <v>107</v>
          </cell>
          <cell r="H8">
            <v>107</v>
          </cell>
          <cell r="I8">
            <v>107</v>
          </cell>
          <cell r="J8">
            <v>107</v>
          </cell>
          <cell r="K8">
            <v>107</v>
          </cell>
          <cell r="L8">
            <v>107</v>
          </cell>
          <cell r="M8">
            <v>107</v>
          </cell>
          <cell r="N8">
            <v>107</v>
          </cell>
          <cell r="O8">
            <v>107</v>
          </cell>
          <cell r="P8">
            <v>107</v>
          </cell>
          <cell r="Q8">
            <v>107</v>
          </cell>
          <cell r="R8">
            <v>107</v>
          </cell>
          <cell r="S8">
            <v>107</v>
          </cell>
          <cell r="T8">
            <v>107</v>
          </cell>
          <cell r="U8">
            <v>107</v>
          </cell>
          <cell r="V8">
            <v>107</v>
          </cell>
          <cell r="W8">
            <v>107</v>
          </cell>
          <cell r="X8">
            <v>107</v>
          </cell>
          <cell r="Y8">
            <v>107</v>
          </cell>
          <cell r="Z8">
            <v>2569</v>
          </cell>
        </row>
        <row r="9">
          <cell r="A9" t="str">
            <v>"Kartli 2"</v>
          </cell>
          <cell r="B9">
            <v>-72</v>
          </cell>
          <cell r="C9">
            <v>-136</v>
          </cell>
          <cell r="D9">
            <v>-152</v>
          </cell>
          <cell r="E9">
            <v>-152</v>
          </cell>
          <cell r="F9">
            <v>-168</v>
          </cell>
          <cell r="G9">
            <v>-152</v>
          </cell>
          <cell r="H9">
            <v>-88</v>
          </cell>
          <cell r="I9">
            <v>-8</v>
          </cell>
          <cell r="J9">
            <v>104</v>
          </cell>
          <cell r="K9">
            <v>88</v>
          </cell>
          <cell r="L9">
            <v>56</v>
          </cell>
          <cell r="M9">
            <v>40</v>
          </cell>
          <cell r="N9">
            <v>24</v>
          </cell>
          <cell r="O9">
            <v>-24</v>
          </cell>
          <cell r="P9">
            <v>-16</v>
          </cell>
          <cell r="Q9">
            <v>-8</v>
          </cell>
          <cell r="R9">
            <v>-32</v>
          </cell>
          <cell r="S9">
            <v>0</v>
          </cell>
          <cell r="T9">
            <v>96</v>
          </cell>
          <cell r="U9">
            <v>208</v>
          </cell>
          <cell r="V9">
            <v>224</v>
          </cell>
          <cell r="W9">
            <v>224</v>
          </cell>
          <cell r="X9">
            <v>192</v>
          </cell>
          <cell r="Y9">
            <v>-56</v>
          </cell>
          <cell r="Z9">
            <v>192</v>
          </cell>
        </row>
        <row r="10">
          <cell r="A10" t="str">
            <v>"Liaxvi"</v>
          </cell>
          <cell r="B10">
            <v>-10</v>
          </cell>
          <cell r="C10">
            <v>-26</v>
          </cell>
          <cell r="D10">
            <v>-26</v>
          </cell>
          <cell r="E10">
            <v>-30</v>
          </cell>
          <cell r="F10">
            <v>-30</v>
          </cell>
          <cell r="G10">
            <v>-30</v>
          </cell>
          <cell r="H10">
            <v>-18</v>
          </cell>
          <cell r="I10">
            <v>-2</v>
          </cell>
          <cell r="J10">
            <v>18</v>
          </cell>
          <cell r="K10">
            <v>14</v>
          </cell>
          <cell r="L10">
            <v>14</v>
          </cell>
          <cell r="M10">
            <v>14</v>
          </cell>
          <cell r="N10">
            <v>-2</v>
          </cell>
          <cell r="O10">
            <v>2</v>
          </cell>
          <cell r="P10">
            <v>6</v>
          </cell>
          <cell r="Q10">
            <v>-2</v>
          </cell>
          <cell r="R10">
            <v>-4</v>
          </cell>
          <cell r="S10">
            <v>0</v>
          </cell>
          <cell r="T10">
            <v>14</v>
          </cell>
          <cell r="U10">
            <v>38</v>
          </cell>
          <cell r="V10">
            <v>34</v>
          </cell>
          <cell r="W10">
            <v>38</v>
          </cell>
          <cell r="X10">
            <v>30</v>
          </cell>
          <cell r="Y10">
            <v>-4</v>
          </cell>
          <cell r="Z10">
            <v>38</v>
          </cell>
        </row>
        <row r="11">
          <cell r="A11" t="str">
            <v>Tbilisi</v>
          </cell>
          <cell r="B11">
            <v>162</v>
          </cell>
          <cell r="C11">
            <v>162</v>
          </cell>
          <cell r="D11">
            <v>150</v>
          </cell>
          <cell r="E11">
            <v>149</v>
          </cell>
          <cell r="F11">
            <v>152</v>
          </cell>
          <cell r="G11">
            <v>155</v>
          </cell>
          <cell r="H11">
            <v>185</v>
          </cell>
          <cell r="I11">
            <v>280</v>
          </cell>
          <cell r="J11">
            <v>411</v>
          </cell>
          <cell r="K11">
            <v>428</v>
          </cell>
          <cell r="L11">
            <v>407</v>
          </cell>
          <cell r="M11">
            <v>398</v>
          </cell>
          <cell r="N11">
            <v>367</v>
          </cell>
          <cell r="O11">
            <v>360</v>
          </cell>
          <cell r="P11">
            <v>365</v>
          </cell>
          <cell r="Q11">
            <v>354</v>
          </cell>
          <cell r="R11">
            <v>381</v>
          </cell>
          <cell r="S11">
            <v>422</v>
          </cell>
          <cell r="T11">
            <v>468</v>
          </cell>
          <cell r="U11">
            <v>506</v>
          </cell>
          <cell r="V11">
            <v>536</v>
          </cell>
          <cell r="W11">
            <v>528</v>
          </cell>
          <cell r="X11">
            <v>512</v>
          </cell>
          <cell r="Y11">
            <v>434</v>
          </cell>
          <cell r="Z11">
            <v>8217</v>
          </cell>
        </row>
        <row r="12">
          <cell r="A12" t="str">
            <v>AES Mtkvari</v>
          </cell>
          <cell r="B12">
            <v>194</v>
          </cell>
          <cell r="C12">
            <v>194</v>
          </cell>
          <cell r="D12">
            <v>194</v>
          </cell>
          <cell r="E12">
            <v>194</v>
          </cell>
          <cell r="F12">
            <v>194</v>
          </cell>
          <cell r="G12">
            <v>194</v>
          </cell>
          <cell r="H12">
            <v>194</v>
          </cell>
          <cell r="I12">
            <v>194</v>
          </cell>
          <cell r="J12">
            <v>194</v>
          </cell>
          <cell r="K12">
            <v>194</v>
          </cell>
          <cell r="L12">
            <v>194</v>
          </cell>
          <cell r="M12">
            <v>194</v>
          </cell>
          <cell r="N12">
            <v>194</v>
          </cell>
          <cell r="O12">
            <v>194</v>
          </cell>
          <cell r="P12">
            <v>194</v>
          </cell>
          <cell r="Q12">
            <v>194</v>
          </cell>
          <cell r="R12">
            <v>194</v>
          </cell>
          <cell r="S12">
            <v>194</v>
          </cell>
          <cell r="T12">
            <v>194</v>
          </cell>
          <cell r="U12">
            <v>194</v>
          </cell>
          <cell r="V12">
            <v>194</v>
          </cell>
          <cell r="W12">
            <v>194</v>
          </cell>
          <cell r="X12">
            <v>194</v>
          </cell>
          <cell r="Y12">
            <v>194</v>
          </cell>
          <cell r="Z12">
            <v>4656</v>
          </cell>
        </row>
        <row r="13">
          <cell r="A13" t="str">
            <v>AES Mtkvari - 8%</v>
          </cell>
          <cell r="B13">
            <v>178.48000000000002</v>
          </cell>
          <cell r="C13">
            <v>178.48000000000002</v>
          </cell>
          <cell r="D13">
            <v>178.48000000000002</v>
          </cell>
          <cell r="E13">
            <v>178.48000000000002</v>
          </cell>
          <cell r="F13">
            <v>178.48000000000002</v>
          </cell>
          <cell r="G13">
            <v>178.48000000000002</v>
          </cell>
          <cell r="H13">
            <v>178.48000000000002</v>
          </cell>
          <cell r="I13">
            <v>178.48000000000002</v>
          </cell>
          <cell r="J13">
            <v>178.48000000000002</v>
          </cell>
          <cell r="K13">
            <v>178.48000000000002</v>
          </cell>
          <cell r="L13">
            <v>178.48000000000002</v>
          </cell>
          <cell r="M13">
            <v>178.48000000000002</v>
          </cell>
          <cell r="N13">
            <v>178.48000000000002</v>
          </cell>
          <cell r="O13">
            <v>178.48000000000002</v>
          </cell>
          <cell r="P13">
            <v>178.48000000000002</v>
          </cell>
          <cell r="Q13">
            <v>178.48000000000002</v>
          </cell>
          <cell r="R13">
            <v>178.48000000000002</v>
          </cell>
          <cell r="S13">
            <v>178.48000000000002</v>
          </cell>
          <cell r="T13">
            <v>178.48000000000002</v>
          </cell>
          <cell r="U13">
            <v>178.48000000000002</v>
          </cell>
          <cell r="V13">
            <v>178.48000000000002</v>
          </cell>
          <cell r="W13">
            <v>178.48000000000002</v>
          </cell>
          <cell r="X13">
            <v>178.48000000000002</v>
          </cell>
          <cell r="Y13">
            <v>178.48000000000002</v>
          </cell>
          <cell r="Z13">
            <v>4283.5200000000004</v>
          </cell>
        </row>
        <row r="14">
          <cell r="A14" t="str">
            <v>Zahesi, Sackhenisi, Ortachala</v>
          </cell>
          <cell r="B14">
            <v>23</v>
          </cell>
          <cell r="C14">
            <v>23</v>
          </cell>
          <cell r="D14">
            <v>23</v>
          </cell>
          <cell r="E14">
            <v>23</v>
          </cell>
          <cell r="F14">
            <v>23</v>
          </cell>
          <cell r="G14">
            <v>23</v>
          </cell>
          <cell r="H14">
            <v>23</v>
          </cell>
          <cell r="I14">
            <v>23</v>
          </cell>
          <cell r="J14">
            <v>23</v>
          </cell>
          <cell r="K14">
            <v>23</v>
          </cell>
          <cell r="L14">
            <v>23</v>
          </cell>
          <cell r="M14">
            <v>23</v>
          </cell>
          <cell r="N14">
            <v>24</v>
          </cell>
          <cell r="O14">
            <v>24</v>
          </cell>
          <cell r="P14">
            <v>24</v>
          </cell>
          <cell r="Q14">
            <v>24</v>
          </cell>
          <cell r="R14">
            <v>24</v>
          </cell>
          <cell r="S14">
            <v>24</v>
          </cell>
          <cell r="T14">
            <v>24</v>
          </cell>
          <cell r="U14">
            <v>24</v>
          </cell>
          <cell r="V14">
            <v>24</v>
          </cell>
          <cell r="W14">
            <v>24</v>
          </cell>
          <cell r="X14">
            <v>24</v>
          </cell>
          <cell r="Y14">
            <v>24</v>
          </cell>
          <cell r="Z14">
            <v>564</v>
          </cell>
        </row>
        <row r="15">
          <cell r="A15" t="str">
            <v>AES Khrami</v>
          </cell>
          <cell r="B15">
            <v>43</v>
          </cell>
          <cell r="C15">
            <v>43</v>
          </cell>
          <cell r="D15">
            <v>43</v>
          </cell>
          <cell r="E15">
            <v>43</v>
          </cell>
          <cell r="F15">
            <v>50</v>
          </cell>
          <cell r="G15">
            <v>49</v>
          </cell>
          <cell r="H15">
            <v>49</v>
          </cell>
          <cell r="I15">
            <v>68</v>
          </cell>
          <cell r="J15">
            <v>63</v>
          </cell>
          <cell r="K15">
            <v>63</v>
          </cell>
          <cell r="L15">
            <v>54</v>
          </cell>
          <cell r="M15">
            <v>54</v>
          </cell>
          <cell r="N15">
            <v>66</v>
          </cell>
          <cell r="O15">
            <v>52</v>
          </cell>
          <cell r="P15">
            <v>31</v>
          </cell>
          <cell r="Q15">
            <v>31</v>
          </cell>
          <cell r="R15">
            <v>47</v>
          </cell>
          <cell r="S15">
            <v>62</v>
          </cell>
          <cell r="T15">
            <v>61</v>
          </cell>
          <cell r="U15">
            <v>64</v>
          </cell>
          <cell r="V15">
            <v>64</v>
          </cell>
          <cell r="W15">
            <v>61</v>
          </cell>
          <cell r="X15">
            <v>61</v>
          </cell>
          <cell r="Y15">
            <v>61</v>
          </cell>
          <cell r="Z15">
            <v>1295</v>
          </cell>
        </row>
        <row r="16">
          <cell r="A16" t="str">
            <v>Zhinvali - Nataxtari</v>
          </cell>
          <cell r="B16">
            <v>8</v>
          </cell>
          <cell r="C16">
            <v>8</v>
          </cell>
          <cell r="D16">
            <v>8</v>
          </cell>
          <cell r="E16">
            <v>8</v>
          </cell>
          <cell r="F16">
            <v>8</v>
          </cell>
          <cell r="G16">
            <v>8</v>
          </cell>
          <cell r="H16">
            <v>8</v>
          </cell>
          <cell r="I16">
            <v>8</v>
          </cell>
          <cell r="J16">
            <v>8</v>
          </cell>
          <cell r="K16">
            <v>33</v>
          </cell>
          <cell r="L16">
            <v>23</v>
          </cell>
          <cell r="M16">
            <v>28</v>
          </cell>
          <cell r="N16">
            <v>24</v>
          </cell>
          <cell r="O16">
            <v>37</v>
          </cell>
          <cell r="P16">
            <v>37</v>
          </cell>
          <cell r="Q16">
            <v>35</v>
          </cell>
          <cell r="R16">
            <v>35</v>
          </cell>
          <cell r="S16">
            <v>35</v>
          </cell>
          <cell r="T16">
            <v>35</v>
          </cell>
          <cell r="U16">
            <v>35</v>
          </cell>
          <cell r="V16">
            <v>35</v>
          </cell>
          <cell r="W16">
            <v>35</v>
          </cell>
          <cell r="X16">
            <v>35</v>
          </cell>
          <cell r="Y16">
            <v>35</v>
          </cell>
          <cell r="Z16">
            <v>569</v>
          </cell>
        </row>
        <row r="17">
          <cell r="A17" t="str">
            <v>Import Armenia</v>
          </cell>
          <cell r="B17">
            <v>80</v>
          </cell>
          <cell r="C17">
            <v>80</v>
          </cell>
          <cell r="D17">
            <v>80</v>
          </cell>
          <cell r="E17">
            <v>80</v>
          </cell>
          <cell r="F17">
            <v>80</v>
          </cell>
          <cell r="G17">
            <v>80</v>
          </cell>
          <cell r="H17">
            <v>90</v>
          </cell>
          <cell r="I17">
            <v>125</v>
          </cell>
          <cell r="J17">
            <v>125</v>
          </cell>
          <cell r="K17">
            <v>125</v>
          </cell>
          <cell r="L17">
            <v>125</v>
          </cell>
          <cell r="M17">
            <v>125</v>
          </cell>
          <cell r="N17">
            <v>120</v>
          </cell>
          <cell r="O17">
            <v>120</v>
          </cell>
          <cell r="P17">
            <v>120</v>
          </cell>
          <cell r="Q17">
            <v>120</v>
          </cell>
          <cell r="R17">
            <v>120</v>
          </cell>
          <cell r="S17">
            <v>125</v>
          </cell>
          <cell r="T17">
            <v>125</v>
          </cell>
          <cell r="U17">
            <v>125</v>
          </cell>
          <cell r="V17">
            <v>125</v>
          </cell>
          <cell r="W17">
            <v>125</v>
          </cell>
          <cell r="X17">
            <v>125</v>
          </cell>
          <cell r="Y17">
            <v>120</v>
          </cell>
          <cell r="Z17">
            <v>2587</v>
          </cell>
        </row>
        <row r="18">
          <cell r="A18" t="str">
            <v>Generation                     AES Telasi</v>
          </cell>
          <cell r="B18">
            <v>332.48</v>
          </cell>
          <cell r="C18">
            <v>332.48</v>
          </cell>
          <cell r="D18">
            <v>332.48</v>
          </cell>
          <cell r="E18">
            <v>332.48</v>
          </cell>
          <cell r="F18">
            <v>339.48</v>
          </cell>
          <cell r="G18">
            <v>338.48</v>
          </cell>
          <cell r="H18">
            <v>348.48</v>
          </cell>
          <cell r="I18">
            <v>402.48</v>
          </cell>
          <cell r="J18">
            <v>397.48</v>
          </cell>
          <cell r="K18">
            <v>422.48</v>
          </cell>
          <cell r="L18">
            <v>403.48</v>
          </cell>
          <cell r="M18">
            <v>408.48</v>
          </cell>
          <cell r="N18">
            <v>412.48</v>
          </cell>
          <cell r="O18">
            <v>411.48</v>
          </cell>
          <cell r="P18">
            <v>390.48</v>
          </cell>
          <cell r="Q18">
            <v>388.48</v>
          </cell>
          <cell r="R18">
            <v>404.48</v>
          </cell>
          <cell r="S18">
            <v>424.48</v>
          </cell>
          <cell r="T18">
            <v>423.48</v>
          </cell>
          <cell r="U18">
            <v>426.48</v>
          </cell>
          <cell r="V18">
            <v>426.48</v>
          </cell>
          <cell r="W18">
            <v>423.48</v>
          </cell>
          <cell r="X18">
            <v>423.48</v>
          </cell>
          <cell r="Y18">
            <v>418.48</v>
          </cell>
          <cell r="Z18">
            <v>9298.52</v>
          </cell>
        </row>
        <row r="19">
          <cell r="A19" t="str">
            <v xml:space="preserve"> + Import                                    - Eqsport</v>
          </cell>
          <cell r="B19">
            <v>-170.48000000000002</v>
          </cell>
          <cell r="C19">
            <v>-170.48000000000002</v>
          </cell>
          <cell r="D19">
            <v>-182.48000000000002</v>
          </cell>
          <cell r="E19">
            <v>-183.48000000000002</v>
          </cell>
          <cell r="F19">
            <v>-187.48000000000002</v>
          </cell>
          <cell r="G19">
            <v>-183.48000000000002</v>
          </cell>
          <cell r="H19">
            <v>-163.48000000000002</v>
          </cell>
          <cell r="I19">
            <v>-122.48000000000002</v>
          </cell>
          <cell r="J19">
            <v>13.519999999999982</v>
          </cell>
          <cell r="K19">
            <v>5.5199999999999818</v>
          </cell>
          <cell r="L19">
            <v>3.5199999999999818</v>
          </cell>
          <cell r="M19">
            <v>-10.480000000000018</v>
          </cell>
          <cell r="N19">
            <v>-45.480000000000018</v>
          </cell>
          <cell r="O19">
            <v>-51.480000000000018</v>
          </cell>
          <cell r="P19">
            <v>-25.480000000000018</v>
          </cell>
          <cell r="Q19">
            <v>-34.480000000000018</v>
          </cell>
          <cell r="R19">
            <v>-23.480000000000018</v>
          </cell>
          <cell r="S19">
            <v>-2.4800000000000182</v>
          </cell>
          <cell r="T19">
            <v>44.519999999999982</v>
          </cell>
          <cell r="U19">
            <v>79.519999999999982</v>
          </cell>
          <cell r="V19">
            <v>109.51999999999998</v>
          </cell>
          <cell r="W19">
            <v>104.51999999999998</v>
          </cell>
          <cell r="X19">
            <v>88.519999999999982</v>
          </cell>
          <cell r="Y19">
            <v>15.519999999999982</v>
          </cell>
          <cell r="Z19">
            <v>-1081.5200000000004</v>
          </cell>
        </row>
      </sheetData>
      <sheetData sheetId="32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598</v>
          </cell>
          <cell r="C4">
            <v>580</v>
          </cell>
          <cell r="D4">
            <v>570</v>
          </cell>
          <cell r="E4">
            <v>570</v>
          </cell>
          <cell r="F4">
            <v>570</v>
          </cell>
          <cell r="G4">
            <v>570</v>
          </cell>
          <cell r="H4">
            <v>570</v>
          </cell>
          <cell r="I4">
            <v>732</v>
          </cell>
          <cell r="J4">
            <v>753</v>
          </cell>
          <cell r="K4">
            <v>727</v>
          </cell>
          <cell r="L4">
            <v>651</v>
          </cell>
          <cell r="M4">
            <v>661</v>
          </cell>
          <cell r="N4">
            <v>672</v>
          </cell>
          <cell r="O4">
            <v>632</v>
          </cell>
          <cell r="P4">
            <v>632</v>
          </cell>
          <cell r="Q4">
            <v>636</v>
          </cell>
          <cell r="R4">
            <v>581</v>
          </cell>
          <cell r="S4">
            <v>607</v>
          </cell>
          <cell r="T4">
            <v>647</v>
          </cell>
          <cell r="U4">
            <v>778</v>
          </cell>
          <cell r="V4">
            <v>876</v>
          </cell>
          <cell r="W4">
            <v>863</v>
          </cell>
          <cell r="X4">
            <v>833</v>
          </cell>
          <cell r="Y4">
            <v>762</v>
          </cell>
          <cell r="Z4">
            <v>16469</v>
          </cell>
        </row>
        <row r="5">
          <cell r="A5" t="str">
            <v>GEORGIA</v>
          </cell>
          <cell r="B5">
            <v>955</v>
          </cell>
          <cell r="C5">
            <v>807</v>
          </cell>
          <cell r="D5">
            <v>777</v>
          </cell>
          <cell r="E5">
            <v>757</v>
          </cell>
          <cell r="F5">
            <v>757</v>
          </cell>
          <cell r="G5">
            <v>757</v>
          </cell>
          <cell r="H5">
            <v>887</v>
          </cell>
          <cell r="I5">
            <v>1159</v>
          </cell>
          <cell r="J5">
            <v>1260</v>
          </cell>
          <cell r="K5">
            <v>1219</v>
          </cell>
          <cell r="L5">
            <v>1108</v>
          </cell>
          <cell r="M5">
            <v>1098</v>
          </cell>
          <cell r="N5">
            <v>1119</v>
          </cell>
          <cell r="O5">
            <v>977</v>
          </cell>
          <cell r="P5">
            <v>1000</v>
          </cell>
          <cell r="Q5">
            <v>1056</v>
          </cell>
          <cell r="R5">
            <v>948</v>
          </cell>
          <cell r="S5">
            <v>964</v>
          </cell>
          <cell r="T5">
            <v>1119</v>
          </cell>
          <cell r="U5">
            <v>1237</v>
          </cell>
          <cell r="V5">
            <v>1307</v>
          </cell>
          <cell r="W5">
            <v>1300</v>
          </cell>
          <cell r="X5">
            <v>1267</v>
          </cell>
          <cell r="Y5">
            <v>1164</v>
          </cell>
          <cell r="Z5">
            <v>25532</v>
          </cell>
        </row>
        <row r="6">
          <cell r="A6" t="str">
            <v>East Georgia</v>
          </cell>
          <cell r="B6">
            <v>501.64</v>
          </cell>
          <cell r="C6">
            <v>393.64</v>
          </cell>
          <cell r="D6">
            <v>373.64</v>
          </cell>
          <cell r="E6">
            <v>369.64</v>
          </cell>
          <cell r="F6">
            <v>357.64</v>
          </cell>
          <cell r="G6">
            <v>353.64</v>
          </cell>
          <cell r="H6">
            <v>459.64</v>
          </cell>
          <cell r="I6">
            <v>653.64</v>
          </cell>
          <cell r="J6">
            <v>740.64</v>
          </cell>
          <cell r="K6">
            <v>773.64</v>
          </cell>
          <cell r="L6">
            <v>688.64</v>
          </cell>
          <cell r="M6">
            <v>672.64</v>
          </cell>
          <cell r="N6">
            <v>704.64</v>
          </cell>
          <cell r="O6">
            <v>699.64</v>
          </cell>
          <cell r="P6">
            <v>660.64</v>
          </cell>
          <cell r="Q6">
            <v>650.64</v>
          </cell>
          <cell r="R6">
            <v>618.64</v>
          </cell>
          <cell r="S6">
            <v>632.64</v>
          </cell>
          <cell r="T6">
            <v>669.64</v>
          </cell>
          <cell r="U6">
            <v>775.64</v>
          </cell>
          <cell r="V6">
            <v>755.64</v>
          </cell>
          <cell r="W6">
            <v>759.64</v>
          </cell>
          <cell r="X6">
            <v>765.64</v>
          </cell>
          <cell r="Y6">
            <v>625.64</v>
          </cell>
          <cell r="Z6">
            <v>14341.04</v>
          </cell>
        </row>
        <row r="7">
          <cell r="A7" t="str">
            <v>"Kavkasioni"</v>
          </cell>
          <cell r="B7">
            <v>140</v>
          </cell>
          <cell r="C7">
            <v>30</v>
          </cell>
          <cell r="D7">
            <v>20</v>
          </cell>
          <cell r="E7">
            <v>0</v>
          </cell>
          <cell r="F7">
            <v>0</v>
          </cell>
          <cell r="G7">
            <v>0</v>
          </cell>
          <cell r="H7">
            <v>100</v>
          </cell>
          <cell r="I7">
            <v>200</v>
          </cell>
          <cell r="J7">
            <v>280</v>
          </cell>
          <cell r="K7">
            <v>260</v>
          </cell>
          <cell r="L7">
            <v>230</v>
          </cell>
          <cell r="M7">
            <v>200</v>
          </cell>
          <cell r="N7">
            <v>210</v>
          </cell>
          <cell r="O7">
            <v>128</v>
          </cell>
          <cell r="P7">
            <v>151</v>
          </cell>
          <cell r="Q7">
            <v>193</v>
          </cell>
          <cell r="R7">
            <v>140</v>
          </cell>
          <cell r="S7">
            <v>140</v>
          </cell>
          <cell r="T7">
            <v>240</v>
          </cell>
          <cell r="U7">
            <v>220</v>
          </cell>
          <cell r="V7">
            <v>192</v>
          </cell>
          <cell r="W7">
            <v>200</v>
          </cell>
          <cell r="X7">
            <v>207</v>
          </cell>
          <cell r="Y7">
            <v>185</v>
          </cell>
          <cell r="Z7">
            <v>3730</v>
          </cell>
        </row>
        <row r="8">
          <cell r="A8" t="str">
            <v>Bl. - 8</v>
          </cell>
          <cell r="B8">
            <v>107</v>
          </cell>
          <cell r="C8">
            <v>107</v>
          </cell>
          <cell r="D8">
            <v>107</v>
          </cell>
          <cell r="E8">
            <v>107</v>
          </cell>
          <cell r="F8">
            <v>107</v>
          </cell>
          <cell r="G8">
            <v>107</v>
          </cell>
          <cell r="H8">
            <v>107</v>
          </cell>
          <cell r="I8">
            <v>107</v>
          </cell>
          <cell r="J8">
            <v>107</v>
          </cell>
          <cell r="K8">
            <v>107</v>
          </cell>
          <cell r="L8">
            <v>107</v>
          </cell>
          <cell r="M8">
            <v>107</v>
          </cell>
          <cell r="N8">
            <v>107</v>
          </cell>
          <cell r="O8">
            <v>107</v>
          </cell>
          <cell r="P8">
            <v>107</v>
          </cell>
          <cell r="Q8">
            <v>107</v>
          </cell>
          <cell r="R8">
            <v>107</v>
          </cell>
          <cell r="S8">
            <v>107</v>
          </cell>
          <cell r="T8">
            <v>107</v>
          </cell>
          <cell r="U8">
            <v>107</v>
          </cell>
          <cell r="V8">
            <v>107</v>
          </cell>
          <cell r="W8">
            <v>107</v>
          </cell>
          <cell r="X8">
            <v>107</v>
          </cell>
          <cell r="Y8">
            <v>107</v>
          </cell>
          <cell r="Z8">
            <v>2563</v>
          </cell>
        </row>
        <row r="9">
          <cell r="A9" t="str">
            <v>"Kartli 2"</v>
          </cell>
          <cell r="B9">
            <v>-80</v>
          </cell>
          <cell r="C9">
            <v>-160</v>
          </cell>
          <cell r="D9">
            <v>-160</v>
          </cell>
          <cell r="E9">
            <v>-160</v>
          </cell>
          <cell r="F9">
            <v>-176</v>
          </cell>
          <cell r="G9">
            <v>-176</v>
          </cell>
          <cell r="H9">
            <v>-112</v>
          </cell>
          <cell r="I9">
            <v>24</v>
          </cell>
          <cell r="J9">
            <v>100</v>
          </cell>
          <cell r="K9">
            <v>120</v>
          </cell>
          <cell r="L9">
            <v>40</v>
          </cell>
          <cell r="M9">
            <v>20</v>
          </cell>
          <cell r="N9">
            <v>40</v>
          </cell>
          <cell r="O9">
            <v>20</v>
          </cell>
          <cell r="P9">
            <v>20</v>
          </cell>
          <cell r="Q9">
            <v>10</v>
          </cell>
          <cell r="R9">
            <v>10</v>
          </cell>
          <cell r="S9">
            <v>16</v>
          </cell>
          <cell r="T9">
            <v>32</v>
          </cell>
          <cell r="U9">
            <v>80</v>
          </cell>
          <cell r="V9">
            <v>88</v>
          </cell>
          <cell r="W9">
            <v>88</v>
          </cell>
          <cell r="X9">
            <v>104</v>
          </cell>
          <cell r="Y9">
            <v>8</v>
          </cell>
          <cell r="Z9">
            <v>-204</v>
          </cell>
        </row>
        <row r="10">
          <cell r="A10" t="str">
            <v>"Liaxvi"</v>
          </cell>
          <cell r="B10">
            <v>-20</v>
          </cell>
          <cell r="C10">
            <v>-28</v>
          </cell>
          <cell r="D10">
            <v>-28</v>
          </cell>
          <cell r="E10">
            <v>-32</v>
          </cell>
          <cell r="F10">
            <v>-28</v>
          </cell>
          <cell r="G10">
            <v>-32</v>
          </cell>
          <cell r="H10">
            <v>-20</v>
          </cell>
          <cell r="I10">
            <v>8</v>
          </cell>
          <cell r="J10">
            <v>20</v>
          </cell>
          <cell r="K10">
            <v>28</v>
          </cell>
          <cell r="L10">
            <v>16</v>
          </cell>
          <cell r="M10">
            <v>10</v>
          </cell>
          <cell r="N10">
            <v>10</v>
          </cell>
          <cell r="O10">
            <v>45</v>
          </cell>
          <cell r="P10">
            <v>6</v>
          </cell>
          <cell r="Q10">
            <v>53</v>
          </cell>
          <cell r="R10">
            <v>6</v>
          </cell>
          <cell r="S10">
            <v>10</v>
          </cell>
          <cell r="T10">
            <v>16</v>
          </cell>
          <cell r="U10">
            <v>36</v>
          </cell>
          <cell r="V10">
            <v>32</v>
          </cell>
          <cell r="W10">
            <v>38</v>
          </cell>
          <cell r="X10">
            <v>38</v>
          </cell>
          <cell r="Y10">
            <v>6</v>
          </cell>
          <cell r="Z10">
            <v>190</v>
          </cell>
        </row>
        <row r="11">
          <cell r="A11" t="str">
            <v>Tbilisi</v>
          </cell>
          <cell r="B11">
            <v>199</v>
          </cell>
          <cell r="C11">
            <v>169</v>
          </cell>
          <cell r="D11">
            <v>145</v>
          </cell>
          <cell r="E11">
            <v>145</v>
          </cell>
          <cell r="F11">
            <v>145</v>
          </cell>
          <cell r="G11">
            <v>145</v>
          </cell>
          <cell r="H11">
            <v>179</v>
          </cell>
          <cell r="I11">
            <v>341</v>
          </cell>
          <cell r="J11">
            <v>415</v>
          </cell>
          <cell r="K11">
            <v>425</v>
          </cell>
          <cell r="L11">
            <v>397</v>
          </cell>
          <cell r="M11">
            <v>385</v>
          </cell>
          <cell r="N11">
            <v>382</v>
          </cell>
          <cell r="O11">
            <v>380</v>
          </cell>
          <cell r="P11">
            <v>350</v>
          </cell>
          <cell r="Q11">
            <v>340</v>
          </cell>
          <cell r="R11">
            <v>311</v>
          </cell>
          <cell r="S11">
            <v>356</v>
          </cell>
          <cell r="T11">
            <v>450</v>
          </cell>
          <cell r="U11">
            <v>518</v>
          </cell>
          <cell r="V11">
            <v>528</v>
          </cell>
          <cell r="W11">
            <v>499</v>
          </cell>
          <cell r="X11">
            <v>471</v>
          </cell>
          <cell r="Y11">
            <v>433</v>
          </cell>
          <cell r="Z11">
            <v>8083</v>
          </cell>
        </row>
        <row r="12">
          <cell r="A12" t="str">
            <v>AES Mtkvari</v>
          </cell>
          <cell r="B12">
            <v>192</v>
          </cell>
          <cell r="C12">
            <v>192</v>
          </cell>
          <cell r="D12">
            <v>192</v>
          </cell>
          <cell r="E12">
            <v>192</v>
          </cell>
          <cell r="F12">
            <v>192</v>
          </cell>
          <cell r="G12">
            <v>192</v>
          </cell>
          <cell r="H12">
            <v>192</v>
          </cell>
          <cell r="I12">
            <v>192</v>
          </cell>
          <cell r="J12">
            <v>192</v>
          </cell>
          <cell r="K12">
            <v>192</v>
          </cell>
          <cell r="L12">
            <v>192</v>
          </cell>
          <cell r="M12">
            <v>192</v>
          </cell>
          <cell r="N12">
            <v>192</v>
          </cell>
          <cell r="O12">
            <v>192</v>
          </cell>
          <cell r="P12">
            <v>192</v>
          </cell>
          <cell r="Q12">
            <v>192</v>
          </cell>
          <cell r="R12">
            <v>192</v>
          </cell>
          <cell r="S12">
            <v>192</v>
          </cell>
          <cell r="T12">
            <v>192</v>
          </cell>
          <cell r="U12">
            <v>192</v>
          </cell>
          <cell r="V12">
            <v>192</v>
          </cell>
          <cell r="W12">
            <v>192</v>
          </cell>
          <cell r="X12">
            <v>192</v>
          </cell>
          <cell r="Y12">
            <v>192</v>
          </cell>
          <cell r="Z12">
            <v>4612</v>
          </cell>
        </row>
        <row r="13">
          <cell r="A13" t="str">
            <v>AES Mtkvari - 8%</v>
          </cell>
          <cell r="B13">
            <v>176.64000000000001</v>
          </cell>
          <cell r="C13">
            <v>176.64000000000001</v>
          </cell>
          <cell r="D13">
            <v>176.64000000000001</v>
          </cell>
          <cell r="E13">
            <v>176.64000000000001</v>
          </cell>
          <cell r="F13">
            <v>176.64000000000001</v>
          </cell>
          <cell r="G13">
            <v>176.64000000000001</v>
          </cell>
          <cell r="H13">
            <v>176.64000000000001</v>
          </cell>
          <cell r="I13">
            <v>176.64000000000001</v>
          </cell>
          <cell r="J13">
            <v>176.64000000000001</v>
          </cell>
          <cell r="K13">
            <v>176.64000000000001</v>
          </cell>
          <cell r="L13">
            <v>176.64000000000001</v>
          </cell>
          <cell r="M13">
            <v>176.64000000000001</v>
          </cell>
          <cell r="N13">
            <v>176.64000000000001</v>
          </cell>
          <cell r="O13">
            <v>176.64000000000001</v>
          </cell>
          <cell r="P13">
            <v>176.64000000000001</v>
          </cell>
          <cell r="Q13">
            <v>176.64000000000001</v>
          </cell>
          <cell r="R13">
            <v>176.64000000000001</v>
          </cell>
          <cell r="S13">
            <v>176.64000000000001</v>
          </cell>
          <cell r="T13">
            <v>176.64000000000001</v>
          </cell>
          <cell r="U13">
            <v>176.64000000000001</v>
          </cell>
          <cell r="V13">
            <v>176.64000000000001</v>
          </cell>
          <cell r="W13">
            <v>176.64000000000001</v>
          </cell>
          <cell r="X13">
            <v>176.64000000000001</v>
          </cell>
          <cell r="Y13">
            <v>176.64000000000001</v>
          </cell>
          <cell r="Z13">
            <v>4243.04</v>
          </cell>
        </row>
        <row r="14">
          <cell r="A14" t="str">
            <v>Zahesi, Sackhenisi, Ortachala</v>
          </cell>
          <cell r="B14">
            <v>26</v>
          </cell>
          <cell r="C14">
            <v>26</v>
          </cell>
          <cell r="D14">
            <v>26</v>
          </cell>
          <cell r="E14">
            <v>26</v>
          </cell>
          <cell r="F14">
            <v>26</v>
          </cell>
          <cell r="G14">
            <v>26</v>
          </cell>
          <cell r="H14">
            <v>26</v>
          </cell>
          <cell r="I14">
            <v>26</v>
          </cell>
          <cell r="J14">
            <v>26</v>
          </cell>
          <cell r="K14">
            <v>26</v>
          </cell>
          <cell r="L14">
            <v>26</v>
          </cell>
          <cell r="M14">
            <v>26</v>
          </cell>
          <cell r="N14">
            <v>27</v>
          </cell>
          <cell r="O14">
            <v>27</v>
          </cell>
          <cell r="P14">
            <v>27</v>
          </cell>
          <cell r="Q14">
            <v>27</v>
          </cell>
          <cell r="R14">
            <v>27</v>
          </cell>
          <cell r="S14">
            <v>27</v>
          </cell>
          <cell r="T14">
            <v>27</v>
          </cell>
          <cell r="U14">
            <v>27</v>
          </cell>
          <cell r="V14">
            <v>27</v>
          </cell>
          <cell r="W14">
            <v>27</v>
          </cell>
          <cell r="X14">
            <v>27</v>
          </cell>
          <cell r="Y14">
            <v>27</v>
          </cell>
          <cell r="Z14">
            <v>635</v>
          </cell>
        </row>
        <row r="15">
          <cell r="A15" t="str">
            <v>AES Khrami</v>
          </cell>
          <cell r="B15">
            <v>51</v>
          </cell>
          <cell r="C15">
            <v>51</v>
          </cell>
          <cell r="D15">
            <v>41</v>
          </cell>
          <cell r="E15">
            <v>41</v>
          </cell>
          <cell r="F15">
            <v>41</v>
          </cell>
          <cell r="G15">
            <v>41</v>
          </cell>
          <cell r="H15">
            <v>41</v>
          </cell>
          <cell r="I15">
            <v>57</v>
          </cell>
          <cell r="J15">
            <v>56</v>
          </cell>
          <cell r="K15">
            <v>56</v>
          </cell>
          <cell r="L15">
            <v>45</v>
          </cell>
          <cell r="M15">
            <v>46</v>
          </cell>
          <cell r="N15">
            <v>57</v>
          </cell>
          <cell r="O15">
            <v>57</v>
          </cell>
          <cell r="P15">
            <v>57</v>
          </cell>
          <cell r="Q15">
            <v>0</v>
          </cell>
          <cell r="R15">
            <v>15</v>
          </cell>
          <cell r="S15">
            <v>30</v>
          </cell>
          <cell r="T15">
            <v>30</v>
          </cell>
          <cell r="U15">
            <v>61</v>
          </cell>
          <cell r="V15">
            <v>37</v>
          </cell>
          <cell r="W15">
            <v>37</v>
          </cell>
          <cell r="X15">
            <v>37</v>
          </cell>
          <cell r="Y15">
            <v>35</v>
          </cell>
          <cell r="Z15">
            <v>1003</v>
          </cell>
        </row>
        <row r="16">
          <cell r="A16" t="str">
            <v>Zhinvali - Nataxtari</v>
          </cell>
          <cell r="B16">
            <v>8</v>
          </cell>
          <cell r="C16">
            <v>8</v>
          </cell>
          <cell r="D16">
            <v>8</v>
          </cell>
          <cell r="E16">
            <v>8</v>
          </cell>
          <cell r="F16">
            <v>8</v>
          </cell>
          <cell r="G16">
            <v>8</v>
          </cell>
          <cell r="H16">
            <v>8</v>
          </cell>
          <cell r="I16">
            <v>12</v>
          </cell>
          <cell r="J16">
            <v>12</v>
          </cell>
          <cell r="K16">
            <v>12</v>
          </cell>
          <cell r="L16">
            <v>35</v>
          </cell>
          <cell r="M16">
            <v>34</v>
          </cell>
          <cell r="N16">
            <v>34</v>
          </cell>
          <cell r="O16">
            <v>34</v>
          </cell>
          <cell r="P16">
            <v>34</v>
          </cell>
          <cell r="Q16">
            <v>34</v>
          </cell>
          <cell r="R16">
            <v>34</v>
          </cell>
          <cell r="S16">
            <v>33</v>
          </cell>
          <cell r="T16">
            <v>33</v>
          </cell>
          <cell r="U16">
            <v>33</v>
          </cell>
          <cell r="V16">
            <v>33</v>
          </cell>
          <cell r="W16">
            <v>33</v>
          </cell>
          <cell r="X16">
            <v>33</v>
          </cell>
          <cell r="Y16">
            <v>33</v>
          </cell>
          <cell r="Z16">
            <v>562</v>
          </cell>
        </row>
        <row r="17">
          <cell r="A17" t="str">
            <v>Import Armenia</v>
          </cell>
          <cell r="B17">
            <v>110</v>
          </cell>
          <cell r="C17">
            <v>90</v>
          </cell>
          <cell r="D17">
            <v>80</v>
          </cell>
          <cell r="E17">
            <v>80</v>
          </cell>
          <cell r="F17">
            <v>80</v>
          </cell>
          <cell r="G17">
            <v>80</v>
          </cell>
          <cell r="H17">
            <v>110</v>
          </cell>
          <cell r="I17">
            <v>120</v>
          </cell>
          <cell r="J17">
            <v>120</v>
          </cell>
          <cell r="K17">
            <v>125</v>
          </cell>
          <cell r="L17">
            <v>120</v>
          </cell>
          <cell r="M17">
            <v>130</v>
          </cell>
          <cell r="N17">
            <v>130</v>
          </cell>
          <cell r="O17">
            <v>110</v>
          </cell>
          <cell r="P17">
            <v>110</v>
          </cell>
          <cell r="Q17">
            <v>120</v>
          </cell>
          <cell r="R17">
            <v>120</v>
          </cell>
          <cell r="S17">
            <v>110</v>
          </cell>
          <cell r="T17">
            <v>125</v>
          </cell>
          <cell r="U17">
            <v>132</v>
          </cell>
          <cell r="V17">
            <v>132</v>
          </cell>
          <cell r="W17">
            <v>130</v>
          </cell>
          <cell r="X17">
            <v>120</v>
          </cell>
          <cell r="Y17">
            <v>110</v>
          </cell>
          <cell r="Z17">
            <v>2770</v>
          </cell>
        </row>
        <row r="18">
          <cell r="A18" t="str">
            <v>Generation                     AES Telasi</v>
          </cell>
          <cell r="B18">
            <v>371.64</v>
          </cell>
          <cell r="C18">
            <v>351.64</v>
          </cell>
          <cell r="D18">
            <v>331.64</v>
          </cell>
          <cell r="E18">
            <v>331.64</v>
          </cell>
          <cell r="F18">
            <v>331.64</v>
          </cell>
          <cell r="G18">
            <v>331.64</v>
          </cell>
          <cell r="H18">
            <v>361.64</v>
          </cell>
          <cell r="I18">
            <v>391.64</v>
          </cell>
          <cell r="J18">
            <v>390.64</v>
          </cell>
          <cell r="K18">
            <v>395.64</v>
          </cell>
          <cell r="L18">
            <v>402.64</v>
          </cell>
          <cell r="M18">
            <v>412.64</v>
          </cell>
          <cell r="N18">
            <v>424.64</v>
          </cell>
          <cell r="O18">
            <v>404.64</v>
          </cell>
          <cell r="P18">
            <v>404.64</v>
          </cell>
          <cell r="Q18">
            <v>357.64</v>
          </cell>
          <cell r="R18">
            <v>372.64</v>
          </cell>
          <cell r="S18">
            <v>376.64</v>
          </cell>
          <cell r="T18">
            <v>391.64</v>
          </cell>
          <cell r="U18">
            <v>429.64</v>
          </cell>
          <cell r="V18">
            <v>405.64</v>
          </cell>
          <cell r="W18">
            <v>403.64</v>
          </cell>
          <cell r="X18">
            <v>393.64</v>
          </cell>
          <cell r="Y18">
            <v>381.64</v>
          </cell>
          <cell r="Z18">
            <v>9213.0400000000009</v>
          </cell>
        </row>
        <row r="19">
          <cell r="A19" t="str">
            <v xml:space="preserve"> + Import                                    - Eqsport</v>
          </cell>
          <cell r="B19">
            <v>-172.64</v>
          </cell>
          <cell r="C19">
            <v>-182.64</v>
          </cell>
          <cell r="D19">
            <v>-186.64</v>
          </cell>
          <cell r="E19">
            <v>-186.64</v>
          </cell>
          <cell r="F19">
            <v>-186.64</v>
          </cell>
          <cell r="G19">
            <v>-186.64</v>
          </cell>
          <cell r="H19">
            <v>-182.64</v>
          </cell>
          <cell r="I19">
            <v>-50.639999999999986</v>
          </cell>
          <cell r="J19">
            <v>24.360000000000014</v>
          </cell>
          <cell r="K19">
            <v>29.360000000000014</v>
          </cell>
          <cell r="L19">
            <v>-5.6399999999999864</v>
          </cell>
          <cell r="M19">
            <v>-27.639999999999986</v>
          </cell>
          <cell r="N19">
            <v>-42.639999999999986</v>
          </cell>
          <cell r="O19">
            <v>-24.639999999999986</v>
          </cell>
          <cell r="P19">
            <v>-54.639999999999986</v>
          </cell>
          <cell r="Q19">
            <v>-17.639999999999986</v>
          </cell>
          <cell r="R19">
            <v>-61.639999999999986</v>
          </cell>
          <cell r="S19">
            <v>-20.639999999999986</v>
          </cell>
          <cell r="T19">
            <v>58.360000000000014</v>
          </cell>
          <cell r="U19">
            <v>88.360000000000014</v>
          </cell>
          <cell r="V19">
            <v>122.36000000000001</v>
          </cell>
          <cell r="W19">
            <v>95.360000000000014</v>
          </cell>
          <cell r="X19">
            <v>77.360000000000014</v>
          </cell>
          <cell r="Y19">
            <v>51.360000000000014</v>
          </cell>
          <cell r="Z19">
            <v>-1130.0400000000009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"/>
      <sheetName val="Derbent"/>
      <sheetName val="01."/>
      <sheetName val="02."/>
      <sheetName val="03."/>
      <sheetName val="04."/>
      <sheetName val="05."/>
      <sheetName val="06."/>
      <sheetName val="07."/>
      <sheetName val="08."/>
      <sheetName val="09."/>
      <sheetName val="10."/>
      <sheetName val="11."/>
      <sheetName val="12."/>
      <sheetName val="13."/>
      <sheetName val="14."/>
      <sheetName val="15."/>
      <sheetName val="16."/>
      <sheetName val="17."/>
      <sheetName val="18."/>
      <sheetName val="19."/>
      <sheetName val="20."/>
      <sheetName val="21."/>
      <sheetName val="22."/>
      <sheetName val="23."/>
      <sheetName val="24."/>
      <sheetName val="25."/>
      <sheetName val="26."/>
      <sheetName val="27."/>
      <sheetName val="28."/>
      <sheetName val="29."/>
      <sheetName val="30."/>
      <sheetName val="31.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717</v>
          </cell>
          <cell r="C4">
            <v>667</v>
          </cell>
          <cell r="D4">
            <v>482</v>
          </cell>
          <cell r="E4">
            <v>482</v>
          </cell>
          <cell r="F4">
            <v>482</v>
          </cell>
          <cell r="G4">
            <v>482</v>
          </cell>
          <cell r="H4">
            <v>529</v>
          </cell>
          <cell r="I4">
            <v>723</v>
          </cell>
          <cell r="J4">
            <v>836</v>
          </cell>
          <cell r="K4">
            <v>843</v>
          </cell>
          <cell r="L4">
            <v>758</v>
          </cell>
          <cell r="M4">
            <v>713</v>
          </cell>
          <cell r="N4">
            <v>653</v>
          </cell>
          <cell r="O4">
            <v>615</v>
          </cell>
          <cell r="P4">
            <v>645</v>
          </cell>
          <cell r="Q4">
            <v>645</v>
          </cell>
          <cell r="R4">
            <v>645</v>
          </cell>
          <cell r="S4">
            <v>759</v>
          </cell>
          <cell r="T4">
            <v>790</v>
          </cell>
          <cell r="U4">
            <v>994</v>
          </cell>
          <cell r="V4">
            <v>1094</v>
          </cell>
          <cell r="W4">
            <v>1094</v>
          </cell>
          <cell r="X4">
            <v>1068</v>
          </cell>
          <cell r="Y4">
            <v>958</v>
          </cell>
          <cell r="Z4">
            <v>17823</v>
          </cell>
        </row>
        <row r="5">
          <cell r="A5" t="str">
            <v>GEORGIA</v>
          </cell>
          <cell r="B5">
            <v>971</v>
          </cell>
          <cell r="C5">
            <v>916</v>
          </cell>
          <cell r="D5">
            <v>715</v>
          </cell>
          <cell r="E5">
            <v>709</v>
          </cell>
          <cell r="F5">
            <v>709</v>
          </cell>
          <cell r="G5">
            <v>709</v>
          </cell>
          <cell r="H5">
            <v>778</v>
          </cell>
          <cell r="I5">
            <v>993</v>
          </cell>
          <cell r="J5">
            <v>1138</v>
          </cell>
          <cell r="K5">
            <v>1135</v>
          </cell>
          <cell r="L5">
            <v>1001</v>
          </cell>
          <cell r="M5">
            <v>944</v>
          </cell>
          <cell r="N5">
            <v>894</v>
          </cell>
          <cell r="O5">
            <v>846</v>
          </cell>
          <cell r="P5">
            <v>886</v>
          </cell>
          <cell r="Q5">
            <v>896</v>
          </cell>
          <cell r="R5">
            <v>909</v>
          </cell>
          <cell r="S5">
            <v>1055</v>
          </cell>
          <cell r="T5">
            <v>1098</v>
          </cell>
          <cell r="U5">
            <v>1310</v>
          </cell>
          <cell r="V5">
            <v>1419</v>
          </cell>
          <cell r="W5">
            <v>1425</v>
          </cell>
          <cell r="X5">
            <v>1390</v>
          </cell>
          <cell r="Y5">
            <v>1215</v>
          </cell>
          <cell r="Z5">
            <v>24361</v>
          </cell>
        </row>
        <row r="6">
          <cell r="A6" t="str">
            <v>Import Azerbaijan</v>
          </cell>
          <cell r="B6">
            <v>45</v>
          </cell>
          <cell r="C6">
            <v>40</v>
          </cell>
          <cell r="D6">
            <v>35</v>
          </cell>
          <cell r="E6">
            <v>35</v>
          </cell>
          <cell r="F6">
            <v>35</v>
          </cell>
          <cell r="G6">
            <v>35</v>
          </cell>
          <cell r="H6">
            <v>35</v>
          </cell>
          <cell r="I6">
            <v>40</v>
          </cell>
          <cell r="J6">
            <v>40</v>
          </cell>
          <cell r="K6">
            <v>30</v>
          </cell>
          <cell r="L6">
            <v>25</v>
          </cell>
          <cell r="M6">
            <v>20</v>
          </cell>
          <cell r="N6">
            <v>30</v>
          </cell>
          <cell r="O6">
            <v>30</v>
          </cell>
          <cell r="P6">
            <v>30</v>
          </cell>
          <cell r="Q6">
            <v>40</v>
          </cell>
          <cell r="R6">
            <v>40</v>
          </cell>
          <cell r="S6">
            <v>40</v>
          </cell>
          <cell r="T6">
            <v>40</v>
          </cell>
          <cell r="U6">
            <v>40</v>
          </cell>
          <cell r="V6">
            <v>40</v>
          </cell>
          <cell r="W6">
            <v>40</v>
          </cell>
          <cell r="X6">
            <v>30</v>
          </cell>
          <cell r="Y6">
            <v>30</v>
          </cell>
          <cell r="Z6">
            <v>812</v>
          </cell>
        </row>
        <row r="7">
          <cell r="A7" t="str">
            <v>Zhinvali - Nataxtari</v>
          </cell>
          <cell r="B7">
            <v>15</v>
          </cell>
          <cell r="C7">
            <v>15</v>
          </cell>
          <cell r="D7">
            <v>15</v>
          </cell>
          <cell r="E7">
            <v>15</v>
          </cell>
          <cell r="F7">
            <v>15</v>
          </cell>
          <cell r="G7">
            <v>15</v>
          </cell>
          <cell r="H7">
            <v>15</v>
          </cell>
          <cell r="I7">
            <v>15</v>
          </cell>
          <cell r="J7">
            <v>15</v>
          </cell>
          <cell r="K7">
            <v>15</v>
          </cell>
          <cell r="L7">
            <v>15</v>
          </cell>
          <cell r="M7">
            <v>15</v>
          </cell>
          <cell r="N7">
            <v>15</v>
          </cell>
          <cell r="O7">
            <v>15</v>
          </cell>
          <cell r="P7">
            <v>15</v>
          </cell>
          <cell r="Q7">
            <v>15</v>
          </cell>
          <cell r="R7">
            <v>15</v>
          </cell>
          <cell r="S7">
            <v>47</v>
          </cell>
          <cell r="T7">
            <v>47</v>
          </cell>
          <cell r="U7">
            <v>20</v>
          </cell>
          <cell r="V7">
            <v>20</v>
          </cell>
          <cell r="W7">
            <v>20</v>
          </cell>
          <cell r="X7">
            <v>20</v>
          </cell>
          <cell r="Y7">
            <v>20</v>
          </cell>
          <cell r="Z7">
            <v>449</v>
          </cell>
        </row>
        <row r="8">
          <cell r="A8" t="str">
            <v>Tbilisi</v>
          </cell>
          <cell r="B8">
            <v>204</v>
          </cell>
          <cell r="C8">
            <v>190</v>
          </cell>
          <cell r="D8">
            <v>190</v>
          </cell>
          <cell r="E8">
            <v>190</v>
          </cell>
          <cell r="F8">
            <v>190</v>
          </cell>
          <cell r="G8">
            <v>190</v>
          </cell>
          <cell r="H8">
            <v>200</v>
          </cell>
          <cell r="I8">
            <v>339</v>
          </cell>
          <cell r="J8">
            <v>409</v>
          </cell>
          <cell r="K8">
            <v>456</v>
          </cell>
          <cell r="L8">
            <v>401</v>
          </cell>
          <cell r="M8">
            <v>352</v>
          </cell>
          <cell r="N8">
            <v>330</v>
          </cell>
          <cell r="O8">
            <v>311</v>
          </cell>
          <cell r="P8">
            <v>330</v>
          </cell>
          <cell r="Q8">
            <v>321</v>
          </cell>
          <cell r="R8">
            <v>330</v>
          </cell>
          <cell r="S8">
            <v>384</v>
          </cell>
          <cell r="T8">
            <v>516</v>
          </cell>
          <cell r="U8">
            <v>540</v>
          </cell>
          <cell r="V8">
            <v>529</v>
          </cell>
          <cell r="W8">
            <v>507</v>
          </cell>
          <cell r="X8">
            <v>491</v>
          </cell>
          <cell r="Y8">
            <v>445</v>
          </cell>
          <cell r="Z8">
            <v>8004</v>
          </cell>
        </row>
        <row r="9">
          <cell r="A9" t="str">
            <v>Zahesi, Sackhenisi, Ortachala</v>
          </cell>
          <cell r="B9">
            <v>23</v>
          </cell>
          <cell r="C9">
            <v>23</v>
          </cell>
          <cell r="D9">
            <v>23</v>
          </cell>
          <cell r="E9">
            <v>23</v>
          </cell>
          <cell r="F9">
            <v>23</v>
          </cell>
          <cell r="G9">
            <v>23</v>
          </cell>
          <cell r="H9">
            <v>23</v>
          </cell>
          <cell r="I9">
            <v>23</v>
          </cell>
          <cell r="J9">
            <v>23</v>
          </cell>
          <cell r="K9">
            <v>23</v>
          </cell>
          <cell r="L9">
            <v>23</v>
          </cell>
          <cell r="M9">
            <v>23</v>
          </cell>
          <cell r="N9">
            <v>23</v>
          </cell>
          <cell r="O9">
            <v>23</v>
          </cell>
          <cell r="P9">
            <v>23</v>
          </cell>
          <cell r="Q9">
            <v>23</v>
          </cell>
          <cell r="R9">
            <v>23</v>
          </cell>
          <cell r="S9">
            <v>23</v>
          </cell>
          <cell r="T9">
            <v>23</v>
          </cell>
          <cell r="U9">
            <v>23</v>
          </cell>
          <cell r="V9">
            <v>23</v>
          </cell>
          <cell r="W9">
            <v>23</v>
          </cell>
          <cell r="X9">
            <v>23</v>
          </cell>
          <cell r="Y9">
            <v>23</v>
          </cell>
          <cell r="Z9">
            <v>560</v>
          </cell>
        </row>
        <row r="10">
          <cell r="A10" t="str">
            <v>"Kavkasioni"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 t="str">
            <v>AES Khrami</v>
          </cell>
          <cell r="B11">
            <v>61</v>
          </cell>
          <cell r="C11">
            <v>61</v>
          </cell>
          <cell r="D11">
            <v>50</v>
          </cell>
          <cell r="E11">
            <v>44</v>
          </cell>
          <cell r="F11">
            <v>44</v>
          </cell>
          <cell r="G11">
            <v>44</v>
          </cell>
          <cell r="H11">
            <v>56</v>
          </cell>
          <cell r="I11">
            <v>72</v>
          </cell>
          <cell r="J11">
            <v>79</v>
          </cell>
          <cell r="K11">
            <v>79</v>
          </cell>
          <cell r="L11">
            <v>45</v>
          </cell>
          <cell r="M11">
            <v>43</v>
          </cell>
          <cell r="N11">
            <v>43</v>
          </cell>
          <cell r="O11">
            <v>43</v>
          </cell>
          <cell r="P11">
            <v>43</v>
          </cell>
          <cell r="Q11">
            <v>43</v>
          </cell>
          <cell r="R11">
            <v>56</v>
          </cell>
          <cell r="S11">
            <v>56</v>
          </cell>
          <cell r="T11">
            <v>68</v>
          </cell>
          <cell r="U11">
            <v>103</v>
          </cell>
          <cell r="V11">
            <v>112</v>
          </cell>
          <cell r="W11">
            <v>118</v>
          </cell>
          <cell r="X11">
            <v>109</v>
          </cell>
          <cell r="Y11">
            <v>59</v>
          </cell>
          <cell r="Z11">
            <v>1458</v>
          </cell>
        </row>
        <row r="12">
          <cell r="A12" t="str">
            <v>Import Armenia</v>
          </cell>
          <cell r="B12">
            <v>110</v>
          </cell>
          <cell r="C12">
            <v>110</v>
          </cell>
          <cell r="D12">
            <v>110</v>
          </cell>
          <cell r="E12">
            <v>110</v>
          </cell>
          <cell r="F12">
            <v>110</v>
          </cell>
          <cell r="G12">
            <v>110</v>
          </cell>
          <cell r="H12">
            <v>120</v>
          </cell>
          <cell r="I12">
            <v>120</v>
          </cell>
          <cell r="J12">
            <v>145</v>
          </cell>
          <cell r="K12">
            <v>145</v>
          </cell>
          <cell r="L12">
            <v>135</v>
          </cell>
          <cell r="M12">
            <v>130</v>
          </cell>
          <cell r="N12">
            <v>130</v>
          </cell>
          <cell r="O12">
            <v>120</v>
          </cell>
          <cell r="P12">
            <v>130</v>
          </cell>
          <cell r="Q12">
            <v>130</v>
          </cell>
          <cell r="R12">
            <v>130</v>
          </cell>
          <cell r="S12">
            <v>130</v>
          </cell>
          <cell r="T12">
            <v>130</v>
          </cell>
          <cell r="U12">
            <v>130</v>
          </cell>
          <cell r="V12">
            <v>130</v>
          </cell>
          <cell r="W12">
            <v>130</v>
          </cell>
          <cell r="X12">
            <v>140</v>
          </cell>
          <cell r="Y12">
            <v>125</v>
          </cell>
          <cell r="Z12">
            <v>3259</v>
          </cell>
        </row>
        <row r="13">
          <cell r="A13" t="str">
            <v>Generation                     AES Telasi</v>
          </cell>
          <cell r="B13">
            <v>209</v>
          </cell>
          <cell r="C13">
            <v>209</v>
          </cell>
          <cell r="D13">
            <v>198</v>
          </cell>
          <cell r="E13">
            <v>192</v>
          </cell>
          <cell r="F13">
            <v>192</v>
          </cell>
          <cell r="G13">
            <v>192</v>
          </cell>
          <cell r="H13">
            <v>214</v>
          </cell>
          <cell r="I13">
            <v>230</v>
          </cell>
          <cell r="J13">
            <v>262</v>
          </cell>
          <cell r="K13">
            <v>262</v>
          </cell>
          <cell r="L13">
            <v>218</v>
          </cell>
          <cell r="M13">
            <v>211</v>
          </cell>
          <cell r="N13">
            <v>211</v>
          </cell>
          <cell r="O13">
            <v>201</v>
          </cell>
          <cell r="P13">
            <v>211</v>
          </cell>
          <cell r="Q13">
            <v>211</v>
          </cell>
          <cell r="R13">
            <v>224</v>
          </cell>
          <cell r="S13">
            <v>256</v>
          </cell>
          <cell r="T13">
            <v>268</v>
          </cell>
          <cell r="U13">
            <v>276</v>
          </cell>
          <cell r="V13">
            <v>285</v>
          </cell>
          <cell r="W13">
            <v>291</v>
          </cell>
          <cell r="X13">
            <v>292</v>
          </cell>
          <cell r="Y13">
            <v>227</v>
          </cell>
          <cell r="Z13">
            <v>5726</v>
          </cell>
        </row>
        <row r="14">
          <cell r="A14" t="str">
            <v xml:space="preserve"> + Import                                    - Eqsport</v>
          </cell>
          <cell r="B14">
            <v>-5</v>
          </cell>
          <cell r="C14">
            <v>-19</v>
          </cell>
          <cell r="D14">
            <v>-8</v>
          </cell>
          <cell r="E14">
            <v>-2</v>
          </cell>
          <cell r="F14">
            <v>-2</v>
          </cell>
          <cell r="G14">
            <v>-2</v>
          </cell>
          <cell r="H14">
            <v>-14</v>
          </cell>
          <cell r="I14">
            <v>109</v>
          </cell>
          <cell r="J14">
            <v>147</v>
          </cell>
          <cell r="K14">
            <v>194</v>
          </cell>
          <cell r="L14">
            <v>183</v>
          </cell>
          <cell r="M14">
            <v>141</v>
          </cell>
          <cell r="N14">
            <v>119</v>
          </cell>
          <cell r="O14">
            <v>110</v>
          </cell>
          <cell r="P14">
            <v>119</v>
          </cell>
          <cell r="Q14">
            <v>110</v>
          </cell>
          <cell r="R14">
            <v>106</v>
          </cell>
          <cell r="S14">
            <v>128</v>
          </cell>
          <cell r="T14">
            <v>248</v>
          </cell>
          <cell r="U14">
            <v>264</v>
          </cell>
          <cell r="V14">
            <v>244</v>
          </cell>
          <cell r="W14">
            <v>216</v>
          </cell>
          <cell r="X14">
            <v>199</v>
          </cell>
          <cell r="Y14">
            <v>218</v>
          </cell>
          <cell r="Z14">
            <v>2278</v>
          </cell>
        </row>
      </sheetData>
      <sheetData sheetId="11"/>
      <sheetData sheetId="12"/>
      <sheetData sheetId="13"/>
      <sheetData sheetId="14"/>
      <sheetData sheetId="15" refreshError="1">
        <row r="3"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6</v>
          </cell>
          <cell r="H3">
            <v>7</v>
          </cell>
          <cell r="I3">
            <v>8</v>
          </cell>
          <cell r="J3">
            <v>9</v>
          </cell>
          <cell r="K3">
            <v>10</v>
          </cell>
          <cell r="L3">
            <v>11</v>
          </cell>
          <cell r="M3">
            <v>12</v>
          </cell>
          <cell r="N3">
            <v>13</v>
          </cell>
          <cell r="O3">
            <v>14</v>
          </cell>
          <cell r="P3">
            <v>15</v>
          </cell>
          <cell r="Q3">
            <v>16</v>
          </cell>
          <cell r="R3">
            <v>17</v>
          </cell>
          <cell r="S3">
            <v>18</v>
          </cell>
          <cell r="T3">
            <v>19</v>
          </cell>
          <cell r="U3">
            <v>20</v>
          </cell>
          <cell r="V3">
            <v>21</v>
          </cell>
          <cell r="W3">
            <v>22</v>
          </cell>
          <cell r="X3">
            <v>23</v>
          </cell>
          <cell r="Y3">
            <v>24</v>
          </cell>
          <cell r="Z3" t="str">
            <v>Total</v>
          </cell>
        </row>
        <row r="4">
          <cell r="A4" t="str">
            <v>Generation Georgia</v>
          </cell>
          <cell r="B4">
            <v>1109</v>
          </cell>
          <cell r="C4">
            <v>959</v>
          </cell>
          <cell r="D4">
            <v>732</v>
          </cell>
          <cell r="E4">
            <v>709</v>
          </cell>
          <cell r="F4">
            <v>642</v>
          </cell>
          <cell r="G4">
            <v>642</v>
          </cell>
          <cell r="H4">
            <v>642</v>
          </cell>
          <cell r="I4">
            <v>736</v>
          </cell>
          <cell r="J4">
            <v>831</v>
          </cell>
          <cell r="K4">
            <v>855</v>
          </cell>
          <cell r="L4">
            <v>749</v>
          </cell>
          <cell r="M4">
            <v>719</v>
          </cell>
          <cell r="N4">
            <v>720</v>
          </cell>
          <cell r="O4">
            <v>700</v>
          </cell>
          <cell r="P4">
            <v>700</v>
          </cell>
          <cell r="Q4">
            <v>714</v>
          </cell>
          <cell r="R4">
            <v>714</v>
          </cell>
          <cell r="S4">
            <v>790</v>
          </cell>
          <cell r="T4">
            <v>901</v>
          </cell>
          <cell r="U4">
            <v>1005</v>
          </cell>
          <cell r="V4">
            <v>1060</v>
          </cell>
          <cell r="W4">
            <v>1070</v>
          </cell>
          <cell r="X4">
            <v>1030</v>
          </cell>
          <cell r="Y4">
            <v>870</v>
          </cell>
          <cell r="Z4">
            <v>20130</v>
          </cell>
        </row>
        <row r="5">
          <cell r="A5" t="str">
            <v>GEORGIA</v>
          </cell>
          <cell r="B5">
            <v>1279</v>
          </cell>
          <cell r="C5">
            <v>1129</v>
          </cell>
          <cell r="D5">
            <v>902</v>
          </cell>
          <cell r="E5">
            <v>869</v>
          </cell>
          <cell r="F5">
            <v>802</v>
          </cell>
          <cell r="G5">
            <v>812</v>
          </cell>
          <cell r="H5">
            <v>812</v>
          </cell>
          <cell r="I5">
            <v>916</v>
          </cell>
          <cell r="J5">
            <v>1021</v>
          </cell>
          <cell r="K5">
            <v>1045</v>
          </cell>
          <cell r="L5">
            <v>939</v>
          </cell>
          <cell r="M5">
            <v>909</v>
          </cell>
          <cell r="N5">
            <v>910</v>
          </cell>
          <cell r="O5">
            <v>890</v>
          </cell>
          <cell r="P5">
            <v>890</v>
          </cell>
          <cell r="Q5">
            <v>904</v>
          </cell>
          <cell r="R5">
            <v>904</v>
          </cell>
          <cell r="S5">
            <v>980</v>
          </cell>
          <cell r="T5">
            <v>1101</v>
          </cell>
          <cell r="U5">
            <v>1205</v>
          </cell>
          <cell r="V5">
            <v>1260</v>
          </cell>
          <cell r="W5">
            <v>1270</v>
          </cell>
          <cell r="X5">
            <v>1230</v>
          </cell>
          <cell r="Y5">
            <v>1060</v>
          </cell>
          <cell r="Z5">
            <v>24302</v>
          </cell>
        </row>
        <row r="6">
          <cell r="A6" t="str">
            <v>East Georgia</v>
          </cell>
          <cell r="B6">
            <v>688</v>
          </cell>
          <cell r="C6">
            <v>660</v>
          </cell>
          <cell r="D6">
            <v>474</v>
          </cell>
          <cell r="E6">
            <v>454</v>
          </cell>
          <cell r="F6">
            <v>446</v>
          </cell>
          <cell r="G6">
            <v>456</v>
          </cell>
          <cell r="H6">
            <v>456</v>
          </cell>
          <cell r="I6">
            <v>488</v>
          </cell>
          <cell r="J6">
            <v>574</v>
          </cell>
          <cell r="K6">
            <v>606</v>
          </cell>
          <cell r="L6">
            <v>546</v>
          </cell>
          <cell r="M6">
            <v>533</v>
          </cell>
          <cell r="N6">
            <v>501</v>
          </cell>
          <cell r="O6">
            <v>505</v>
          </cell>
          <cell r="P6">
            <v>485</v>
          </cell>
          <cell r="Q6">
            <v>485</v>
          </cell>
          <cell r="R6">
            <v>525</v>
          </cell>
          <cell r="S6">
            <v>561</v>
          </cell>
          <cell r="T6">
            <v>635</v>
          </cell>
          <cell r="U6">
            <v>749</v>
          </cell>
          <cell r="V6">
            <v>761</v>
          </cell>
          <cell r="W6">
            <v>761</v>
          </cell>
          <cell r="X6">
            <v>776</v>
          </cell>
          <cell r="Y6">
            <v>701</v>
          </cell>
          <cell r="Z6">
            <v>13165</v>
          </cell>
        </row>
        <row r="7">
          <cell r="A7" t="str">
            <v>"Kavkasioni"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 t="str">
            <v>Import Azerbaijan</v>
          </cell>
          <cell r="B8">
            <v>40</v>
          </cell>
          <cell r="C8">
            <v>40</v>
          </cell>
          <cell r="D8">
            <v>40</v>
          </cell>
          <cell r="E8">
            <v>30</v>
          </cell>
          <cell r="F8">
            <v>30</v>
          </cell>
          <cell r="G8">
            <v>30</v>
          </cell>
          <cell r="H8">
            <v>30</v>
          </cell>
          <cell r="I8">
            <v>40</v>
          </cell>
          <cell r="J8">
            <v>40</v>
          </cell>
          <cell r="K8">
            <v>40</v>
          </cell>
          <cell r="L8">
            <v>40</v>
          </cell>
          <cell r="M8">
            <v>40</v>
          </cell>
          <cell r="N8">
            <v>40</v>
          </cell>
          <cell r="O8">
            <v>40</v>
          </cell>
          <cell r="P8">
            <v>40</v>
          </cell>
          <cell r="Q8">
            <v>40</v>
          </cell>
          <cell r="R8">
            <v>40</v>
          </cell>
          <cell r="S8">
            <v>40</v>
          </cell>
          <cell r="T8">
            <v>40</v>
          </cell>
          <cell r="U8">
            <v>40</v>
          </cell>
          <cell r="V8">
            <v>40</v>
          </cell>
          <cell r="W8">
            <v>40</v>
          </cell>
          <cell r="X8">
            <v>40</v>
          </cell>
          <cell r="Y8">
            <v>40</v>
          </cell>
          <cell r="Z8">
            <v>898</v>
          </cell>
        </row>
        <row r="9">
          <cell r="A9" t="str">
            <v>"Kartli 2"</v>
          </cell>
          <cell r="B9">
            <v>312</v>
          </cell>
          <cell r="C9">
            <v>280</v>
          </cell>
          <cell r="D9">
            <v>184</v>
          </cell>
          <cell r="E9">
            <v>168</v>
          </cell>
          <cell r="F9">
            <v>168</v>
          </cell>
          <cell r="G9">
            <v>168</v>
          </cell>
          <cell r="H9">
            <v>168</v>
          </cell>
          <cell r="I9">
            <v>160</v>
          </cell>
          <cell r="J9">
            <v>200</v>
          </cell>
          <cell r="K9">
            <v>232</v>
          </cell>
          <cell r="L9">
            <v>200</v>
          </cell>
          <cell r="M9">
            <v>200</v>
          </cell>
          <cell r="N9">
            <v>184</v>
          </cell>
          <cell r="O9">
            <v>184</v>
          </cell>
          <cell r="P9">
            <v>168</v>
          </cell>
          <cell r="Q9">
            <v>168</v>
          </cell>
          <cell r="R9">
            <v>160</v>
          </cell>
          <cell r="S9">
            <v>184</v>
          </cell>
          <cell r="T9">
            <v>216</v>
          </cell>
          <cell r="U9">
            <v>296</v>
          </cell>
          <cell r="V9">
            <v>296</v>
          </cell>
          <cell r="W9">
            <v>296</v>
          </cell>
          <cell r="X9">
            <v>328</v>
          </cell>
          <cell r="Y9">
            <v>312</v>
          </cell>
          <cell r="Z9">
            <v>5232</v>
          </cell>
        </row>
        <row r="10">
          <cell r="A10" t="str">
            <v>"Liaxvi"</v>
          </cell>
          <cell r="B10">
            <v>44</v>
          </cell>
          <cell r="C10">
            <v>48</v>
          </cell>
          <cell r="D10">
            <v>28</v>
          </cell>
          <cell r="E10">
            <v>26</v>
          </cell>
          <cell r="F10">
            <v>26</v>
          </cell>
          <cell r="G10">
            <v>26</v>
          </cell>
          <cell r="H10">
            <v>26</v>
          </cell>
          <cell r="I10">
            <v>20</v>
          </cell>
          <cell r="J10">
            <v>40</v>
          </cell>
          <cell r="K10">
            <v>40</v>
          </cell>
          <cell r="L10">
            <v>36</v>
          </cell>
          <cell r="M10">
            <v>40</v>
          </cell>
          <cell r="N10">
            <v>28</v>
          </cell>
          <cell r="O10">
            <v>32</v>
          </cell>
          <cell r="P10">
            <v>28</v>
          </cell>
          <cell r="Q10">
            <v>28</v>
          </cell>
          <cell r="R10">
            <v>20</v>
          </cell>
          <cell r="S10">
            <v>28</v>
          </cell>
          <cell r="T10">
            <v>32</v>
          </cell>
          <cell r="U10">
            <v>48</v>
          </cell>
          <cell r="V10">
            <v>44</v>
          </cell>
          <cell r="W10">
            <v>44</v>
          </cell>
          <cell r="X10">
            <v>56</v>
          </cell>
          <cell r="Y10">
            <v>52</v>
          </cell>
          <cell r="Z10">
            <v>840</v>
          </cell>
        </row>
        <row r="11">
          <cell r="A11" t="str">
            <v>Zhinvali - Nataxtari</v>
          </cell>
          <cell r="B11">
            <v>40</v>
          </cell>
          <cell r="C11">
            <v>40</v>
          </cell>
          <cell r="D11">
            <v>5</v>
          </cell>
          <cell r="E11">
            <v>9</v>
          </cell>
          <cell r="F11">
            <v>5</v>
          </cell>
          <cell r="G11">
            <v>5</v>
          </cell>
          <cell r="H11">
            <v>5</v>
          </cell>
          <cell r="I11">
            <v>9</v>
          </cell>
          <cell r="J11">
            <v>9</v>
          </cell>
          <cell r="K11">
            <v>9</v>
          </cell>
          <cell r="L11">
            <v>9</v>
          </cell>
          <cell r="M11">
            <v>9</v>
          </cell>
          <cell r="N11">
            <v>9</v>
          </cell>
          <cell r="O11">
            <v>9</v>
          </cell>
          <cell r="P11">
            <v>9</v>
          </cell>
          <cell r="Q11">
            <v>9</v>
          </cell>
          <cell r="R11">
            <v>37</v>
          </cell>
          <cell r="S11">
            <v>39</v>
          </cell>
          <cell r="T11">
            <v>37</v>
          </cell>
          <cell r="U11">
            <v>37</v>
          </cell>
          <cell r="V11">
            <v>39</v>
          </cell>
          <cell r="W11">
            <v>39</v>
          </cell>
          <cell r="X11">
            <v>37</v>
          </cell>
          <cell r="Y11">
            <v>33</v>
          </cell>
          <cell r="Z11">
            <v>488</v>
          </cell>
        </row>
        <row r="12">
          <cell r="A12" t="str">
            <v>Tbilisi</v>
          </cell>
          <cell r="B12">
            <v>477</v>
          </cell>
          <cell r="C12">
            <v>412</v>
          </cell>
          <cell r="D12">
            <v>284</v>
          </cell>
          <cell r="E12">
            <v>275</v>
          </cell>
          <cell r="F12">
            <v>269</v>
          </cell>
          <cell r="G12">
            <v>272</v>
          </cell>
          <cell r="H12">
            <v>294</v>
          </cell>
          <cell r="I12">
            <v>318</v>
          </cell>
          <cell r="J12">
            <v>349</v>
          </cell>
          <cell r="K12">
            <v>396</v>
          </cell>
          <cell r="L12">
            <v>345</v>
          </cell>
          <cell r="M12">
            <v>313</v>
          </cell>
          <cell r="N12">
            <v>309</v>
          </cell>
          <cell r="O12">
            <v>316</v>
          </cell>
          <cell r="P12">
            <v>318</v>
          </cell>
          <cell r="Q12">
            <v>314</v>
          </cell>
          <cell r="R12">
            <v>326</v>
          </cell>
          <cell r="S12">
            <v>318</v>
          </cell>
          <cell r="T12">
            <v>401</v>
          </cell>
          <cell r="U12">
            <v>495</v>
          </cell>
          <cell r="V12">
            <v>491</v>
          </cell>
          <cell r="W12">
            <v>491</v>
          </cell>
          <cell r="X12">
            <v>478</v>
          </cell>
          <cell r="Y12">
            <v>413</v>
          </cell>
          <cell r="Z12">
            <v>8670</v>
          </cell>
        </row>
        <row r="13">
          <cell r="A13" t="str">
            <v>Zahesi, Sackhenisi, Ortachala</v>
          </cell>
          <cell r="B13">
            <v>24</v>
          </cell>
          <cell r="C13">
            <v>24</v>
          </cell>
          <cell r="D13">
            <v>24</v>
          </cell>
          <cell r="E13">
            <v>24</v>
          </cell>
          <cell r="F13">
            <v>24</v>
          </cell>
          <cell r="G13">
            <v>24</v>
          </cell>
          <cell r="H13">
            <v>24</v>
          </cell>
          <cell r="I13">
            <v>24</v>
          </cell>
          <cell r="J13">
            <v>24</v>
          </cell>
          <cell r="K13">
            <v>24</v>
          </cell>
          <cell r="L13">
            <v>24</v>
          </cell>
          <cell r="M13">
            <v>24</v>
          </cell>
          <cell r="N13">
            <v>24</v>
          </cell>
          <cell r="O13">
            <v>24</v>
          </cell>
          <cell r="P13">
            <v>24</v>
          </cell>
          <cell r="Q13">
            <v>24</v>
          </cell>
          <cell r="R13">
            <v>24</v>
          </cell>
          <cell r="S13">
            <v>24</v>
          </cell>
          <cell r="T13">
            <v>24</v>
          </cell>
          <cell r="U13">
            <v>24</v>
          </cell>
          <cell r="V13">
            <v>24</v>
          </cell>
          <cell r="W13">
            <v>24</v>
          </cell>
          <cell r="X13">
            <v>24</v>
          </cell>
          <cell r="Y13">
            <v>24</v>
          </cell>
          <cell r="Z13">
            <v>566</v>
          </cell>
        </row>
        <row r="14">
          <cell r="A14" t="str">
            <v>AES Khrami</v>
          </cell>
          <cell r="B14">
            <v>42</v>
          </cell>
          <cell r="C14">
            <v>42</v>
          </cell>
          <cell r="D14">
            <v>42</v>
          </cell>
          <cell r="E14">
            <v>42</v>
          </cell>
          <cell r="F14">
            <v>42</v>
          </cell>
          <cell r="G14">
            <v>42</v>
          </cell>
          <cell r="H14">
            <v>42</v>
          </cell>
          <cell r="I14">
            <v>70</v>
          </cell>
          <cell r="J14">
            <v>86</v>
          </cell>
          <cell r="K14">
            <v>86</v>
          </cell>
          <cell r="L14">
            <v>62</v>
          </cell>
          <cell r="M14">
            <v>45</v>
          </cell>
          <cell r="N14">
            <v>41</v>
          </cell>
          <cell r="O14">
            <v>41</v>
          </cell>
          <cell r="P14">
            <v>41</v>
          </cell>
          <cell r="Q14">
            <v>41</v>
          </cell>
          <cell r="R14">
            <v>41</v>
          </cell>
          <cell r="S14">
            <v>41</v>
          </cell>
          <cell r="T14">
            <v>73</v>
          </cell>
          <cell r="U14">
            <v>91</v>
          </cell>
          <cell r="V14">
            <v>103</v>
          </cell>
          <cell r="W14">
            <v>103</v>
          </cell>
          <cell r="X14">
            <v>78</v>
          </cell>
          <cell r="Y14">
            <v>41</v>
          </cell>
          <cell r="Z14">
            <v>1363</v>
          </cell>
        </row>
        <row r="15">
          <cell r="A15" t="str">
            <v>Import Armenia</v>
          </cell>
          <cell r="B15">
            <v>130</v>
          </cell>
          <cell r="C15">
            <v>130</v>
          </cell>
          <cell r="D15">
            <v>130</v>
          </cell>
          <cell r="E15">
            <v>130</v>
          </cell>
          <cell r="F15">
            <v>130</v>
          </cell>
          <cell r="G15">
            <v>140</v>
          </cell>
          <cell r="H15">
            <v>140</v>
          </cell>
          <cell r="I15">
            <v>140</v>
          </cell>
          <cell r="J15">
            <v>150</v>
          </cell>
          <cell r="K15">
            <v>150</v>
          </cell>
          <cell r="L15">
            <v>150</v>
          </cell>
          <cell r="M15">
            <v>150</v>
          </cell>
          <cell r="N15">
            <v>150</v>
          </cell>
          <cell r="O15">
            <v>150</v>
          </cell>
          <cell r="P15">
            <v>150</v>
          </cell>
          <cell r="Q15">
            <v>150</v>
          </cell>
          <cell r="R15">
            <v>150</v>
          </cell>
          <cell r="S15">
            <v>150</v>
          </cell>
          <cell r="T15">
            <v>160</v>
          </cell>
          <cell r="U15">
            <v>160</v>
          </cell>
          <cell r="V15">
            <v>160</v>
          </cell>
          <cell r="W15">
            <v>160</v>
          </cell>
          <cell r="X15">
            <v>160</v>
          </cell>
          <cell r="Y15">
            <v>150</v>
          </cell>
          <cell r="Z15">
            <v>3274</v>
          </cell>
        </row>
        <row r="16">
          <cell r="A16" t="str">
            <v>Generation                     AES Telasi</v>
          </cell>
          <cell r="B16">
            <v>236</v>
          </cell>
          <cell r="C16">
            <v>236</v>
          </cell>
          <cell r="D16">
            <v>201</v>
          </cell>
          <cell r="E16">
            <v>205</v>
          </cell>
          <cell r="F16">
            <v>201</v>
          </cell>
          <cell r="G16">
            <v>211</v>
          </cell>
          <cell r="H16">
            <v>211</v>
          </cell>
          <cell r="I16">
            <v>243</v>
          </cell>
          <cell r="J16">
            <v>269</v>
          </cell>
          <cell r="K16">
            <v>269</v>
          </cell>
          <cell r="L16">
            <v>245</v>
          </cell>
          <cell r="M16">
            <v>228</v>
          </cell>
          <cell r="N16">
            <v>224</v>
          </cell>
          <cell r="O16">
            <v>224</v>
          </cell>
          <cell r="P16">
            <v>224</v>
          </cell>
          <cell r="Q16">
            <v>224</v>
          </cell>
          <cell r="R16">
            <v>252</v>
          </cell>
          <cell r="S16">
            <v>254</v>
          </cell>
          <cell r="T16">
            <v>294</v>
          </cell>
          <cell r="U16">
            <v>312</v>
          </cell>
          <cell r="V16">
            <v>326</v>
          </cell>
          <cell r="W16">
            <v>326</v>
          </cell>
          <cell r="X16">
            <v>299</v>
          </cell>
          <cell r="Y16">
            <v>248</v>
          </cell>
          <cell r="Z16">
            <v>5691</v>
          </cell>
        </row>
        <row r="17">
          <cell r="A17" t="str">
            <v xml:space="preserve"> + Import                                    - Eqsport</v>
          </cell>
          <cell r="B17">
            <v>241</v>
          </cell>
          <cell r="C17">
            <v>176</v>
          </cell>
          <cell r="D17">
            <v>83</v>
          </cell>
          <cell r="E17">
            <v>70</v>
          </cell>
          <cell r="F17">
            <v>68</v>
          </cell>
          <cell r="G17">
            <v>61</v>
          </cell>
          <cell r="H17">
            <v>83</v>
          </cell>
          <cell r="I17">
            <v>75</v>
          </cell>
          <cell r="J17">
            <v>80</v>
          </cell>
          <cell r="K17">
            <v>127</v>
          </cell>
          <cell r="L17">
            <v>100</v>
          </cell>
          <cell r="M17">
            <v>85</v>
          </cell>
          <cell r="N17">
            <v>85</v>
          </cell>
          <cell r="O17">
            <v>92</v>
          </cell>
          <cell r="P17">
            <v>94</v>
          </cell>
          <cell r="Q17">
            <v>90</v>
          </cell>
          <cell r="R17">
            <v>74</v>
          </cell>
          <cell r="S17">
            <v>64</v>
          </cell>
          <cell r="T17">
            <v>107</v>
          </cell>
          <cell r="U17">
            <v>183</v>
          </cell>
          <cell r="V17">
            <v>165</v>
          </cell>
          <cell r="W17">
            <v>165</v>
          </cell>
          <cell r="X17">
            <v>179</v>
          </cell>
          <cell r="Y17">
            <v>165</v>
          </cell>
          <cell r="Z17">
            <v>2979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Расход "/>
      <sheetName val="Фактический ДДС"/>
      <sheetName val="Банки"/>
      <sheetName val="Зборы"/>
      <sheetName val="Закупка електроенергии"/>
      <sheetName val="Пивот_Олег"/>
      <sheetName val="Пивот_РАО"/>
      <sheetName val="Данные"/>
      <sheetName val="Code_IntRAO"/>
      <sheetName val="Код_Олег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71EC9-3CFE-4FC5-BA57-9C699F1FEE47}">
  <dimension ref="A1"/>
  <sheetViews>
    <sheetView showGridLines="0" tabSelected="1" topLeftCell="A82" zoomScale="80" zoomScaleNormal="80" workbookViewId="0">
      <selection activeCell="AC97" sqref="AC97"/>
    </sheetView>
  </sheetViews>
  <sheetFormatPr defaultRowHeight="14.4" x14ac:dyDescent="0.3"/>
  <cols>
    <col min="2000" max="2000" width="2.5546875" customWidth="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6"/>
  <sheetViews>
    <sheetView showGridLines="0" topLeftCell="A104" zoomScale="90" zoomScaleNormal="90" workbookViewId="0">
      <selection activeCell="L118" sqref="L118"/>
    </sheetView>
  </sheetViews>
  <sheetFormatPr defaultColWidth="8.88671875" defaultRowHeight="14.4" x14ac:dyDescent="0.3"/>
  <cols>
    <col min="1" max="1" width="9.6640625" customWidth="1"/>
    <col min="2" max="2" width="9.44140625" bestFit="1" customWidth="1"/>
    <col min="3" max="3" width="41.88671875" bestFit="1" customWidth="1"/>
    <col min="4" max="5" width="14.5546875" customWidth="1"/>
    <col min="6" max="6" width="15" customWidth="1"/>
    <col min="7" max="7" width="18.77734375" bestFit="1" customWidth="1"/>
    <col min="8" max="10" width="13.6640625" customWidth="1"/>
    <col min="11" max="11" width="14.88671875" bestFit="1" customWidth="1"/>
    <col min="12" max="12" width="13" customWidth="1"/>
    <col min="13" max="13" width="22.21875" bestFit="1" customWidth="1"/>
    <col min="14" max="16" width="9.109375" bestFit="1" customWidth="1"/>
    <col min="1995" max="1997" width="2.5546875" customWidth="1"/>
  </cols>
  <sheetData>
    <row r="1" spans="2:13" ht="15" thickBot="1" x14ac:dyDescent="0.35"/>
    <row r="2" spans="2:13" ht="15" thickBot="1" x14ac:dyDescent="0.35">
      <c r="B2" s="4"/>
      <c r="C2" s="5"/>
      <c r="D2" s="5"/>
      <c r="E2" s="5"/>
      <c r="F2" s="5"/>
      <c r="G2" s="5"/>
      <c r="H2" s="5"/>
      <c r="I2" s="5"/>
      <c r="J2" s="6"/>
    </row>
    <row r="3" spans="2:13" ht="15" thickBot="1" x14ac:dyDescent="0.35">
      <c r="B3" s="7"/>
      <c r="C3" s="95" t="s">
        <v>1</v>
      </c>
      <c r="D3" s="241">
        <f ca="1">TODAY()</f>
        <v>45464</v>
      </c>
      <c r="E3" s="8"/>
      <c r="F3" s="8"/>
      <c r="G3" s="8"/>
      <c r="H3" s="8"/>
      <c r="I3" s="8"/>
      <c r="J3" s="9"/>
    </row>
    <row r="4" spans="2:13" ht="15" thickBot="1" x14ac:dyDescent="0.35">
      <c r="B4" s="7"/>
      <c r="C4" s="8"/>
      <c r="D4" s="8"/>
      <c r="E4" s="8"/>
      <c r="F4" s="8"/>
      <c r="G4" s="8"/>
      <c r="H4" s="8"/>
      <c r="I4" s="8"/>
      <c r="J4" s="9"/>
    </row>
    <row r="5" spans="2:13" x14ac:dyDescent="0.3">
      <c r="B5" s="7"/>
      <c r="C5" s="294" t="s">
        <v>2</v>
      </c>
      <c r="D5" s="295" t="s">
        <v>3</v>
      </c>
      <c r="E5" s="296" t="s">
        <v>4</v>
      </c>
      <c r="F5" s="192"/>
      <c r="J5" s="48"/>
    </row>
    <row r="6" spans="2:13" x14ac:dyDescent="0.3">
      <c r="B6" s="7"/>
      <c r="C6" s="297" t="s">
        <v>5</v>
      </c>
      <c r="D6" s="373"/>
      <c r="E6" s="298">
        <v>2500</v>
      </c>
      <c r="F6" s="373"/>
      <c r="J6" s="48"/>
    </row>
    <row r="7" spans="2:13" x14ac:dyDescent="0.3">
      <c r="B7" s="7"/>
      <c r="C7" s="297" t="s">
        <v>6</v>
      </c>
      <c r="D7" s="252">
        <v>3.5</v>
      </c>
      <c r="E7" s="299">
        <f>D7*E6</f>
        <v>8750</v>
      </c>
      <c r="F7" s="374"/>
      <c r="J7" s="48"/>
      <c r="L7" s="91"/>
      <c r="M7" s="381"/>
    </row>
    <row r="8" spans="2:13" ht="14.4" customHeight="1" x14ac:dyDescent="0.3">
      <c r="B8" s="7"/>
      <c r="C8" s="297" t="s">
        <v>7</v>
      </c>
      <c r="D8" s="255">
        <v>0.72</v>
      </c>
      <c r="E8" s="300">
        <f>D8*E7</f>
        <v>6300</v>
      </c>
      <c r="J8" s="48"/>
    </row>
    <row r="9" spans="2:13" x14ac:dyDescent="0.3">
      <c r="B9" s="7"/>
      <c r="C9" s="297" t="s">
        <v>8</v>
      </c>
      <c r="D9" s="256">
        <v>0.15</v>
      </c>
      <c r="E9" s="300">
        <f>D9*E8</f>
        <v>945</v>
      </c>
      <c r="J9" s="48"/>
    </row>
    <row r="10" spans="2:13" ht="14.4" customHeight="1" x14ac:dyDescent="0.3">
      <c r="B10" s="7"/>
      <c r="C10" s="301"/>
      <c r="D10" s="10"/>
      <c r="E10" s="302"/>
      <c r="F10" s="374"/>
      <c r="J10" s="48"/>
    </row>
    <row r="11" spans="2:13" x14ac:dyDescent="0.3">
      <c r="B11" s="7"/>
      <c r="C11" s="297" t="s">
        <v>9</v>
      </c>
      <c r="D11" s="257">
        <v>0.8</v>
      </c>
      <c r="E11" s="299">
        <f>D11*E8</f>
        <v>5040</v>
      </c>
      <c r="F11" s="375"/>
      <c r="G11" s="374"/>
      <c r="H11" s="376"/>
      <c r="I11" s="377"/>
      <c r="J11" s="9"/>
    </row>
    <row r="12" spans="2:13" ht="14.4" customHeight="1" x14ac:dyDescent="0.3">
      <c r="B12" s="7"/>
      <c r="C12" s="303" t="s">
        <v>10</v>
      </c>
      <c r="D12" s="257">
        <v>0.1</v>
      </c>
      <c r="E12" s="300">
        <f>D12*E8</f>
        <v>630</v>
      </c>
      <c r="F12" s="374"/>
      <c r="G12" s="378"/>
      <c r="H12" s="376"/>
      <c r="I12" s="377"/>
      <c r="J12" s="9"/>
    </row>
    <row r="13" spans="2:13" x14ac:dyDescent="0.3">
      <c r="B13" s="7"/>
      <c r="C13" s="303" t="s">
        <v>11</v>
      </c>
      <c r="D13" s="257">
        <f>1-D11-D12</f>
        <v>9.999999999999995E-2</v>
      </c>
      <c r="E13" s="300">
        <f>D13*E8</f>
        <v>629.99999999999966</v>
      </c>
      <c r="F13" s="374"/>
      <c r="G13" s="374"/>
      <c r="H13" s="376"/>
      <c r="I13" s="377"/>
      <c r="J13" s="9"/>
    </row>
    <row r="14" spans="2:13" ht="15.6" customHeight="1" x14ac:dyDescent="0.3">
      <c r="B14" s="7"/>
      <c r="C14" s="301"/>
      <c r="D14" s="10"/>
      <c r="E14" s="302"/>
      <c r="F14" s="374"/>
      <c r="G14" s="374"/>
      <c r="H14" s="376"/>
      <c r="I14" s="377"/>
      <c r="J14" s="9"/>
    </row>
    <row r="15" spans="2:13" x14ac:dyDescent="0.3">
      <c r="B15" s="7"/>
      <c r="C15" s="297" t="s">
        <v>12</v>
      </c>
      <c r="D15" s="258">
        <v>0.3</v>
      </c>
      <c r="E15" s="299">
        <f>D15*E6</f>
        <v>750</v>
      </c>
      <c r="F15" s="374"/>
      <c r="G15" s="374"/>
      <c r="H15" s="376"/>
      <c r="I15" s="377"/>
      <c r="J15" s="9"/>
    </row>
    <row r="16" spans="2:13" ht="14.4" customHeight="1" x14ac:dyDescent="0.3">
      <c r="B16" s="7"/>
      <c r="C16" s="297" t="s">
        <v>13</v>
      </c>
      <c r="D16" s="259">
        <f>CEILING(E16/E15,1)</f>
        <v>12</v>
      </c>
      <c r="E16" s="304">
        <f>E7</f>
        <v>8750</v>
      </c>
      <c r="F16" s="374"/>
      <c r="G16" s="374"/>
      <c r="H16" s="376"/>
      <c r="I16" s="377"/>
      <c r="J16" s="9"/>
    </row>
    <row r="17" spans="2:12" ht="14.4" customHeight="1" x14ac:dyDescent="0.3">
      <c r="B17" s="7"/>
      <c r="C17" s="297" t="s">
        <v>14</v>
      </c>
      <c r="D17" s="259">
        <v>2</v>
      </c>
      <c r="E17" s="305">
        <f>D17*E15</f>
        <v>1500</v>
      </c>
      <c r="F17" s="374"/>
      <c r="G17" s="374"/>
      <c r="H17" s="376"/>
      <c r="I17" s="377"/>
      <c r="J17" s="9"/>
      <c r="L17" s="100"/>
    </row>
    <row r="18" spans="2:12" x14ac:dyDescent="0.3">
      <c r="B18" s="7"/>
      <c r="C18" s="297" t="s">
        <v>15</v>
      </c>
      <c r="D18" s="258">
        <f>MROUND(E18/33,1)</f>
        <v>45</v>
      </c>
      <c r="E18" s="299">
        <f>E17</f>
        <v>1500</v>
      </c>
      <c r="F18" s="379"/>
      <c r="G18" s="374"/>
      <c r="H18" s="376"/>
      <c r="I18" s="377"/>
      <c r="J18" s="9"/>
    </row>
    <row r="19" spans="2:12" x14ac:dyDescent="0.3">
      <c r="B19" s="7"/>
      <c r="C19" s="297" t="s">
        <v>16</v>
      </c>
      <c r="D19" s="253">
        <f>E6-E15</f>
        <v>1750</v>
      </c>
      <c r="E19" s="299">
        <f>D19</f>
        <v>1750</v>
      </c>
      <c r="F19" s="374"/>
      <c r="G19" s="374"/>
      <c r="H19" s="376"/>
      <c r="I19" s="377"/>
      <c r="J19" s="9"/>
    </row>
    <row r="20" spans="2:12" x14ac:dyDescent="0.3">
      <c r="B20" s="7"/>
      <c r="C20" s="301"/>
      <c r="D20" s="10"/>
      <c r="E20" s="302"/>
      <c r="F20" s="59"/>
      <c r="G20" s="59"/>
      <c r="H20" s="376"/>
      <c r="I20" s="377"/>
      <c r="J20" s="9"/>
    </row>
    <row r="21" spans="2:12" x14ac:dyDescent="0.3">
      <c r="B21" s="7"/>
      <c r="C21" s="306" t="s">
        <v>17</v>
      </c>
      <c r="D21" s="254">
        <f>$E$7+$E$18+$E$9+$E$15</f>
        <v>11945</v>
      </c>
      <c r="E21" s="307">
        <f>D21</f>
        <v>11945</v>
      </c>
      <c r="F21" s="374"/>
      <c r="G21" s="374"/>
      <c r="H21" s="59"/>
      <c r="J21" s="9"/>
    </row>
    <row r="22" spans="2:12" x14ac:dyDescent="0.3">
      <c r="B22" s="7"/>
      <c r="C22" s="306" t="s">
        <v>137</v>
      </c>
      <c r="D22" s="254">
        <f>MROUND((E8+E9)/E22,1)</f>
        <v>132</v>
      </c>
      <c r="E22" s="308">
        <v>55</v>
      </c>
      <c r="F22" s="374"/>
      <c r="G22" s="374"/>
      <c r="H22" s="59"/>
      <c r="J22" s="9"/>
    </row>
    <row r="23" spans="2:12" ht="15" thickBot="1" x14ac:dyDescent="0.35">
      <c r="B23" s="7"/>
      <c r="C23" s="309" t="s">
        <v>18</v>
      </c>
      <c r="D23" s="310">
        <v>24</v>
      </c>
      <c r="E23" s="311">
        <f>D22/D23</f>
        <v>5.5</v>
      </c>
      <c r="F23" s="374"/>
      <c r="G23" s="59"/>
      <c r="H23" s="59"/>
      <c r="J23" s="9"/>
    </row>
    <row r="24" spans="2:12" ht="15" thickBot="1" x14ac:dyDescent="0.35">
      <c r="B24" s="11"/>
      <c r="C24" s="12"/>
      <c r="D24" s="13"/>
      <c r="E24" s="14"/>
      <c r="F24" s="14"/>
      <c r="G24" s="14"/>
      <c r="H24" s="15"/>
      <c r="I24" s="15"/>
      <c r="J24" s="16"/>
    </row>
    <row r="25" spans="2:12" ht="15" thickBot="1" x14ac:dyDescent="0.35">
      <c r="B25" s="8"/>
      <c r="C25" s="8"/>
      <c r="D25" s="8"/>
      <c r="E25" s="17"/>
      <c r="F25" s="8"/>
      <c r="G25" s="8"/>
      <c r="H25" s="8"/>
      <c r="I25" s="8"/>
      <c r="J25" s="8"/>
    </row>
    <row r="26" spans="2:12" x14ac:dyDescent="0.3">
      <c r="B26" s="4"/>
      <c r="C26" s="5"/>
      <c r="D26" s="5"/>
      <c r="E26" s="18"/>
      <c r="F26" s="5"/>
      <c r="G26" s="5"/>
      <c r="H26" s="5"/>
      <c r="I26" s="5"/>
      <c r="J26" s="6"/>
    </row>
    <row r="27" spans="2:12" x14ac:dyDescent="0.3">
      <c r="B27" s="7"/>
      <c r="C27" s="19" t="s">
        <v>19</v>
      </c>
      <c r="D27" s="20" t="s">
        <v>20</v>
      </c>
      <c r="E27" s="20" t="s">
        <v>21</v>
      </c>
      <c r="F27" s="20" t="s">
        <v>22</v>
      </c>
      <c r="G27" s="20" t="s">
        <v>23</v>
      </c>
      <c r="H27" s="113" t="s">
        <v>24</v>
      </c>
      <c r="I27" s="8"/>
      <c r="J27" s="194"/>
      <c r="K27" s="382"/>
    </row>
    <row r="28" spans="2:12" x14ac:dyDescent="0.3">
      <c r="B28" s="7"/>
      <c r="C28" s="21" t="s">
        <v>25</v>
      </c>
      <c r="D28" s="22" t="s">
        <v>4</v>
      </c>
      <c r="E28" s="34">
        <f>E11</f>
        <v>5040</v>
      </c>
      <c r="F28" s="260">
        <v>1000</v>
      </c>
      <c r="G28" s="23">
        <f>F28*E28</f>
        <v>5040000</v>
      </c>
      <c r="H28" s="114"/>
      <c r="J28" s="99"/>
      <c r="K28" s="382"/>
    </row>
    <row r="29" spans="2:12" x14ac:dyDescent="0.3">
      <c r="B29" s="7"/>
      <c r="C29" s="21" t="s">
        <v>26</v>
      </c>
      <c r="D29" s="22" t="str">
        <f>D28</f>
        <v>კვ.მ.</v>
      </c>
      <c r="E29" s="34">
        <f>E12</f>
        <v>630</v>
      </c>
      <c r="F29" s="260">
        <v>1000</v>
      </c>
      <c r="G29" s="23">
        <f t="shared" ref="G29:G32" si="0">F29*E29</f>
        <v>630000</v>
      </c>
      <c r="H29" s="114"/>
      <c r="J29" s="99"/>
      <c r="K29" s="131"/>
    </row>
    <row r="30" spans="2:12" x14ac:dyDescent="0.3">
      <c r="B30" s="7"/>
      <c r="C30" s="21" t="s">
        <v>27</v>
      </c>
      <c r="D30" s="22" t="str">
        <f>D29</f>
        <v>კვ.მ.</v>
      </c>
      <c r="E30" s="34">
        <f>E13</f>
        <v>629.99999999999966</v>
      </c>
      <c r="F30" s="260">
        <v>1500</v>
      </c>
      <c r="G30" s="23">
        <f t="shared" si="0"/>
        <v>944999.99999999953</v>
      </c>
      <c r="H30" s="114"/>
      <c r="J30" s="99"/>
    </row>
    <row r="31" spans="2:12" x14ac:dyDescent="0.3">
      <c r="B31" s="7"/>
      <c r="C31" s="21" t="s">
        <v>28</v>
      </c>
      <c r="D31" s="22" t="str">
        <f>D30</f>
        <v>კვ.მ.</v>
      </c>
      <c r="E31" s="34">
        <f>E9</f>
        <v>945</v>
      </c>
      <c r="F31" s="260">
        <f>F28</f>
        <v>1000</v>
      </c>
      <c r="G31" s="23">
        <f t="shared" si="0"/>
        <v>945000</v>
      </c>
      <c r="H31" s="114"/>
      <c r="J31" s="99"/>
    </row>
    <row r="32" spans="2:12" x14ac:dyDescent="0.3">
      <c r="B32" s="7"/>
      <c r="C32" s="25" t="s">
        <v>29</v>
      </c>
      <c r="D32" s="26" t="s">
        <v>30</v>
      </c>
      <c r="E32" s="34">
        <f>D18</f>
        <v>45</v>
      </c>
      <c r="F32" s="261">
        <v>5000</v>
      </c>
      <c r="G32" s="27">
        <f t="shared" si="0"/>
        <v>225000</v>
      </c>
      <c r="H32" s="115"/>
      <c r="J32" s="99"/>
    </row>
    <row r="33" spans="2:10" ht="15" thickBot="1" x14ac:dyDescent="0.35">
      <c r="B33" s="7"/>
      <c r="C33" s="28" t="s">
        <v>31</v>
      </c>
      <c r="D33" s="29"/>
      <c r="E33" s="29"/>
      <c r="F33" s="29"/>
      <c r="G33" s="30">
        <f>SUM(G28:G32)</f>
        <v>7785000</v>
      </c>
      <c r="H33" s="116">
        <v>1</v>
      </c>
      <c r="J33" s="189"/>
    </row>
    <row r="34" spans="2:10" ht="15" thickBot="1" x14ac:dyDescent="0.35">
      <c r="B34" s="7"/>
      <c r="C34" s="31" t="s">
        <v>32</v>
      </c>
      <c r="D34" s="32"/>
      <c r="E34" s="32"/>
      <c r="F34" s="32"/>
      <c r="G34" s="33">
        <f>G33/1.18</f>
        <v>6597457.6271186443</v>
      </c>
      <c r="H34" s="172">
        <f>G34/$G$33</f>
        <v>0.84745762711864414</v>
      </c>
      <c r="I34" s="50"/>
      <c r="J34" s="193"/>
    </row>
    <row r="35" spans="2:10" x14ac:dyDescent="0.3">
      <c r="B35" s="7"/>
      <c r="C35" s="24"/>
      <c r="D35" s="24"/>
      <c r="E35" s="24"/>
      <c r="F35" s="24"/>
      <c r="G35" s="24"/>
      <c r="H35" s="173"/>
      <c r="I35" s="24"/>
      <c r="J35" s="193"/>
    </row>
    <row r="36" spans="2:10" x14ac:dyDescent="0.3">
      <c r="B36" s="7"/>
      <c r="C36" s="19" t="s">
        <v>33</v>
      </c>
      <c r="D36" s="20" t="s">
        <v>20</v>
      </c>
      <c r="E36" s="20" t="s">
        <v>21</v>
      </c>
      <c r="F36" s="20" t="s">
        <v>22</v>
      </c>
      <c r="G36" s="20" t="s">
        <v>34</v>
      </c>
      <c r="H36" s="174"/>
      <c r="I36" s="24"/>
      <c r="J36" s="193"/>
    </row>
    <row r="37" spans="2:10" x14ac:dyDescent="0.3">
      <c r="B37" s="7"/>
      <c r="C37" s="21" t="s">
        <v>165</v>
      </c>
      <c r="D37" s="22" t="s">
        <v>4</v>
      </c>
      <c r="E37" s="34">
        <f>E21</f>
        <v>11945</v>
      </c>
      <c r="F37" s="240">
        <v>10</v>
      </c>
      <c r="G37" s="23">
        <f>F37*E37</f>
        <v>119450</v>
      </c>
      <c r="H37" s="23">
        <f t="shared" ref="H37:H41" si="1">G37/(E$9+E$8)</f>
        <v>16.487232574189097</v>
      </c>
      <c r="I37" s="24"/>
      <c r="J37" s="193"/>
    </row>
    <row r="38" spans="2:10" x14ac:dyDescent="0.3">
      <c r="B38" s="7"/>
      <c r="C38" s="35" t="s">
        <v>166</v>
      </c>
      <c r="D38" s="22" t="s">
        <v>4</v>
      </c>
      <c r="E38" s="34">
        <f>E21</f>
        <v>11945</v>
      </c>
      <c r="F38" s="262">
        <v>250</v>
      </c>
      <c r="G38" s="23">
        <f>F38*E38</f>
        <v>2986250</v>
      </c>
      <c r="H38" s="23">
        <f t="shared" si="1"/>
        <v>412.18081435472737</v>
      </c>
      <c r="I38" s="24"/>
      <c r="J38" s="193"/>
    </row>
    <row r="39" spans="2:10" x14ac:dyDescent="0.3">
      <c r="B39" s="7"/>
      <c r="C39" s="21" t="s">
        <v>35</v>
      </c>
      <c r="D39" s="22" t="s">
        <v>36</v>
      </c>
      <c r="E39" s="36">
        <f>G39/G42</f>
        <v>9.8049850561341037E-2</v>
      </c>
      <c r="F39" s="240">
        <v>15000</v>
      </c>
      <c r="G39" s="23">
        <f>F39*D23</f>
        <v>360000</v>
      </c>
      <c r="H39" s="23">
        <f t="shared" si="1"/>
        <v>49.689440993788821</v>
      </c>
      <c r="I39" s="24"/>
      <c r="J39" s="193"/>
    </row>
    <row r="40" spans="2:10" x14ac:dyDescent="0.3">
      <c r="B40" s="7"/>
      <c r="C40" s="21" t="s">
        <v>37</v>
      </c>
      <c r="D40" s="22" t="s">
        <v>38</v>
      </c>
      <c r="E40" s="34">
        <f>G34</f>
        <v>6597457.6271186443</v>
      </c>
      <c r="F40" s="65">
        <v>1.4999999999999999E-2</v>
      </c>
      <c r="G40" s="23">
        <f t="shared" ref="G40:G41" si="2">F40*E40</f>
        <v>98961.864406779656</v>
      </c>
      <c r="H40" s="23">
        <f t="shared" si="1"/>
        <v>13.659332561322243</v>
      </c>
      <c r="I40" s="24"/>
      <c r="J40" s="193"/>
    </row>
    <row r="41" spans="2:10" ht="15" thickBot="1" x14ac:dyDescent="0.35">
      <c r="B41" s="7"/>
      <c r="C41" s="21" t="s">
        <v>39</v>
      </c>
      <c r="D41" s="22" t="s">
        <v>40</v>
      </c>
      <c r="E41" s="34">
        <f>SUM(G37:G40)</f>
        <v>3564661.8644067799</v>
      </c>
      <c r="F41" s="65">
        <v>0.03</v>
      </c>
      <c r="G41" s="23">
        <f t="shared" si="2"/>
        <v>106939.8559322034</v>
      </c>
      <c r="H41" s="23">
        <f t="shared" si="1"/>
        <v>14.760504614520828</v>
      </c>
      <c r="I41" s="24"/>
      <c r="J41" s="193"/>
    </row>
    <row r="42" spans="2:10" ht="15" thickBot="1" x14ac:dyDescent="0.35">
      <c r="B42" s="7"/>
      <c r="C42" s="31" t="s">
        <v>41</v>
      </c>
      <c r="D42" s="32"/>
      <c r="E42" s="32"/>
      <c r="F42" s="32"/>
      <c r="G42" s="33">
        <f>SUM(G37:G41)</f>
        <v>3671601.7203389835</v>
      </c>
      <c r="H42" s="172">
        <f>G42/$G$33</f>
        <v>0.47162514069864914</v>
      </c>
      <c r="I42" s="24"/>
      <c r="J42" s="372"/>
    </row>
    <row r="43" spans="2:10" x14ac:dyDescent="0.3">
      <c r="B43" s="7"/>
      <c r="C43" s="24"/>
      <c r="D43" s="24"/>
      <c r="E43" s="24"/>
      <c r="F43" s="24"/>
      <c r="G43" s="24"/>
      <c r="H43" s="173"/>
      <c r="I43" s="24"/>
      <c r="J43" s="193"/>
    </row>
    <row r="44" spans="2:10" x14ac:dyDescent="0.3">
      <c r="B44" s="7"/>
      <c r="C44" s="19" t="s">
        <v>42</v>
      </c>
      <c r="D44" s="20" t="s">
        <v>20</v>
      </c>
      <c r="E44" s="20" t="s">
        <v>21</v>
      </c>
      <c r="F44" s="20"/>
      <c r="G44" s="20" t="s">
        <v>34</v>
      </c>
      <c r="H44" s="174"/>
      <c r="I44" s="24"/>
      <c r="J44" s="193"/>
    </row>
    <row r="45" spans="2:10" x14ac:dyDescent="0.3">
      <c r="B45" s="7"/>
      <c r="C45" s="21" t="s">
        <v>43</v>
      </c>
      <c r="D45" s="22" t="s">
        <v>44</v>
      </c>
      <c r="E45" s="239">
        <f>E7</f>
        <v>8750</v>
      </c>
      <c r="F45" s="263">
        <f>6/2.7</f>
        <v>2.2222222222222219</v>
      </c>
      <c r="G45" s="98">
        <f>F45*E45</f>
        <v>19444.444444444442</v>
      </c>
      <c r="H45" s="114"/>
      <c r="I45" s="24"/>
      <c r="J45" s="9"/>
    </row>
    <row r="46" spans="2:10" x14ac:dyDescent="0.3">
      <c r="B46" s="7"/>
      <c r="C46" s="21" t="s">
        <v>45</v>
      </c>
      <c r="D46" s="22"/>
      <c r="E46" s="98">
        <f>G33</f>
        <v>7785000</v>
      </c>
      <c r="F46" s="380">
        <v>0.25</v>
      </c>
      <c r="G46" s="98">
        <f>F46*E46</f>
        <v>1946250</v>
      </c>
      <c r="H46" s="114"/>
      <c r="I46" s="24"/>
      <c r="J46" s="9"/>
    </row>
    <row r="47" spans="2:10" ht="15" thickBot="1" x14ac:dyDescent="0.35">
      <c r="B47" s="7"/>
      <c r="C47" s="21" t="s">
        <v>46</v>
      </c>
      <c r="D47" s="22" t="s">
        <v>47</v>
      </c>
      <c r="E47" s="98">
        <f>SUM(G46:G46)</f>
        <v>1946250</v>
      </c>
      <c r="F47" s="265">
        <v>0</v>
      </c>
      <c r="G47" s="23">
        <f>F47*E47</f>
        <v>0</v>
      </c>
      <c r="H47" s="114"/>
      <c r="I47" s="24"/>
      <c r="J47" s="9"/>
    </row>
    <row r="48" spans="2:10" ht="15" thickBot="1" x14ac:dyDescent="0.35">
      <c r="B48" s="7"/>
      <c r="C48" s="31" t="s">
        <v>48</v>
      </c>
      <c r="D48" s="32" t="s">
        <v>49</v>
      </c>
      <c r="E48" s="191">
        <f>G48/G33</f>
        <v>0.25249768072504103</v>
      </c>
      <c r="F48" s="66"/>
      <c r="G48" s="33">
        <f>SUM(G45:G47)</f>
        <v>1965694.4444444445</v>
      </c>
      <c r="H48" s="172">
        <f>G48/$G$33</f>
        <v>0.25249768072504103</v>
      </c>
      <c r="I48" s="24"/>
      <c r="J48" s="9"/>
    </row>
    <row r="49" spans="2:10" x14ac:dyDescent="0.3">
      <c r="B49" s="7"/>
      <c r="C49" s="24"/>
      <c r="D49" s="24"/>
      <c r="E49" s="24"/>
      <c r="F49" s="24"/>
      <c r="G49" s="24"/>
      <c r="H49" s="173"/>
      <c r="I49" s="24"/>
      <c r="J49" s="9"/>
    </row>
    <row r="50" spans="2:10" ht="15" thickBot="1" x14ac:dyDescent="0.35">
      <c r="B50" s="7"/>
      <c r="C50" s="37" t="s">
        <v>50</v>
      </c>
      <c r="D50" s="38"/>
      <c r="E50" s="38"/>
      <c r="F50" s="38"/>
      <c r="G50" s="39">
        <f>G34-G42-G48</f>
        <v>960161.46233521635</v>
      </c>
      <c r="H50" s="175">
        <f>G50/$G$33</f>
        <v>0.12333480569495393</v>
      </c>
      <c r="I50" s="24"/>
      <c r="J50" s="9"/>
    </row>
    <row r="51" spans="2:10" x14ac:dyDescent="0.3">
      <c r="B51" s="7"/>
      <c r="C51" s="24"/>
      <c r="D51" s="24"/>
      <c r="E51" s="24"/>
      <c r="F51" s="24"/>
      <c r="G51" s="24"/>
      <c r="H51" s="173"/>
      <c r="I51" s="24"/>
      <c r="J51" s="9"/>
    </row>
    <row r="52" spans="2:10" x14ac:dyDescent="0.3">
      <c r="B52" s="7"/>
      <c r="C52" s="244" t="s">
        <v>51</v>
      </c>
      <c r="D52" s="245"/>
      <c r="E52" s="246">
        <f>E53+E54</f>
        <v>3396250</v>
      </c>
      <c r="F52" s="247">
        <v>0</v>
      </c>
      <c r="G52" s="248">
        <v>0</v>
      </c>
      <c r="H52" s="249"/>
      <c r="I52" s="24"/>
      <c r="J52" s="9"/>
    </row>
    <row r="53" spans="2:10" x14ac:dyDescent="0.3">
      <c r="B53" s="7"/>
      <c r="C53" s="21" t="s">
        <v>52</v>
      </c>
      <c r="D53" s="266"/>
      <c r="E53" s="268">
        <f>G46</f>
        <v>1946250</v>
      </c>
      <c r="F53" s="264">
        <v>0</v>
      </c>
      <c r="G53" s="23">
        <f>(F53*E53*D23/12)*1.05</f>
        <v>0</v>
      </c>
      <c r="H53" s="114"/>
      <c r="I53" s="24"/>
      <c r="J53" s="9"/>
    </row>
    <row r="54" spans="2:10" x14ac:dyDescent="0.3">
      <c r="B54" s="7"/>
      <c r="C54" s="21" t="s">
        <v>53</v>
      </c>
      <c r="D54" s="266">
        <v>0.64118044557203702</v>
      </c>
      <c r="E54" s="268">
        <f>MROUND(G47+G45+(G42*1.18)*33%,10000)</f>
        <v>1450000</v>
      </c>
      <c r="F54" s="264">
        <v>0.1</v>
      </c>
      <c r="G54" s="23">
        <f>(F54*E54*D54*D23/12)</f>
        <v>185942.32921589073</v>
      </c>
      <c r="H54" s="403">
        <f>'Cash Flow'!AC55</f>
        <v>0</v>
      </c>
      <c r="I54" s="24"/>
      <c r="J54" s="189"/>
    </row>
    <row r="55" spans="2:10" x14ac:dyDescent="0.3">
      <c r="B55" s="7"/>
      <c r="C55" s="24"/>
      <c r="D55" s="24"/>
      <c r="E55" s="24"/>
      <c r="F55" s="24"/>
      <c r="G55" s="24"/>
      <c r="H55" s="173"/>
      <c r="I55" s="24"/>
      <c r="J55" s="9"/>
    </row>
    <row r="56" spans="2:10" ht="15" thickBot="1" x14ac:dyDescent="0.35">
      <c r="B56" s="7"/>
      <c r="C56" s="37" t="s">
        <v>54</v>
      </c>
      <c r="D56" s="38"/>
      <c r="E56" s="38"/>
      <c r="F56" s="38"/>
      <c r="G56" s="39">
        <f>G34-G42-G48-G53-G54</f>
        <v>774219.13311932562</v>
      </c>
      <c r="H56" s="175">
        <f>G56/$G$33</f>
        <v>9.9450113438577473E-2</v>
      </c>
      <c r="I56" s="24"/>
      <c r="J56" s="9"/>
    </row>
    <row r="57" spans="2:10" x14ac:dyDescent="0.3">
      <c r="B57" s="7"/>
      <c r="C57" s="24"/>
      <c r="D57" s="24"/>
      <c r="E57" s="24"/>
      <c r="F57" s="24"/>
      <c r="G57" s="24"/>
      <c r="H57" s="173"/>
      <c r="I57" s="24"/>
      <c r="J57" s="9"/>
    </row>
    <row r="58" spans="2:10" x14ac:dyDescent="0.3">
      <c r="B58" s="7"/>
      <c r="C58" s="21" t="s">
        <v>55</v>
      </c>
      <c r="D58" s="22" t="s">
        <v>56</v>
      </c>
      <c r="E58" s="22"/>
      <c r="F58" s="274">
        <v>0.1925</v>
      </c>
      <c r="G58" s="23">
        <f>G56*F58</f>
        <v>149037.18312547018</v>
      </c>
      <c r="H58" s="114"/>
      <c r="I58" s="24"/>
      <c r="J58" s="189"/>
    </row>
    <row r="59" spans="2:10" x14ac:dyDescent="0.3">
      <c r="B59" s="7"/>
      <c r="C59" s="24"/>
      <c r="D59" s="64"/>
      <c r="E59" s="64"/>
      <c r="F59" s="64"/>
      <c r="G59" s="64"/>
      <c r="H59" s="176"/>
      <c r="I59" s="24"/>
      <c r="J59" s="9"/>
    </row>
    <row r="60" spans="2:10" ht="15" thickBot="1" x14ac:dyDescent="0.35">
      <c r="B60" s="7"/>
      <c r="C60" s="37" t="s">
        <v>57</v>
      </c>
      <c r="D60" s="38"/>
      <c r="E60" s="38"/>
      <c r="F60" s="38"/>
      <c r="G60" s="39">
        <f>G56-G58</f>
        <v>625181.94999385544</v>
      </c>
      <c r="H60" s="175">
        <f>G60/$G$33</f>
        <v>8.0305966601651305E-2</v>
      </c>
      <c r="I60" s="57"/>
      <c r="J60" s="9"/>
    </row>
    <row r="61" spans="2:10" x14ac:dyDescent="0.3">
      <c r="B61" s="7"/>
      <c r="C61" s="24"/>
      <c r="D61" s="24"/>
      <c r="E61" s="24"/>
      <c r="F61" s="24"/>
      <c r="G61" s="57"/>
      <c r="H61" s="24"/>
      <c r="I61" s="24"/>
      <c r="J61" s="9"/>
    </row>
    <row r="62" spans="2:10" ht="15" thickBot="1" x14ac:dyDescent="0.35">
      <c r="B62" s="11"/>
      <c r="C62" s="40"/>
      <c r="D62" s="41"/>
      <c r="E62" s="41"/>
      <c r="F62" s="41"/>
      <c r="G62" s="41"/>
      <c r="H62" s="42"/>
      <c r="I62" s="42"/>
      <c r="J62" s="16"/>
    </row>
    <row r="63" spans="2:10" x14ac:dyDescent="0.3">
      <c r="B63" s="8"/>
      <c r="C63" s="24"/>
      <c r="D63" s="53"/>
      <c r="E63" s="53"/>
      <c r="F63" s="53"/>
      <c r="G63" s="53"/>
      <c r="H63" s="43"/>
      <c r="I63" s="43"/>
      <c r="J63" s="8"/>
    </row>
    <row r="64" spans="2:10" x14ac:dyDescent="0.3">
      <c r="B64" s="8"/>
      <c r="C64" s="24"/>
      <c r="D64" s="53"/>
      <c r="E64" s="53"/>
      <c r="F64" s="53"/>
      <c r="G64" s="53"/>
      <c r="H64" s="43"/>
      <c r="I64" s="43"/>
      <c r="J64" s="8"/>
    </row>
    <row r="65" spans="2:10" x14ac:dyDescent="0.3">
      <c r="B65" s="8"/>
      <c r="C65" s="24"/>
      <c r="D65" s="53"/>
      <c r="E65" s="53"/>
      <c r="F65" s="53"/>
      <c r="G65" s="53"/>
      <c r="H65" s="43"/>
      <c r="I65" s="43"/>
      <c r="J65" s="8"/>
    </row>
    <row r="66" spans="2:10" x14ac:dyDescent="0.3">
      <c r="B66" s="8"/>
      <c r="C66" s="24"/>
      <c r="D66" s="53"/>
      <c r="E66" s="53"/>
      <c r="F66" s="53"/>
      <c r="G66" s="53"/>
      <c r="H66" s="43"/>
      <c r="I66" s="43"/>
      <c r="J66" s="8"/>
    </row>
    <row r="67" spans="2:10" x14ac:dyDescent="0.3">
      <c r="B67" s="8"/>
      <c r="C67" s="24"/>
      <c r="D67" s="53"/>
      <c r="E67" s="53"/>
      <c r="F67" s="53"/>
      <c r="G67" s="53"/>
      <c r="H67" s="43"/>
      <c r="I67" s="43"/>
      <c r="J67" s="8"/>
    </row>
    <row r="68" spans="2:10" x14ac:dyDescent="0.3">
      <c r="B68" s="8"/>
      <c r="C68" s="24"/>
      <c r="D68" s="53"/>
      <c r="E68" s="53"/>
      <c r="F68" s="53"/>
      <c r="G68" s="53"/>
      <c r="H68" s="43"/>
      <c r="I68" s="43"/>
      <c r="J68" s="8"/>
    </row>
    <row r="69" spans="2:10" x14ac:dyDescent="0.3">
      <c r="B69" s="8"/>
      <c r="C69" s="24"/>
      <c r="D69" s="53"/>
      <c r="E69" s="53"/>
      <c r="F69" s="53"/>
      <c r="G69" s="53"/>
      <c r="H69" s="43"/>
      <c r="I69" s="43"/>
      <c r="J69" s="8"/>
    </row>
    <row r="70" spans="2:10" x14ac:dyDescent="0.3">
      <c r="B70" s="8"/>
      <c r="C70" s="24"/>
      <c r="D70" s="53"/>
      <c r="E70" s="53"/>
      <c r="F70" s="53"/>
      <c r="G70" s="53"/>
      <c r="H70" s="43"/>
      <c r="I70" s="43"/>
      <c r="J70" s="8"/>
    </row>
    <row r="71" spans="2:10" x14ac:dyDescent="0.3">
      <c r="B71" s="8"/>
      <c r="C71" s="24"/>
      <c r="D71" s="53"/>
      <c r="E71" s="53"/>
      <c r="F71" s="53"/>
      <c r="G71" s="53"/>
      <c r="H71" s="43"/>
      <c r="I71" s="43"/>
      <c r="J71" s="8"/>
    </row>
    <row r="72" spans="2:10" x14ac:dyDescent="0.3">
      <c r="B72" s="8"/>
      <c r="C72" s="24"/>
      <c r="D72" s="53"/>
      <c r="E72" s="53"/>
      <c r="F72" s="53"/>
      <c r="G72" s="53"/>
      <c r="H72" s="43"/>
      <c r="I72" s="43"/>
      <c r="J72" s="8"/>
    </row>
    <row r="73" spans="2:10" x14ac:dyDescent="0.3">
      <c r="B73" s="8"/>
      <c r="C73" s="24"/>
      <c r="D73" s="53"/>
      <c r="E73" s="53"/>
      <c r="F73" s="53"/>
      <c r="G73" s="53"/>
      <c r="H73" s="43"/>
      <c r="I73" s="43"/>
      <c r="J73" s="8"/>
    </row>
    <row r="74" spans="2:10" x14ac:dyDescent="0.3">
      <c r="B74" s="8"/>
      <c r="C74" s="24"/>
      <c r="D74" s="53"/>
      <c r="E74" s="53"/>
      <c r="F74" s="53"/>
      <c r="G74" s="53"/>
      <c r="H74" s="43"/>
      <c r="I74" s="43"/>
      <c r="J74" s="8"/>
    </row>
    <row r="75" spans="2:10" x14ac:dyDescent="0.3">
      <c r="B75" s="8"/>
      <c r="C75" s="24"/>
      <c r="D75" s="53"/>
      <c r="E75" s="53"/>
      <c r="F75" s="53"/>
      <c r="G75" s="53"/>
      <c r="H75" s="43"/>
      <c r="I75" s="43"/>
      <c r="J75" s="8"/>
    </row>
    <row r="76" spans="2:10" x14ac:dyDescent="0.3">
      <c r="B76" s="8"/>
      <c r="C76" s="24"/>
      <c r="D76" s="53"/>
      <c r="E76" s="53"/>
      <c r="F76" s="53"/>
      <c r="G76" s="53"/>
      <c r="H76" s="43"/>
      <c r="I76" s="43"/>
      <c r="J76" s="8"/>
    </row>
    <row r="77" spans="2:10" x14ac:dyDescent="0.3">
      <c r="B77" s="8"/>
      <c r="C77" s="24"/>
      <c r="D77" s="53"/>
      <c r="E77" s="53"/>
      <c r="F77" s="53"/>
      <c r="G77" s="53"/>
      <c r="H77" s="43"/>
      <c r="I77" s="43"/>
      <c r="J77" s="8"/>
    </row>
    <row r="78" spans="2:10" x14ac:dyDescent="0.3">
      <c r="B78" s="8"/>
      <c r="C78" s="24"/>
      <c r="D78" s="53"/>
      <c r="E78" s="53"/>
      <c r="F78" s="53"/>
      <c r="G78" s="53"/>
      <c r="H78" s="43"/>
      <c r="I78" s="43"/>
      <c r="J78" s="8"/>
    </row>
    <row r="79" spans="2:10" x14ac:dyDescent="0.3">
      <c r="B79" s="8"/>
      <c r="C79" s="24"/>
      <c r="D79" s="53"/>
      <c r="E79" s="53"/>
      <c r="F79" s="53"/>
      <c r="G79" s="53"/>
      <c r="H79" s="43"/>
      <c r="I79" s="43"/>
      <c r="J79" s="8"/>
    </row>
    <row r="80" spans="2:10" x14ac:dyDescent="0.3">
      <c r="B80" s="8"/>
      <c r="C80" s="24"/>
      <c r="D80" s="53"/>
      <c r="E80" s="53"/>
      <c r="F80" s="53"/>
      <c r="G80" s="53"/>
      <c r="H80" s="43"/>
      <c r="I80" s="43"/>
      <c r="J80" s="8"/>
    </row>
    <row r="81" spans="1:10" x14ac:dyDescent="0.3">
      <c r="B81" s="8"/>
      <c r="C81" s="24"/>
      <c r="D81" s="53"/>
      <c r="E81" s="53"/>
      <c r="F81" s="53"/>
      <c r="G81" s="53"/>
      <c r="H81" s="43"/>
      <c r="I81" s="43"/>
      <c r="J81" s="8"/>
    </row>
    <row r="82" spans="1:10" x14ac:dyDescent="0.3">
      <c r="B82" s="8"/>
      <c r="C82" s="24"/>
      <c r="D82" s="53"/>
      <c r="E82" s="53"/>
      <c r="F82" s="53"/>
      <c r="G82" s="53"/>
      <c r="H82" s="43"/>
      <c r="I82" s="43"/>
      <c r="J82" s="8"/>
    </row>
    <row r="83" spans="1:10" x14ac:dyDescent="0.3">
      <c r="B83" s="8"/>
      <c r="C83" s="24"/>
      <c r="D83" s="53"/>
      <c r="E83" s="53"/>
      <c r="F83" s="53"/>
      <c r="G83" s="53"/>
      <c r="H83" s="43"/>
      <c r="I83" s="43"/>
      <c r="J83" s="8"/>
    </row>
    <row r="84" spans="1:10" ht="15" thickBot="1" x14ac:dyDescent="0.35"/>
    <row r="85" spans="1:10" ht="15" thickBot="1" x14ac:dyDescent="0.35">
      <c r="B85" s="44"/>
      <c r="C85" s="67" t="s">
        <v>58</v>
      </c>
      <c r="D85" s="69"/>
      <c r="E85" s="45"/>
      <c r="F85" s="45"/>
      <c r="G85" s="45"/>
      <c r="H85" s="45"/>
      <c r="I85" s="45"/>
      <c r="J85" s="46"/>
    </row>
    <row r="86" spans="1:10" ht="15" thickBot="1" x14ac:dyDescent="0.35">
      <c r="B86" s="47"/>
      <c r="G86" s="383" t="s">
        <v>59</v>
      </c>
      <c r="H86" s="384"/>
      <c r="I86" s="384"/>
      <c r="J86" s="385"/>
    </row>
    <row r="87" spans="1:10" ht="15" thickBot="1" x14ac:dyDescent="0.35">
      <c r="A87" s="162">
        <v>0.1</v>
      </c>
      <c r="B87" s="163"/>
      <c r="C87" s="221" t="s">
        <v>60</v>
      </c>
      <c r="D87" s="222" t="s">
        <v>61</v>
      </c>
      <c r="E87" s="223" t="s">
        <v>62</v>
      </c>
      <c r="G87" s="215" t="s">
        <v>63</v>
      </c>
      <c r="H87" s="68" t="s">
        <v>64</v>
      </c>
      <c r="I87" s="68" t="s">
        <v>63</v>
      </c>
      <c r="J87" s="161" t="s">
        <v>64</v>
      </c>
    </row>
    <row r="88" spans="1:10" x14ac:dyDescent="0.3">
      <c r="A88" s="164">
        <f>F28*(1-$A$87)</f>
        <v>900</v>
      </c>
      <c r="B88" s="165">
        <f>$F$28*(1+$A$87)</f>
        <v>1100</v>
      </c>
      <c r="C88" s="47" t="s">
        <v>65</v>
      </c>
      <c r="D88" s="2">
        <v>900</v>
      </c>
      <c r="E88" s="224">
        <v>1100</v>
      </c>
      <c r="G88" s="216">
        <f>D89</f>
        <v>342765.20629682177</v>
      </c>
      <c r="H88" s="50">
        <f>E89</f>
        <v>907598.69369088951</v>
      </c>
      <c r="I88" s="129">
        <f>-(1-G88/$G$60)</f>
        <v>-0.45173528074476466</v>
      </c>
      <c r="J88" s="117">
        <f>H88/$G$60-1</f>
        <v>0.45173528074476521</v>
      </c>
    </row>
    <row r="89" spans="1:10" hidden="1" x14ac:dyDescent="0.3">
      <c r="A89" s="166"/>
      <c r="B89" s="163"/>
      <c r="C89" s="217">
        <f>G60</f>
        <v>625181.94999385544</v>
      </c>
      <c r="D89" s="1">
        <f t="dataTable" ref="D89:E89" dt2D="0" dtr="1" r1="F28" ca="1"/>
        <v>342765.20629682177</v>
      </c>
      <c r="E89" s="225">
        <v>907598.69369088951</v>
      </c>
      <c r="G89" s="217"/>
      <c r="H89" s="50"/>
      <c r="I89" s="128"/>
      <c r="J89" s="117"/>
    </row>
    <row r="90" spans="1:10" x14ac:dyDescent="0.3">
      <c r="A90" s="164">
        <f>F29*(1-$A$87)</f>
        <v>900</v>
      </c>
      <c r="B90" s="165">
        <f>$F$29*(1+$A$87)</f>
        <v>1100</v>
      </c>
      <c r="C90" s="47" t="s">
        <v>66</v>
      </c>
      <c r="D90" s="2">
        <v>900</v>
      </c>
      <c r="E90" s="224">
        <v>1100</v>
      </c>
      <c r="G90" s="217">
        <f>D91</f>
        <v>595453.8717099576</v>
      </c>
      <c r="H90" s="50">
        <f>E91</f>
        <v>654910.02827775409</v>
      </c>
      <c r="I90" s="128">
        <f>-(1-G90/$G$60)</f>
        <v>-4.7551082183658666E-2</v>
      </c>
      <c r="J90" s="117">
        <f>H90/$G$60-1</f>
        <v>4.7551082183659998E-2</v>
      </c>
    </row>
    <row r="91" spans="1:10" hidden="1" x14ac:dyDescent="0.3">
      <c r="A91" s="166"/>
      <c r="B91" s="163"/>
      <c r="C91" s="217">
        <f>$G$60</f>
        <v>625181.94999385544</v>
      </c>
      <c r="D91" s="1">
        <f t="dataTable" ref="D91:E91" dt2D="0" dtr="1" r1="F29" ca="1"/>
        <v>595453.8717099576</v>
      </c>
      <c r="E91" s="225">
        <v>654910.02827775409</v>
      </c>
      <c r="G91" s="217"/>
      <c r="H91" s="50"/>
      <c r="I91" s="128"/>
      <c r="J91" s="117"/>
    </row>
    <row r="92" spans="1:10" x14ac:dyDescent="0.3">
      <c r="A92" s="164">
        <f>F30*(1-$A$87)</f>
        <v>1350</v>
      </c>
      <c r="B92" s="165">
        <f>$F$30*(1+$A$87)</f>
        <v>1650.0000000000002</v>
      </c>
      <c r="C92" s="47" t="s">
        <v>67</v>
      </c>
      <c r="D92" s="2">
        <v>1350</v>
      </c>
      <c r="E92" s="224">
        <v>1650</v>
      </c>
      <c r="G92" s="217">
        <f>D93</f>
        <v>580589.83256800845</v>
      </c>
      <c r="H92" s="50">
        <f>E93</f>
        <v>669774.06741970335</v>
      </c>
      <c r="I92" s="128">
        <f>-(1-G92/$G$60)</f>
        <v>-7.1326623275488443E-2</v>
      </c>
      <c r="J92" s="117">
        <f>H92/$G$60-1</f>
        <v>7.1326623275489887E-2</v>
      </c>
    </row>
    <row r="93" spans="1:10" hidden="1" x14ac:dyDescent="0.3">
      <c r="A93" s="166"/>
      <c r="B93" s="163"/>
      <c r="C93" s="217">
        <f>$G$60</f>
        <v>625181.94999385544</v>
      </c>
      <c r="D93" s="1">
        <f t="dataTable" ref="D93:E93" dt2D="0" dtr="1" r1="F30" ca="1"/>
        <v>580589.83256800845</v>
      </c>
      <c r="E93" s="225">
        <v>669774.06741970335</v>
      </c>
      <c r="G93" s="217"/>
      <c r="H93" s="50"/>
      <c r="I93" s="128"/>
      <c r="J93" s="117"/>
    </row>
    <row r="94" spans="1:10" x14ac:dyDescent="0.3">
      <c r="A94" s="164">
        <f>F31*(1-$A$87)</f>
        <v>900</v>
      </c>
      <c r="B94" s="165">
        <f>$F$31*(1+$A$87)</f>
        <v>1100</v>
      </c>
      <c r="C94" s="47" t="s">
        <v>68</v>
      </c>
      <c r="D94" s="2">
        <v>950</v>
      </c>
      <c r="E94" s="224">
        <v>1050</v>
      </c>
      <c r="G94" s="217">
        <f>D95</f>
        <v>602885.89128093235</v>
      </c>
      <c r="H94" s="50">
        <f>E95</f>
        <v>647478.00870677934</v>
      </c>
      <c r="I94" s="128">
        <f>-(1-G94/$G$60)</f>
        <v>-3.5663311637743611E-2</v>
      </c>
      <c r="J94" s="117">
        <f>H94/$G$60-1</f>
        <v>3.5663311637744943E-2</v>
      </c>
    </row>
    <row r="95" spans="1:10" hidden="1" x14ac:dyDescent="0.3">
      <c r="A95" s="166"/>
      <c r="B95" s="163"/>
      <c r="C95" s="217">
        <f>G60</f>
        <v>625181.94999385544</v>
      </c>
      <c r="D95" s="1">
        <f t="dataTable" ref="D95:E95" dt2D="0" dtr="1" r1="F31" ca="1"/>
        <v>602885.89128093235</v>
      </c>
      <c r="E95" s="225">
        <v>647478.00870677934</v>
      </c>
      <c r="G95" s="217"/>
      <c r="H95" s="50"/>
      <c r="I95" s="128"/>
      <c r="J95" s="117"/>
    </row>
    <row r="96" spans="1:10" x14ac:dyDescent="0.3">
      <c r="A96" s="165">
        <f>$F$38*(1+$A$87)</f>
        <v>275</v>
      </c>
      <c r="B96" s="167">
        <f>F38*(1-$A$87)</f>
        <v>225</v>
      </c>
      <c r="C96" s="47" t="s">
        <v>69</v>
      </c>
      <c r="D96" s="2">
        <v>275</v>
      </c>
      <c r="E96" s="224">
        <v>225</v>
      </c>
      <c r="G96" s="217">
        <f>D97</f>
        <v>364381.99483366939</v>
      </c>
      <c r="H96" s="50">
        <f>E97</f>
        <v>885981.90515404136</v>
      </c>
      <c r="I96" s="128">
        <f>-(1-G96/$G$60)</f>
        <v>-0.41715848508222175</v>
      </c>
      <c r="J96" s="117">
        <f>H96/$G$60-1</f>
        <v>0.41715848508222164</v>
      </c>
    </row>
    <row r="97" spans="1:10" hidden="1" x14ac:dyDescent="0.3">
      <c r="A97" s="166"/>
      <c r="B97" s="163"/>
      <c r="C97" s="217">
        <f>$G$60</f>
        <v>625181.94999385544</v>
      </c>
      <c r="D97" s="1">
        <f t="dataTable" ref="D97:E97" dt2D="0" dtr="1" r1="F38"/>
        <v>364381.99483366939</v>
      </c>
      <c r="E97" s="225">
        <v>885981.90515404136</v>
      </c>
      <c r="G97" s="217"/>
      <c r="H97" s="50"/>
      <c r="I97" s="128"/>
      <c r="J97" s="117"/>
    </row>
    <row r="98" spans="1:10" x14ac:dyDescent="0.3">
      <c r="A98" s="165">
        <f>D23*(1+$A$87)</f>
        <v>26.400000000000002</v>
      </c>
      <c r="B98" s="165">
        <f>D23*(1-$A$87)</f>
        <v>21.6</v>
      </c>
      <c r="C98" s="47" t="s">
        <v>70</v>
      </c>
      <c r="D98" s="3">
        <v>26</v>
      </c>
      <c r="E98" s="226">
        <v>22</v>
      </c>
      <c r="G98" s="217">
        <f>D99</f>
        <v>586596.03213580407</v>
      </c>
      <c r="H98" s="50">
        <f>E99</f>
        <v>663595.28344864026</v>
      </c>
      <c r="I98" s="128">
        <f>-(1-G98/$G$60)</f>
        <v>-6.171950079241828E-2</v>
      </c>
      <c r="J98" s="117">
        <f>H98/$G$60-1</f>
        <v>6.1443446112227518E-2</v>
      </c>
    </row>
    <row r="99" spans="1:10" hidden="1" x14ac:dyDescent="0.3">
      <c r="A99" s="166"/>
      <c r="B99" s="163"/>
      <c r="C99" s="217">
        <f>$G$60</f>
        <v>625181.94999385544</v>
      </c>
      <c r="D99" s="1">
        <f t="dataTable" ref="D99:E99" dt2D="0" dtr="1" r1="D23" ca="1"/>
        <v>586596.03213580407</v>
      </c>
      <c r="E99" s="225">
        <v>663595.28344864026</v>
      </c>
      <c r="G99" s="217"/>
      <c r="H99" s="50"/>
      <c r="I99" s="128"/>
      <c r="J99" s="117"/>
    </row>
    <row r="100" spans="1:10" ht="12" customHeight="1" x14ac:dyDescent="0.3">
      <c r="A100" s="165">
        <f>$F$39*(1+$A$87)</f>
        <v>16500</v>
      </c>
      <c r="B100" s="167">
        <f>F39*(1-$A$87)</f>
        <v>13500</v>
      </c>
      <c r="C100" s="47" t="s">
        <v>71</v>
      </c>
      <c r="D100" s="190">
        <v>16500</v>
      </c>
      <c r="E100" s="227">
        <v>13500</v>
      </c>
      <c r="G100" s="217">
        <f>D101</f>
        <v>594204.34357425652</v>
      </c>
      <c r="H100" s="50">
        <f>E101</f>
        <v>657195.06283305306</v>
      </c>
      <c r="I100" s="128">
        <f>-(1-G100/$G$60)</f>
        <v>-4.9549745349979135E-2</v>
      </c>
      <c r="J100" s="117">
        <f>H100/$G$60-1</f>
        <v>5.1206073431122379E-2</v>
      </c>
    </row>
    <row r="101" spans="1:10" hidden="1" x14ac:dyDescent="0.3">
      <c r="A101" s="166"/>
      <c r="B101" s="163"/>
      <c r="C101" s="217">
        <f>$G$60</f>
        <v>625181.94999385544</v>
      </c>
      <c r="D101" s="1">
        <f t="dataTable" ref="D101:E101" dt2D="0" dtr="1" r1="F39" ca="1"/>
        <v>594204.34357425652</v>
      </c>
      <c r="E101" s="225">
        <v>657195.06283305306</v>
      </c>
      <c r="G101" s="217"/>
      <c r="H101" s="50"/>
      <c r="I101" s="128"/>
      <c r="J101" s="117"/>
    </row>
    <row r="102" spans="1:10" x14ac:dyDescent="0.3">
      <c r="A102" s="168">
        <f>F54*(1+$A$87)</f>
        <v>0.11000000000000001</v>
      </c>
      <c r="B102" s="168">
        <f>F54*(1-$A$87)</f>
        <v>9.0000000000000011E-2</v>
      </c>
      <c r="C102" s="47" t="s">
        <v>138</v>
      </c>
      <c r="D102" s="214">
        <v>0.11</v>
      </c>
      <c r="E102" s="228">
        <v>0.09</v>
      </c>
      <c r="G102" s="217">
        <f>D103</f>
        <v>610167.10690967226</v>
      </c>
      <c r="H102" s="50">
        <f>E103</f>
        <v>640196.79307803861</v>
      </c>
      <c r="I102" s="128">
        <f>-(1-G102/$G$60)</f>
        <v>-2.4016757176579917E-2</v>
      </c>
      <c r="J102" s="117">
        <f>H102/$G$60-1</f>
        <v>2.4016757176579917E-2</v>
      </c>
    </row>
    <row r="103" spans="1:10" hidden="1" x14ac:dyDescent="0.3">
      <c r="A103" s="166"/>
      <c r="B103" s="163"/>
      <c r="C103" s="217">
        <f>$G$60</f>
        <v>625181.94999385544</v>
      </c>
      <c r="D103" s="1">
        <f t="dataTable" ref="D103:E103" dt2D="0" dtr="1" r1="F54" ca="1"/>
        <v>610167.10690967226</v>
      </c>
      <c r="E103" s="225">
        <v>640196.79307803861</v>
      </c>
      <c r="G103" s="47"/>
      <c r="I103" s="128"/>
      <c r="J103" s="117"/>
    </row>
    <row r="104" spans="1:10" ht="15" thickBot="1" x14ac:dyDescent="0.35">
      <c r="A104" s="168">
        <f>D8*(1+$A$87)</f>
        <v>0.79200000000000004</v>
      </c>
      <c r="B104" s="168">
        <f>D8*(1-$A$87)</f>
        <v>0.64800000000000002</v>
      </c>
      <c r="C104" s="51" t="s">
        <v>72</v>
      </c>
      <c r="D104" s="229">
        <v>0.65</v>
      </c>
      <c r="E104" s="230">
        <v>0.79</v>
      </c>
      <c r="G104" s="218">
        <f>D105</f>
        <v>299257.7073721413</v>
      </c>
      <c r="H104" s="219">
        <f>E105</f>
        <v>951106.19261557027</v>
      </c>
      <c r="I104" s="220">
        <f>-(1-G104/$G$60)</f>
        <v>-0.52132701947795757</v>
      </c>
      <c r="J104" s="130">
        <f>H104/$G$60-1</f>
        <v>0.52132701947795868</v>
      </c>
    </row>
    <row r="105" spans="1:10" hidden="1" x14ac:dyDescent="0.3">
      <c r="B105" s="47"/>
      <c r="C105" s="50">
        <f>$G$60</f>
        <v>625181.94999385544</v>
      </c>
      <c r="D105" s="1">
        <f t="dataTable" ref="D105:E105" dt2D="0" dtr="1" r1="D8" ca="1"/>
        <v>299257.7073721413</v>
      </c>
      <c r="E105" s="1">
        <v>951106.19261557027</v>
      </c>
      <c r="J105" s="48"/>
    </row>
    <row r="106" spans="1:10" ht="15" thickBot="1" x14ac:dyDescent="0.35">
      <c r="B106" s="51"/>
      <c r="C106" s="49"/>
      <c r="D106" s="49"/>
      <c r="E106" s="49"/>
      <c r="F106" s="49"/>
      <c r="G106" s="49"/>
      <c r="H106" s="49"/>
      <c r="I106" s="49"/>
      <c r="J106" s="52"/>
    </row>
    <row r="156" spans="2:10" ht="15" thickBot="1" x14ac:dyDescent="0.35"/>
    <row r="157" spans="2:10" ht="15" thickBot="1" x14ac:dyDescent="0.35">
      <c r="B157" s="101">
        <f>_xlfn.POISSON.DIST(E158,C158,TRUE)-_xlfn.POISSON.DIST(F158-1,C158,TRUE)</f>
        <v>0.48433678157977533</v>
      </c>
      <c r="C157" s="102" t="s">
        <v>73</v>
      </c>
      <c r="D157" s="102" t="s">
        <v>74</v>
      </c>
      <c r="E157" s="102" t="s">
        <v>64</v>
      </c>
      <c r="F157" s="110" t="s">
        <v>75</v>
      </c>
      <c r="H157" s="291">
        <f>MATCH(0,I159:I176,1)+1</f>
        <v>7</v>
      </c>
      <c r="I157" s="102" t="s">
        <v>147</v>
      </c>
      <c r="J157" s="110" t="s">
        <v>146</v>
      </c>
    </row>
    <row r="158" spans="2:10" x14ac:dyDescent="0.3">
      <c r="B158" s="103" t="s">
        <v>76</v>
      </c>
      <c r="C158" s="104">
        <f>E23</f>
        <v>5.5</v>
      </c>
      <c r="D158" s="243">
        <v>1</v>
      </c>
      <c r="E158" s="267">
        <f>C158+D158</f>
        <v>6.5</v>
      </c>
      <c r="F158" s="242">
        <f>C158-D158</f>
        <v>4.5</v>
      </c>
      <c r="H158" s="292" t="s">
        <v>144</v>
      </c>
      <c r="I158" s="293">
        <f>G60</f>
        <v>625181.94999385544</v>
      </c>
      <c r="J158" s="290">
        <f>G46</f>
        <v>1946250</v>
      </c>
    </row>
    <row r="159" spans="2:10" x14ac:dyDescent="0.3">
      <c r="B159" s="106"/>
      <c r="C159" s="105"/>
      <c r="D159" s="105"/>
      <c r="E159" s="105"/>
      <c r="F159" s="111"/>
      <c r="H159" s="284">
        <v>700</v>
      </c>
      <c r="I159" s="286">
        <f t="dataTable" ref="I159:J176" dt2D="0" dtr="0" r1="F28" ca="1"/>
        <v>-221032.77467764716</v>
      </c>
      <c r="J159" s="287">
        <v>1497375</v>
      </c>
    </row>
    <row r="160" spans="2:10" x14ac:dyDescent="0.3">
      <c r="B160" s="106">
        <v>0</v>
      </c>
      <c r="C160" s="107">
        <f t="shared" ref="C160:C175" si="3">_xlfn.POISSON.DIST(B160,$C$158,FALSE)</f>
        <v>4.0867714384640666E-3</v>
      </c>
      <c r="D160" s="105"/>
      <c r="E160" s="105"/>
      <c r="F160" s="111"/>
      <c r="H160" s="284">
        <f>H159+15</f>
        <v>715</v>
      </c>
      <c r="I160" s="286">
        <v>-178670.26312309221</v>
      </c>
      <c r="J160" s="287">
        <v>1519818.75</v>
      </c>
    </row>
    <row r="161" spans="2:10" x14ac:dyDescent="0.3">
      <c r="B161" s="106">
        <f>B160+2</f>
        <v>2</v>
      </c>
      <c r="C161" s="107">
        <f t="shared" si="3"/>
        <v>6.1812418006769017E-2</v>
      </c>
      <c r="D161" s="105"/>
      <c r="E161" s="105"/>
      <c r="F161" s="111"/>
      <c r="H161" s="284">
        <f t="shared" ref="H161:H176" si="4">H160+15</f>
        <v>730</v>
      </c>
      <c r="I161" s="286">
        <v>-136307.75156853694</v>
      </c>
      <c r="J161" s="287">
        <v>1542262.5</v>
      </c>
    </row>
    <row r="162" spans="2:10" x14ac:dyDescent="0.3">
      <c r="B162" s="106">
        <f t="shared" ref="B162:B175" si="5">B161+2</f>
        <v>4</v>
      </c>
      <c r="C162" s="107">
        <f t="shared" si="3"/>
        <v>0.15581880372539691</v>
      </c>
      <c r="D162" s="105"/>
      <c r="E162" s="105"/>
      <c r="F162" s="111"/>
      <c r="H162" s="284">
        <f t="shared" si="4"/>
        <v>745</v>
      </c>
      <c r="I162" s="286">
        <v>-93945.240013982053</v>
      </c>
      <c r="J162" s="287">
        <v>1564706.25</v>
      </c>
    </row>
    <row r="163" spans="2:10" x14ac:dyDescent="0.3">
      <c r="B163" s="106">
        <f t="shared" si="5"/>
        <v>6</v>
      </c>
      <c r="C163" s="107">
        <f t="shared" si="3"/>
        <v>0.15711729375644187</v>
      </c>
      <c r="D163" s="105"/>
      <c r="E163" s="105"/>
      <c r="F163" s="111"/>
      <c r="H163" s="284">
        <f t="shared" si="4"/>
        <v>760</v>
      </c>
      <c r="I163" s="286">
        <v>-51582.728459427148</v>
      </c>
      <c r="J163" s="287">
        <v>1587150</v>
      </c>
    </row>
    <row r="164" spans="2:10" x14ac:dyDescent="0.3">
      <c r="B164" s="106">
        <f t="shared" si="5"/>
        <v>8</v>
      </c>
      <c r="C164" s="107">
        <f t="shared" si="3"/>
        <v>8.4871395288077967E-2</v>
      </c>
      <c r="D164" s="105"/>
      <c r="E164" s="105"/>
      <c r="F164" s="111"/>
      <c r="H164" s="284">
        <f t="shared" si="4"/>
        <v>775</v>
      </c>
      <c r="I164" s="286">
        <v>-9220.2169048718697</v>
      </c>
      <c r="J164" s="287">
        <v>1609593.75</v>
      </c>
    </row>
    <row r="165" spans="2:10" x14ac:dyDescent="0.3">
      <c r="B165" s="106">
        <f t="shared" si="5"/>
        <v>10</v>
      </c>
      <c r="C165" s="107">
        <f t="shared" si="3"/>
        <v>2.8526218971826205E-2</v>
      </c>
      <c r="D165" s="105"/>
      <c r="E165" s="105"/>
      <c r="F165" s="111"/>
      <c r="H165" s="284">
        <f t="shared" si="4"/>
        <v>790</v>
      </c>
      <c r="I165" s="286">
        <v>33142.294649683405</v>
      </c>
      <c r="J165" s="287">
        <v>1632037.5</v>
      </c>
    </row>
    <row r="166" spans="2:10" x14ac:dyDescent="0.3">
      <c r="B166" s="106">
        <f t="shared" si="5"/>
        <v>12</v>
      </c>
      <c r="C166" s="107">
        <f t="shared" si="3"/>
        <v>6.5372585143768508E-3</v>
      </c>
      <c r="D166" s="105"/>
      <c r="E166" s="105"/>
      <c r="F166" s="111"/>
      <c r="H166" s="284">
        <f t="shared" si="4"/>
        <v>805</v>
      </c>
      <c r="I166" s="286">
        <v>75504.80620423831</v>
      </c>
      <c r="J166" s="287">
        <v>1654481.25</v>
      </c>
    </row>
    <row r="167" spans="2:10" x14ac:dyDescent="0.3">
      <c r="B167" s="106">
        <f t="shared" si="5"/>
        <v>14</v>
      </c>
      <c r="C167" s="107">
        <f t="shared" si="3"/>
        <v>1.0865498354939536E-3</v>
      </c>
      <c r="D167" s="105"/>
      <c r="E167" s="105"/>
      <c r="F167" s="111"/>
      <c r="H167" s="284">
        <f t="shared" si="4"/>
        <v>820</v>
      </c>
      <c r="I167" s="286">
        <v>117867.31775879358</v>
      </c>
      <c r="J167" s="287">
        <v>1676925</v>
      </c>
    </row>
    <row r="168" spans="2:10" x14ac:dyDescent="0.3">
      <c r="B168" s="106">
        <f t="shared" si="5"/>
        <v>16</v>
      </c>
      <c r="C168" s="107">
        <f t="shared" si="3"/>
        <v>1.3695055218205008E-4</v>
      </c>
      <c r="D168" s="105"/>
      <c r="E168" s="105"/>
      <c r="F168" s="111"/>
      <c r="H168" s="284">
        <f t="shared" si="4"/>
        <v>835</v>
      </c>
      <c r="I168" s="286">
        <v>160229.82931334848</v>
      </c>
      <c r="J168" s="287">
        <v>1699368.75</v>
      </c>
    </row>
    <row r="169" spans="2:10" x14ac:dyDescent="0.3">
      <c r="B169" s="106">
        <f t="shared" si="5"/>
        <v>18</v>
      </c>
      <c r="C169" s="107">
        <f t="shared" si="3"/>
        <v>1.3538412429761478E-5</v>
      </c>
      <c r="D169" s="105"/>
      <c r="E169" s="105"/>
      <c r="F169" s="111"/>
      <c r="H169" s="284">
        <f t="shared" si="4"/>
        <v>850</v>
      </c>
      <c r="I169" s="286">
        <v>202592.34086790337</v>
      </c>
      <c r="J169" s="287">
        <v>1721812.5</v>
      </c>
    </row>
    <row r="170" spans="2:10" x14ac:dyDescent="0.3">
      <c r="B170" s="106">
        <f t="shared" si="5"/>
        <v>20</v>
      </c>
      <c r="C170" s="107">
        <f t="shared" si="3"/>
        <v>1.0777288842112757E-6</v>
      </c>
      <c r="D170" s="105"/>
      <c r="E170" s="105"/>
      <c r="F170" s="111"/>
      <c r="H170" s="284">
        <f t="shared" si="4"/>
        <v>865</v>
      </c>
      <c r="I170" s="286">
        <v>243919.34600285982</v>
      </c>
      <c r="J170" s="287">
        <v>1744256.25</v>
      </c>
    </row>
    <row r="171" spans="2:10" x14ac:dyDescent="0.3">
      <c r="B171" s="106">
        <f t="shared" si="5"/>
        <v>22</v>
      </c>
      <c r="C171" s="107">
        <f t="shared" si="3"/>
        <v>7.0565581704309775E-8</v>
      </c>
      <c r="D171" s="105"/>
      <c r="E171" s="105"/>
      <c r="F171" s="111"/>
      <c r="H171" s="284">
        <f t="shared" si="4"/>
        <v>880</v>
      </c>
      <c r="I171" s="286">
        <v>286281.85755741509</v>
      </c>
      <c r="J171" s="287">
        <v>1766700</v>
      </c>
    </row>
    <row r="172" spans="2:10" x14ac:dyDescent="0.3">
      <c r="B172" s="106">
        <f t="shared" si="5"/>
        <v>24</v>
      </c>
      <c r="C172" s="107">
        <f t="shared" si="3"/>
        <v>3.8670450118756785E-9</v>
      </c>
      <c r="D172" s="105"/>
      <c r="E172" s="105"/>
      <c r="F172" s="111"/>
      <c r="H172" s="284">
        <f t="shared" si="4"/>
        <v>895</v>
      </c>
      <c r="I172" s="286">
        <v>328644.36911197042</v>
      </c>
      <c r="J172" s="287">
        <v>1789143.75</v>
      </c>
    </row>
    <row r="173" spans="2:10" x14ac:dyDescent="0.3">
      <c r="B173" s="106">
        <f t="shared" si="5"/>
        <v>26</v>
      </c>
      <c r="C173" s="107">
        <f t="shared" si="3"/>
        <v>1.799663255526757E-10</v>
      </c>
      <c r="D173" s="105"/>
      <c r="E173" s="105"/>
      <c r="F173" s="111"/>
      <c r="H173" s="284">
        <f t="shared" si="4"/>
        <v>910</v>
      </c>
      <c r="I173" s="286">
        <v>371006.88066652493</v>
      </c>
      <c r="J173" s="287">
        <v>1811587.5</v>
      </c>
    </row>
    <row r="174" spans="2:10" x14ac:dyDescent="0.3">
      <c r="B174" s="106">
        <f t="shared" si="5"/>
        <v>28</v>
      </c>
      <c r="C174" s="107">
        <f t="shared" si="3"/>
        <v>7.2010335290587843E-12</v>
      </c>
      <c r="D174" s="105"/>
      <c r="E174" s="105"/>
      <c r="F174" s="111"/>
      <c r="H174" s="284">
        <f t="shared" si="4"/>
        <v>925</v>
      </c>
      <c r="I174" s="286">
        <v>413369.3922210802</v>
      </c>
      <c r="J174" s="287">
        <v>1834031.25</v>
      </c>
    </row>
    <row r="175" spans="2:10" x14ac:dyDescent="0.3">
      <c r="B175" s="106">
        <f t="shared" si="5"/>
        <v>30</v>
      </c>
      <c r="C175" s="107">
        <f t="shared" si="3"/>
        <v>2.5038076351037792E-13</v>
      </c>
      <c r="D175" s="105"/>
      <c r="E175" s="105"/>
      <c r="F175" s="111"/>
      <c r="H175" s="284">
        <f t="shared" si="4"/>
        <v>940</v>
      </c>
      <c r="I175" s="286">
        <v>455731.90377563547</v>
      </c>
      <c r="J175" s="287">
        <v>1856475</v>
      </c>
    </row>
    <row r="176" spans="2:10" ht="15" thickBot="1" x14ac:dyDescent="0.35">
      <c r="B176" s="108"/>
      <c r="C176" s="109"/>
      <c r="D176" s="109"/>
      <c r="E176" s="109"/>
      <c r="F176" s="112"/>
      <c r="H176" s="285">
        <f t="shared" si="4"/>
        <v>955</v>
      </c>
      <c r="I176" s="288">
        <v>498094.41533019033</v>
      </c>
      <c r="J176" s="289">
        <v>1878918.75</v>
      </c>
    </row>
  </sheetData>
  <sheetProtection sheet="1" objects="1" scenarios="1"/>
  <mergeCells count="1">
    <mergeCell ref="G86:J86"/>
  </mergeCells>
  <phoneticPr fontId="25" type="noConversion"/>
  <conditionalFormatting sqref="D13">
    <cfRule type="containsText" dxfId="14" priority="80" operator="containsText" text="False">
      <formula>NOT(ISERROR(SEARCH("False",D13)))</formula>
    </cfRule>
  </conditionalFormatting>
  <conditionalFormatting sqref="D88:E104">
    <cfRule type="expression" dxfId="13" priority="6">
      <formula>NOT(_xlfn.ISFORMULA(D88))</formula>
    </cfRule>
  </conditionalFormatting>
  <conditionalFormatting sqref="E6 D7:E9 D11:E13 D15:E19 D21:E23">
    <cfRule type="expression" dxfId="12" priority="10">
      <formula>NOT(_xlfn.ISFORMULA(D6))</formula>
    </cfRule>
  </conditionalFormatting>
  <conditionalFormatting sqref="E158:F158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28:G32">
    <cfRule type="expression" dxfId="11" priority="9">
      <formula>NOT(_xlfn.ISFORMULA(E28))</formula>
    </cfRule>
  </conditionalFormatting>
  <conditionalFormatting sqref="E45:G47">
    <cfRule type="expression" dxfId="10" priority="7">
      <formula>NOT(_xlfn.ISFORMULA(E45))</formula>
    </cfRule>
  </conditionalFormatting>
  <conditionalFormatting sqref="E37:H41">
    <cfRule type="expression" dxfId="9" priority="8">
      <formula>NOT(_xlfn.ISFORMULA(E37))</formula>
    </cfRule>
  </conditionalFormatting>
  <conditionalFormatting sqref="F58">
    <cfRule type="expression" dxfId="8" priority="5">
      <formula>NOT(_xlfn.ISFORMULA(F58))</formula>
    </cfRule>
  </conditionalFormatting>
  <conditionalFormatting sqref="H62:I83">
    <cfRule type="containsText" dxfId="7" priority="83" operator="containsText" text="False">
      <formula>NOT(ISERROR(SEARCH("False",H62)))</formula>
    </cfRule>
    <cfRule type="containsErrors" dxfId="6" priority="84">
      <formula>ISERROR(H62)</formula>
    </cfRule>
  </conditionalFormatting>
  <conditionalFormatting sqref="I159:I176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{ADBFDFDE-07B5-40BD-B75C-B40A6C5E56A7}</x14:id>
        </ext>
      </extLst>
    </cfRule>
  </conditionalFormatting>
  <conditionalFormatting sqref="I88:J104"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{5F415806-EB17-48C4-B1D6-1A1823DC06D4}</x14:id>
        </ext>
      </extLst>
    </cfRule>
  </conditionalFormatting>
  <conditionalFormatting sqref="I158:J158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47" orientation="portrait" horizontalDpi="300" verticalDpi="300" r:id="rId1"/>
  <rowBreaks count="1" manualBreakCount="1">
    <brk id="62" min="1" max="9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DBFDFDE-07B5-40BD-B75C-B40A6C5E56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I159:I176</xm:sqref>
        </x14:conditionalFormatting>
        <x14:conditionalFormatting xmlns:xm="http://schemas.microsoft.com/office/excel/2006/main">
          <x14:cfRule type="dataBar" id="{5F415806-EB17-48C4-B1D6-1A1823DC06D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I88:J104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XX46"/>
  <sheetViews>
    <sheetView showGridLines="0" topLeftCell="A24" zoomScaleNormal="100" zoomScaleSheetLayoutView="100" workbookViewId="0">
      <selection activeCell="D20" sqref="D20"/>
    </sheetView>
  </sheetViews>
  <sheetFormatPr defaultColWidth="0" defaultRowHeight="14.4" x14ac:dyDescent="0.3"/>
  <cols>
    <col min="1" max="2" width="8.88671875" customWidth="1"/>
    <col min="3" max="3" width="35" customWidth="1"/>
    <col min="4" max="4" width="13.6640625" bestFit="1" customWidth="1"/>
    <col min="5" max="5" width="11.5546875" customWidth="1"/>
    <col min="6" max="6" width="8.88671875" customWidth="1"/>
    <col min="7" max="7" width="8" customWidth="1"/>
    <col min="8" max="1991" width="8.88671875" customWidth="1"/>
    <col min="1992" max="1992" width="2.5546875" customWidth="1"/>
    <col min="1993" max="1999" width="0" hidden="1" customWidth="1"/>
    <col min="2000" max="2000" width="2.5546875" customWidth="1"/>
    <col min="2001" max="16384" width="8.88671875" hidden="1"/>
  </cols>
  <sheetData>
    <row r="1" spans="2:9" ht="14.4" customHeight="1" thickBot="1" x14ac:dyDescent="0.35"/>
    <row r="2" spans="2:9" ht="15" customHeight="1" thickBot="1" x14ac:dyDescent="0.35">
      <c r="B2" s="44"/>
      <c r="C2" s="45"/>
      <c r="D2" s="45"/>
      <c r="E2" s="45"/>
      <c r="F2" s="45"/>
      <c r="G2" s="45"/>
      <c r="H2" s="45"/>
      <c r="I2" s="46"/>
    </row>
    <row r="3" spans="2:9" ht="15" thickBot="1" x14ac:dyDescent="0.35">
      <c r="B3" s="47"/>
      <c r="C3" s="119" t="s">
        <v>80</v>
      </c>
      <c r="D3" s="118">
        <f>Calculator!E9+Calculator!E8</f>
        <v>7245</v>
      </c>
      <c r="I3" s="283"/>
    </row>
    <row r="4" spans="2:9" x14ac:dyDescent="0.3">
      <c r="B4" s="47"/>
      <c r="I4" s="48"/>
    </row>
    <row r="5" spans="2:9" x14ac:dyDescent="0.3">
      <c r="B5" s="47"/>
      <c r="C5" s="277" t="s">
        <v>113</v>
      </c>
      <c r="D5" s="278">
        <f>SUM(D6:D10)</f>
        <v>3671601.7203389835</v>
      </c>
      <c r="E5" s="278">
        <f>SUM(E6:E10)</f>
        <v>506.77732509854832</v>
      </c>
      <c r="F5" s="279">
        <f>E5/$E$18</f>
        <v>0.58626605112315799</v>
      </c>
      <c r="I5" s="48"/>
    </row>
    <row r="6" spans="2:9" x14ac:dyDescent="0.3">
      <c r="B6" s="47"/>
      <c r="C6" s="54" t="s">
        <v>81</v>
      </c>
      <c r="D6" s="55">
        <f>Calculator!G37</f>
        <v>119450</v>
      </c>
      <c r="E6" s="55">
        <f>D6/$D$3</f>
        <v>16.487232574189097</v>
      </c>
      <c r="F6" s="280">
        <f t="shared" ref="F6:F22" si="0">E6/$E$18</f>
        <v>1.907327786092107E-2</v>
      </c>
      <c r="I6" s="48"/>
    </row>
    <row r="7" spans="2:9" x14ac:dyDescent="0.3">
      <c r="B7" s="47"/>
      <c r="C7" s="56" t="s">
        <v>82</v>
      </c>
      <c r="D7" s="55">
        <f>Calculator!G38</f>
        <v>2986250</v>
      </c>
      <c r="E7" s="55">
        <f t="shared" ref="E7:E14" si="1">D7/$D$3</f>
        <v>412.18081435472737</v>
      </c>
      <c r="F7" s="280">
        <f t="shared" si="0"/>
        <v>0.47683194652302668</v>
      </c>
      <c r="I7" s="48"/>
    </row>
    <row r="8" spans="2:9" x14ac:dyDescent="0.3">
      <c r="B8" s="47"/>
      <c r="C8" s="54" t="s">
        <v>35</v>
      </c>
      <c r="D8" s="55">
        <f>Calculator!G39</f>
        <v>360000</v>
      </c>
      <c r="E8" s="55">
        <f t="shared" si="1"/>
        <v>49.689440993788821</v>
      </c>
      <c r="F8" s="280">
        <f t="shared" si="0"/>
        <v>5.7483298701813186E-2</v>
      </c>
      <c r="I8" s="48"/>
    </row>
    <row r="9" spans="2:9" x14ac:dyDescent="0.3">
      <c r="B9" s="47"/>
      <c r="C9" s="54" t="s">
        <v>83</v>
      </c>
      <c r="D9" s="55">
        <f>Calculator!G40</f>
        <v>98961.864406779656</v>
      </c>
      <c r="E9" s="55">
        <f t="shared" si="1"/>
        <v>13.659332561322243</v>
      </c>
      <c r="F9" s="280">
        <f t="shared" si="0"/>
        <v>1.5801817810509024E-2</v>
      </c>
      <c r="I9" s="48"/>
    </row>
    <row r="10" spans="2:9" x14ac:dyDescent="0.3">
      <c r="B10" s="47"/>
      <c r="C10" s="54" t="s">
        <v>84</v>
      </c>
      <c r="D10" s="55">
        <f>Calculator!G41</f>
        <v>106939.8559322034</v>
      </c>
      <c r="E10" s="55">
        <f t="shared" si="1"/>
        <v>14.760504614520828</v>
      </c>
      <c r="F10" s="280">
        <f t="shared" si="0"/>
        <v>1.7075710226888103E-2</v>
      </c>
      <c r="I10" s="48"/>
    </row>
    <row r="11" spans="2:9" x14ac:dyDescent="0.3">
      <c r="B11" s="47"/>
      <c r="F11" s="281"/>
      <c r="I11" s="48"/>
    </row>
    <row r="12" spans="2:9" x14ac:dyDescent="0.3">
      <c r="B12" s="47"/>
      <c r="C12" s="277" t="s">
        <v>145</v>
      </c>
      <c r="D12" s="278">
        <f>INDEX(Calculator!J159:J176,12)</f>
        <v>1744256.25</v>
      </c>
      <c r="E12" s="278">
        <f>D12/$D$3</f>
        <v>240.75310559006212</v>
      </c>
      <c r="F12" s="279">
        <f t="shared" si="0"/>
        <v>0.27851556397570704</v>
      </c>
      <c r="I12" s="48"/>
    </row>
    <row r="13" spans="2:9" x14ac:dyDescent="0.3">
      <c r="B13" s="47"/>
      <c r="F13" s="281"/>
      <c r="I13" s="48"/>
    </row>
    <row r="14" spans="2:9" x14ac:dyDescent="0.3">
      <c r="B14" s="47"/>
      <c r="C14" s="277" t="s">
        <v>85</v>
      </c>
      <c r="D14" s="278">
        <f>Calculator!G54</f>
        <v>185942.32921589073</v>
      </c>
      <c r="E14" s="278">
        <f t="shared" si="1"/>
        <v>25.664917766168493</v>
      </c>
      <c r="F14" s="279">
        <f t="shared" si="0"/>
        <v>2.9690495698966476E-2</v>
      </c>
      <c r="I14" s="48"/>
    </row>
    <row r="15" spans="2:9" x14ac:dyDescent="0.3">
      <c r="B15" s="47"/>
      <c r="F15" s="281"/>
      <c r="I15" s="48"/>
    </row>
    <row r="16" spans="2:9" ht="15.6" customHeight="1" x14ac:dyDescent="0.3">
      <c r="B16" s="47"/>
      <c r="C16" s="277" t="s">
        <v>86</v>
      </c>
      <c r="D16" s="278">
        <f>(D5+D12+D14)*18%</f>
        <v>1008324.0539198773</v>
      </c>
      <c r="E16" s="278">
        <f>E5*18%</f>
        <v>91.219918517738691</v>
      </c>
      <c r="F16" s="279">
        <f t="shared" si="0"/>
        <v>0.10552788920216843</v>
      </c>
      <c r="G16" s="275"/>
      <c r="I16" s="48"/>
    </row>
    <row r="17" spans="2:18" ht="14.4" customHeight="1" x14ac:dyDescent="0.3">
      <c r="B17" s="47"/>
      <c r="E17" s="50"/>
      <c r="F17" s="281"/>
      <c r="G17" s="275"/>
      <c r="I17" s="48"/>
    </row>
    <row r="18" spans="2:18" ht="14.4" customHeight="1" x14ac:dyDescent="0.3">
      <c r="B18" s="47"/>
      <c r="C18" s="70" t="s">
        <v>87</v>
      </c>
      <c r="D18" s="71">
        <f>D16+D5</f>
        <v>4679925.7742588604</v>
      </c>
      <c r="E18" s="71">
        <f>E16+E12+E5+E14</f>
        <v>864.41526697251766</v>
      </c>
      <c r="F18" s="282">
        <f t="shared" si="0"/>
        <v>1</v>
      </c>
      <c r="G18" s="275"/>
      <c r="I18" s="48"/>
    </row>
    <row r="19" spans="2:18" ht="14.4" customHeight="1" x14ac:dyDescent="0.3">
      <c r="B19" s="47"/>
      <c r="E19" s="50"/>
      <c r="F19" s="281"/>
      <c r="G19" s="275"/>
      <c r="H19" s="276"/>
      <c r="I19" s="48"/>
    </row>
    <row r="20" spans="2:18" ht="15" customHeight="1" x14ac:dyDescent="0.3">
      <c r="B20" s="47"/>
      <c r="C20" s="277" t="s">
        <v>143</v>
      </c>
      <c r="D20" s="278">
        <f>-(Calculator!G32)</f>
        <v>-225000</v>
      </c>
      <c r="E20" s="278">
        <f>D20/D3</f>
        <v>-31.055900621118013</v>
      </c>
      <c r="F20" s="279">
        <f t="shared" si="0"/>
        <v>-3.5927061688633237E-2</v>
      </c>
      <c r="G20" s="275"/>
      <c r="I20" s="48"/>
    </row>
    <row r="21" spans="2:18" x14ac:dyDescent="0.3">
      <c r="B21" s="47"/>
      <c r="F21" s="281"/>
      <c r="I21" s="48"/>
    </row>
    <row r="22" spans="2:18" x14ac:dyDescent="0.3">
      <c r="B22" s="47"/>
      <c r="C22" s="70" t="s">
        <v>87</v>
      </c>
      <c r="D22" s="71">
        <f>D18+D20</f>
        <v>4454925.7742588604</v>
      </c>
      <c r="E22" s="71">
        <f>E18+E20</f>
        <v>833.35936635139967</v>
      </c>
      <c r="F22" s="282">
        <f t="shared" si="0"/>
        <v>0.96407293831136676</v>
      </c>
      <c r="I22" s="48"/>
    </row>
    <row r="23" spans="2:18" ht="15" thickBot="1" x14ac:dyDescent="0.35">
      <c r="B23" s="51"/>
      <c r="C23" s="49"/>
      <c r="D23" s="49"/>
      <c r="E23" s="49"/>
      <c r="F23" s="49"/>
      <c r="G23" s="49"/>
      <c r="H23" s="49"/>
      <c r="I23" s="52"/>
    </row>
    <row r="25" spans="2:18" x14ac:dyDescent="0.3"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</row>
    <row r="26" spans="2:18" ht="15" thickBot="1" x14ac:dyDescent="0.35"/>
    <row r="27" spans="2:18" x14ac:dyDescent="0.3">
      <c r="B27" s="44"/>
      <c r="C27" s="58"/>
      <c r="D27" s="58"/>
      <c r="E27" s="45"/>
      <c r="F27" s="46"/>
    </row>
    <row r="28" spans="2:18" ht="14.4" customHeight="1" thickBot="1" x14ac:dyDescent="0.35">
      <c r="B28" s="47"/>
      <c r="F28" s="48"/>
    </row>
    <row r="29" spans="2:18" ht="14.4" customHeight="1" thickBot="1" x14ac:dyDescent="0.35">
      <c r="B29" s="47"/>
      <c r="C29" s="186" t="s">
        <v>88</v>
      </c>
      <c r="D29" s="187">
        <f>Calculator!G33/D3</f>
        <v>1074.5341614906831</v>
      </c>
      <c r="E29" s="188">
        <f>SUM(E30:E35)</f>
        <v>1</v>
      </c>
      <c r="F29" s="185"/>
    </row>
    <row r="30" spans="2:18" ht="15" customHeight="1" x14ac:dyDescent="0.3">
      <c r="B30" s="47"/>
      <c r="C30" s="124" t="s">
        <v>89</v>
      </c>
      <c r="D30" s="125">
        <f>E7+E8+E9+E10+E6</f>
        <v>506.77732509854832</v>
      </c>
      <c r="E30" s="313">
        <f>D30/$D$29</f>
        <v>0.47162514069864908</v>
      </c>
      <c r="F30" s="184"/>
    </row>
    <row r="31" spans="2:18" x14ac:dyDescent="0.3">
      <c r="B31" s="47"/>
      <c r="C31" s="121" t="s">
        <v>90</v>
      </c>
      <c r="D31" s="122">
        <f>Calculator!G48/D3</f>
        <v>271.31738363622424</v>
      </c>
      <c r="E31" s="312">
        <f t="shared" ref="E31:E35" si="2">D31/$D$29</f>
        <v>0.25249768072504108</v>
      </c>
      <c r="F31" s="184"/>
    </row>
    <row r="32" spans="2:18" x14ac:dyDescent="0.3">
      <c r="B32" s="47"/>
      <c r="C32" s="121" t="s">
        <v>85</v>
      </c>
      <c r="D32" s="122">
        <f>E14</f>
        <v>25.664917766168493</v>
      </c>
      <c r="E32" s="312">
        <f t="shared" si="2"/>
        <v>2.3884692256376461E-2</v>
      </c>
      <c r="F32" s="184"/>
    </row>
    <row r="33" spans="2:6" x14ac:dyDescent="0.3">
      <c r="B33" s="47"/>
      <c r="C33" s="121" t="s">
        <v>86</v>
      </c>
      <c r="D33" s="122">
        <f>(Calculator!G33-Calculator!G34)/D3</f>
        <v>163.91199073586691</v>
      </c>
      <c r="E33" s="312">
        <f t="shared" si="2"/>
        <v>0.15254237288135591</v>
      </c>
      <c r="F33" s="184"/>
    </row>
    <row r="34" spans="2:6" x14ac:dyDescent="0.3">
      <c r="B34" s="47"/>
      <c r="C34" s="121" t="s">
        <v>55</v>
      </c>
      <c r="D34" s="122">
        <f>Calculator!G58/D3</f>
        <v>20.571039768870971</v>
      </c>
      <c r="E34" s="312">
        <f t="shared" si="2"/>
        <v>1.9144146836926165E-2</v>
      </c>
      <c r="F34" s="184"/>
    </row>
    <row r="35" spans="2:6" ht="15" thickBot="1" x14ac:dyDescent="0.35">
      <c r="B35" s="47"/>
      <c r="C35" s="123" t="s">
        <v>59</v>
      </c>
      <c r="D35" s="182">
        <f>Calculator!G60/D3</f>
        <v>86.291504485004197</v>
      </c>
      <c r="E35" s="314">
        <f t="shared" si="2"/>
        <v>8.0305966601651319E-2</v>
      </c>
      <c r="F35" s="184"/>
    </row>
    <row r="36" spans="2:6" ht="15" thickBot="1" x14ac:dyDescent="0.35">
      <c r="B36" s="47"/>
      <c r="C36" s="59"/>
      <c r="D36" s="59"/>
      <c r="F36" s="48"/>
    </row>
    <row r="37" spans="2:6" x14ac:dyDescent="0.3">
      <c r="B37" s="47"/>
      <c r="C37" s="124" t="s">
        <v>91</v>
      </c>
      <c r="D37" s="125">
        <f>Calculator!G56</f>
        <v>774219.13311932562</v>
      </c>
      <c r="F37" s="48"/>
    </row>
    <row r="38" spans="2:6" x14ac:dyDescent="0.3">
      <c r="B38" s="47"/>
      <c r="C38" s="121" t="s">
        <v>92</v>
      </c>
      <c r="D38" s="122">
        <f>-D37*15%</f>
        <v>-116132.86996789883</v>
      </c>
      <c r="F38" s="48"/>
    </row>
    <row r="39" spans="2:6" x14ac:dyDescent="0.3">
      <c r="B39" s="47"/>
      <c r="C39" s="121" t="s">
        <v>93</v>
      </c>
      <c r="D39" s="122">
        <f>-(D37+D38)*5%</f>
        <v>-32904.313157571341</v>
      </c>
      <c r="F39" s="48"/>
    </row>
    <row r="40" spans="2:6" ht="15" thickBot="1" x14ac:dyDescent="0.35">
      <c r="B40" s="47"/>
      <c r="C40" s="126" t="s">
        <v>59</v>
      </c>
      <c r="D40" s="127">
        <f>SUM(D37:D39)</f>
        <v>625181.94999385544</v>
      </c>
      <c r="F40" s="48"/>
    </row>
    <row r="41" spans="2:6" x14ac:dyDescent="0.3">
      <c r="B41" s="47"/>
      <c r="E41" s="183"/>
      <c r="F41" s="48"/>
    </row>
    <row r="42" spans="2:6" x14ac:dyDescent="0.3">
      <c r="B42" s="47"/>
      <c r="F42" s="48"/>
    </row>
    <row r="43" spans="2:6" x14ac:dyDescent="0.3">
      <c r="B43" s="47"/>
      <c r="F43" s="48"/>
    </row>
    <row r="44" spans="2:6" x14ac:dyDescent="0.3">
      <c r="B44" s="47"/>
      <c r="F44" s="48"/>
    </row>
    <row r="45" spans="2:6" x14ac:dyDescent="0.3">
      <c r="B45" s="47"/>
      <c r="F45" s="48"/>
    </row>
    <row r="46" spans="2:6" ht="15" thickBot="1" x14ac:dyDescent="0.35">
      <c r="B46" s="51"/>
      <c r="C46" s="49"/>
      <c r="D46" s="61"/>
      <c r="E46" s="49"/>
      <c r="F46" s="52"/>
    </row>
  </sheetData>
  <sheetProtection sheet="1" objects="1" scenarios="1"/>
  <pageMargins left="0.7" right="0.7" top="0.75" bottom="0.75" header="0.3" footer="0.3"/>
  <pageSetup paperSize="9" scale="50" orientation="landscape" r:id="rId1"/>
  <rowBreaks count="1" manualBreakCount="1">
    <brk id="57" max="21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33"/>
  <sheetViews>
    <sheetView showGridLines="0" workbookViewId="0">
      <selection activeCell="D8" sqref="D8"/>
    </sheetView>
  </sheetViews>
  <sheetFormatPr defaultColWidth="8.88671875" defaultRowHeight="13.8" x14ac:dyDescent="0.25"/>
  <cols>
    <col min="1" max="2" width="8.88671875" style="195"/>
    <col min="3" max="3" width="26.109375" style="195" bestFit="1" customWidth="1"/>
    <col min="4" max="4" width="13.33203125" style="195" bestFit="1" customWidth="1"/>
    <col min="5" max="5" width="14.44140625" style="195" bestFit="1" customWidth="1"/>
    <col min="6" max="6" width="13.33203125" style="195" bestFit="1" customWidth="1"/>
    <col min="7" max="11" width="13.109375" style="195" bestFit="1" customWidth="1"/>
    <col min="12" max="1999" width="8.88671875" style="195"/>
    <col min="2000" max="2000" width="2.44140625" style="195" customWidth="1"/>
    <col min="2001" max="16384" width="8.88671875" style="195"/>
  </cols>
  <sheetData>
    <row r="1" spans="2:10" ht="14.4" thickBot="1" x14ac:dyDescent="0.3"/>
    <row r="2" spans="2:10" x14ac:dyDescent="0.25">
      <c r="B2" s="199"/>
      <c r="C2" s="200" t="s">
        <v>94</v>
      </c>
      <c r="D2" s="201"/>
      <c r="E2" s="201"/>
      <c r="F2" s="201"/>
      <c r="G2" s="201"/>
      <c r="H2" s="201"/>
      <c r="I2" s="201"/>
      <c r="J2" s="202"/>
    </row>
    <row r="3" spans="2:10" ht="14.4" thickBot="1" x14ac:dyDescent="0.3">
      <c r="B3" s="203"/>
      <c r="J3" s="204"/>
    </row>
    <row r="4" spans="2:10" ht="14.4" thickBot="1" x14ac:dyDescent="0.3">
      <c r="B4" s="203"/>
      <c r="C4" s="205" t="s">
        <v>95</v>
      </c>
      <c r="D4" s="235">
        <f>D7+D6</f>
        <v>2875961.6460794536</v>
      </c>
      <c r="F4" s="392" t="s">
        <v>95</v>
      </c>
      <c r="G4" s="393"/>
      <c r="H4" s="235">
        <f>D4</f>
        <v>2875961.6460794536</v>
      </c>
      <c r="I4" s="235">
        <f>H4</f>
        <v>2875961.6460794536</v>
      </c>
      <c r="J4" s="204"/>
    </row>
    <row r="5" spans="2:10" x14ac:dyDescent="0.25">
      <c r="B5" s="203"/>
      <c r="C5" s="203" t="s">
        <v>96</v>
      </c>
      <c r="D5" s="269">
        <f>D6/D4</f>
        <v>0.67673016524860541</v>
      </c>
      <c r="F5" s="394" t="s">
        <v>96</v>
      </c>
      <c r="G5" s="395"/>
      <c r="H5" s="269">
        <f>D5</f>
        <v>0.67673016524860541</v>
      </c>
      <c r="I5" s="269">
        <f>H5</f>
        <v>0.67673016524860541</v>
      </c>
      <c r="J5" s="204"/>
    </row>
    <row r="6" spans="2:10" x14ac:dyDescent="0.25">
      <c r="B6" s="203"/>
      <c r="C6" s="203" t="s">
        <v>97</v>
      </c>
      <c r="D6" s="236">
        <f>Calculator!E53</f>
        <v>1946250</v>
      </c>
      <c r="F6" s="388" t="s">
        <v>97</v>
      </c>
      <c r="G6" s="389"/>
      <c r="H6" s="236">
        <f>H5*H4</f>
        <v>1946250</v>
      </c>
      <c r="I6" s="236">
        <f>H6</f>
        <v>1946250</v>
      </c>
      <c r="J6" s="204"/>
    </row>
    <row r="7" spans="2:10" x14ac:dyDescent="0.25">
      <c r="B7" s="203"/>
      <c r="C7" s="203" t="s">
        <v>98</v>
      </c>
      <c r="D7" s="237">
        <f>Calculator!E54*Calculator!D54</f>
        <v>929711.64607945364</v>
      </c>
      <c r="F7" s="388" t="s">
        <v>98</v>
      </c>
      <c r="G7" s="389"/>
      <c r="H7" s="237">
        <f>H4-H6</f>
        <v>929711.64607945364</v>
      </c>
      <c r="I7" s="237">
        <f>I4-I6</f>
        <v>929711.64607945364</v>
      </c>
      <c r="J7" s="204"/>
    </row>
    <row r="8" spans="2:10" x14ac:dyDescent="0.25">
      <c r="B8" s="203"/>
      <c r="C8" s="203" t="s">
        <v>99</v>
      </c>
      <c r="D8" s="270">
        <f>Calculator!D23/12</f>
        <v>2</v>
      </c>
      <c r="F8" s="388" t="s">
        <v>99</v>
      </c>
      <c r="G8" s="389"/>
      <c r="H8" s="270">
        <f>(Calculator!D23)/12</f>
        <v>2</v>
      </c>
      <c r="I8" s="270">
        <f>H8*12</f>
        <v>24</v>
      </c>
      <c r="J8" s="204"/>
    </row>
    <row r="9" spans="2:10" x14ac:dyDescent="0.25">
      <c r="B9" s="203"/>
      <c r="C9" s="203" t="s">
        <v>139</v>
      </c>
      <c r="D9" s="271">
        <f>3%+1.5*9.6%*D5+Calculator!F54*(1-D5)*(1-Calculator!F58)</f>
        <v>0.15355318295197432</v>
      </c>
      <c r="F9" s="388" t="s">
        <v>100</v>
      </c>
      <c r="G9" s="389"/>
      <c r="H9" s="271">
        <f>3%+1.5*9.6%</f>
        <v>0.17400000000000002</v>
      </c>
      <c r="I9" s="271">
        <f>NOMINAL(H9,12)</f>
        <v>0.16149374548341555</v>
      </c>
      <c r="J9" s="204"/>
    </row>
    <row r="10" spans="2:10" x14ac:dyDescent="0.25">
      <c r="B10" s="203"/>
      <c r="C10" s="203" t="s">
        <v>136</v>
      </c>
      <c r="D10" s="236">
        <f>Calculator!G60+Calculator!G54*(1-19.25%)</f>
        <v>775330.38083568716</v>
      </c>
      <c r="F10" s="388" t="s">
        <v>59</v>
      </c>
      <c r="G10" s="389"/>
      <c r="H10" s="236">
        <f>Calculator!G60</f>
        <v>625181.94999385544</v>
      </c>
      <c r="I10" s="236">
        <f>H10</f>
        <v>625181.94999385544</v>
      </c>
      <c r="J10" s="204"/>
    </row>
    <row r="11" spans="2:10" x14ac:dyDescent="0.25">
      <c r="B11" s="203"/>
      <c r="C11" s="203" t="s">
        <v>101</v>
      </c>
      <c r="D11" s="236">
        <f>D10+D6+D7</f>
        <v>3651292.0269151409</v>
      </c>
      <c r="F11" s="388" t="s">
        <v>101</v>
      </c>
      <c r="G11" s="389"/>
      <c r="H11" s="236">
        <f>H10+H6</f>
        <v>2571431.9499938553</v>
      </c>
      <c r="I11" s="236">
        <f>I10+I6</f>
        <v>2571431.9499938553</v>
      </c>
      <c r="J11" s="204"/>
    </row>
    <row r="12" spans="2:10" ht="15" customHeight="1" thickBot="1" x14ac:dyDescent="0.3">
      <c r="B12" s="203"/>
      <c r="C12" s="206" t="s">
        <v>102</v>
      </c>
      <c r="D12" s="238">
        <f>PV(D9,D8,0,-D11)-D6-D7</f>
        <v>-132042.40496309008</v>
      </c>
      <c r="F12" s="390" t="s">
        <v>140</v>
      </c>
      <c r="G12" s="391"/>
      <c r="H12" s="238">
        <f>PV(H9,H8,0,-H11)-H6</f>
        <v>-80562.757391222287</v>
      </c>
      <c r="I12" s="238">
        <f>PV(I9/12,I8,0,-I11)-I6</f>
        <v>-80562.757391227409</v>
      </c>
      <c r="J12" s="204"/>
    </row>
    <row r="13" spans="2:10" ht="15" customHeight="1" thickBot="1" x14ac:dyDescent="0.3">
      <c r="B13" s="203"/>
      <c r="C13" s="231" t="s">
        <v>142</v>
      </c>
      <c r="D13" s="272">
        <f>RATE(D8,0,-D6-D7,D11)</f>
        <v>0.12676082577780926</v>
      </c>
      <c r="F13" s="386" t="s">
        <v>141</v>
      </c>
      <c r="G13" s="387"/>
      <c r="H13" s="273">
        <f>RATE(H8,0,-H6,H11)</f>
        <v>0.14944502539556243</v>
      </c>
      <c r="I13" s="273">
        <f>RATE(I8,0,-I6,I11)*12</f>
        <v>0.14009065493866549</v>
      </c>
      <c r="J13" s="204"/>
    </row>
    <row r="14" spans="2:10" ht="14.4" thickBot="1" x14ac:dyDescent="0.3">
      <c r="B14" s="206"/>
      <c r="C14" s="196"/>
      <c r="D14" s="196"/>
      <c r="E14" s="196"/>
      <c r="F14" s="196"/>
      <c r="G14" s="196"/>
      <c r="H14" s="196"/>
      <c r="I14" s="196"/>
      <c r="J14" s="207"/>
    </row>
    <row r="15" spans="2:10" ht="14.4" thickBot="1" x14ac:dyDescent="0.3">
      <c r="B15" s="212"/>
      <c r="C15" s="212"/>
      <c r="D15" s="212"/>
    </row>
    <row r="16" spans="2:10" ht="14.4" thickBot="1" x14ac:dyDescent="0.3">
      <c r="B16" s="209">
        <f>MATCH(0,D17:D32,-1)</f>
        <v>2</v>
      </c>
      <c r="C16" s="209" t="s">
        <v>104</v>
      </c>
      <c r="D16" s="210">
        <f>D12</f>
        <v>-132042.40496309008</v>
      </c>
    </row>
    <row r="17" spans="2:4" x14ac:dyDescent="0.25">
      <c r="B17" s="195">
        <v>1</v>
      </c>
      <c r="C17" s="208">
        <v>0.1</v>
      </c>
      <c r="D17" s="197">
        <f t="dataTable" ref="D17:D32" dt2D="0" dtr="0" r1="D9"/>
        <v>141635.07037934009</v>
      </c>
    </row>
    <row r="18" spans="2:4" x14ac:dyDescent="0.25">
      <c r="B18" s="195">
        <f>B17+1</f>
        <v>2</v>
      </c>
      <c r="C18" s="208">
        <f>C17+1.5%</f>
        <v>0.115</v>
      </c>
      <c r="D18" s="197">
        <v>60990.254755182657</v>
      </c>
    </row>
    <row r="19" spans="2:4" x14ac:dyDescent="0.25">
      <c r="B19" s="195">
        <f t="shared" ref="B19:B32" si="0">B18+1</f>
        <v>3</v>
      </c>
      <c r="C19" s="208">
        <f t="shared" ref="C19:C32" si="1">C18+1.5%</f>
        <v>0.13</v>
      </c>
      <c r="D19" s="197">
        <v>-16464.405171675608</v>
      </c>
    </row>
    <row r="20" spans="2:4" x14ac:dyDescent="0.25">
      <c r="B20" s="195">
        <f t="shared" si="0"/>
        <v>4</v>
      </c>
      <c r="C20" s="208">
        <f t="shared" si="1"/>
        <v>0.14500000000000002</v>
      </c>
      <c r="D20" s="197">
        <v>-90894.979223260656</v>
      </c>
    </row>
    <row r="21" spans="2:4" x14ac:dyDescent="0.25">
      <c r="B21" s="195">
        <f t="shared" si="0"/>
        <v>5</v>
      </c>
      <c r="C21" s="208">
        <f t="shared" si="1"/>
        <v>0.16000000000000003</v>
      </c>
      <c r="D21" s="197">
        <v>-162456.86983455159</v>
      </c>
    </row>
    <row r="22" spans="2:4" x14ac:dyDescent="0.25">
      <c r="B22" s="195">
        <f t="shared" si="0"/>
        <v>6</v>
      </c>
      <c r="C22" s="208">
        <f t="shared" si="1"/>
        <v>0.17500000000000004</v>
      </c>
      <c r="D22" s="197">
        <v>-231295.62386839697</v>
      </c>
    </row>
    <row r="23" spans="2:4" x14ac:dyDescent="0.25">
      <c r="B23" s="195">
        <f t="shared" si="0"/>
        <v>7</v>
      </c>
      <c r="C23" s="208">
        <f t="shared" si="1"/>
        <v>0.19000000000000006</v>
      </c>
      <c r="D23" s="197">
        <v>-297547.67325610714</v>
      </c>
    </row>
    <row r="24" spans="2:4" x14ac:dyDescent="0.25">
      <c r="B24" s="195">
        <f t="shared" si="0"/>
        <v>8</v>
      </c>
      <c r="C24" s="208">
        <f t="shared" si="1"/>
        <v>0.20500000000000007</v>
      </c>
      <c r="D24" s="197">
        <v>-361341.01150694909</v>
      </c>
    </row>
    <row r="25" spans="2:4" x14ac:dyDescent="0.25">
      <c r="B25" s="195">
        <f t="shared" si="0"/>
        <v>9</v>
      </c>
      <c r="C25" s="208">
        <f t="shared" si="1"/>
        <v>0.22000000000000008</v>
      </c>
      <c r="D25" s="197">
        <v>-422795.81235522637</v>
      </c>
    </row>
    <row r="26" spans="2:4" x14ac:dyDescent="0.25">
      <c r="B26" s="195">
        <f t="shared" si="0"/>
        <v>10</v>
      </c>
      <c r="C26" s="208">
        <f t="shared" si="1"/>
        <v>0.2350000000000001</v>
      </c>
      <c r="D26" s="197">
        <v>-482024.99613263272</v>
      </c>
    </row>
    <row r="27" spans="2:4" x14ac:dyDescent="0.25">
      <c r="B27" s="195">
        <f t="shared" si="0"/>
        <v>11</v>
      </c>
      <c r="C27" s="208">
        <f t="shared" si="1"/>
        <v>0.25000000000000011</v>
      </c>
      <c r="D27" s="197">
        <v>-539134.74885376357</v>
      </c>
    </row>
    <row r="28" spans="2:4" x14ac:dyDescent="0.25">
      <c r="B28" s="195">
        <f t="shared" si="0"/>
        <v>12</v>
      </c>
      <c r="C28" s="208">
        <f t="shared" si="1"/>
        <v>0.26500000000000012</v>
      </c>
      <c r="D28" s="197">
        <v>-594224.99847356044</v>
      </c>
    </row>
    <row r="29" spans="2:4" x14ac:dyDescent="0.25">
      <c r="B29" s="195">
        <f t="shared" si="0"/>
        <v>13</v>
      </c>
      <c r="C29" s="208">
        <f t="shared" si="1"/>
        <v>0.28000000000000014</v>
      </c>
      <c r="D29" s="197">
        <v>-647389.85230800649</v>
      </c>
    </row>
    <row r="30" spans="2:4" x14ac:dyDescent="0.25">
      <c r="B30" s="195">
        <f t="shared" si="0"/>
        <v>14</v>
      </c>
      <c r="C30" s="208">
        <f t="shared" si="1"/>
        <v>0.29500000000000015</v>
      </c>
      <c r="D30" s="197">
        <v>-698717.99919575173</v>
      </c>
    </row>
    <row r="31" spans="2:4" x14ac:dyDescent="0.25">
      <c r="B31" s="195">
        <f t="shared" si="0"/>
        <v>15</v>
      </c>
      <c r="C31" s="208">
        <f t="shared" si="1"/>
        <v>0.31000000000000016</v>
      </c>
      <c r="D31" s="197">
        <v>-748293.07961180015</v>
      </c>
    </row>
    <row r="32" spans="2:4" ht="14.4" thickBot="1" x14ac:dyDescent="0.3">
      <c r="B32" s="196">
        <f t="shared" si="0"/>
        <v>16</v>
      </c>
      <c r="C32" s="211">
        <f t="shared" si="1"/>
        <v>0.32500000000000018</v>
      </c>
      <c r="D32" s="198">
        <v>-796194.02661906765</v>
      </c>
    </row>
    <row r="33" spans="3:3" x14ac:dyDescent="0.25">
      <c r="C33" s="195">
        <f>VLOOKUP(B16,B17:C32,2)</f>
        <v>0.115</v>
      </c>
    </row>
  </sheetData>
  <sheetProtection sheet="1" objects="1" scenarios="1"/>
  <mergeCells count="10">
    <mergeCell ref="F4:G4"/>
    <mergeCell ref="F5:G5"/>
    <mergeCell ref="F6:G6"/>
    <mergeCell ref="F7:G7"/>
    <mergeCell ref="F8:G8"/>
    <mergeCell ref="F13:G13"/>
    <mergeCell ref="F9:G9"/>
    <mergeCell ref="F10:G10"/>
    <mergeCell ref="F11:G11"/>
    <mergeCell ref="F12:G12"/>
  </mergeCells>
  <conditionalFormatting sqref="B17:B32">
    <cfRule type="cellIs" dxfId="5" priority="6" operator="equal">
      <formula>$B$16</formula>
    </cfRule>
  </conditionalFormatting>
  <conditionalFormatting sqref="C17:C32">
    <cfRule type="cellIs" dxfId="4" priority="80" operator="equal">
      <formula>$C$33</formula>
    </cfRule>
  </conditionalFormatting>
  <conditionalFormatting sqref="D17:D3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LP77"/>
  <sheetViews>
    <sheetView topLeftCell="A55" workbookViewId="0">
      <selection activeCell="F68" sqref="F68"/>
    </sheetView>
  </sheetViews>
  <sheetFormatPr defaultRowHeight="14.4" x14ac:dyDescent="0.3"/>
  <cols>
    <col min="1" max="1" width="12" bestFit="1" customWidth="1"/>
    <col min="2" max="2" width="8" bestFit="1" customWidth="1"/>
    <col min="3" max="3" width="34.6640625" bestFit="1" customWidth="1"/>
    <col min="4" max="4" width="12.109375" bestFit="1" customWidth="1"/>
    <col min="5" max="1004" width="12" bestFit="1" customWidth="1"/>
    <col min="2005" max="2005" width="2.5546875" customWidth="1"/>
  </cols>
  <sheetData>
    <row r="2" spans="2:1004" x14ac:dyDescent="0.3">
      <c r="B2" s="139"/>
      <c r="C2" s="139" t="s">
        <v>105</v>
      </c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39"/>
      <c r="CM2" s="139"/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39"/>
      <c r="DD2" s="139"/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39"/>
      <c r="DU2" s="139"/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39"/>
      <c r="EL2" s="139"/>
      <c r="EM2" s="139"/>
      <c r="EN2" s="139"/>
      <c r="EO2" s="139"/>
      <c r="EP2" s="139"/>
      <c r="EQ2" s="139"/>
      <c r="ER2" s="139"/>
      <c r="ES2" s="139"/>
      <c r="ET2" s="139"/>
      <c r="EU2" s="139"/>
      <c r="EV2" s="139"/>
      <c r="EW2" s="139"/>
      <c r="EX2" s="139"/>
      <c r="EY2" s="139"/>
      <c r="EZ2" s="139"/>
      <c r="FA2" s="139"/>
      <c r="FB2" s="139"/>
      <c r="FC2" s="139"/>
      <c r="FD2" s="139"/>
      <c r="FE2" s="139"/>
      <c r="FF2" s="139"/>
      <c r="FG2" s="139"/>
      <c r="FH2" s="139"/>
      <c r="FI2" s="139"/>
      <c r="FJ2" s="139"/>
      <c r="FK2" s="139"/>
      <c r="FL2" s="139"/>
      <c r="FM2" s="139"/>
      <c r="FN2" s="139"/>
      <c r="FO2" s="139"/>
      <c r="FP2" s="139"/>
      <c r="FQ2" s="139"/>
      <c r="FR2" s="139"/>
      <c r="FS2" s="139"/>
      <c r="FT2" s="139"/>
      <c r="FU2" s="139"/>
      <c r="FV2" s="139"/>
      <c r="FW2" s="139"/>
      <c r="FX2" s="139"/>
      <c r="FY2" s="139"/>
      <c r="FZ2" s="139"/>
      <c r="GA2" s="139"/>
      <c r="GB2" s="139"/>
      <c r="GC2" s="139"/>
      <c r="GD2" s="139"/>
      <c r="GE2" s="139"/>
      <c r="GF2" s="139"/>
      <c r="GG2" s="139"/>
      <c r="GH2" s="139"/>
      <c r="GI2" s="139"/>
      <c r="GJ2" s="139"/>
      <c r="GK2" s="139"/>
      <c r="GL2" s="139"/>
      <c r="GM2" s="139"/>
      <c r="GN2" s="139"/>
      <c r="GO2" s="139"/>
      <c r="GP2" s="139"/>
      <c r="GQ2" s="139"/>
      <c r="GR2" s="139"/>
      <c r="GS2" s="139"/>
      <c r="GT2" s="139"/>
      <c r="GU2" s="139"/>
      <c r="GV2" s="139"/>
      <c r="GW2" s="139"/>
      <c r="GX2" s="139"/>
      <c r="GY2" s="139"/>
      <c r="GZ2" s="139"/>
      <c r="HA2" s="139"/>
      <c r="HB2" s="139"/>
      <c r="HC2" s="139"/>
      <c r="HD2" s="139"/>
      <c r="HE2" s="139"/>
      <c r="HF2" s="139"/>
      <c r="HG2" s="139"/>
      <c r="HH2" s="139"/>
      <c r="HI2" s="139"/>
      <c r="HJ2" s="139"/>
      <c r="HK2" s="139"/>
      <c r="HL2" s="139"/>
      <c r="HM2" s="139"/>
      <c r="HN2" s="139"/>
      <c r="HO2" s="139"/>
      <c r="HP2" s="139"/>
      <c r="HQ2" s="139"/>
      <c r="HR2" s="139"/>
      <c r="HS2" s="139"/>
      <c r="HT2" s="139"/>
      <c r="HU2" s="139"/>
      <c r="HV2" s="139"/>
      <c r="HW2" s="139"/>
      <c r="HX2" s="139"/>
      <c r="HY2" s="139"/>
      <c r="HZ2" s="139"/>
      <c r="IA2" s="139"/>
      <c r="IB2" s="139"/>
      <c r="IC2" s="139"/>
      <c r="ID2" s="139"/>
      <c r="IE2" s="139"/>
      <c r="IF2" s="139"/>
      <c r="IG2" s="139"/>
      <c r="IH2" s="139"/>
      <c r="II2" s="139"/>
      <c r="IJ2" s="139"/>
      <c r="IK2" s="139"/>
      <c r="IL2" s="139"/>
      <c r="IM2" s="139"/>
      <c r="IN2" s="139"/>
      <c r="IO2" s="139"/>
      <c r="IP2" s="139"/>
      <c r="IQ2" s="139"/>
      <c r="IR2" s="139"/>
      <c r="IS2" s="139"/>
      <c r="IT2" s="139"/>
      <c r="IU2" s="139"/>
      <c r="IV2" s="139"/>
      <c r="IW2" s="139"/>
      <c r="IX2" s="139"/>
      <c r="IY2" s="139"/>
      <c r="IZ2" s="139"/>
      <c r="JA2" s="139"/>
      <c r="JB2" s="139"/>
      <c r="JC2" s="139"/>
      <c r="JD2" s="139"/>
      <c r="JE2" s="139"/>
      <c r="JF2" s="139"/>
      <c r="JG2" s="139"/>
      <c r="JH2" s="139"/>
      <c r="JI2" s="139"/>
      <c r="JJ2" s="139"/>
      <c r="JK2" s="139"/>
      <c r="JL2" s="139"/>
      <c r="JM2" s="139"/>
      <c r="JN2" s="139"/>
      <c r="JO2" s="139"/>
      <c r="JP2" s="139"/>
      <c r="JQ2" s="139"/>
      <c r="JR2" s="139"/>
      <c r="JS2" s="139"/>
      <c r="JT2" s="139"/>
      <c r="JU2" s="139"/>
      <c r="JV2" s="139"/>
      <c r="JW2" s="139"/>
      <c r="JX2" s="139"/>
      <c r="JY2" s="139"/>
      <c r="JZ2" s="139"/>
      <c r="KA2" s="139"/>
      <c r="KB2" s="139"/>
      <c r="KC2" s="139"/>
      <c r="KD2" s="139"/>
      <c r="KE2" s="139"/>
      <c r="KF2" s="139"/>
      <c r="KG2" s="139"/>
      <c r="KH2" s="139"/>
      <c r="KI2" s="139"/>
      <c r="KJ2" s="139"/>
      <c r="KK2" s="139"/>
      <c r="KL2" s="139"/>
      <c r="KM2" s="139"/>
      <c r="KN2" s="139"/>
      <c r="KO2" s="139"/>
      <c r="KP2" s="139"/>
      <c r="KQ2" s="139"/>
      <c r="KR2" s="139"/>
      <c r="KS2" s="139"/>
      <c r="KT2" s="139"/>
      <c r="KU2" s="139"/>
      <c r="KV2" s="139"/>
      <c r="KW2" s="139"/>
      <c r="KX2" s="139"/>
      <c r="KY2" s="139"/>
      <c r="KZ2" s="139"/>
      <c r="LA2" s="139"/>
      <c r="LB2" s="139"/>
      <c r="LC2" s="139"/>
      <c r="LD2" s="139"/>
      <c r="LE2" s="139"/>
      <c r="LF2" s="139"/>
      <c r="LG2" s="139"/>
      <c r="LH2" s="139"/>
      <c r="LI2" s="139"/>
      <c r="LJ2" s="139"/>
      <c r="LK2" s="139"/>
      <c r="LL2" s="139"/>
      <c r="LM2" s="139"/>
      <c r="LN2" s="139"/>
      <c r="LO2" s="139"/>
      <c r="LP2" s="139"/>
      <c r="LQ2" s="139"/>
      <c r="LR2" s="139"/>
      <c r="LS2" s="139"/>
      <c r="LT2" s="139"/>
      <c r="LU2" s="139"/>
      <c r="LV2" s="139"/>
      <c r="LW2" s="139"/>
      <c r="LX2" s="139"/>
      <c r="LY2" s="139"/>
      <c r="LZ2" s="139"/>
      <c r="MA2" s="139"/>
      <c r="MB2" s="139"/>
      <c r="MC2" s="139"/>
      <c r="MD2" s="139"/>
      <c r="ME2" s="139"/>
      <c r="MF2" s="139"/>
      <c r="MG2" s="139"/>
      <c r="MH2" s="139"/>
      <c r="MI2" s="139"/>
      <c r="MJ2" s="139"/>
      <c r="MK2" s="139"/>
      <c r="ML2" s="139"/>
      <c r="MM2" s="139"/>
      <c r="MN2" s="139"/>
      <c r="MO2" s="139"/>
      <c r="MP2" s="139"/>
      <c r="MQ2" s="139"/>
      <c r="MR2" s="139"/>
      <c r="MS2" s="139"/>
      <c r="MT2" s="139"/>
      <c r="MU2" s="139"/>
      <c r="MV2" s="139"/>
      <c r="MW2" s="139"/>
      <c r="MX2" s="139"/>
      <c r="MY2" s="139"/>
      <c r="MZ2" s="139"/>
      <c r="NA2" s="139"/>
      <c r="NB2" s="139"/>
      <c r="NC2" s="139"/>
      <c r="ND2" s="139"/>
      <c r="NE2" s="139"/>
      <c r="NF2" s="139"/>
      <c r="NG2" s="139"/>
      <c r="NH2" s="139"/>
      <c r="NI2" s="139"/>
      <c r="NJ2" s="139"/>
      <c r="NK2" s="139"/>
      <c r="NL2" s="139"/>
      <c r="NM2" s="139"/>
      <c r="NN2" s="139"/>
      <c r="NO2" s="139"/>
      <c r="NP2" s="139"/>
      <c r="NQ2" s="139"/>
      <c r="NR2" s="139"/>
      <c r="NS2" s="139"/>
      <c r="NT2" s="139"/>
      <c r="NU2" s="139"/>
      <c r="NV2" s="139"/>
      <c r="NW2" s="139"/>
      <c r="NX2" s="139"/>
      <c r="NY2" s="139"/>
      <c r="NZ2" s="139"/>
      <c r="OA2" s="139"/>
      <c r="OB2" s="139"/>
      <c r="OC2" s="139"/>
      <c r="OD2" s="139"/>
      <c r="OE2" s="139"/>
      <c r="OF2" s="139"/>
      <c r="OG2" s="139"/>
      <c r="OH2" s="139"/>
      <c r="OI2" s="139"/>
      <c r="OJ2" s="139"/>
      <c r="OK2" s="139"/>
      <c r="OL2" s="139"/>
      <c r="OM2" s="139"/>
      <c r="ON2" s="139"/>
      <c r="OO2" s="139"/>
      <c r="OP2" s="139"/>
      <c r="OQ2" s="139"/>
      <c r="OR2" s="139"/>
      <c r="OS2" s="139"/>
      <c r="OT2" s="139"/>
      <c r="OU2" s="139"/>
      <c r="OV2" s="139"/>
      <c r="OW2" s="139"/>
      <c r="OX2" s="139"/>
      <c r="OY2" s="139"/>
      <c r="OZ2" s="139"/>
      <c r="PA2" s="139"/>
      <c r="PB2" s="139"/>
      <c r="PC2" s="139"/>
      <c r="PD2" s="139"/>
      <c r="PE2" s="139"/>
      <c r="PF2" s="139"/>
      <c r="PG2" s="139"/>
      <c r="PH2" s="139"/>
      <c r="PI2" s="139"/>
      <c r="PJ2" s="139"/>
      <c r="PK2" s="139"/>
      <c r="PL2" s="139"/>
      <c r="PM2" s="139"/>
      <c r="PN2" s="139"/>
      <c r="PO2" s="139"/>
      <c r="PP2" s="139"/>
      <c r="PQ2" s="139"/>
      <c r="PR2" s="139"/>
      <c r="PS2" s="139"/>
      <c r="PT2" s="139"/>
      <c r="PU2" s="139"/>
      <c r="PV2" s="139"/>
      <c r="PW2" s="139"/>
      <c r="PX2" s="139"/>
      <c r="PY2" s="139"/>
      <c r="PZ2" s="139"/>
      <c r="QA2" s="139"/>
      <c r="QB2" s="139"/>
      <c r="QC2" s="139"/>
      <c r="QD2" s="139"/>
      <c r="QE2" s="139"/>
      <c r="QF2" s="139"/>
      <c r="QG2" s="139"/>
      <c r="QH2" s="139"/>
      <c r="QI2" s="139"/>
      <c r="QJ2" s="139"/>
      <c r="QK2" s="139"/>
      <c r="QL2" s="139"/>
      <c r="QM2" s="139"/>
      <c r="QN2" s="139"/>
      <c r="QO2" s="139"/>
      <c r="QP2" s="139"/>
      <c r="QQ2" s="139"/>
      <c r="QR2" s="139"/>
      <c r="QS2" s="139"/>
      <c r="QT2" s="139"/>
      <c r="QU2" s="139"/>
      <c r="QV2" s="139"/>
      <c r="QW2" s="139"/>
      <c r="QX2" s="139"/>
      <c r="QY2" s="139"/>
      <c r="QZ2" s="139"/>
      <c r="RA2" s="139"/>
      <c r="RB2" s="139"/>
      <c r="RC2" s="139"/>
      <c r="RD2" s="139"/>
      <c r="RE2" s="139"/>
      <c r="RF2" s="139"/>
      <c r="RG2" s="139"/>
      <c r="RH2" s="139"/>
      <c r="RI2" s="139"/>
      <c r="RJ2" s="139"/>
      <c r="RK2" s="139"/>
      <c r="RL2" s="139"/>
      <c r="RM2" s="139"/>
      <c r="RN2" s="139"/>
      <c r="RO2" s="139"/>
      <c r="RP2" s="139"/>
      <c r="RQ2" s="139"/>
      <c r="RR2" s="139"/>
      <c r="RS2" s="139"/>
      <c r="RT2" s="139"/>
      <c r="RU2" s="139"/>
      <c r="RV2" s="139"/>
      <c r="RW2" s="139"/>
      <c r="RX2" s="139"/>
      <c r="RY2" s="139"/>
      <c r="RZ2" s="139"/>
      <c r="SA2" s="139"/>
      <c r="SB2" s="139"/>
      <c r="SC2" s="139"/>
      <c r="SD2" s="139"/>
      <c r="SE2" s="139"/>
      <c r="SF2" s="139"/>
      <c r="SG2" s="139"/>
      <c r="SH2" s="139"/>
      <c r="SI2" s="139"/>
      <c r="SJ2" s="139"/>
      <c r="SK2" s="139"/>
      <c r="SL2" s="139"/>
      <c r="SM2" s="139"/>
      <c r="SN2" s="139"/>
      <c r="SO2" s="139"/>
      <c r="SP2" s="139"/>
      <c r="SQ2" s="139"/>
      <c r="SR2" s="139"/>
      <c r="SS2" s="139"/>
      <c r="ST2" s="139"/>
      <c r="SU2" s="139"/>
      <c r="SV2" s="139"/>
      <c r="SW2" s="139"/>
      <c r="SX2" s="139"/>
      <c r="SY2" s="139"/>
      <c r="SZ2" s="139"/>
      <c r="TA2" s="139"/>
      <c r="TB2" s="139"/>
      <c r="TC2" s="139"/>
      <c r="TD2" s="139"/>
      <c r="TE2" s="139"/>
      <c r="TF2" s="139"/>
      <c r="TG2" s="139"/>
      <c r="TH2" s="139"/>
      <c r="TI2" s="139"/>
      <c r="TJ2" s="139"/>
      <c r="TK2" s="139"/>
      <c r="TL2" s="139"/>
      <c r="TM2" s="139"/>
      <c r="TN2" s="139"/>
      <c r="TO2" s="139"/>
      <c r="TP2" s="139"/>
      <c r="TQ2" s="139"/>
      <c r="TR2" s="139"/>
      <c r="TS2" s="139"/>
      <c r="TT2" s="139"/>
      <c r="TU2" s="139"/>
      <c r="TV2" s="139"/>
      <c r="TW2" s="139"/>
      <c r="TX2" s="139"/>
      <c r="TY2" s="139"/>
      <c r="TZ2" s="139"/>
      <c r="UA2" s="139"/>
      <c r="UB2" s="139"/>
      <c r="UC2" s="139"/>
      <c r="UD2" s="139"/>
      <c r="UE2" s="139"/>
      <c r="UF2" s="139"/>
      <c r="UG2" s="139"/>
      <c r="UH2" s="139"/>
      <c r="UI2" s="139"/>
      <c r="UJ2" s="139"/>
      <c r="UK2" s="139"/>
      <c r="UL2" s="139"/>
      <c r="UM2" s="139"/>
      <c r="UN2" s="139"/>
      <c r="UO2" s="139"/>
      <c r="UP2" s="139"/>
      <c r="UQ2" s="139"/>
      <c r="UR2" s="139"/>
      <c r="US2" s="139"/>
      <c r="UT2" s="139"/>
      <c r="UU2" s="139"/>
      <c r="UV2" s="139"/>
      <c r="UW2" s="139"/>
      <c r="UX2" s="139"/>
      <c r="UY2" s="139"/>
      <c r="UZ2" s="139"/>
      <c r="VA2" s="139"/>
      <c r="VB2" s="139"/>
      <c r="VC2" s="139"/>
      <c r="VD2" s="139"/>
      <c r="VE2" s="139"/>
      <c r="VF2" s="139"/>
      <c r="VG2" s="139"/>
      <c r="VH2" s="139"/>
      <c r="VI2" s="139"/>
      <c r="VJ2" s="139"/>
      <c r="VK2" s="139"/>
      <c r="VL2" s="139"/>
      <c r="VM2" s="139"/>
      <c r="VN2" s="139"/>
      <c r="VO2" s="139"/>
      <c r="VP2" s="139"/>
      <c r="VQ2" s="139"/>
      <c r="VR2" s="139"/>
      <c r="VS2" s="139"/>
      <c r="VT2" s="139"/>
      <c r="VU2" s="139"/>
      <c r="VV2" s="139"/>
      <c r="VW2" s="139"/>
      <c r="VX2" s="139"/>
      <c r="VY2" s="139"/>
      <c r="VZ2" s="139"/>
      <c r="WA2" s="139"/>
      <c r="WB2" s="139"/>
      <c r="WC2" s="139"/>
      <c r="WD2" s="139"/>
      <c r="WE2" s="139"/>
      <c r="WF2" s="139"/>
      <c r="WG2" s="139"/>
      <c r="WH2" s="139"/>
      <c r="WI2" s="139"/>
      <c r="WJ2" s="139"/>
      <c r="WK2" s="139"/>
      <c r="WL2" s="139"/>
      <c r="WM2" s="139"/>
      <c r="WN2" s="139"/>
      <c r="WO2" s="139"/>
      <c r="WP2" s="139"/>
      <c r="WQ2" s="139"/>
      <c r="WR2" s="139"/>
      <c r="WS2" s="139"/>
      <c r="WT2" s="139"/>
      <c r="WU2" s="139"/>
      <c r="WV2" s="139"/>
      <c r="WW2" s="139"/>
      <c r="WX2" s="139"/>
      <c r="WY2" s="139"/>
      <c r="WZ2" s="139"/>
      <c r="XA2" s="139"/>
      <c r="XB2" s="139"/>
      <c r="XC2" s="139"/>
      <c r="XD2" s="139"/>
      <c r="XE2" s="139"/>
      <c r="XF2" s="139"/>
      <c r="XG2" s="139"/>
      <c r="XH2" s="139"/>
      <c r="XI2" s="139"/>
      <c r="XJ2" s="139"/>
      <c r="XK2" s="139"/>
      <c r="XL2" s="139"/>
      <c r="XM2" s="139"/>
      <c r="XN2" s="139"/>
      <c r="XO2" s="139"/>
      <c r="XP2" s="139"/>
      <c r="XQ2" s="139"/>
      <c r="XR2" s="139"/>
      <c r="XS2" s="139"/>
      <c r="XT2" s="139"/>
      <c r="XU2" s="139"/>
      <c r="XV2" s="139"/>
      <c r="XW2" s="139"/>
      <c r="XX2" s="139"/>
      <c r="XY2" s="139"/>
      <c r="XZ2" s="139"/>
      <c r="YA2" s="139"/>
      <c r="YB2" s="139"/>
      <c r="YC2" s="139"/>
      <c r="YD2" s="139"/>
      <c r="YE2" s="139"/>
      <c r="YF2" s="139"/>
      <c r="YG2" s="139"/>
      <c r="YH2" s="139"/>
      <c r="YI2" s="139"/>
      <c r="YJ2" s="139"/>
      <c r="YK2" s="139"/>
      <c r="YL2" s="139"/>
      <c r="YM2" s="139"/>
      <c r="YN2" s="139"/>
      <c r="YO2" s="139"/>
      <c r="YP2" s="139"/>
      <c r="YQ2" s="139"/>
      <c r="YR2" s="139"/>
      <c r="YS2" s="139"/>
      <c r="YT2" s="139"/>
      <c r="YU2" s="139"/>
      <c r="YV2" s="139"/>
      <c r="YW2" s="139"/>
      <c r="YX2" s="139"/>
      <c r="YY2" s="139"/>
      <c r="YZ2" s="139"/>
      <c r="ZA2" s="139"/>
      <c r="ZB2" s="139"/>
      <c r="ZC2" s="139"/>
      <c r="ZD2" s="139"/>
      <c r="ZE2" s="139"/>
      <c r="ZF2" s="139"/>
      <c r="ZG2" s="139"/>
      <c r="ZH2" s="139"/>
      <c r="ZI2" s="139"/>
      <c r="ZJ2" s="139"/>
      <c r="ZK2" s="139"/>
      <c r="ZL2" s="139"/>
      <c r="ZM2" s="139"/>
      <c r="ZN2" s="139"/>
      <c r="ZO2" s="139"/>
      <c r="ZP2" s="139"/>
      <c r="ZQ2" s="139"/>
      <c r="ZR2" s="139"/>
      <c r="ZS2" s="139"/>
      <c r="ZT2" s="139"/>
      <c r="ZU2" s="139"/>
      <c r="ZV2" s="139"/>
      <c r="ZW2" s="139"/>
      <c r="ZX2" s="139"/>
      <c r="ZY2" s="139"/>
      <c r="ZZ2" s="139"/>
      <c r="AAA2" s="139"/>
      <c r="AAB2" s="139"/>
      <c r="AAC2" s="139"/>
      <c r="AAD2" s="139"/>
      <c r="AAE2" s="139"/>
      <c r="AAF2" s="139"/>
      <c r="AAG2" s="139"/>
      <c r="AAH2" s="139"/>
      <c r="AAI2" s="139"/>
      <c r="AAJ2" s="139"/>
      <c r="AAK2" s="139"/>
      <c r="AAL2" s="139"/>
      <c r="AAM2" s="139"/>
      <c r="AAN2" s="139"/>
      <c r="AAO2" s="139"/>
      <c r="AAP2" s="139"/>
      <c r="AAQ2" s="139"/>
      <c r="AAR2" s="139"/>
      <c r="AAS2" s="139"/>
      <c r="AAT2" s="139"/>
      <c r="AAU2" s="139"/>
      <c r="AAV2" s="139"/>
      <c r="AAW2" s="139"/>
      <c r="AAX2" s="139"/>
      <c r="AAY2" s="139"/>
      <c r="AAZ2" s="139"/>
      <c r="ABA2" s="139"/>
      <c r="ABB2" s="139"/>
      <c r="ABC2" s="139"/>
      <c r="ABD2" s="139"/>
      <c r="ABE2" s="139"/>
      <c r="ABF2" s="139"/>
      <c r="ABG2" s="139"/>
      <c r="ABH2" s="139"/>
      <c r="ABI2" s="139"/>
      <c r="ABJ2" s="139"/>
      <c r="ABK2" s="139"/>
      <c r="ABL2" s="139"/>
      <c r="ABM2" s="139"/>
      <c r="ABN2" s="139"/>
      <c r="ABO2" s="139"/>
      <c r="ABP2" s="139"/>
      <c r="ABQ2" s="139"/>
      <c r="ABR2" s="139"/>
      <c r="ABS2" s="139"/>
      <c r="ABT2" s="139"/>
      <c r="ABU2" s="139"/>
      <c r="ABV2" s="139"/>
      <c r="ABW2" s="139"/>
      <c r="ABX2" s="139"/>
      <c r="ABY2" s="139"/>
      <c r="ABZ2" s="139"/>
      <c r="ACA2" s="139"/>
      <c r="ACB2" s="139"/>
      <c r="ACC2" s="139"/>
      <c r="ACD2" s="139"/>
      <c r="ACE2" s="139"/>
      <c r="ACF2" s="139"/>
      <c r="ACG2" s="139"/>
      <c r="ACH2" s="139"/>
      <c r="ACI2" s="139"/>
      <c r="ACJ2" s="139"/>
      <c r="ACK2" s="139"/>
      <c r="ACL2" s="139"/>
      <c r="ACM2" s="139"/>
      <c r="ACN2" s="139"/>
      <c r="ACO2" s="139"/>
      <c r="ACP2" s="139"/>
      <c r="ACQ2" s="139"/>
      <c r="ACR2" s="139"/>
      <c r="ACS2" s="139"/>
      <c r="ACT2" s="139"/>
      <c r="ACU2" s="139"/>
      <c r="ACV2" s="139"/>
      <c r="ACW2" s="139"/>
      <c r="ACX2" s="139"/>
      <c r="ACY2" s="139"/>
      <c r="ACZ2" s="139"/>
      <c r="ADA2" s="139"/>
      <c r="ADB2" s="139"/>
      <c r="ADC2" s="139"/>
      <c r="ADD2" s="139"/>
      <c r="ADE2" s="139"/>
      <c r="ADF2" s="139"/>
      <c r="ADG2" s="139"/>
      <c r="ADH2" s="139"/>
      <c r="ADI2" s="139"/>
      <c r="ADJ2" s="139"/>
      <c r="ADK2" s="139"/>
      <c r="ADL2" s="139"/>
      <c r="ADM2" s="139"/>
      <c r="ADN2" s="139"/>
      <c r="ADO2" s="139"/>
      <c r="ADP2" s="139"/>
      <c r="ADQ2" s="139"/>
      <c r="ADR2" s="139"/>
      <c r="ADS2" s="139"/>
      <c r="ADT2" s="139"/>
      <c r="ADU2" s="139"/>
      <c r="ADV2" s="139"/>
      <c r="ADW2" s="139"/>
      <c r="ADX2" s="139"/>
      <c r="ADY2" s="139"/>
      <c r="ADZ2" s="139"/>
      <c r="AEA2" s="139"/>
      <c r="AEB2" s="139"/>
      <c r="AEC2" s="139"/>
      <c r="AED2" s="139"/>
      <c r="AEE2" s="139"/>
      <c r="AEF2" s="139"/>
      <c r="AEG2" s="139"/>
      <c r="AEH2" s="139"/>
      <c r="AEI2" s="139"/>
      <c r="AEJ2" s="139"/>
      <c r="AEK2" s="139"/>
      <c r="AEL2" s="139"/>
      <c r="AEM2" s="139"/>
      <c r="AEN2" s="139"/>
      <c r="AEO2" s="139"/>
      <c r="AEP2" s="139"/>
      <c r="AEQ2" s="139"/>
      <c r="AER2" s="139"/>
      <c r="AES2" s="139"/>
      <c r="AET2" s="139"/>
      <c r="AEU2" s="139"/>
      <c r="AEV2" s="139"/>
      <c r="AEW2" s="139"/>
      <c r="AEX2" s="139"/>
      <c r="AEY2" s="139"/>
      <c r="AEZ2" s="139"/>
      <c r="AFA2" s="139"/>
      <c r="AFB2" s="139"/>
      <c r="AFC2" s="139"/>
      <c r="AFD2" s="139"/>
      <c r="AFE2" s="139"/>
      <c r="AFF2" s="139"/>
      <c r="AFG2" s="139"/>
      <c r="AFH2" s="139"/>
      <c r="AFI2" s="139"/>
      <c r="AFJ2" s="139"/>
      <c r="AFK2" s="139"/>
      <c r="AFL2" s="139"/>
      <c r="AFM2" s="139"/>
      <c r="AFN2" s="139"/>
      <c r="AFO2" s="139"/>
      <c r="AFP2" s="139"/>
      <c r="AFQ2" s="139"/>
      <c r="AFR2" s="139"/>
      <c r="AFS2" s="139"/>
      <c r="AFT2" s="139"/>
      <c r="AFU2" s="139"/>
      <c r="AFV2" s="139"/>
      <c r="AFW2" s="139"/>
      <c r="AFX2" s="139"/>
      <c r="AFY2" s="139"/>
      <c r="AFZ2" s="139"/>
      <c r="AGA2" s="139"/>
      <c r="AGB2" s="139"/>
      <c r="AGC2" s="139"/>
      <c r="AGD2" s="139"/>
      <c r="AGE2" s="139"/>
      <c r="AGF2" s="139"/>
      <c r="AGG2" s="139"/>
      <c r="AGH2" s="139"/>
      <c r="AGI2" s="139"/>
      <c r="AGJ2" s="139"/>
      <c r="AGK2" s="139"/>
      <c r="AGL2" s="139"/>
      <c r="AGM2" s="139"/>
      <c r="AGN2" s="139"/>
      <c r="AGO2" s="139"/>
      <c r="AGP2" s="139"/>
      <c r="AGQ2" s="139"/>
      <c r="AGR2" s="139"/>
      <c r="AGS2" s="139"/>
      <c r="AGT2" s="139"/>
      <c r="AGU2" s="139"/>
      <c r="AGV2" s="139"/>
      <c r="AGW2" s="139"/>
      <c r="AGX2" s="139"/>
      <c r="AGY2" s="139"/>
      <c r="AGZ2" s="139"/>
      <c r="AHA2" s="139"/>
      <c r="AHB2" s="139"/>
      <c r="AHC2" s="139"/>
      <c r="AHD2" s="139"/>
      <c r="AHE2" s="139"/>
      <c r="AHF2" s="139"/>
      <c r="AHG2" s="139"/>
      <c r="AHH2" s="139"/>
      <c r="AHI2" s="139"/>
      <c r="AHJ2" s="139"/>
      <c r="AHK2" s="139"/>
      <c r="AHL2" s="139"/>
      <c r="AHM2" s="139"/>
      <c r="AHN2" s="139"/>
      <c r="AHO2" s="139"/>
      <c r="AHP2" s="139"/>
      <c r="AHQ2" s="139"/>
      <c r="AHR2" s="139"/>
      <c r="AHS2" s="139"/>
      <c r="AHT2" s="139"/>
      <c r="AHU2" s="139"/>
      <c r="AHV2" s="139"/>
      <c r="AHW2" s="139"/>
      <c r="AHX2" s="139"/>
      <c r="AHY2" s="139"/>
      <c r="AHZ2" s="139"/>
      <c r="AIA2" s="139"/>
      <c r="AIB2" s="139"/>
      <c r="AIC2" s="139"/>
      <c r="AID2" s="139"/>
      <c r="AIE2" s="139"/>
      <c r="AIF2" s="139"/>
      <c r="AIG2" s="139"/>
      <c r="AIH2" s="139"/>
      <c r="AII2" s="139"/>
      <c r="AIJ2" s="139"/>
      <c r="AIK2" s="139"/>
      <c r="AIL2" s="139"/>
      <c r="AIM2" s="139"/>
      <c r="AIN2" s="139"/>
      <c r="AIO2" s="139"/>
      <c r="AIP2" s="139"/>
      <c r="AIQ2" s="139"/>
      <c r="AIR2" s="139"/>
      <c r="AIS2" s="139"/>
      <c r="AIT2" s="139"/>
      <c r="AIU2" s="139"/>
      <c r="AIV2" s="139"/>
      <c r="AIW2" s="139"/>
      <c r="AIX2" s="139"/>
      <c r="AIY2" s="139"/>
      <c r="AIZ2" s="139"/>
      <c r="AJA2" s="139"/>
      <c r="AJB2" s="139"/>
      <c r="AJC2" s="139"/>
      <c r="AJD2" s="139"/>
      <c r="AJE2" s="139"/>
      <c r="AJF2" s="139"/>
      <c r="AJG2" s="139"/>
      <c r="AJH2" s="139"/>
      <c r="AJI2" s="139"/>
      <c r="AJJ2" s="139"/>
      <c r="AJK2" s="139"/>
      <c r="AJL2" s="139"/>
      <c r="AJM2" s="139"/>
      <c r="AJN2" s="139"/>
      <c r="AJO2" s="139"/>
      <c r="AJP2" s="139"/>
      <c r="AJQ2" s="139"/>
      <c r="AJR2" s="139"/>
      <c r="AJS2" s="139"/>
      <c r="AJT2" s="139"/>
      <c r="AJU2" s="139"/>
      <c r="AJV2" s="139"/>
      <c r="AJW2" s="139"/>
      <c r="AJX2" s="139"/>
      <c r="AJY2" s="139"/>
      <c r="AJZ2" s="139"/>
      <c r="AKA2" s="139"/>
      <c r="AKB2" s="139"/>
      <c r="AKC2" s="139"/>
      <c r="AKD2" s="139"/>
      <c r="AKE2" s="139"/>
      <c r="AKF2" s="139"/>
      <c r="AKG2" s="139"/>
      <c r="AKH2" s="139"/>
      <c r="AKI2" s="139"/>
      <c r="AKJ2" s="139"/>
      <c r="AKK2" s="139"/>
      <c r="AKL2" s="139"/>
      <c r="AKM2" s="139"/>
      <c r="AKN2" s="139"/>
      <c r="AKO2" s="139"/>
      <c r="AKP2" s="139"/>
      <c r="AKQ2" s="139"/>
      <c r="AKR2" s="139"/>
      <c r="AKS2" s="139"/>
      <c r="AKT2" s="139"/>
      <c r="AKU2" s="139"/>
      <c r="AKV2" s="139"/>
      <c r="AKW2" s="139"/>
      <c r="AKX2" s="139"/>
      <c r="AKY2" s="139"/>
      <c r="AKZ2" s="139"/>
      <c r="ALA2" s="139"/>
      <c r="ALB2" s="139"/>
      <c r="ALC2" s="139"/>
      <c r="ALD2" s="139"/>
      <c r="ALE2" s="139"/>
      <c r="ALF2" s="139"/>
      <c r="ALG2" s="139"/>
      <c r="ALH2" s="139"/>
      <c r="ALI2" s="139"/>
      <c r="ALJ2" s="139"/>
      <c r="ALK2" s="139"/>
      <c r="ALL2" s="139"/>
      <c r="ALM2" s="139"/>
      <c r="ALN2" s="139"/>
      <c r="ALO2" s="139"/>
      <c r="ALP2" s="139"/>
    </row>
    <row r="3" spans="2:1004" x14ac:dyDescent="0.3">
      <c r="C3" t="s">
        <v>106</v>
      </c>
      <c r="D3" s="131">
        <f>Calculator!E6</f>
        <v>2500</v>
      </c>
      <c r="E3" s="131">
        <f>D3</f>
        <v>2500</v>
      </c>
      <c r="F3" s="131">
        <f t="shared" ref="F3:BQ4" si="0">E3</f>
        <v>2500</v>
      </c>
      <c r="G3" s="131">
        <f t="shared" si="0"/>
        <v>2500</v>
      </c>
      <c r="H3" s="131">
        <f t="shared" si="0"/>
        <v>2500</v>
      </c>
      <c r="I3" s="131">
        <f t="shared" si="0"/>
        <v>2500</v>
      </c>
      <c r="J3" s="131">
        <f t="shared" si="0"/>
        <v>2500</v>
      </c>
      <c r="K3" s="131">
        <f t="shared" si="0"/>
        <v>2500</v>
      </c>
      <c r="L3" s="131">
        <f t="shared" si="0"/>
        <v>2500</v>
      </c>
      <c r="M3" s="131">
        <f t="shared" si="0"/>
        <v>2500</v>
      </c>
      <c r="N3" s="131">
        <f t="shared" si="0"/>
        <v>2500</v>
      </c>
      <c r="O3" s="131">
        <f t="shared" si="0"/>
        <v>2500</v>
      </c>
      <c r="P3" s="131">
        <f t="shared" si="0"/>
        <v>2500</v>
      </c>
      <c r="Q3" s="131">
        <f t="shared" si="0"/>
        <v>2500</v>
      </c>
      <c r="R3" s="131">
        <f t="shared" si="0"/>
        <v>2500</v>
      </c>
      <c r="S3" s="131">
        <f t="shared" si="0"/>
        <v>2500</v>
      </c>
      <c r="T3" s="131">
        <f t="shared" si="0"/>
        <v>2500</v>
      </c>
      <c r="U3" s="131">
        <f t="shared" si="0"/>
        <v>2500</v>
      </c>
      <c r="V3" s="131">
        <f t="shared" si="0"/>
        <v>2500</v>
      </c>
      <c r="W3" s="131">
        <f t="shared" si="0"/>
        <v>2500</v>
      </c>
      <c r="X3" s="131">
        <f t="shared" si="0"/>
        <v>2500</v>
      </c>
      <c r="Y3" s="131">
        <f t="shared" si="0"/>
        <v>2500</v>
      </c>
      <c r="Z3" s="131">
        <f t="shared" si="0"/>
        <v>2500</v>
      </c>
      <c r="AA3" s="131">
        <f t="shared" si="0"/>
        <v>2500</v>
      </c>
      <c r="AB3" s="131">
        <f t="shared" si="0"/>
        <v>2500</v>
      </c>
      <c r="AC3" s="131">
        <f t="shared" si="0"/>
        <v>2500</v>
      </c>
      <c r="AD3" s="131">
        <f t="shared" si="0"/>
        <v>2500</v>
      </c>
      <c r="AE3" s="131">
        <f t="shared" si="0"/>
        <v>2500</v>
      </c>
      <c r="AF3" s="131">
        <f t="shared" si="0"/>
        <v>2500</v>
      </c>
      <c r="AG3" s="131">
        <f t="shared" si="0"/>
        <v>2500</v>
      </c>
      <c r="AH3" s="131">
        <f t="shared" si="0"/>
        <v>2500</v>
      </c>
      <c r="AI3" s="131">
        <f t="shared" si="0"/>
        <v>2500</v>
      </c>
      <c r="AJ3" s="131">
        <f t="shared" si="0"/>
        <v>2500</v>
      </c>
      <c r="AK3" s="131">
        <f t="shared" si="0"/>
        <v>2500</v>
      </c>
      <c r="AL3" s="131">
        <f t="shared" si="0"/>
        <v>2500</v>
      </c>
      <c r="AM3" s="131">
        <f t="shared" si="0"/>
        <v>2500</v>
      </c>
      <c r="AN3" s="131">
        <f t="shared" si="0"/>
        <v>2500</v>
      </c>
      <c r="AO3" s="131">
        <f t="shared" si="0"/>
        <v>2500</v>
      </c>
      <c r="AP3" s="131">
        <f t="shared" si="0"/>
        <v>2500</v>
      </c>
      <c r="AQ3" s="131">
        <f t="shared" si="0"/>
        <v>2500</v>
      </c>
      <c r="AR3" s="131">
        <f t="shared" si="0"/>
        <v>2500</v>
      </c>
      <c r="AS3" s="131">
        <f t="shared" si="0"/>
        <v>2500</v>
      </c>
      <c r="AT3" s="131">
        <f t="shared" si="0"/>
        <v>2500</v>
      </c>
      <c r="AU3" s="131">
        <f t="shared" si="0"/>
        <v>2500</v>
      </c>
      <c r="AV3" s="131">
        <f t="shared" si="0"/>
        <v>2500</v>
      </c>
      <c r="AW3" s="131">
        <f t="shared" si="0"/>
        <v>2500</v>
      </c>
      <c r="AX3" s="131">
        <f t="shared" si="0"/>
        <v>2500</v>
      </c>
      <c r="AY3" s="131">
        <f t="shared" si="0"/>
        <v>2500</v>
      </c>
      <c r="AZ3" s="131">
        <f t="shared" si="0"/>
        <v>2500</v>
      </c>
      <c r="BA3" s="131">
        <f t="shared" si="0"/>
        <v>2500</v>
      </c>
      <c r="BB3" s="131">
        <f t="shared" si="0"/>
        <v>2500</v>
      </c>
      <c r="BC3" s="131">
        <f t="shared" si="0"/>
        <v>2500</v>
      </c>
      <c r="BD3" s="131">
        <f t="shared" si="0"/>
        <v>2500</v>
      </c>
      <c r="BE3" s="131">
        <f t="shared" si="0"/>
        <v>2500</v>
      </c>
      <c r="BF3" s="131">
        <f t="shared" si="0"/>
        <v>2500</v>
      </c>
      <c r="BG3" s="131">
        <f t="shared" si="0"/>
        <v>2500</v>
      </c>
      <c r="BH3" s="131">
        <f t="shared" si="0"/>
        <v>2500</v>
      </c>
      <c r="BI3" s="131">
        <f t="shared" si="0"/>
        <v>2500</v>
      </c>
      <c r="BJ3" s="131">
        <f t="shared" si="0"/>
        <v>2500</v>
      </c>
      <c r="BK3" s="131">
        <f t="shared" si="0"/>
        <v>2500</v>
      </c>
      <c r="BL3" s="131">
        <f t="shared" si="0"/>
        <v>2500</v>
      </c>
      <c r="BM3" s="131">
        <f t="shared" si="0"/>
        <v>2500</v>
      </c>
      <c r="BN3" s="131">
        <f t="shared" si="0"/>
        <v>2500</v>
      </c>
      <c r="BO3" s="131">
        <f t="shared" si="0"/>
        <v>2500</v>
      </c>
      <c r="BP3" s="131">
        <f t="shared" si="0"/>
        <v>2500</v>
      </c>
      <c r="BQ3" s="131">
        <f t="shared" si="0"/>
        <v>2500</v>
      </c>
      <c r="BR3" s="131">
        <f t="shared" ref="BR3:EC4" si="1">BQ3</f>
        <v>2500</v>
      </c>
      <c r="BS3" s="131">
        <f t="shared" si="1"/>
        <v>2500</v>
      </c>
      <c r="BT3" s="131">
        <f t="shared" si="1"/>
        <v>2500</v>
      </c>
      <c r="BU3" s="131">
        <f t="shared" si="1"/>
        <v>2500</v>
      </c>
      <c r="BV3" s="131">
        <f t="shared" si="1"/>
        <v>2500</v>
      </c>
      <c r="BW3" s="131">
        <f t="shared" si="1"/>
        <v>2500</v>
      </c>
      <c r="BX3" s="131">
        <f t="shared" si="1"/>
        <v>2500</v>
      </c>
      <c r="BY3" s="131">
        <f t="shared" si="1"/>
        <v>2500</v>
      </c>
      <c r="BZ3" s="131">
        <f t="shared" si="1"/>
        <v>2500</v>
      </c>
      <c r="CA3" s="131">
        <f t="shared" si="1"/>
        <v>2500</v>
      </c>
      <c r="CB3" s="131">
        <f t="shared" si="1"/>
        <v>2500</v>
      </c>
      <c r="CC3" s="131">
        <f t="shared" si="1"/>
        <v>2500</v>
      </c>
      <c r="CD3" s="131">
        <f t="shared" si="1"/>
        <v>2500</v>
      </c>
      <c r="CE3" s="131">
        <f t="shared" si="1"/>
        <v>2500</v>
      </c>
      <c r="CF3" s="131">
        <f t="shared" si="1"/>
        <v>2500</v>
      </c>
      <c r="CG3" s="131">
        <f t="shared" si="1"/>
        <v>2500</v>
      </c>
      <c r="CH3" s="131">
        <f t="shared" si="1"/>
        <v>2500</v>
      </c>
      <c r="CI3" s="131">
        <f t="shared" si="1"/>
        <v>2500</v>
      </c>
      <c r="CJ3" s="131">
        <f t="shared" si="1"/>
        <v>2500</v>
      </c>
      <c r="CK3" s="131">
        <f t="shared" si="1"/>
        <v>2500</v>
      </c>
      <c r="CL3" s="131">
        <f t="shared" si="1"/>
        <v>2500</v>
      </c>
      <c r="CM3" s="131">
        <f t="shared" si="1"/>
        <v>2500</v>
      </c>
      <c r="CN3" s="131">
        <f t="shared" si="1"/>
        <v>2500</v>
      </c>
      <c r="CO3" s="131">
        <f t="shared" si="1"/>
        <v>2500</v>
      </c>
      <c r="CP3" s="131">
        <f t="shared" si="1"/>
        <v>2500</v>
      </c>
      <c r="CQ3" s="131">
        <f t="shared" si="1"/>
        <v>2500</v>
      </c>
      <c r="CR3" s="131">
        <f t="shared" si="1"/>
        <v>2500</v>
      </c>
      <c r="CS3" s="131">
        <f t="shared" si="1"/>
        <v>2500</v>
      </c>
      <c r="CT3" s="131">
        <f t="shared" si="1"/>
        <v>2500</v>
      </c>
      <c r="CU3" s="131">
        <f t="shared" si="1"/>
        <v>2500</v>
      </c>
      <c r="CV3" s="131">
        <f t="shared" si="1"/>
        <v>2500</v>
      </c>
      <c r="CW3" s="131">
        <f t="shared" si="1"/>
        <v>2500</v>
      </c>
      <c r="CX3" s="131">
        <f t="shared" si="1"/>
        <v>2500</v>
      </c>
      <c r="CY3" s="131">
        <f t="shared" si="1"/>
        <v>2500</v>
      </c>
      <c r="CZ3" s="131">
        <f t="shared" si="1"/>
        <v>2500</v>
      </c>
      <c r="DA3" s="131">
        <f t="shared" si="1"/>
        <v>2500</v>
      </c>
      <c r="DB3" s="131">
        <f t="shared" si="1"/>
        <v>2500</v>
      </c>
      <c r="DC3" s="131">
        <f t="shared" si="1"/>
        <v>2500</v>
      </c>
      <c r="DD3" s="131">
        <f t="shared" si="1"/>
        <v>2500</v>
      </c>
      <c r="DE3" s="131">
        <f t="shared" si="1"/>
        <v>2500</v>
      </c>
      <c r="DF3" s="131">
        <f t="shared" si="1"/>
        <v>2500</v>
      </c>
      <c r="DG3" s="131">
        <f t="shared" si="1"/>
        <v>2500</v>
      </c>
      <c r="DH3" s="131">
        <f t="shared" si="1"/>
        <v>2500</v>
      </c>
      <c r="DI3" s="131">
        <f t="shared" si="1"/>
        <v>2500</v>
      </c>
      <c r="DJ3" s="131">
        <f t="shared" si="1"/>
        <v>2500</v>
      </c>
      <c r="DK3" s="131">
        <f t="shared" si="1"/>
        <v>2500</v>
      </c>
      <c r="DL3" s="131">
        <f t="shared" si="1"/>
        <v>2500</v>
      </c>
      <c r="DM3" s="131">
        <f t="shared" si="1"/>
        <v>2500</v>
      </c>
      <c r="DN3" s="131">
        <f t="shared" si="1"/>
        <v>2500</v>
      </c>
      <c r="DO3" s="131">
        <f t="shared" si="1"/>
        <v>2500</v>
      </c>
      <c r="DP3" s="131">
        <f t="shared" si="1"/>
        <v>2500</v>
      </c>
      <c r="DQ3" s="131">
        <f t="shared" si="1"/>
        <v>2500</v>
      </c>
      <c r="DR3" s="131">
        <f t="shared" si="1"/>
        <v>2500</v>
      </c>
      <c r="DS3" s="131">
        <f t="shared" si="1"/>
        <v>2500</v>
      </c>
      <c r="DT3" s="131">
        <f t="shared" si="1"/>
        <v>2500</v>
      </c>
      <c r="DU3" s="131">
        <f t="shared" si="1"/>
        <v>2500</v>
      </c>
      <c r="DV3" s="131">
        <f t="shared" si="1"/>
        <v>2500</v>
      </c>
      <c r="DW3" s="131">
        <f t="shared" si="1"/>
        <v>2500</v>
      </c>
      <c r="DX3" s="131">
        <f t="shared" si="1"/>
        <v>2500</v>
      </c>
      <c r="DY3" s="131">
        <f t="shared" si="1"/>
        <v>2500</v>
      </c>
      <c r="DZ3" s="131">
        <f t="shared" si="1"/>
        <v>2500</v>
      </c>
      <c r="EA3" s="131">
        <f t="shared" si="1"/>
        <v>2500</v>
      </c>
      <c r="EB3" s="131">
        <f t="shared" si="1"/>
        <v>2500</v>
      </c>
      <c r="EC3" s="131">
        <f t="shared" si="1"/>
        <v>2500</v>
      </c>
      <c r="ED3" s="131">
        <f t="shared" ref="ED3:GO4" si="2">EC3</f>
        <v>2500</v>
      </c>
      <c r="EE3" s="131">
        <f t="shared" si="2"/>
        <v>2500</v>
      </c>
      <c r="EF3" s="131">
        <f t="shared" si="2"/>
        <v>2500</v>
      </c>
      <c r="EG3" s="131">
        <f t="shared" si="2"/>
        <v>2500</v>
      </c>
      <c r="EH3" s="131">
        <f t="shared" si="2"/>
        <v>2500</v>
      </c>
      <c r="EI3" s="131">
        <f t="shared" si="2"/>
        <v>2500</v>
      </c>
      <c r="EJ3" s="131">
        <f t="shared" si="2"/>
        <v>2500</v>
      </c>
      <c r="EK3" s="131">
        <f t="shared" si="2"/>
        <v>2500</v>
      </c>
      <c r="EL3" s="131">
        <f t="shared" si="2"/>
        <v>2500</v>
      </c>
      <c r="EM3" s="131">
        <f t="shared" si="2"/>
        <v>2500</v>
      </c>
      <c r="EN3" s="131">
        <f t="shared" si="2"/>
        <v>2500</v>
      </c>
      <c r="EO3" s="131">
        <f t="shared" si="2"/>
        <v>2500</v>
      </c>
      <c r="EP3" s="131">
        <f t="shared" si="2"/>
        <v>2500</v>
      </c>
      <c r="EQ3" s="131">
        <f t="shared" si="2"/>
        <v>2500</v>
      </c>
      <c r="ER3" s="131">
        <f t="shared" si="2"/>
        <v>2500</v>
      </c>
      <c r="ES3" s="131">
        <f t="shared" si="2"/>
        <v>2500</v>
      </c>
      <c r="ET3" s="131">
        <f t="shared" si="2"/>
        <v>2500</v>
      </c>
      <c r="EU3" s="131">
        <f t="shared" si="2"/>
        <v>2500</v>
      </c>
      <c r="EV3" s="131">
        <f t="shared" si="2"/>
        <v>2500</v>
      </c>
      <c r="EW3" s="131">
        <f t="shared" si="2"/>
        <v>2500</v>
      </c>
      <c r="EX3" s="131">
        <f t="shared" si="2"/>
        <v>2500</v>
      </c>
      <c r="EY3" s="131">
        <f t="shared" si="2"/>
        <v>2500</v>
      </c>
      <c r="EZ3" s="131">
        <f t="shared" si="2"/>
        <v>2500</v>
      </c>
      <c r="FA3" s="131">
        <f t="shared" si="2"/>
        <v>2500</v>
      </c>
      <c r="FB3" s="131">
        <f t="shared" si="2"/>
        <v>2500</v>
      </c>
      <c r="FC3" s="131">
        <f t="shared" si="2"/>
        <v>2500</v>
      </c>
      <c r="FD3" s="131">
        <f t="shared" si="2"/>
        <v>2500</v>
      </c>
      <c r="FE3" s="131">
        <f t="shared" si="2"/>
        <v>2500</v>
      </c>
      <c r="FF3" s="131">
        <f t="shared" si="2"/>
        <v>2500</v>
      </c>
      <c r="FG3" s="131">
        <f t="shared" si="2"/>
        <v>2500</v>
      </c>
      <c r="FH3" s="131">
        <f t="shared" si="2"/>
        <v>2500</v>
      </c>
      <c r="FI3" s="131">
        <f t="shared" si="2"/>
        <v>2500</v>
      </c>
      <c r="FJ3" s="131">
        <f t="shared" si="2"/>
        <v>2500</v>
      </c>
      <c r="FK3" s="131">
        <f t="shared" si="2"/>
        <v>2500</v>
      </c>
      <c r="FL3" s="131">
        <f t="shared" si="2"/>
        <v>2500</v>
      </c>
      <c r="FM3" s="131">
        <f t="shared" si="2"/>
        <v>2500</v>
      </c>
      <c r="FN3" s="131">
        <f t="shared" si="2"/>
        <v>2500</v>
      </c>
      <c r="FO3" s="131">
        <f t="shared" si="2"/>
        <v>2500</v>
      </c>
      <c r="FP3" s="131">
        <f t="shared" si="2"/>
        <v>2500</v>
      </c>
      <c r="FQ3" s="131">
        <f t="shared" si="2"/>
        <v>2500</v>
      </c>
      <c r="FR3" s="131">
        <f t="shared" si="2"/>
        <v>2500</v>
      </c>
      <c r="FS3" s="131">
        <f t="shared" si="2"/>
        <v>2500</v>
      </c>
      <c r="FT3" s="131">
        <f t="shared" si="2"/>
        <v>2500</v>
      </c>
      <c r="FU3" s="131">
        <f t="shared" si="2"/>
        <v>2500</v>
      </c>
      <c r="FV3" s="131">
        <f t="shared" si="2"/>
        <v>2500</v>
      </c>
      <c r="FW3" s="131">
        <f t="shared" si="2"/>
        <v>2500</v>
      </c>
      <c r="FX3" s="131">
        <f t="shared" si="2"/>
        <v>2500</v>
      </c>
      <c r="FY3" s="131">
        <f t="shared" si="2"/>
        <v>2500</v>
      </c>
      <c r="FZ3" s="131">
        <f t="shared" si="2"/>
        <v>2500</v>
      </c>
      <c r="GA3" s="131">
        <f t="shared" si="2"/>
        <v>2500</v>
      </c>
      <c r="GB3" s="131">
        <f t="shared" si="2"/>
        <v>2500</v>
      </c>
      <c r="GC3" s="131">
        <f t="shared" si="2"/>
        <v>2500</v>
      </c>
      <c r="GD3" s="131">
        <f t="shared" si="2"/>
        <v>2500</v>
      </c>
      <c r="GE3" s="131">
        <f t="shared" si="2"/>
        <v>2500</v>
      </c>
      <c r="GF3" s="131">
        <f t="shared" si="2"/>
        <v>2500</v>
      </c>
      <c r="GG3" s="131">
        <f t="shared" si="2"/>
        <v>2500</v>
      </c>
      <c r="GH3" s="131">
        <f t="shared" si="2"/>
        <v>2500</v>
      </c>
      <c r="GI3" s="131">
        <f t="shared" si="2"/>
        <v>2500</v>
      </c>
      <c r="GJ3" s="131">
        <f t="shared" si="2"/>
        <v>2500</v>
      </c>
      <c r="GK3" s="131">
        <f t="shared" si="2"/>
        <v>2500</v>
      </c>
      <c r="GL3" s="131">
        <f t="shared" si="2"/>
        <v>2500</v>
      </c>
      <c r="GM3" s="131">
        <f t="shared" si="2"/>
        <v>2500</v>
      </c>
      <c r="GN3" s="131">
        <f t="shared" si="2"/>
        <v>2500</v>
      </c>
      <c r="GO3" s="131">
        <f t="shared" si="2"/>
        <v>2500</v>
      </c>
      <c r="GP3" s="131">
        <f t="shared" ref="GP3:JA4" si="3">GO3</f>
        <v>2500</v>
      </c>
      <c r="GQ3" s="131">
        <f t="shared" si="3"/>
        <v>2500</v>
      </c>
      <c r="GR3" s="131">
        <f t="shared" si="3"/>
        <v>2500</v>
      </c>
      <c r="GS3" s="131">
        <f t="shared" si="3"/>
        <v>2500</v>
      </c>
      <c r="GT3" s="131">
        <f t="shared" si="3"/>
        <v>2500</v>
      </c>
      <c r="GU3" s="131">
        <f t="shared" si="3"/>
        <v>2500</v>
      </c>
      <c r="GV3" s="131">
        <f t="shared" si="3"/>
        <v>2500</v>
      </c>
      <c r="GW3" s="131">
        <f t="shared" si="3"/>
        <v>2500</v>
      </c>
      <c r="GX3" s="131">
        <f t="shared" si="3"/>
        <v>2500</v>
      </c>
      <c r="GY3" s="131">
        <f t="shared" si="3"/>
        <v>2500</v>
      </c>
      <c r="GZ3" s="131">
        <f t="shared" si="3"/>
        <v>2500</v>
      </c>
      <c r="HA3" s="131">
        <f t="shared" si="3"/>
        <v>2500</v>
      </c>
      <c r="HB3" s="131">
        <f t="shared" si="3"/>
        <v>2500</v>
      </c>
      <c r="HC3" s="131">
        <f t="shared" si="3"/>
        <v>2500</v>
      </c>
      <c r="HD3" s="131">
        <f t="shared" si="3"/>
        <v>2500</v>
      </c>
      <c r="HE3" s="131">
        <f t="shared" si="3"/>
        <v>2500</v>
      </c>
      <c r="HF3" s="131">
        <f t="shared" si="3"/>
        <v>2500</v>
      </c>
      <c r="HG3" s="131">
        <f t="shared" si="3"/>
        <v>2500</v>
      </c>
      <c r="HH3" s="131">
        <f t="shared" si="3"/>
        <v>2500</v>
      </c>
      <c r="HI3" s="131">
        <f t="shared" si="3"/>
        <v>2500</v>
      </c>
      <c r="HJ3" s="131">
        <f t="shared" si="3"/>
        <v>2500</v>
      </c>
      <c r="HK3" s="131">
        <f t="shared" si="3"/>
        <v>2500</v>
      </c>
      <c r="HL3" s="131">
        <f t="shared" si="3"/>
        <v>2500</v>
      </c>
      <c r="HM3" s="131">
        <f t="shared" si="3"/>
        <v>2500</v>
      </c>
      <c r="HN3" s="131">
        <f t="shared" si="3"/>
        <v>2500</v>
      </c>
      <c r="HO3" s="131">
        <f t="shared" si="3"/>
        <v>2500</v>
      </c>
      <c r="HP3" s="131">
        <f t="shared" si="3"/>
        <v>2500</v>
      </c>
      <c r="HQ3" s="131">
        <f t="shared" si="3"/>
        <v>2500</v>
      </c>
      <c r="HR3" s="131">
        <f t="shared" si="3"/>
        <v>2500</v>
      </c>
      <c r="HS3" s="131">
        <f t="shared" si="3"/>
        <v>2500</v>
      </c>
      <c r="HT3" s="131">
        <f t="shared" si="3"/>
        <v>2500</v>
      </c>
      <c r="HU3" s="131">
        <f t="shared" si="3"/>
        <v>2500</v>
      </c>
      <c r="HV3" s="131">
        <f t="shared" si="3"/>
        <v>2500</v>
      </c>
      <c r="HW3" s="131">
        <f t="shared" si="3"/>
        <v>2500</v>
      </c>
      <c r="HX3" s="131">
        <f t="shared" si="3"/>
        <v>2500</v>
      </c>
      <c r="HY3" s="131">
        <f t="shared" si="3"/>
        <v>2500</v>
      </c>
      <c r="HZ3" s="131">
        <f t="shared" si="3"/>
        <v>2500</v>
      </c>
      <c r="IA3" s="131">
        <f t="shared" si="3"/>
        <v>2500</v>
      </c>
      <c r="IB3" s="131">
        <f t="shared" si="3"/>
        <v>2500</v>
      </c>
      <c r="IC3" s="131">
        <f t="shared" si="3"/>
        <v>2500</v>
      </c>
      <c r="ID3" s="131">
        <f t="shared" si="3"/>
        <v>2500</v>
      </c>
      <c r="IE3" s="131">
        <f t="shared" si="3"/>
        <v>2500</v>
      </c>
      <c r="IF3" s="131">
        <f t="shared" si="3"/>
        <v>2500</v>
      </c>
      <c r="IG3" s="131">
        <f t="shared" si="3"/>
        <v>2500</v>
      </c>
      <c r="IH3" s="131">
        <f t="shared" si="3"/>
        <v>2500</v>
      </c>
      <c r="II3" s="131">
        <f t="shared" si="3"/>
        <v>2500</v>
      </c>
      <c r="IJ3" s="131">
        <f t="shared" si="3"/>
        <v>2500</v>
      </c>
      <c r="IK3" s="131">
        <f t="shared" si="3"/>
        <v>2500</v>
      </c>
      <c r="IL3" s="131">
        <f t="shared" si="3"/>
        <v>2500</v>
      </c>
      <c r="IM3" s="131">
        <f t="shared" si="3"/>
        <v>2500</v>
      </c>
      <c r="IN3" s="131">
        <f t="shared" si="3"/>
        <v>2500</v>
      </c>
      <c r="IO3" s="131">
        <f t="shared" si="3"/>
        <v>2500</v>
      </c>
      <c r="IP3" s="131">
        <f t="shared" si="3"/>
        <v>2500</v>
      </c>
      <c r="IQ3" s="131">
        <f t="shared" si="3"/>
        <v>2500</v>
      </c>
      <c r="IR3" s="131">
        <f t="shared" si="3"/>
        <v>2500</v>
      </c>
      <c r="IS3" s="131">
        <f t="shared" si="3"/>
        <v>2500</v>
      </c>
      <c r="IT3" s="131">
        <f t="shared" si="3"/>
        <v>2500</v>
      </c>
      <c r="IU3" s="131">
        <f t="shared" si="3"/>
        <v>2500</v>
      </c>
      <c r="IV3" s="131">
        <f t="shared" si="3"/>
        <v>2500</v>
      </c>
      <c r="IW3" s="131">
        <f t="shared" si="3"/>
        <v>2500</v>
      </c>
      <c r="IX3" s="131">
        <f t="shared" si="3"/>
        <v>2500</v>
      </c>
      <c r="IY3" s="131">
        <f t="shared" si="3"/>
        <v>2500</v>
      </c>
      <c r="IZ3" s="131">
        <f t="shared" si="3"/>
        <v>2500</v>
      </c>
      <c r="JA3" s="131">
        <f t="shared" si="3"/>
        <v>2500</v>
      </c>
      <c r="JB3" s="131">
        <f t="shared" ref="JB3:LM4" si="4">JA3</f>
        <v>2500</v>
      </c>
      <c r="JC3" s="131">
        <f t="shared" si="4"/>
        <v>2500</v>
      </c>
      <c r="JD3" s="131">
        <f t="shared" si="4"/>
        <v>2500</v>
      </c>
      <c r="JE3" s="131">
        <f t="shared" si="4"/>
        <v>2500</v>
      </c>
      <c r="JF3" s="131">
        <f t="shared" si="4"/>
        <v>2500</v>
      </c>
      <c r="JG3" s="131">
        <f t="shared" si="4"/>
        <v>2500</v>
      </c>
      <c r="JH3" s="131">
        <f t="shared" si="4"/>
        <v>2500</v>
      </c>
      <c r="JI3" s="131">
        <f t="shared" si="4"/>
        <v>2500</v>
      </c>
      <c r="JJ3" s="131">
        <f t="shared" si="4"/>
        <v>2500</v>
      </c>
      <c r="JK3" s="131">
        <f t="shared" si="4"/>
        <v>2500</v>
      </c>
      <c r="JL3" s="131">
        <f t="shared" si="4"/>
        <v>2500</v>
      </c>
      <c r="JM3" s="131">
        <f t="shared" si="4"/>
        <v>2500</v>
      </c>
      <c r="JN3" s="131">
        <f t="shared" si="4"/>
        <v>2500</v>
      </c>
      <c r="JO3" s="131">
        <f t="shared" si="4"/>
        <v>2500</v>
      </c>
      <c r="JP3" s="131">
        <f t="shared" si="4"/>
        <v>2500</v>
      </c>
      <c r="JQ3" s="131">
        <f t="shared" si="4"/>
        <v>2500</v>
      </c>
      <c r="JR3" s="131">
        <f t="shared" si="4"/>
        <v>2500</v>
      </c>
      <c r="JS3" s="131">
        <f t="shared" si="4"/>
        <v>2500</v>
      </c>
      <c r="JT3" s="131">
        <f t="shared" si="4"/>
        <v>2500</v>
      </c>
      <c r="JU3" s="131">
        <f t="shared" si="4"/>
        <v>2500</v>
      </c>
      <c r="JV3" s="131">
        <f t="shared" si="4"/>
        <v>2500</v>
      </c>
      <c r="JW3" s="131">
        <f t="shared" si="4"/>
        <v>2500</v>
      </c>
      <c r="JX3" s="131">
        <f t="shared" si="4"/>
        <v>2500</v>
      </c>
      <c r="JY3" s="131">
        <f t="shared" si="4"/>
        <v>2500</v>
      </c>
      <c r="JZ3" s="131">
        <f t="shared" si="4"/>
        <v>2500</v>
      </c>
      <c r="KA3" s="131">
        <f t="shared" si="4"/>
        <v>2500</v>
      </c>
      <c r="KB3" s="131">
        <f t="shared" si="4"/>
        <v>2500</v>
      </c>
      <c r="KC3" s="131">
        <f t="shared" si="4"/>
        <v>2500</v>
      </c>
      <c r="KD3" s="131">
        <f t="shared" si="4"/>
        <v>2500</v>
      </c>
      <c r="KE3" s="131">
        <f t="shared" si="4"/>
        <v>2500</v>
      </c>
      <c r="KF3" s="131">
        <f t="shared" si="4"/>
        <v>2500</v>
      </c>
      <c r="KG3" s="131">
        <f t="shared" si="4"/>
        <v>2500</v>
      </c>
      <c r="KH3" s="131">
        <f t="shared" si="4"/>
        <v>2500</v>
      </c>
      <c r="KI3" s="131">
        <f t="shared" si="4"/>
        <v>2500</v>
      </c>
      <c r="KJ3" s="131">
        <f t="shared" si="4"/>
        <v>2500</v>
      </c>
      <c r="KK3" s="131">
        <f t="shared" si="4"/>
        <v>2500</v>
      </c>
      <c r="KL3" s="131">
        <f t="shared" si="4"/>
        <v>2500</v>
      </c>
      <c r="KM3" s="131">
        <f t="shared" si="4"/>
        <v>2500</v>
      </c>
      <c r="KN3" s="131">
        <f t="shared" si="4"/>
        <v>2500</v>
      </c>
      <c r="KO3" s="131">
        <f t="shared" si="4"/>
        <v>2500</v>
      </c>
      <c r="KP3" s="131">
        <f t="shared" si="4"/>
        <v>2500</v>
      </c>
      <c r="KQ3" s="131">
        <f t="shared" si="4"/>
        <v>2500</v>
      </c>
      <c r="KR3" s="131">
        <f t="shared" si="4"/>
        <v>2500</v>
      </c>
      <c r="KS3" s="131">
        <f t="shared" si="4"/>
        <v>2500</v>
      </c>
      <c r="KT3" s="131">
        <f t="shared" si="4"/>
        <v>2500</v>
      </c>
      <c r="KU3" s="131">
        <f t="shared" si="4"/>
        <v>2500</v>
      </c>
      <c r="KV3" s="131">
        <f t="shared" si="4"/>
        <v>2500</v>
      </c>
      <c r="KW3" s="131">
        <f t="shared" si="4"/>
        <v>2500</v>
      </c>
      <c r="KX3" s="131">
        <f t="shared" si="4"/>
        <v>2500</v>
      </c>
      <c r="KY3" s="131">
        <f t="shared" si="4"/>
        <v>2500</v>
      </c>
      <c r="KZ3" s="131">
        <f t="shared" si="4"/>
        <v>2500</v>
      </c>
      <c r="LA3" s="131">
        <f t="shared" si="4"/>
        <v>2500</v>
      </c>
      <c r="LB3" s="131">
        <f t="shared" si="4"/>
        <v>2500</v>
      </c>
      <c r="LC3" s="131">
        <f t="shared" si="4"/>
        <v>2500</v>
      </c>
      <c r="LD3" s="131">
        <f t="shared" si="4"/>
        <v>2500</v>
      </c>
      <c r="LE3" s="131">
        <f t="shared" si="4"/>
        <v>2500</v>
      </c>
      <c r="LF3" s="131">
        <f t="shared" si="4"/>
        <v>2500</v>
      </c>
      <c r="LG3" s="131">
        <f t="shared" si="4"/>
        <v>2500</v>
      </c>
      <c r="LH3" s="131">
        <f t="shared" si="4"/>
        <v>2500</v>
      </c>
      <c r="LI3" s="131">
        <f t="shared" si="4"/>
        <v>2500</v>
      </c>
      <c r="LJ3" s="131">
        <f t="shared" si="4"/>
        <v>2500</v>
      </c>
      <c r="LK3" s="131">
        <f t="shared" si="4"/>
        <v>2500</v>
      </c>
      <c r="LL3" s="131">
        <f t="shared" si="4"/>
        <v>2500</v>
      </c>
      <c r="LM3" s="131">
        <f t="shared" si="4"/>
        <v>2500</v>
      </c>
      <c r="LN3" s="131">
        <f t="shared" ref="LN3:NY4" si="5">LM3</f>
        <v>2500</v>
      </c>
      <c r="LO3" s="131">
        <f t="shared" si="5"/>
        <v>2500</v>
      </c>
      <c r="LP3" s="131">
        <f t="shared" si="5"/>
        <v>2500</v>
      </c>
      <c r="LQ3" s="131">
        <f t="shared" si="5"/>
        <v>2500</v>
      </c>
      <c r="LR3" s="131">
        <f t="shared" si="5"/>
        <v>2500</v>
      </c>
      <c r="LS3" s="131">
        <f t="shared" si="5"/>
        <v>2500</v>
      </c>
      <c r="LT3" s="131">
        <f t="shared" si="5"/>
        <v>2500</v>
      </c>
      <c r="LU3" s="131">
        <f t="shared" si="5"/>
        <v>2500</v>
      </c>
      <c r="LV3" s="131">
        <f t="shared" si="5"/>
        <v>2500</v>
      </c>
      <c r="LW3" s="131">
        <f t="shared" si="5"/>
        <v>2500</v>
      </c>
      <c r="LX3" s="131">
        <f t="shared" si="5"/>
        <v>2500</v>
      </c>
      <c r="LY3" s="131">
        <f t="shared" si="5"/>
        <v>2500</v>
      </c>
      <c r="LZ3" s="131">
        <f t="shared" si="5"/>
        <v>2500</v>
      </c>
      <c r="MA3" s="131">
        <f t="shared" si="5"/>
        <v>2500</v>
      </c>
      <c r="MB3" s="131">
        <f t="shared" si="5"/>
        <v>2500</v>
      </c>
      <c r="MC3" s="131">
        <f t="shared" si="5"/>
        <v>2500</v>
      </c>
      <c r="MD3" s="131">
        <f t="shared" si="5"/>
        <v>2500</v>
      </c>
      <c r="ME3" s="131">
        <f t="shared" si="5"/>
        <v>2500</v>
      </c>
      <c r="MF3" s="131">
        <f t="shared" si="5"/>
        <v>2500</v>
      </c>
      <c r="MG3" s="131">
        <f t="shared" si="5"/>
        <v>2500</v>
      </c>
      <c r="MH3" s="131">
        <f t="shared" si="5"/>
        <v>2500</v>
      </c>
      <c r="MI3" s="131">
        <f t="shared" si="5"/>
        <v>2500</v>
      </c>
      <c r="MJ3" s="131">
        <f t="shared" si="5"/>
        <v>2500</v>
      </c>
      <c r="MK3" s="131">
        <f t="shared" si="5"/>
        <v>2500</v>
      </c>
      <c r="ML3" s="131">
        <f t="shared" si="5"/>
        <v>2500</v>
      </c>
      <c r="MM3" s="131">
        <f t="shared" si="5"/>
        <v>2500</v>
      </c>
      <c r="MN3" s="131">
        <f t="shared" si="5"/>
        <v>2500</v>
      </c>
      <c r="MO3" s="131">
        <f t="shared" si="5"/>
        <v>2500</v>
      </c>
      <c r="MP3" s="131">
        <f t="shared" si="5"/>
        <v>2500</v>
      </c>
      <c r="MQ3" s="131">
        <f t="shared" si="5"/>
        <v>2500</v>
      </c>
      <c r="MR3" s="131">
        <f t="shared" si="5"/>
        <v>2500</v>
      </c>
      <c r="MS3" s="131">
        <f t="shared" si="5"/>
        <v>2500</v>
      </c>
      <c r="MT3" s="131">
        <f t="shared" si="5"/>
        <v>2500</v>
      </c>
      <c r="MU3" s="131">
        <f t="shared" si="5"/>
        <v>2500</v>
      </c>
      <c r="MV3" s="131">
        <f t="shared" si="5"/>
        <v>2500</v>
      </c>
      <c r="MW3" s="131">
        <f t="shared" si="5"/>
        <v>2500</v>
      </c>
      <c r="MX3" s="131">
        <f t="shared" si="5"/>
        <v>2500</v>
      </c>
      <c r="MY3" s="131">
        <f t="shared" si="5"/>
        <v>2500</v>
      </c>
      <c r="MZ3" s="131">
        <f t="shared" si="5"/>
        <v>2500</v>
      </c>
      <c r="NA3" s="131">
        <f t="shared" si="5"/>
        <v>2500</v>
      </c>
      <c r="NB3" s="131">
        <f t="shared" si="5"/>
        <v>2500</v>
      </c>
      <c r="NC3" s="131">
        <f t="shared" si="5"/>
        <v>2500</v>
      </c>
      <c r="ND3" s="131">
        <f t="shared" si="5"/>
        <v>2500</v>
      </c>
      <c r="NE3" s="131">
        <f t="shared" si="5"/>
        <v>2500</v>
      </c>
      <c r="NF3" s="131">
        <f t="shared" si="5"/>
        <v>2500</v>
      </c>
      <c r="NG3" s="131">
        <f t="shared" si="5"/>
        <v>2500</v>
      </c>
      <c r="NH3" s="131">
        <f t="shared" si="5"/>
        <v>2500</v>
      </c>
      <c r="NI3" s="131">
        <f t="shared" si="5"/>
        <v>2500</v>
      </c>
      <c r="NJ3" s="131">
        <f t="shared" si="5"/>
        <v>2500</v>
      </c>
      <c r="NK3" s="131">
        <f t="shared" si="5"/>
        <v>2500</v>
      </c>
      <c r="NL3" s="131">
        <f t="shared" si="5"/>
        <v>2500</v>
      </c>
      <c r="NM3" s="131">
        <f t="shared" si="5"/>
        <v>2500</v>
      </c>
      <c r="NN3" s="131">
        <f t="shared" si="5"/>
        <v>2500</v>
      </c>
      <c r="NO3" s="131">
        <f t="shared" si="5"/>
        <v>2500</v>
      </c>
      <c r="NP3" s="131">
        <f t="shared" si="5"/>
        <v>2500</v>
      </c>
      <c r="NQ3" s="131">
        <f t="shared" si="5"/>
        <v>2500</v>
      </c>
      <c r="NR3" s="131">
        <f t="shared" si="5"/>
        <v>2500</v>
      </c>
      <c r="NS3" s="131">
        <f t="shared" si="5"/>
        <v>2500</v>
      </c>
      <c r="NT3" s="131">
        <f t="shared" si="5"/>
        <v>2500</v>
      </c>
      <c r="NU3" s="131">
        <f t="shared" si="5"/>
        <v>2500</v>
      </c>
      <c r="NV3" s="131">
        <f t="shared" si="5"/>
        <v>2500</v>
      </c>
      <c r="NW3" s="131">
        <f t="shared" si="5"/>
        <v>2500</v>
      </c>
      <c r="NX3" s="131">
        <f t="shared" si="5"/>
        <v>2500</v>
      </c>
      <c r="NY3" s="131">
        <f t="shared" si="5"/>
        <v>2500</v>
      </c>
      <c r="NZ3" s="131">
        <f t="shared" ref="NZ3:QK4" si="6">NY3</f>
        <v>2500</v>
      </c>
      <c r="OA3" s="131">
        <f t="shared" si="6"/>
        <v>2500</v>
      </c>
      <c r="OB3" s="131">
        <f t="shared" si="6"/>
        <v>2500</v>
      </c>
      <c r="OC3" s="131">
        <f t="shared" si="6"/>
        <v>2500</v>
      </c>
      <c r="OD3" s="131">
        <f t="shared" si="6"/>
        <v>2500</v>
      </c>
      <c r="OE3" s="131">
        <f t="shared" si="6"/>
        <v>2500</v>
      </c>
      <c r="OF3" s="131">
        <f t="shared" si="6"/>
        <v>2500</v>
      </c>
      <c r="OG3" s="131">
        <f t="shared" si="6"/>
        <v>2500</v>
      </c>
      <c r="OH3" s="131">
        <f t="shared" si="6"/>
        <v>2500</v>
      </c>
      <c r="OI3" s="131">
        <f t="shared" si="6"/>
        <v>2500</v>
      </c>
      <c r="OJ3" s="131">
        <f t="shared" si="6"/>
        <v>2500</v>
      </c>
      <c r="OK3" s="131">
        <f t="shared" si="6"/>
        <v>2500</v>
      </c>
      <c r="OL3" s="131">
        <f t="shared" si="6"/>
        <v>2500</v>
      </c>
      <c r="OM3" s="131">
        <f t="shared" si="6"/>
        <v>2500</v>
      </c>
      <c r="ON3" s="131">
        <f t="shared" si="6"/>
        <v>2500</v>
      </c>
      <c r="OO3" s="131">
        <f t="shared" si="6"/>
        <v>2500</v>
      </c>
      <c r="OP3" s="131">
        <f t="shared" si="6"/>
        <v>2500</v>
      </c>
      <c r="OQ3" s="131">
        <f t="shared" si="6"/>
        <v>2500</v>
      </c>
      <c r="OR3" s="131">
        <f t="shared" si="6"/>
        <v>2500</v>
      </c>
      <c r="OS3" s="131">
        <f t="shared" si="6"/>
        <v>2500</v>
      </c>
      <c r="OT3" s="131">
        <f t="shared" si="6"/>
        <v>2500</v>
      </c>
      <c r="OU3" s="131">
        <f t="shared" si="6"/>
        <v>2500</v>
      </c>
      <c r="OV3" s="131">
        <f t="shared" si="6"/>
        <v>2500</v>
      </c>
      <c r="OW3" s="131">
        <f t="shared" si="6"/>
        <v>2500</v>
      </c>
      <c r="OX3" s="131">
        <f t="shared" si="6"/>
        <v>2500</v>
      </c>
      <c r="OY3" s="131">
        <f t="shared" si="6"/>
        <v>2500</v>
      </c>
      <c r="OZ3" s="131">
        <f t="shared" si="6"/>
        <v>2500</v>
      </c>
      <c r="PA3" s="131">
        <f t="shared" si="6"/>
        <v>2500</v>
      </c>
      <c r="PB3" s="131">
        <f t="shared" si="6"/>
        <v>2500</v>
      </c>
      <c r="PC3" s="131">
        <f t="shared" si="6"/>
        <v>2500</v>
      </c>
      <c r="PD3" s="131">
        <f t="shared" si="6"/>
        <v>2500</v>
      </c>
      <c r="PE3" s="131">
        <f t="shared" si="6"/>
        <v>2500</v>
      </c>
      <c r="PF3" s="131">
        <f t="shared" si="6"/>
        <v>2500</v>
      </c>
      <c r="PG3" s="131">
        <f t="shared" si="6"/>
        <v>2500</v>
      </c>
      <c r="PH3" s="131">
        <f t="shared" si="6"/>
        <v>2500</v>
      </c>
      <c r="PI3" s="131">
        <f t="shared" si="6"/>
        <v>2500</v>
      </c>
      <c r="PJ3" s="131">
        <f t="shared" si="6"/>
        <v>2500</v>
      </c>
      <c r="PK3" s="131">
        <f t="shared" si="6"/>
        <v>2500</v>
      </c>
      <c r="PL3" s="131">
        <f t="shared" si="6"/>
        <v>2500</v>
      </c>
      <c r="PM3" s="131">
        <f t="shared" si="6"/>
        <v>2500</v>
      </c>
      <c r="PN3" s="131">
        <f t="shared" si="6"/>
        <v>2500</v>
      </c>
      <c r="PO3" s="131">
        <f t="shared" si="6"/>
        <v>2500</v>
      </c>
      <c r="PP3" s="131">
        <f t="shared" si="6"/>
        <v>2500</v>
      </c>
      <c r="PQ3" s="131">
        <f t="shared" si="6"/>
        <v>2500</v>
      </c>
      <c r="PR3" s="131">
        <f t="shared" si="6"/>
        <v>2500</v>
      </c>
      <c r="PS3" s="131">
        <f t="shared" si="6"/>
        <v>2500</v>
      </c>
      <c r="PT3" s="131">
        <f t="shared" si="6"/>
        <v>2500</v>
      </c>
      <c r="PU3" s="131">
        <f t="shared" si="6"/>
        <v>2500</v>
      </c>
      <c r="PV3" s="131">
        <f t="shared" si="6"/>
        <v>2500</v>
      </c>
      <c r="PW3" s="131">
        <f t="shared" si="6"/>
        <v>2500</v>
      </c>
      <c r="PX3" s="131">
        <f t="shared" si="6"/>
        <v>2500</v>
      </c>
      <c r="PY3" s="131">
        <f t="shared" si="6"/>
        <v>2500</v>
      </c>
      <c r="PZ3" s="131">
        <f t="shared" si="6"/>
        <v>2500</v>
      </c>
      <c r="QA3" s="131">
        <f t="shared" si="6"/>
        <v>2500</v>
      </c>
      <c r="QB3" s="131">
        <f t="shared" si="6"/>
        <v>2500</v>
      </c>
      <c r="QC3" s="131">
        <f t="shared" si="6"/>
        <v>2500</v>
      </c>
      <c r="QD3" s="131">
        <f t="shared" si="6"/>
        <v>2500</v>
      </c>
      <c r="QE3" s="131">
        <f t="shared" si="6"/>
        <v>2500</v>
      </c>
      <c r="QF3" s="131">
        <f t="shared" si="6"/>
        <v>2500</v>
      </c>
      <c r="QG3" s="131">
        <f t="shared" si="6"/>
        <v>2500</v>
      </c>
      <c r="QH3" s="131">
        <f t="shared" si="6"/>
        <v>2500</v>
      </c>
      <c r="QI3" s="131">
        <f t="shared" si="6"/>
        <v>2500</v>
      </c>
      <c r="QJ3" s="131">
        <f t="shared" si="6"/>
        <v>2500</v>
      </c>
      <c r="QK3" s="131">
        <f t="shared" si="6"/>
        <v>2500</v>
      </c>
      <c r="QL3" s="131">
        <f t="shared" ref="QL3:SW4" si="7">QK3</f>
        <v>2500</v>
      </c>
      <c r="QM3" s="131">
        <f t="shared" si="7"/>
        <v>2500</v>
      </c>
      <c r="QN3" s="131">
        <f t="shared" si="7"/>
        <v>2500</v>
      </c>
      <c r="QO3" s="131">
        <f t="shared" si="7"/>
        <v>2500</v>
      </c>
      <c r="QP3" s="131">
        <f t="shared" si="7"/>
        <v>2500</v>
      </c>
      <c r="QQ3" s="131">
        <f t="shared" si="7"/>
        <v>2500</v>
      </c>
      <c r="QR3" s="131">
        <f t="shared" si="7"/>
        <v>2500</v>
      </c>
      <c r="QS3" s="131">
        <f t="shared" si="7"/>
        <v>2500</v>
      </c>
      <c r="QT3" s="131">
        <f t="shared" si="7"/>
        <v>2500</v>
      </c>
      <c r="QU3" s="131">
        <f t="shared" si="7"/>
        <v>2500</v>
      </c>
      <c r="QV3" s="131">
        <f t="shared" si="7"/>
        <v>2500</v>
      </c>
      <c r="QW3" s="131">
        <f t="shared" si="7"/>
        <v>2500</v>
      </c>
      <c r="QX3" s="131">
        <f t="shared" si="7"/>
        <v>2500</v>
      </c>
      <c r="QY3" s="131">
        <f t="shared" si="7"/>
        <v>2500</v>
      </c>
      <c r="QZ3" s="131">
        <f t="shared" si="7"/>
        <v>2500</v>
      </c>
      <c r="RA3" s="131">
        <f t="shared" si="7"/>
        <v>2500</v>
      </c>
      <c r="RB3" s="131">
        <f t="shared" si="7"/>
        <v>2500</v>
      </c>
      <c r="RC3" s="131">
        <f t="shared" si="7"/>
        <v>2500</v>
      </c>
      <c r="RD3" s="131">
        <f t="shared" si="7"/>
        <v>2500</v>
      </c>
      <c r="RE3" s="131">
        <f t="shared" si="7"/>
        <v>2500</v>
      </c>
      <c r="RF3" s="131">
        <f t="shared" si="7"/>
        <v>2500</v>
      </c>
      <c r="RG3" s="131">
        <f t="shared" si="7"/>
        <v>2500</v>
      </c>
      <c r="RH3" s="131">
        <f t="shared" si="7"/>
        <v>2500</v>
      </c>
      <c r="RI3" s="131">
        <f t="shared" si="7"/>
        <v>2500</v>
      </c>
      <c r="RJ3" s="131">
        <f t="shared" si="7"/>
        <v>2500</v>
      </c>
      <c r="RK3" s="131">
        <f t="shared" si="7"/>
        <v>2500</v>
      </c>
      <c r="RL3" s="131">
        <f t="shared" si="7"/>
        <v>2500</v>
      </c>
      <c r="RM3" s="131">
        <f t="shared" si="7"/>
        <v>2500</v>
      </c>
      <c r="RN3" s="131">
        <f t="shared" si="7"/>
        <v>2500</v>
      </c>
      <c r="RO3" s="131">
        <f t="shared" si="7"/>
        <v>2500</v>
      </c>
      <c r="RP3" s="131">
        <f t="shared" si="7"/>
        <v>2500</v>
      </c>
      <c r="RQ3" s="131">
        <f t="shared" si="7"/>
        <v>2500</v>
      </c>
      <c r="RR3" s="131">
        <f t="shared" si="7"/>
        <v>2500</v>
      </c>
      <c r="RS3" s="131">
        <f t="shared" si="7"/>
        <v>2500</v>
      </c>
      <c r="RT3" s="131">
        <f t="shared" si="7"/>
        <v>2500</v>
      </c>
      <c r="RU3" s="131">
        <f t="shared" si="7"/>
        <v>2500</v>
      </c>
      <c r="RV3" s="131">
        <f t="shared" si="7"/>
        <v>2500</v>
      </c>
      <c r="RW3" s="131">
        <f t="shared" si="7"/>
        <v>2500</v>
      </c>
      <c r="RX3" s="131">
        <f t="shared" si="7"/>
        <v>2500</v>
      </c>
      <c r="RY3" s="131">
        <f t="shared" si="7"/>
        <v>2500</v>
      </c>
      <c r="RZ3" s="131">
        <f t="shared" si="7"/>
        <v>2500</v>
      </c>
      <c r="SA3" s="131">
        <f t="shared" si="7"/>
        <v>2500</v>
      </c>
      <c r="SB3" s="131">
        <f t="shared" si="7"/>
        <v>2500</v>
      </c>
      <c r="SC3" s="131">
        <f t="shared" si="7"/>
        <v>2500</v>
      </c>
      <c r="SD3" s="131">
        <f t="shared" si="7"/>
        <v>2500</v>
      </c>
      <c r="SE3" s="131">
        <f t="shared" si="7"/>
        <v>2500</v>
      </c>
      <c r="SF3" s="131">
        <f t="shared" si="7"/>
        <v>2500</v>
      </c>
      <c r="SG3" s="131">
        <f t="shared" si="7"/>
        <v>2500</v>
      </c>
      <c r="SH3" s="131">
        <f t="shared" si="7"/>
        <v>2500</v>
      </c>
      <c r="SI3" s="131">
        <f t="shared" si="7"/>
        <v>2500</v>
      </c>
      <c r="SJ3" s="131">
        <f t="shared" si="7"/>
        <v>2500</v>
      </c>
      <c r="SK3" s="131">
        <f t="shared" si="7"/>
        <v>2500</v>
      </c>
      <c r="SL3" s="131">
        <f t="shared" si="7"/>
        <v>2500</v>
      </c>
      <c r="SM3" s="131">
        <f t="shared" si="7"/>
        <v>2500</v>
      </c>
      <c r="SN3" s="131">
        <f t="shared" si="7"/>
        <v>2500</v>
      </c>
      <c r="SO3" s="131">
        <f t="shared" si="7"/>
        <v>2500</v>
      </c>
      <c r="SP3" s="131">
        <f t="shared" si="7"/>
        <v>2500</v>
      </c>
      <c r="SQ3" s="131">
        <f t="shared" si="7"/>
        <v>2500</v>
      </c>
      <c r="SR3" s="131">
        <f t="shared" si="7"/>
        <v>2500</v>
      </c>
      <c r="SS3" s="131">
        <f t="shared" si="7"/>
        <v>2500</v>
      </c>
      <c r="ST3" s="131">
        <f t="shared" si="7"/>
        <v>2500</v>
      </c>
      <c r="SU3" s="131">
        <f t="shared" si="7"/>
        <v>2500</v>
      </c>
      <c r="SV3" s="131">
        <f t="shared" si="7"/>
        <v>2500</v>
      </c>
      <c r="SW3" s="131">
        <f t="shared" si="7"/>
        <v>2500</v>
      </c>
      <c r="SX3" s="131">
        <f t="shared" ref="SX3:VI4" si="8">SW3</f>
        <v>2500</v>
      </c>
      <c r="SY3" s="131">
        <f t="shared" si="8"/>
        <v>2500</v>
      </c>
      <c r="SZ3" s="131">
        <f t="shared" si="8"/>
        <v>2500</v>
      </c>
      <c r="TA3" s="131">
        <f t="shared" si="8"/>
        <v>2500</v>
      </c>
      <c r="TB3" s="131">
        <f t="shared" si="8"/>
        <v>2500</v>
      </c>
      <c r="TC3" s="131">
        <f t="shared" si="8"/>
        <v>2500</v>
      </c>
      <c r="TD3" s="131">
        <f t="shared" si="8"/>
        <v>2500</v>
      </c>
      <c r="TE3" s="131">
        <f t="shared" si="8"/>
        <v>2500</v>
      </c>
      <c r="TF3" s="131">
        <f t="shared" si="8"/>
        <v>2500</v>
      </c>
      <c r="TG3" s="131">
        <f t="shared" si="8"/>
        <v>2500</v>
      </c>
      <c r="TH3" s="131">
        <f t="shared" si="8"/>
        <v>2500</v>
      </c>
      <c r="TI3" s="131">
        <f t="shared" si="8"/>
        <v>2500</v>
      </c>
      <c r="TJ3" s="131">
        <f t="shared" si="8"/>
        <v>2500</v>
      </c>
      <c r="TK3" s="131">
        <f t="shared" si="8"/>
        <v>2500</v>
      </c>
      <c r="TL3" s="131">
        <f t="shared" si="8"/>
        <v>2500</v>
      </c>
      <c r="TM3" s="131">
        <f t="shared" si="8"/>
        <v>2500</v>
      </c>
      <c r="TN3" s="131">
        <f t="shared" si="8"/>
        <v>2500</v>
      </c>
      <c r="TO3" s="131">
        <f t="shared" si="8"/>
        <v>2500</v>
      </c>
      <c r="TP3" s="131">
        <f t="shared" si="8"/>
        <v>2500</v>
      </c>
      <c r="TQ3" s="131">
        <f t="shared" si="8"/>
        <v>2500</v>
      </c>
      <c r="TR3" s="131">
        <f t="shared" si="8"/>
        <v>2500</v>
      </c>
      <c r="TS3" s="131">
        <f t="shared" si="8"/>
        <v>2500</v>
      </c>
      <c r="TT3" s="131">
        <f t="shared" si="8"/>
        <v>2500</v>
      </c>
      <c r="TU3" s="131">
        <f t="shared" si="8"/>
        <v>2500</v>
      </c>
      <c r="TV3" s="131">
        <f t="shared" si="8"/>
        <v>2500</v>
      </c>
      <c r="TW3" s="131">
        <f t="shared" si="8"/>
        <v>2500</v>
      </c>
      <c r="TX3" s="131">
        <f t="shared" si="8"/>
        <v>2500</v>
      </c>
      <c r="TY3" s="131">
        <f t="shared" si="8"/>
        <v>2500</v>
      </c>
      <c r="TZ3" s="131">
        <f t="shared" si="8"/>
        <v>2500</v>
      </c>
      <c r="UA3" s="131">
        <f t="shared" si="8"/>
        <v>2500</v>
      </c>
      <c r="UB3" s="131">
        <f t="shared" si="8"/>
        <v>2500</v>
      </c>
      <c r="UC3" s="131">
        <f t="shared" si="8"/>
        <v>2500</v>
      </c>
      <c r="UD3" s="131">
        <f t="shared" si="8"/>
        <v>2500</v>
      </c>
      <c r="UE3" s="131">
        <f t="shared" si="8"/>
        <v>2500</v>
      </c>
      <c r="UF3" s="131">
        <f t="shared" si="8"/>
        <v>2500</v>
      </c>
      <c r="UG3" s="131">
        <f t="shared" si="8"/>
        <v>2500</v>
      </c>
      <c r="UH3" s="131">
        <f t="shared" si="8"/>
        <v>2500</v>
      </c>
      <c r="UI3" s="131">
        <f t="shared" si="8"/>
        <v>2500</v>
      </c>
      <c r="UJ3" s="131">
        <f t="shared" si="8"/>
        <v>2500</v>
      </c>
      <c r="UK3" s="131">
        <f t="shared" si="8"/>
        <v>2500</v>
      </c>
      <c r="UL3" s="131">
        <f t="shared" si="8"/>
        <v>2500</v>
      </c>
      <c r="UM3" s="131">
        <f t="shared" si="8"/>
        <v>2500</v>
      </c>
      <c r="UN3" s="131">
        <f t="shared" si="8"/>
        <v>2500</v>
      </c>
      <c r="UO3" s="131">
        <f t="shared" si="8"/>
        <v>2500</v>
      </c>
      <c r="UP3" s="131">
        <f t="shared" si="8"/>
        <v>2500</v>
      </c>
      <c r="UQ3" s="131">
        <f t="shared" si="8"/>
        <v>2500</v>
      </c>
      <c r="UR3" s="131">
        <f t="shared" si="8"/>
        <v>2500</v>
      </c>
      <c r="US3" s="131">
        <f t="shared" si="8"/>
        <v>2500</v>
      </c>
      <c r="UT3" s="131">
        <f t="shared" si="8"/>
        <v>2500</v>
      </c>
      <c r="UU3" s="131">
        <f t="shared" si="8"/>
        <v>2500</v>
      </c>
      <c r="UV3" s="131">
        <f t="shared" si="8"/>
        <v>2500</v>
      </c>
      <c r="UW3" s="131">
        <f t="shared" si="8"/>
        <v>2500</v>
      </c>
      <c r="UX3" s="131">
        <f t="shared" si="8"/>
        <v>2500</v>
      </c>
      <c r="UY3" s="131">
        <f t="shared" si="8"/>
        <v>2500</v>
      </c>
      <c r="UZ3" s="131">
        <f t="shared" si="8"/>
        <v>2500</v>
      </c>
      <c r="VA3" s="131">
        <f t="shared" si="8"/>
        <v>2500</v>
      </c>
      <c r="VB3" s="131">
        <f t="shared" si="8"/>
        <v>2500</v>
      </c>
      <c r="VC3" s="131">
        <f t="shared" si="8"/>
        <v>2500</v>
      </c>
      <c r="VD3" s="131">
        <f t="shared" si="8"/>
        <v>2500</v>
      </c>
      <c r="VE3" s="131">
        <f t="shared" si="8"/>
        <v>2500</v>
      </c>
      <c r="VF3" s="131">
        <f t="shared" si="8"/>
        <v>2500</v>
      </c>
      <c r="VG3" s="131">
        <f t="shared" si="8"/>
        <v>2500</v>
      </c>
      <c r="VH3" s="131">
        <f t="shared" si="8"/>
        <v>2500</v>
      </c>
      <c r="VI3" s="131">
        <f t="shared" si="8"/>
        <v>2500</v>
      </c>
      <c r="VJ3" s="131">
        <f t="shared" ref="VJ3:XU4" si="9">VI3</f>
        <v>2500</v>
      </c>
      <c r="VK3" s="131">
        <f t="shared" si="9"/>
        <v>2500</v>
      </c>
      <c r="VL3" s="131">
        <f t="shared" si="9"/>
        <v>2500</v>
      </c>
      <c r="VM3" s="131">
        <f t="shared" si="9"/>
        <v>2500</v>
      </c>
      <c r="VN3" s="131">
        <f t="shared" si="9"/>
        <v>2500</v>
      </c>
      <c r="VO3" s="131">
        <f t="shared" si="9"/>
        <v>2500</v>
      </c>
      <c r="VP3" s="131">
        <f t="shared" si="9"/>
        <v>2500</v>
      </c>
      <c r="VQ3" s="131">
        <f t="shared" si="9"/>
        <v>2500</v>
      </c>
      <c r="VR3" s="131">
        <f t="shared" si="9"/>
        <v>2500</v>
      </c>
      <c r="VS3" s="131">
        <f t="shared" si="9"/>
        <v>2500</v>
      </c>
      <c r="VT3" s="131">
        <f t="shared" si="9"/>
        <v>2500</v>
      </c>
      <c r="VU3" s="131">
        <f t="shared" si="9"/>
        <v>2500</v>
      </c>
      <c r="VV3" s="131">
        <f t="shared" si="9"/>
        <v>2500</v>
      </c>
      <c r="VW3" s="131">
        <f t="shared" si="9"/>
        <v>2500</v>
      </c>
      <c r="VX3" s="131">
        <f t="shared" si="9"/>
        <v>2500</v>
      </c>
      <c r="VY3" s="131">
        <f t="shared" si="9"/>
        <v>2500</v>
      </c>
      <c r="VZ3" s="131">
        <f t="shared" si="9"/>
        <v>2500</v>
      </c>
      <c r="WA3" s="131">
        <f t="shared" si="9"/>
        <v>2500</v>
      </c>
      <c r="WB3" s="131">
        <f t="shared" si="9"/>
        <v>2500</v>
      </c>
      <c r="WC3" s="131">
        <f t="shared" si="9"/>
        <v>2500</v>
      </c>
      <c r="WD3" s="131">
        <f t="shared" si="9"/>
        <v>2500</v>
      </c>
      <c r="WE3" s="131">
        <f t="shared" si="9"/>
        <v>2500</v>
      </c>
      <c r="WF3" s="131">
        <f t="shared" si="9"/>
        <v>2500</v>
      </c>
      <c r="WG3" s="131">
        <f t="shared" si="9"/>
        <v>2500</v>
      </c>
      <c r="WH3" s="131">
        <f t="shared" si="9"/>
        <v>2500</v>
      </c>
      <c r="WI3" s="131">
        <f t="shared" si="9"/>
        <v>2500</v>
      </c>
      <c r="WJ3" s="131">
        <f t="shared" si="9"/>
        <v>2500</v>
      </c>
      <c r="WK3" s="131">
        <f t="shared" si="9"/>
        <v>2500</v>
      </c>
      <c r="WL3" s="131">
        <f t="shared" si="9"/>
        <v>2500</v>
      </c>
      <c r="WM3" s="131">
        <f t="shared" si="9"/>
        <v>2500</v>
      </c>
      <c r="WN3" s="131">
        <f t="shared" si="9"/>
        <v>2500</v>
      </c>
      <c r="WO3" s="131">
        <f t="shared" si="9"/>
        <v>2500</v>
      </c>
      <c r="WP3" s="131">
        <f t="shared" si="9"/>
        <v>2500</v>
      </c>
      <c r="WQ3" s="131">
        <f t="shared" si="9"/>
        <v>2500</v>
      </c>
      <c r="WR3" s="131">
        <f t="shared" si="9"/>
        <v>2500</v>
      </c>
      <c r="WS3" s="131">
        <f t="shared" si="9"/>
        <v>2500</v>
      </c>
      <c r="WT3" s="131">
        <f t="shared" si="9"/>
        <v>2500</v>
      </c>
      <c r="WU3" s="131">
        <f t="shared" si="9"/>
        <v>2500</v>
      </c>
      <c r="WV3" s="131">
        <f t="shared" si="9"/>
        <v>2500</v>
      </c>
      <c r="WW3" s="131">
        <f t="shared" si="9"/>
        <v>2500</v>
      </c>
      <c r="WX3" s="131">
        <f t="shared" si="9"/>
        <v>2500</v>
      </c>
      <c r="WY3" s="131">
        <f t="shared" si="9"/>
        <v>2500</v>
      </c>
      <c r="WZ3" s="131">
        <f t="shared" si="9"/>
        <v>2500</v>
      </c>
      <c r="XA3" s="131">
        <f t="shared" si="9"/>
        <v>2500</v>
      </c>
      <c r="XB3" s="131">
        <f t="shared" si="9"/>
        <v>2500</v>
      </c>
      <c r="XC3" s="131">
        <f t="shared" si="9"/>
        <v>2500</v>
      </c>
      <c r="XD3" s="131">
        <f t="shared" si="9"/>
        <v>2500</v>
      </c>
      <c r="XE3" s="131">
        <f t="shared" si="9"/>
        <v>2500</v>
      </c>
      <c r="XF3" s="131">
        <f t="shared" si="9"/>
        <v>2500</v>
      </c>
      <c r="XG3" s="131">
        <f t="shared" si="9"/>
        <v>2500</v>
      </c>
      <c r="XH3" s="131">
        <f t="shared" si="9"/>
        <v>2500</v>
      </c>
      <c r="XI3" s="131">
        <f t="shared" si="9"/>
        <v>2500</v>
      </c>
      <c r="XJ3" s="131">
        <f t="shared" si="9"/>
        <v>2500</v>
      </c>
      <c r="XK3" s="131">
        <f t="shared" si="9"/>
        <v>2500</v>
      </c>
      <c r="XL3" s="131">
        <f t="shared" si="9"/>
        <v>2500</v>
      </c>
      <c r="XM3" s="131">
        <f t="shared" si="9"/>
        <v>2500</v>
      </c>
      <c r="XN3" s="131">
        <f t="shared" si="9"/>
        <v>2500</v>
      </c>
      <c r="XO3" s="131">
        <f t="shared" si="9"/>
        <v>2500</v>
      </c>
      <c r="XP3" s="131">
        <f t="shared" si="9"/>
        <v>2500</v>
      </c>
      <c r="XQ3" s="131">
        <f t="shared" si="9"/>
        <v>2500</v>
      </c>
      <c r="XR3" s="131">
        <f t="shared" si="9"/>
        <v>2500</v>
      </c>
      <c r="XS3" s="131">
        <f t="shared" si="9"/>
        <v>2500</v>
      </c>
      <c r="XT3" s="131">
        <f t="shared" si="9"/>
        <v>2500</v>
      </c>
      <c r="XU3" s="131">
        <f t="shared" si="9"/>
        <v>2500</v>
      </c>
      <c r="XV3" s="131">
        <f t="shared" ref="XV3:AAG4" si="10">XU3</f>
        <v>2500</v>
      </c>
      <c r="XW3" s="131">
        <f t="shared" si="10"/>
        <v>2500</v>
      </c>
      <c r="XX3" s="131">
        <f t="shared" si="10"/>
        <v>2500</v>
      </c>
      <c r="XY3" s="131">
        <f t="shared" si="10"/>
        <v>2500</v>
      </c>
      <c r="XZ3" s="131">
        <f t="shared" si="10"/>
        <v>2500</v>
      </c>
      <c r="YA3" s="131">
        <f t="shared" si="10"/>
        <v>2500</v>
      </c>
      <c r="YB3" s="131">
        <f t="shared" si="10"/>
        <v>2500</v>
      </c>
      <c r="YC3" s="131">
        <f t="shared" si="10"/>
        <v>2500</v>
      </c>
      <c r="YD3" s="131">
        <f t="shared" si="10"/>
        <v>2500</v>
      </c>
      <c r="YE3" s="131">
        <f t="shared" si="10"/>
        <v>2500</v>
      </c>
      <c r="YF3" s="131">
        <f t="shared" si="10"/>
        <v>2500</v>
      </c>
      <c r="YG3" s="131">
        <f t="shared" si="10"/>
        <v>2500</v>
      </c>
      <c r="YH3" s="131">
        <f t="shared" si="10"/>
        <v>2500</v>
      </c>
      <c r="YI3" s="131">
        <f t="shared" si="10"/>
        <v>2500</v>
      </c>
      <c r="YJ3" s="131">
        <f t="shared" si="10"/>
        <v>2500</v>
      </c>
      <c r="YK3" s="131">
        <f t="shared" si="10"/>
        <v>2500</v>
      </c>
      <c r="YL3" s="131">
        <f t="shared" si="10"/>
        <v>2500</v>
      </c>
      <c r="YM3" s="131">
        <f t="shared" si="10"/>
        <v>2500</v>
      </c>
      <c r="YN3" s="131">
        <f t="shared" si="10"/>
        <v>2500</v>
      </c>
      <c r="YO3" s="131">
        <f t="shared" si="10"/>
        <v>2500</v>
      </c>
      <c r="YP3" s="131">
        <f t="shared" si="10"/>
        <v>2500</v>
      </c>
      <c r="YQ3" s="131">
        <f t="shared" si="10"/>
        <v>2500</v>
      </c>
      <c r="YR3" s="131">
        <f t="shared" si="10"/>
        <v>2500</v>
      </c>
      <c r="YS3" s="131">
        <f t="shared" si="10"/>
        <v>2500</v>
      </c>
      <c r="YT3" s="131">
        <f t="shared" si="10"/>
        <v>2500</v>
      </c>
      <c r="YU3" s="131">
        <f t="shared" si="10"/>
        <v>2500</v>
      </c>
      <c r="YV3" s="131">
        <f t="shared" si="10"/>
        <v>2500</v>
      </c>
      <c r="YW3" s="131">
        <f t="shared" si="10"/>
        <v>2500</v>
      </c>
      <c r="YX3" s="131">
        <f t="shared" si="10"/>
        <v>2500</v>
      </c>
      <c r="YY3" s="131">
        <f t="shared" si="10"/>
        <v>2500</v>
      </c>
      <c r="YZ3" s="131">
        <f t="shared" si="10"/>
        <v>2500</v>
      </c>
      <c r="ZA3" s="131">
        <f t="shared" si="10"/>
        <v>2500</v>
      </c>
      <c r="ZB3" s="131">
        <f t="shared" si="10"/>
        <v>2500</v>
      </c>
      <c r="ZC3" s="131">
        <f t="shared" si="10"/>
        <v>2500</v>
      </c>
      <c r="ZD3" s="131">
        <f t="shared" si="10"/>
        <v>2500</v>
      </c>
      <c r="ZE3" s="131">
        <f t="shared" si="10"/>
        <v>2500</v>
      </c>
      <c r="ZF3" s="131">
        <f t="shared" si="10"/>
        <v>2500</v>
      </c>
      <c r="ZG3" s="131">
        <f t="shared" si="10"/>
        <v>2500</v>
      </c>
      <c r="ZH3" s="131">
        <f t="shared" si="10"/>
        <v>2500</v>
      </c>
      <c r="ZI3" s="131">
        <f t="shared" si="10"/>
        <v>2500</v>
      </c>
      <c r="ZJ3" s="131">
        <f t="shared" si="10"/>
        <v>2500</v>
      </c>
      <c r="ZK3" s="131">
        <f t="shared" si="10"/>
        <v>2500</v>
      </c>
      <c r="ZL3" s="131">
        <f t="shared" si="10"/>
        <v>2500</v>
      </c>
      <c r="ZM3" s="131">
        <f t="shared" si="10"/>
        <v>2500</v>
      </c>
      <c r="ZN3" s="131">
        <f t="shared" si="10"/>
        <v>2500</v>
      </c>
      <c r="ZO3" s="131">
        <f t="shared" si="10"/>
        <v>2500</v>
      </c>
      <c r="ZP3" s="131">
        <f t="shared" si="10"/>
        <v>2500</v>
      </c>
      <c r="ZQ3" s="131">
        <f t="shared" si="10"/>
        <v>2500</v>
      </c>
      <c r="ZR3" s="131">
        <f t="shared" si="10"/>
        <v>2500</v>
      </c>
      <c r="ZS3" s="131">
        <f t="shared" si="10"/>
        <v>2500</v>
      </c>
      <c r="ZT3" s="131">
        <f t="shared" si="10"/>
        <v>2500</v>
      </c>
      <c r="ZU3" s="131">
        <f t="shared" si="10"/>
        <v>2500</v>
      </c>
      <c r="ZV3" s="131">
        <f t="shared" si="10"/>
        <v>2500</v>
      </c>
      <c r="ZW3" s="131">
        <f t="shared" si="10"/>
        <v>2500</v>
      </c>
      <c r="ZX3" s="131">
        <f t="shared" si="10"/>
        <v>2500</v>
      </c>
      <c r="ZY3" s="131">
        <f t="shared" si="10"/>
        <v>2500</v>
      </c>
      <c r="ZZ3" s="131">
        <f t="shared" si="10"/>
        <v>2500</v>
      </c>
      <c r="AAA3" s="131">
        <f t="shared" si="10"/>
        <v>2500</v>
      </c>
      <c r="AAB3" s="131">
        <f t="shared" si="10"/>
        <v>2500</v>
      </c>
      <c r="AAC3" s="131">
        <f t="shared" si="10"/>
        <v>2500</v>
      </c>
      <c r="AAD3" s="131">
        <f t="shared" si="10"/>
        <v>2500</v>
      </c>
      <c r="AAE3" s="131">
        <f t="shared" si="10"/>
        <v>2500</v>
      </c>
      <c r="AAF3" s="131">
        <f t="shared" si="10"/>
        <v>2500</v>
      </c>
      <c r="AAG3" s="131">
        <f t="shared" si="10"/>
        <v>2500</v>
      </c>
      <c r="AAH3" s="131">
        <f t="shared" ref="AAH3:ACS4" si="11">AAG3</f>
        <v>2500</v>
      </c>
      <c r="AAI3" s="131">
        <f t="shared" si="11"/>
        <v>2500</v>
      </c>
      <c r="AAJ3" s="131">
        <f t="shared" si="11"/>
        <v>2500</v>
      </c>
      <c r="AAK3" s="131">
        <f t="shared" si="11"/>
        <v>2500</v>
      </c>
      <c r="AAL3" s="131">
        <f t="shared" si="11"/>
        <v>2500</v>
      </c>
      <c r="AAM3" s="131">
        <f t="shared" si="11"/>
        <v>2500</v>
      </c>
      <c r="AAN3" s="131">
        <f t="shared" si="11"/>
        <v>2500</v>
      </c>
      <c r="AAO3" s="131">
        <f t="shared" si="11"/>
        <v>2500</v>
      </c>
      <c r="AAP3" s="131">
        <f t="shared" si="11"/>
        <v>2500</v>
      </c>
      <c r="AAQ3" s="131">
        <f t="shared" si="11"/>
        <v>2500</v>
      </c>
      <c r="AAR3" s="131">
        <f t="shared" si="11"/>
        <v>2500</v>
      </c>
      <c r="AAS3" s="131">
        <f t="shared" si="11"/>
        <v>2500</v>
      </c>
      <c r="AAT3" s="131">
        <f t="shared" si="11"/>
        <v>2500</v>
      </c>
      <c r="AAU3" s="131">
        <f t="shared" si="11"/>
        <v>2500</v>
      </c>
      <c r="AAV3" s="131">
        <f t="shared" si="11"/>
        <v>2500</v>
      </c>
      <c r="AAW3" s="131">
        <f t="shared" si="11"/>
        <v>2500</v>
      </c>
      <c r="AAX3" s="131">
        <f t="shared" si="11"/>
        <v>2500</v>
      </c>
      <c r="AAY3" s="131">
        <f t="shared" si="11"/>
        <v>2500</v>
      </c>
      <c r="AAZ3" s="131">
        <f t="shared" si="11"/>
        <v>2500</v>
      </c>
      <c r="ABA3" s="131">
        <f t="shared" si="11"/>
        <v>2500</v>
      </c>
      <c r="ABB3" s="131">
        <f t="shared" si="11"/>
        <v>2500</v>
      </c>
      <c r="ABC3" s="131">
        <f t="shared" si="11"/>
        <v>2500</v>
      </c>
      <c r="ABD3" s="131">
        <f t="shared" si="11"/>
        <v>2500</v>
      </c>
      <c r="ABE3" s="131">
        <f t="shared" si="11"/>
        <v>2500</v>
      </c>
      <c r="ABF3" s="131">
        <f t="shared" si="11"/>
        <v>2500</v>
      </c>
      <c r="ABG3" s="131">
        <f t="shared" si="11"/>
        <v>2500</v>
      </c>
      <c r="ABH3" s="131">
        <f t="shared" si="11"/>
        <v>2500</v>
      </c>
      <c r="ABI3" s="131">
        <f t="shared" si="11"/>
        <v>2500</v>
      </c>
      <c r="ABJ3" s="131">
        <f t="shared" si="11"/>
        <v>2500</v>
      </c>
      <c r="ABK3" s="131">
        <f t="shared" si="11"/>
        <v>2500</v>
      </c>
      <c r="ABL3" s="131">
        <f t="shared" si="11"/>
        <v>2500</v>
      </c>
      <c r="ABM3" s="131">
        <f t="shared" si="11"/>
        <v>2500</v>
      </c>
      <c r="ABN3" s="131">
        <f t="shared" si="11"/>
        <v>2500</v>
      </c>
      <c r="ABO3" s="131">
        <f t="shared" si="11"/>
        <v>2500</v>
      </c>
      <c r="ABP3" s="131">
        <f t="shared" si="11"/>
        <v>2500</v>
      </c>
      <c r="ABQ3" s="131">
        <f t="shared" si="11"/>
        <v>2500</v>
      </c>
      <c r="ABR3" s="131">
        <f t="shared" si="11"/>
        <v>2500</v>
      </c>
      <c r="ABS3" s="131">
        <f t="shared" si="11"/>
        <v>2500</v>
      </c>
      <c r="ABT3" s="131">
        <f t="shared" si="11"/>
        <v>2500</v>
      </c>
      <c r="ABU3" s="131">
        <f t="shared" si="11"/>
        <v>2500</v>
      </c>
      <c r="ABV3" s="131">
        <f t="shared" si="11"/>
        <v>2500</v>
      </c>
      <c r="ABW3" s="131">
        <f t="shared" si="11"/>
        <v>2500</v>
      </c>
      <c r="ABX3" s="131">
        <f t="shared" si="11"/>
        <v>2500</v>
      </c>
      <c r="ABY3" s="131">
        <f t="shared" si="11"/>
        <v>2500</v>
      </c>
      <c r="ABZ3" s="131">
        <f t="shared" si="11"/>
        <v>2500</v>
      </c>
      <c r="ACA3" s="131">
        <f t="shared" si="11"/>
        <v>2500</v>
      </c>
      <c r="ACB3" s="131">
        <f t="shared" si="11"/>
        <v>2500</v>
      </c>
      <c r="ACC3" s="131">
        <f t="shared" si="11"/>
        <v>2500</v>
      </c>
      <c r="ACD3" s="131">
        <f t="shared" si="11"/>
        <v>2500</v>
      </c>
      <c r="ACE3" s="131">
        <f t="shared" si="11"/>
        <v>2500</v>
      </c>
      <c r="ACF3" s="131">
        <f t="shared" si="11"/>
        <v>2500</v>
      </c>
      <c r="ACG3" s="131">
        <f t="shared" si="11"/>
        <v>2500</v>
      </c>
      <c r="ACH3" s="131">
        <f t="shared" si="11"/>
        <v>2500</v>
      </c>
      <c r="ACI3" s="131">
        <f t="shared" si="11"/>
        <v>2500</v>
      </c>
      <c r="ACJ3" s="131">
        <f t="shared" si="11"/>
        <v>2500</v>
      </c>
      <c r="ACK3" s="131">
        <f t="shared" si="11"/>
        <v>2500</v>
      </c>
      <c r="ACL3" s="131">
        <f t="shared" si="11"/>
        <v>2500</v>
      </c>
      <c r="ACM3" s="131">
        <f t="shared" si="11"/>
        <v>2500</v>
      </c>
      <c r="ACN3" s="131">
        <f t="shared" si="11"/>
        <v>2500</v>
      </c>
      <c r="ACO3" s="131">
        <f t="shared" si="11"/>
        <v>2500</v>
      </c>
      <c r="ACP3" s="131">
        <f t="shared" si="11"/>
        <v>2500</v>
      </c>
      <c r="ACQ3" s="131">
        <f t="shared" si="11"/>
        <v>2500</v>
      </c>
      <c r="ACR3" s="131">
        <f t="shared" si="11"/>
        <v>2500</v>
      </c>
      <c r="ACS3" s="131">
        <f t="shared" si="11"/>
        <v>2500</v>
      </c>
      <c r="ACT3" s="131">
        <f t="shared" ref="ACT3:AFE4" si="12">ACS3</f>
        <v>2500</v>
      </c>
      <c r="ACU3" s="131">
        <f t="shared" si="12"/>
        <v>2500</v>
      </c>
      <c r="ACV3" s="131">
        <f t="shared" si="12"/>
        <v>2500</v>
      </c>
      <c r="ACW3" s="131">
        <f t="shared" si="12"/>
        <v>2500</v>
      </c>
      <c r="ACX3" s="131">
        <f t="shared" si="12"/>
        <v>2500</v>
      </c>
      <c r="ACY3" s="131">
        <f t="shared" si="12"/>
        <v>2500</v>
      </c>
      <c r="ACZ3" s="131">
        <f t="shared" si="12"/>
        <v>2500</v>
      </c>
      <c r="ADA3" s="131">
        <f t="shared" si="12"/>
        <v>2500</v>
      </c>
      <c r="ADB3" s="131">
        <f t="shared" si="12"/>
        <v>2500</v>
      </c>
      <c r="ADC3" s="131">
        <f t="shared" si="12"/>
        <v>2500</v>
      </c>
      <c r="ADD3" s="131">
        <f t="shared" si="12"/>
        <v>2500</v>
      </c>
      <c r="ADE3" s="131">
        <f t="shared" si="12"/>
        <v>2500</v>
      </c>
      <c r="ADF3" s="131">
        <f t="shared" si="12"/>
        <v>2500</v>
      </c>
      <c r="ADG3" s="131">
        <f t="shared" si="12"/>
        <v>2500</v>
      </c>
      <c r="ADH3" s="131">
        <f t="shared" si="12"/>
        <v>2500</v>
      </c>
      <c r="ADI3" s="131">
        <f t="shared" si="12"/>
        <v>2500</v>
      </c>
      <c r="ADJ3" s="131">
        <f t="shared" si="12"/>
        <v>2500</v>
      </c>
      <c r="ADK3" s="131">
        <f t="shared" si="12"/>
        <v>2500</v>
      </c>
      <c r="ADL3" s="131">
        <f t="shared" si="12"/>
        <v>2500</v>
      </c>
      <c r="ADM3" s="131">
        <f t="shared" si="12"/>
        <v>2500</v>
      </c>
      <c r="ADN3" s="131">
        <f t="shared" si="12"/>
        <v>2500</v>
      </c>
      <c r="ADO3" s="131">
        <f t="shared" si="12"/>
        <v>2500</v>
      </c>
      <c r="ADP3" s="131">
        <f t="shared" si="12"/>
        <v>2500</v>
      </c>
      <c r="ADQ3" s="131">
        <f t="shared" si="12"/>
        <v>2500</v>
      </c>
      <c r="ADR3" s="131">
        <f t="shared" si="12"/>
        <v>2500</v>
      </c>
      <c r="ADS3" s="131">
        <f t="shared" si="12"/>
        <v>2500</v>
      </c>
      <c r="ADT3" s="131">
        <f t="shared" si="12"/>
        <v>2500</v>
      </c>
      <c r="ADU3" s="131">
        <f t="shared" si="12"/>
        <v>2500</v>
      </c>
      <c r="ADV3" s="131">
        <f t="shared" si="12"/>
        <v>2500</v>
      </c>
      <c r="ADW3" s="131">
        <f t="shared" si="12"/>
        <v>2500</v>
      </c>
      <c r="ADX3" s="131">
        <f t="shared" si="12"/>
        <v>2500</v>
      </c>
      <c r="ADY3" s="131">
        <f t="shared" si="12"/>
        <v>2500</v>
      </c>
      <c r="ADZ3" s="131">
        <f t="shared" si="12"/>
        <v>2500</v>
      </c>
      <c r="AEA3" s="131">
        <f t="shared" si="12"/>
        <v>2500</v>
      </c>
      <c r="AEB3" s="131">
        <f t="shared" si="12"/>
        <v>2500</v>
      </c>
      <c r="AEC3" s="131">
        <f t="shared" si="12"/>
        <v>2500</v>
      </c>
      <c r="AED3" s="131">
        <f t="shared" si="12"/>
        <v>2500</v>
      </c>
      <c r="AEE3" s="131">
        <f t="shared" si="12"/>
        <v>2500</v>
      </c>
      <c r="AEF3" s="131">
        <f t="shared" si="12"/>
        <v>2500</v>
      </c>
      <c r="AEG3" s="131">
        <f t="shared" si="12"/>
        <v>2500</v>
      </c>
      <c r="AEH3" s="131">
        <f t="shared" si="12"/>
        <v>2500</v>
      </c>
      <c r="AEI3" s="131">
        <f t="shared" si="12"/>
        <v>2500</v>
      </c>
      <c r="AEJ3" s="131">
        <f t="shared" si="12"/>
        <v>2500</v>
      </c>
      <c r="AEK3" s="131">
        <f t="shared" si="12"/>
        <v>2500</v>
      </c>
      <c r="AEL3" s="131">
        <f t="shared" si="12"/>
        <v>2500</v>
      </c>
      <c r="AEM3" s="131">
        <f t="shared" si="12"/>
        <v>2500</v>
      </c>
      <c r="AEN3" s="131">
        <f t="shared" si="12"/>
        <v>2500</v>
      </c>
      <c r="AEO3" s="131">
        <f t="shared" si="12"/>
        <v>2500</v>
      </c>
      <c r="AEP3" s="131">
        <f t="shared" si="12"/>
        <v>2500</v>
      </c>
      <c r="AEQ3" s="131">
        <f t="shared" si="12"/>
        <v>2500</v>
      </c>
      <c r="AER3" s="131">
        <f t="shared" si="12"/>
        <v>2500</v>
      </c>
      <c r="AES3" s="131">
        <f t="shared" si="12"/>
        <v>2500</v>
      </c>
      <c r="AET3" s="131">
        <f t="shared" si="12"/>
        <v>2500</v>
      </c>
      <c r="AEU3" s="131">
        <f t="shared" si="12"/>
        <v>2500</v>
      </c>
      <c r="AEV3" s="131">
        <f t="shared" si="12"/>
        <v>2500</v>
      </c>
      <c r="AEW3" s="131">
        <f t="shared" si="12"/>
        <v>2500</v>
      </c>
      <c r="AEX3" s="131">
        <f t="shared" si="12"/>
        <v>2500</v>
      </c>
      <c r="AEY3" s="131">
        <f t="shared" si="12"/>
        <v>2500</v>
      </c>
      <c r="AEZ3" s="131">
        <f t="shared" si="12"/>
        <v>2500</v>
      </c>
      <c r="AFA3" s="131">
        <f t="shared" si="12"/>
        <v>2500</v>
      </c>
      <c r="AFB3" s="131">
        <f t="shared" si="12"/>
        <v>2500</v>
      </c>
      <c r="AFC3" s="131">
        <f t="shared" si="12"/>
        <v>2500</v>
      </c>
      <c r="AFD3" s="131">
        <f t="shared" si="12"/>
        <v>2500</v>
      </c>
      <c r="AFE3" s="131">
        <f t="shared" si="12"/>
        <v>2500</v>
      </c>
      <c r="AFF3" s="131">
        <f t="shared" ref="AFF3:AHQ4" si="13">AFE3</f>
        <v>2500</v>
      </c>
      <c r="AFG3" s="131">
        <f t="shared" si="13"/>
        <v>2500</v>
      </c>
      <c r="AFH3" s="131">
        <f t="shared" si="13"/>
        <v>2500</v>
      </c>
      <c r="AFI3" s="131">
        <f t="shared" si="13"/>
        <v>2500</v>
      </c>
      <c r="AFJ3" s="131">
        <f t="shared" si="13"/>
        <v>2500</v>
      </c>
      <c r="AFK3" s="131">
        <f t="shared" si="13"/>
        <v>2500</v>
      </c>
      <c r="AFL3" s="131">
        <f t="shared" si="13"/>
        <v>2500</v>
      </c>
      <c r="AFM3" s="131">
        <f t="shared" si="13"/>
        <v>2500</v>
      </c>
      <c r="AFN3" s="131">
        <f t="shared" si="13"/>
        <v>2500</v>
      </c>
      <c r="AFO3" s="131">
        <f t="shared" si="13"/>
        <v>2500</v>
      </c>
      <c r="AFP3" s="131">
        <f t="shared" si="13"/>
        <v>2500</v>
      </c>
      <c r="AFQ3" s="131">
        <f t="shared" si="13"/>
        <v>2500</v>
      </c>
      <c r="AFR3" s="131">
        <f t="shared" si="13"/>
        <v>2500</v>
      </c>
      <c r="AFS3" s="131">
        <f t="shared" si="13"/>
        <v>2500</v>
      </c>
      <c r="AFT3" s="131">
        <f t="shared" si="13"/>
        <v>2500</v>
      </c>
      <c r="AFU3" s="131">
        <f t="shared" si="13"/>
        <v>2500</v>
      </c>
      <c r="AFV3" s="131">
        <f t="shared" si="13"/>
        <v>2500</v>
      </c>
      <c r="AFW3" s="131">
        <f t="shared" si="13"/>
        <v>2500</v>
      </c>
      <c r="AFX3" s="131">
        <f t="shared" si="13"/>
        <v>2500</v>
      </c>
      <c r="AFY3" s="131">
        <f t="shared" si="13"/>
        <v>2500</v>
      </c>
      <c r="AFZ3" s="131">
        <f t="shared" si="13"/>
        <v>2500</v>
      </c>
      <c r="AGA3" s="131">
        <f t="shared" si="13"/>
        <v>2500</v>
      </c>
      <c r="AGB3" s="131">
        <f t="shared" si="13"/>
        <v>2500</v>
      </c>
      <c r="AGC3" s="131">
        <f t="shared" si="13"/>
        <v>2500</v>
      </c>
      <c r="AGD3" s="131">
        <f t="shared" si="13"/>
        <v>2500</v>
      </c>
      <c r="AGE3" s="131">
        <f t="shared" si="13"/>
        <v>2500</v>
      </c>
      <c r="AGF3" s="131">
        <f t="shared" si="13"/>
        <v>2500</v>
      </c>
      <c r="AGG3" s="131">
        <f t="shared" si="13"/>
        <v>2500</v>
      </c>
      <c r="AGH3" s="131">
        <f t="shared" si="13"/>
        <v>2500</v>
      </c>
      <c r="AGI3" s="131">
        <f t="shared" si="13"/>
        <v>2500</v>
      </c>
      <c r="AGJ3" s="131">
        <f t="shared" si="13"/>
        <v>2500</v>
      </c>
      <c r="AGK3" s="131">
        <f t="shared" si="13"/>
        <v>2500</v>
      </c>
      <c r="AGL3" s="131">
        <f t="shared" si="13"/>
        <v>2500</v>
      </c>
      <c r="AGM3" s="131">
        <f t="shared" si="13"/>
        <v>2500</v>
      </c>
      <c r="AGN3" s="131">
        <f t="shared" si="13"/>
        <v>2500</v>
      </c>
      <c r="AGO3" s="131">
        <f t="shared" si="13"/>
        <v>2500</v>
      </c>
      <c r="AGP3" s="131">
        <f t="shared" si="13"/>
        <v>2500</v>
      </c>
      <c r="AGQ3" s="131">
        <f t="shared" si="13"/>
        <v>2500</v>
      </c>
      <c r="AGR3" s="131">
        <f t="shared" si="13"/>
        <v>2500</v>
      </c>
      <c r="AGS3" s="131">
        <f t="shared" si="13"/>
        <v>2500</v>
      </c>
      <c r="AGT3" s="131">
        <f t="shared" si="13"/>
        <v>2500</v>
      </c>
      <c r="AGU3" s="131">
        <f t="shared" si="13"/>
        <v>2500</v>
      </c>
      <c r="AGV3" s="131">
        <f t="shared" si="13"/>
        <v>2500</v>
      </c>
      <c r="AGW3" s="131">
        <f t="shared" si="13"/>
        <v>2500</v>
      </c>
      <c r="AGX3" s="131">
        <f t="shared" si="13"/>
        <v>2500</v>
      </c>
      <c r="AGY3" s="131">
        <f t="shared" si="13"/>
        <v>2500</v>
      </c>
      <c r="AGZ3" s="131">
        <f t="shared" si="13"/>
        <v>2500</v>
      </c>
      <c r="AHA3" s="131">
        <f t="shared" si="13"/>
        <v>2500</v>
      </c>
      <c r="AHB3" s="131">
        <f t="shared" si="13"/>
        <v>2500</v>
      </c>
      <c r="AHC3" s="131">
        <f t="shared" si="13"/>
        <v>2500</v>
      </c>
      <c r="AHD3" s="131">
        <f t="shared" si="13"/>
        <v>2500</v>
      </c>
      <c r="AHE3" s="131">
        <f t="shared" si="13"/>
        <v>2500</v>
      </c>
      <c r="AHF3" s="131">
        <f t="shared" si="13"/>
        <v>2500</v>
      </c>
      <c r="AHG3" s="131">
        <f t="shared" si="13"/>
        <v>2500</v>
      </c>
      <c r="AHH3" s="131">
        <f t="shared" si="13"/>
        <v>2500</v>
      </c>
      <c r="AHI3" s="131">
        <f t="shared" si="13"/>
        <v>2500</v>
      </c>
      <c r="AHJ3" s="131">
        <f t="shared" si="13"/>
        <v>2500</v>
      </c>
      <c r="AHK3" s="131">
        <f t="shared" si="13"/>
        <v>2500</v>
      </c>
      <c r="AHL3" s="131">
        <f t="shared" si="13"/>
        <v>2500</v>
      </c>
      <c r="AHM3" s="131">
        <f t="shared" si="13"/>
        <v>2500</v>
      </c>
      <c r="AHN3" s="131">
        <f t="shared" si="13"/>
        <v>2500</v>
      </c>
      <c r="AHO3" s="131">
        <f t="shared" si="13"/>
        <v>2500</v>
      </c>
      <c r="AHP3" s="131">
        <f t="shared" si="13"/>
        <v>2500</v>
      </c>
      <c r="AHQ3" s="131">
        <f t="shared" si="13"/>
        <v>2500</v>
      </c>
      <c r="AHR3" s="131">
        <f t="shared" ref="AHR3:AKC4" si="14">AHQ3</f>
        <v>2500</v>
      </c>
      <c r="AHS3" s="131">
        <f t="shared" si="14"/>
        <v>2500</v>
      </c>
      <c r="AHT3" s="131">
        <f t="shared" si="14"/>
        <v>2500</v>
      </c>
      <c r="AHU3" s="131">
        <f t="shared" si="14"/>
        <v>2500</v>
      </c>
      <c r="AHV3" s="131">
        <f t="shared" si="14"/>
        <v>2500</v>
      </c>
      <c r="AHW3" s="131">
        <f t="shared" si="14"/>
        <v>2500</v>
      </c>
      <c r="AHX3" s="131">
        <f t="shared" si="14"/>
        <v>2500</v>
      </c>
      <c r="AHY3" s="131">
        <f t="shared" si="14"/>
        <v>2500</v>
      </c>
      <c r="AHZ3" s="131">
        <f t="shared" si="14"/>
        <v>2500</v>
      </c>
      <c r="AIA3" s="131">
        <f t="shared" si="14"/>
        <v>2500</v>
      </c>
      <c r="AIB3" s="131">
        <f t="shared" si="14"/>
        <v>2500</v>
      </c>
      <c r="AIC3" s="131">
        <f t="shared" si="14"/>
        <v>2500</v>
      </c>
      <c r="AID3" s="131">
        <f t="shared" si="14"/>
        <v>2500</v>
      </c>
      <c r="AIE3" s="131">
        <f t="shared" si="14"/>
        <v>2500</v>
      </c>
      <c r="AIF3" s="131">
        <f t="shared" si="14"/>
        <v>2500</v>
      </c>
      <c r="AIG3" s="131">
        <f t="shared" si="14"/>
        <v>2500</v>
      </c>
      <c r="AIH3" s="131">
        <f t="shared" si="14"/>
        <v>2500</v>
      </c>
      <c r="AII3" s="131">
        <f t="shared" si="14"/>
        <v>2500</v>
      </c>
      <c r="AIJ3" s="131">
        <f t="shared" si="14"/>
        <v>2500</v>
      </c>
      <c r="AIK3" s="131">
        <f t="shared" si="14"/>
        <v>2500</v>
      </c>
      <c r="AIL3" s="131">
        <f t="shared" si="14"/>
        <v>2500</v>
      </c>
      <c r="AIM3" s="131">
        <f t="shared" si="14"/>
        <v>2500</v>
      </c>
      <c r="AIN3" s="131">
        <f t="shared" si="14"/>
        <v>2500</v>
      </c>
      <c r="AIO3" s="131">
        <f t="shared" si="14"/>
        <v>2500</v>
      </c>
      <c r="AIP3" s="131">
        <f t="shared" si="14"/>
        <v>2500</v>
      </c>
      <c r="AIQ3" s="131">
        <f t="shared" si="14"/>
        <v>2500</v>
      </c>
      <c r="AIR3" s="131">
        <f t="shared" si="14"/>
        <v>2500</v>
      </c>
      <c r="AIS3" s="131">
        <f t="shared" si="14"/>
        <v>2500</v>
      </c>
      <c r="AIT3" s="131">
        <f t="shared" si="14"/>
        <v>2500</v>
      </c>
      <c r="AIU3" s="131">
        <f t="shared" si="14"/>
        <v>2500</v>
      </c>
      <c r="AIV3" s="131">
        <f t="shared" si="14"/>
        <v>2500</v>
      </c>
      <c r="AIW3" s="131">
        <f t="shared" si="14"/>
        <v>2500</v>
      </c>
      <c r="AIX3" s="131">
        <f t="shared" si="14"/>
        <v>2500</v>
      </c>
      <c r="AIY3" s="131">
        <f t="shared" si="14"/>
        <v>2500</v>
      </c>
      <c r="AIZ3" s="131">
        <f t="shared" si="14"/>
        <v>2500</v>
      </c>
      <c r="AJA3" s="131">
        <f t="shared" si="14"/>
        <v>2500</v>
      </c>
      <c r="AJB3" s="131">
        <f t="shared" si="14"/>
        <v>2500</v>
      </c>
      <c r="AJC3" s="131">
        <f t="shared" si="14"/>
        <v>2500</v>
      </c>
      <c r="AJD3" s="131">
        <f t="shared" si="14"/>
        <v>2500</v>
      </c>
      <c r="AJE3" s="131">
        <f t="shared" si="14"/>
        <v>2500</v>
      </c>
      <c r="AJF3" s="131">
        <f t="shared" si="14"/>
        <v>2500</v>
      </c>
      <c r="AJG3" s="131">
        <f t="shared" si="14"/>
        <v>2500</v>
      </c>
      <c r="AJH3" s="131">
        <f t="shared" si="14"/>
        <v>2500</v>
      </c>
      <c r="AJI3" s="131">
        <f t="shared" si="14"/>
        <v>2500</v>
      </c>
      <c r="AJJ3" s="131">
        <f t="shared" si="14"/>
        <v>2500</v>
      </c>
      <c r="AJK3" s="131">
        <f t="shared" si="14"/>
        <v>2500</v>
      </c>
      <c r="AJL3" s="131">
        <f t="shared" si="14"/>
        <v>2500</v>
      </c>
      <c r="AJM3" s="131">
        <f t="shared" si="14"/>
        <v>2500</v>
      </c>
      <c r="AJN3" s="131">
        <f t="shared" si="14"/>
        <v>2500</v>
      </c>
      <c r="AJO3" s="131">
        <f t="shared" si="14"/>
        <v>2500</v>
      </c>
      <c r="AJP3" s="131">
        <f t="shared" si="14"/>
        <v>2500</v>
      </c>
      <c r="AJQ3" s="131">
        <f t="shared" si="14"/>
        <v>2500</v>
      </c>
      <c r="AJR3" s="131">
        <f t="shared" si="14"/>
        <v>2500</v>
      </c>
      <c r="AJS3" s="131">
        <f t="shared" si="14"/>
        <v>2500</v>
      </c>
      <c r="AJT3" s="131">
        <f t="shared" si="14"/>
        <v>2500</v>
      </c>
      <c r="AJU3" s="131">
        <f t="shared" si="14"/>
        <v>2500</v>
      </c>
      <c r="AJV3" s="131">
        <f t="shared" si="14"/>
        <v>2500</v>
      </c>
      <c r="AJW3" s="131">
        <f t="shared" si="14"/>
        <v>2500</v>
      </c>
      <c r="AJX3" s="131">
        <f t="shared" si="14"/>
        <v>2500</v>
      </c>
      <c r="AJY3" s="131">
        <f t="shared" si="14"/>
        <v>2500</v>
      </c>
      <c r="AJZ3" s="131">
        <f t="shared" si="14"/>
        <v>2500</v>
      </c>
      <c r="AKA3" s="131">
        <f t="shared" si="14"/>
        <v>2500</v>
      </c>
      <c r="AKB3" s="131">
        <f t="shared" si="14"/>
        <v>2500</v>
      </c>
      <c r="AKC3" s="131">
        <f t="shared" si="14"/>
        <v>2500</v>
      </c>
      <c r="AKD3" s="131">
        <f t="shared" ref="AKD3:ALP4" si="15">AKC3</f>
        <v>2500</v>
      </c>
      <c r="AKE3" s="131">
        <f t="shared" si="15"/>
        <v>2500</v>
      </c>
      <c r="AKF3" s="131">
        <f t="shared" si="15"/>
        <v>2500</v>
      </c>
      <c r="AKG3" s="131">
        <f t="shared" si="15"/>
        <v>2500</v>
      </c>
      <c r="AKH3" s="131">
        <f t="shared" si="15"/>
        <v>2500</v>
      </c>
      <c r="AKI3" s="131">
        <f t="shared" si="15"/>
        <v>2500</v>
      </c>
      <c r="AKJ3" s="131">
        <f t="shared" si="15"/>
        <v>2500</v>
      </c>
      <c r="AKK3" s="131">
        <f t="shared" si="15"/>
        <v>2500</v>
      </c>
      <c r="AKL3" s="131">
        <f t="shared" si="15"/>
        <v>2500</v>
      </c>
      <c r="AKM3" s="131">
        <f t="shared" si="15"/>
        <v>2500</v>
      </c>
      <c r="AKN3" s="131">
        <f t="shared" si="15"/>
        <v>2500</v>
      </c>
      <c r="AKO3" s="131">
        <f t="shared" si="15"/>
        <v>2500</v>
      </c>
      <c r="AKP3" s="131">
        <f t="shared" si="15"/>
        <v>2500</v>
      </c>
      <c r="AKQ3" s="131">
        <f t="shared" si="15"/>
        <v>2500</v>
      </c>
      <c r="AKR3" s="131">
        <f t="shared" si="15"/>
        <v>2500</v>
      </c>
      <c r="AKS3" s="131">
        <f t="shared" si="15"/>
        <v>2500</v>
      </c>
      <c r="AKT3" s="131">
        <f t="shared" si="15"/>
        <v>2500</v>
      </c>
      <c r="AKU3" s="131">
        <f t="shared" si="15"/>
        <v>2500</v>
      </c>
      <c r="AKV3" s="131">
        <f t="shared" si="15"/>
        <v>2500</v>
      </c>
      <c r="AKW3" s="131">
        <f t="shared" si="15"/>
        <v>2500</v>
      </c>
      <c r="AKX3" s="131">
        <f t="shared" si="15"/>
        <v>2500</v>
      </c>
      <c r="AKY3" s="131">
        <f t="shared" si="15"/>
        <v>2500</v>
      </c>
      <c r="AKZ3" s="131">
        <f t="shared" si="15"/>
        <v>2500</v>
      </c>
      <c r="ALA3" s="131">
        <f t="shared" si="15"/>
        <v>2500</v>
      </c>
      <c r="ALB3" s="131">
        <f t="shared" si="15"/>
        <v>2500</v>
      </c>
      <c r="ALC3" s="131">
        <f t="shared" si="15"/>
        <v>2500</v>
      </c>
      <c r="ALD3" s="131">
        <f t="shared" si="15"/>
        <v>2500</v>
      </c>
      <c r="ALE3" s="131">
        <f t="shared" si="15"/>
        <v>2500</v>
      </c>
      <c r="ALF3" s="131">
        <f t="shared" si="15"/>
        <v>2500</v>
      </c>
      <c r="ALG3" s="131">
        <f t="shared" si="15"/>
        <v>2500</v>
      </c>
      <c r="ALH3" s="131">
        <f t="shared" si="15"/>
        <v>2500</v>
      </c>
      <c r="ALI3" s="131">
        <f t="shared" si="15"/>
        <v>2500</v>
      </c>
      <c r="ALJ3" s="131">
        <f t="shared" si="15"/>
        <v>2500</v>
      </c>
      <c r="ALK3" s="131">
        <f t="shared" si="15"/>
        <v>2500</v>
      </c>
      <c r="ALL3" s="131">
        <f t="shared" si="15"/>
        <v>2500</v>
      </c>
      <c r="ALM3" s="131">
        <f t="shared" si="15"/>
        <v>2500</v>
      </c>
      <c r="ALN3" s="131">
        <f t="shared" si="15"/>
        <v>2500</v>
      </c>
      <c r="ALO3" s="131">
        <f t="shared" si="15"/>
        <v>2500</v>
      </c>
      <c r="ALP3" s="131">
        <f t="shared" si="15"/>
        <v>2500</v>
      </c>
    </row>
    <row r="4" spans="2:1004" x14ac:dyDescent="0.3">
      <c r="C4" t="s">
        <v>0</v>
      </c>
      <c r="D4" s="131">
        <f>Calculator!D7</f>
        <v>3.5</v>
      </c>
      <c r="E4" s="131">
        <f>D4</f>
        <v>3.5</v>
      </c>
      <c r="F4" s="131">
        <f t="shared" si="0"/>
        <v>3.5</v>
      </c>
      <c r="G4" s="131">
        <f t="shared" si="0"/>
        <v>3.5</v>
      </c>
      <c r="H4" s="131">
        <f t="shared" si="0"/>
        <v>3.5</v>
      </c>
      <c r="I4" s="131">
        <f t="shared" si="0"/>
        <v>3.5</v>
      </c>
      <c r="J4" s="131">
        <f t="shared" si="0"/>
        <v>3.5</v>
      </c>
      <c r="K4" s="131">
        <f t="shared" si="0"/>
        <v>3.5</v>
      </c>
      <c r="L4" s="131">
        <f t="shared" si="0"/>
        <v>3.5</v>
      </c>
      <c r="M4" s="131">
        <f t="shared" si="0"/>
        <v>3.5</v>
      </c>
      <c r="N4" s="131">
        <f t="shared" si="0"/>
        <v>3.5</v>
      </c>
      <c r="O4" s="131">
        <f t="shared" si="0"/>
        <v>3.5</v>
      </c>
      <c r="P4" s="131">
        <f t="shared" si="0"/>
        <v>3.5</v>
      </c>
      <c r="Q4" s="131">
        <f t="shared" si="0"/>
        <v>3.5</v>
      </c>
      <c r="R4" s="131">
        <f t="shared" si="0"/>
        <v>3.5</v>
      </c>
      <c r="S4" s="131">
        <f t="shared" si="0"/>
        <v>3.5</v>
      </c>
      <c r="T4" s="131">
        <f t="shared" si="0"/>
        <v>3.5</v>
      </c>
      <c r="U4" s="131">
        <f t="shared" si="0"/>
        <v>3.5</v>
      </c>
      <c r="V4" s="131">
        <f t="shared" si="0"/>
        <v>3.5</v>
      </c>
      <c r="W4" s="131">
        <f t="shared" si="0"/>
        <v>3.5</v>
      </c>
      <c r="X4" s="131">
        <f t="shared" si="0"/>
        <v>3.5</v>
      </c>
      <c r="Y4" s="131">
        <f t="shared" si="0"/>
        <v>3.5</v>
      </c>
      <c r="Z4" s="131">
        <f t="shared" si="0"/>
        <v>3.5</v>
      </c>
      <c r="AA4" s="131">
        <f t="shared" si="0"/>
        <v>3.5</v>
      </c>
      <c r="AB4" s="131">
        <f t="shared" si="0"/>
        <v>3.5</v>
      </c>
      <c r="AC4" s="131">
        <f t="shared" si="0"/>
        <v>3.5</v>
      </c>
      <c r="AD4" s="131">
        <f t="shared" si="0"/>
        <v>3.5</v>
      </c>
      <c r="AE4" s="131">
        <f t="shared" si="0"/>
        <v>3.5</v>
      </c>
      <c r="AF4" s="131">
        <f t="shared" si="0"/>
        <v>3.5</v>
      </c>
      <c r="AG4" s="131">
        <f t="shared" si="0"/>
        <v>3.5</v>
      </c>
      <c r="AH4" s="131">
        <f t="shared" si="0"/>
        <v>3.5</v>
      </c>
      <c r="AI4" s="131">
        <f t="shared" si="0"/>
        <v>3.5</v>
      </c>
      <c r="AJ4" s="131">
        <f t="shared" si="0"/>
        <v>3.5</v>
      </c>
      <c r="AK4" s="131">
        <f t="shared" si="0"/>
        <v>3.5</v>
      </c>
      <c r="AL4" s="131">
        <f t="shared" si="0"/>
        <v>3.5</v>
      </c>
      <c r="AM4" s="131">
        <f t="shared" si="0"/>
        <v>3.5</v>
      </c>
      <c r="AN4" s="131">
        <f t="shared" si="0"/>
        <v>3.5</v>
      </c>
      <c r="AO4" s="131">
        <f t="shared" si="0"/>
        <v>3.5</v>
      </c>
      <c r="AP4" s="131">
        <f t="shared" si="0"/>
        <v>3.5</v>
      </c>
      <c r="AQ4" s="131">
        <f t="shared" si="0"/>
        <v>3.5</v>
      </c>
      <c r="AR4" s="131">
        <f t="shared" si="0"/>
        <v>3.5</v>
      </c>
      <c r="AS4" s="131">
        <f t="shared" si="0"/>
        <v>3.5</v>
      </c>
      <c r="AT4" s="131">
        <f t="shared" si="0"/>
        <v>3.5</v>
      </c>
      <c r="AU4" s="131">
        <f t="shared" si="0"/>
        <v>3.5</v>
      </c>
      <c r="AV4" s="131">
        <f t="shared" si="0"/>
        <v>3.5</v>
      </c>
      <c r="AW4" s="131">
        <f t="shared" si="0"/>
        <v>3.5</v>
      </c>
      <c r="AX4" s="131">
        <f t="shared" si="0"/>
        <v>3.5</v>
      </c>
      <c r="AY4" s="131">
        <f t="shared" si="0"/>
        <v>3.5</v>
      </c>
      <c r="AZ4" s="131">
        <f t="shared" si="0"/>
        <v>3.5</v>
      </c>
      <c r="BA4" s="131">
        <f t="shared" si="0"/>
        <v>3.5</v>
      </c>
      <c r="BB4" s="131">
        <f t="shared" si="0"/>
        <v>3.5</v>
      </c>
      <c r="BC4" s="131">
        <f t="shared" si="0"/>
        <v>3.5</v>
      </c>
      <c r="BD4" s="131">
        <f t="shared" si="0"/>
        <v>3.5</v>
      </c>
      <c r="BE4" s="131">
        <f t="shared" si="0"/>
        <v>3.5</v>
      </c>
      <c r="BF4" s="131">
        <f t="shared" si="0"/>
        <v>3.5</v>
      </c>
      <c r="BG4" s="131">
        <f t="shared" si="0"/>
        <v>3.5</v>
      </c>
      <c r="BH4" s="131">
        <f t="shared" si="0"/>
        <v>3.5</v>
      </c>
      <c r="BI4" s="131">
        <f t="shared" si="0"/>
        <v>3.5</v>
      </c>
      <c r="BJ4" s="131">
        <f t="shared" si="0"/>
        <v>3.5</v>
      </c>
      <c r="BK4" s="131">
        <f t="shared" si="0"/>
        <v>3.5</v>
      </c>
      <c r="BL4" s="131">
        <f t="shared" si="0"/>
        <v>3.5</v>
      </c>
      <c r="BM4" s="131">
        <f t="shared" si="0"/>
        <v>3.5</v>
      </c>
      <c r="BN4" s="131">
        <f t="shared" si="0"/>
        <v>3.5</v>
      </c>
      <c r="BO4" s="131">
        <f t="shared" si="0"/>
        <v>3.5</v>
      </c>
      <c r="BP4" s="131">
        <f t="shared" si="0"/>
        <v>3.5</v>
      </c>
      <c r="BQ4" s="131">
        <f t="shared" si="0"/>
        <v>3.5</v>
      </c>
      <c r="BR4" s="131">
        <f t="shared" si="1"/>
        <v>3.5</v>
      </c>
      <c r="BS4" s="131">
        <f t="shared" si="1"/>
        <v>3.5</v>
      </c>
      <c r="BT4" s="131">
        <f t="shared" si="1"/>
        <v>3.5</v>
      </c>
      <c r="BU4" s="131">
        <f t="shared" si="1"/>
        <v>3.5</v>
      </c>
      <c r="BV4" s="131">
        <f t="shared" si="1"/>
        <v>3.5</v>
      </c>
      <c r="BW4" s="131">
        <f t="shared" si="1"/>
        <v>3.5</v>
      </c>
      <c r="BX4" s="131">
        <f t="shared" si="1"/>
        <v>3.5</v>
      </c>
      <c r="BY4" s="131">
        <f t="shared" si="1"/>
        <v>3.5</v>
      </c>
      <c r="BZ4" s="131">
        <f t="shared" si="1"/>
        <v>3.5</v>
      </c>
      <c r="CA4" s="131">
        <f t="shared" si="1"/>
        <v>3.5</v>
      </c>
      <c r="CB4" s="131">
        <f t="shared" si="1"/>
        <v>3.5</v>
      </c>
      <c r="CC4" s="131">
        <f t="shared" si="1"/>
        <v>3.5</v>
      </c>
      <c r="CD4" s="131">
        <f t="shared" si="1"/>
        <v>3.5</v>
      </c>
      <c r="CE4" s="131">
        <f t="shared" si="1"/>
        <v>3.5</v>
      </c>
      <c r="CF4" s="131">
        <f t="shared" si="1"/>
        <v>3.5</v>
      </c>
      <c r="CG4" s="131">
        <f t="shared" si="1"/>
        <v>3.5</v>
      </c>
      <c r="CH4" s="131">
        <f t="shared" si="1"/>
        <v>3.5</v>
      </c>
      <c r="CI4" s="131">
        <f t="shared" si="1"/>
        <v>3.5</v>
      </c>
      <c r="CJ4" s="131">
        <f t="shared" si="1"/>
        <v>3.5</v>
      </c>
      <c r="CK4" s="131">
        <f t="shared" si="1"/>
        <v>3.5</v>
      </c>
      <c r="CL4" s="131">
        <f t="shared" si="1"/>
        <v>3.5</v>
      </c>
      <c r="CM4" s="131">
        <f t="shared" si="1"/>
        <v>3.5</v>
      </c>
      <c r="CN4" s="131">
        <f t="shared" si="1"/>
        <v>3.5</v>
      </c>
      <c r="CO4" s="131">
        <f t="shared" si="1"/>
        <v>3.5</v>
      </c>
      <c r="CP4" s="131">
        <f t="shared" si="1"/>
        <v>3.5</v>
      </c>
      <c r="CQ4" s="131">
        <f t="shared" si="1"/>
        <v>3.5</v>
      </c>
      <c r="CR4" s="131">
        <f t="shared" si="1"/>
        <v>3.5</v>
      </c>
      <c r="CS4" s="131">
        <f t="shared" si="1"/>
        <v>3.5</v>
      </c>
      <c r="CT4" s="131">
        <f t="shared" si="1"/>
        <v>3.5</v>
      </c>
      <c r="CU4" s="131">
        <f t="shared" si="1"/>
        <v>3.5</v>
      </c>
      <c r="CV4" s="131">
        <f t="shared" si="1"/>
        <v>3.5</v>
      </c>
      <c r="CW4" s="131">
        <f t="shared" si="1"/>
        <v>3.5</v>
      </c>
      <c r="CX4" s="131">
        <f t="shared" si="1"/>
        <v>3.5</v>
      </c>
      <c r="CY4" s="131">
        <f t="shared" si="1"/>
        <v>3.5</v>
      </c>
      <c r="CZ4" s="131">
        <f t="shared" si="1"/>
        <v>3.5</v>
      </c>
      <c r="DA4" s="131">
        <f t="shared" si="1"/>
        <v>3.5</v>
      </c>
      <c r="DB4" s="131">
        <f t="shared" si="1"/>
        <v>3.5</v>
      </c>
      <c r="DC4" s="131">
        <f t="shared" si="1"/>
        <v>3.5</v>
      </c>
      <c r="DD4" s="131">
        <f t="shared" si="1"/>
        <v>3.5</v>
      </c>
      <c r="DE4" s="131">
        <f t="shared" si="1"/>
        <v>3.5</v>
      </c>
      <c r="DF4" s="131">
        <f t="shared" si="1"/>
        <v>3.5</v>
      </c>
      <c r="DG4" s="131">
        <f t="shared" si="1"/>
        <v>3.5</v>
      </c>
      <c r="DH4" s="131">
        <f t="shared" si="1"/>
        <v>3.5</v>
      </c>
      <c r="DI4" s="131">
        <f t="shared" si="1"/>
        <v>3.5</v>
      </c>
      <c r="DJ4" s="131">
        <f t="shared" si="1"/>
        <v>3.5</v>
      </c>
      <c r="DK4" s="131">
        <f t="shared" si="1"/>
        <v>3.5</v>
      </c>
      <c r="DL4" s="131">
        <f t="shared" si="1"/>
        <v>3.5</v>
      </c>
      <c r="DM4" s="131">
        <f t="shared" si="1"/>
        <v>3.5</v>
      </c>
      <c r="DN4" s="131">
        <f t="shared" si="1"/>
        <v>3.5</v>
      </c>
      <c r="DO4" s="131">
        <f t="shared" si="1"/>
        <v>3.5</v>
      </c>
      <c r="DP4" s="131">
        <f t="shared" si="1"/>
        <v>3.5</v>
      </c>
      <c r="DQ4" s="131">
        <f t="shared" si="1"/>
        <v>3.5</v>
      </c>
      <c r="DR4" s="131">
        <f t="shared" si="1"/>
        <v>3.5</v>
      </c>
      <c r="DS4" s="131">
        <f t="shared" si="1"/>
        <v>3.5</v>
      </c>
      <c r="DT4" s="131">
        <f t="shared" si="1"/>
        <v>3.5</v>
      </c>
      <c r="DU4" s="131">
        <f t="shared" si="1"/>
        <v>3.5</v>
      </c>
      <c r="DV4" s="131">
        <f t="shared" si="1"/>
        <v>3.5</v>
      </c>
      <c r="DW4" s="131">
        <f t="shared" si="1"/>
        <v>3.5</v>
      </c>
      <c r="DX4" s="131">
        <f t="shared" si="1"/>
        <v>3.5</v>
      </c>
      <c r="DY4" s="131">
        <f t="shared" si="1"/>
        <v>3.5</v>
      </c>
      <c r="DZ4" s="131">
        <f t="shared" si="1"/>
        <v>3.5</v>
      </c>
      <c r="EA4" s="131">
        <f t="shared" si="1"/>
        <v>3.5</v>
      </c>
      <c r="EB4" s="131">
        <f t="shared" si="1"/>
        <v>3.5</v>
      </c>
      <c r="EC4" s="131">
        <f t="shared" si="1"/>
        <v>3.5</v>
      </c>
      <c r="ED4" s="131">
        <f t="shared" si="2"/>
        <v>3.5</v>
      </c>
      <c r="EE4" s="131">
        <f t="shared" si="2"/>
        <v>3.5</v>
      </c>
      <c r="EF4" s="131">
        <f t="shared" si="2"/>
        <v>3.5</v>
      </c>
      <c r="EG4" s="131">
        <f t="shared" si="2"/>
        <v>3.5</v>
      </c>
      <c r="EH4" s="131">
        <f t="shared" si="2"/>
        <v>3.5</v>
      </c>
      <c r="EI4" s="131">
        <f t="shared" si="2"/>
        <v>3.5</v>
      </c>
      <c r="EJ4" s="131">
        <f t="shared" si="2"/>
        <v>3.5</v>
      </c>
      <c r="EK4" s="131">
        <f t="shared" si="2"/>
        <v>3.5</v>
      </c>
      <c r="EL4" s="131">
        <f t="shared" si="2"/>
        <v>3.5</v>
      </c>
      <c r="EM4" s="131">
        <f t="shared" si="2"/>
        <v>3.5</v>
      </c>
      <c r="EN4" s="131">
        <f t="shared" si="2"/>
        <v>3.5</v>
      </c>
      <c r="EO4" s="131">
        <f t="shared" si="2"/>
        <v>3.5</v>
      </c>
      <c r="EP4" s="131">
        <f t="shared" si="2"/>
        <v>3.5</v>
      </c>
      <c r="EQ4" s="131">
        <f t="shared" si="2"/>
        <v>3.5</v>
      </c>
      <c r="ER4" s="131">
        <f t="shared" si="2"/>
        <v>3.5</v>
      </c>
      <c r="ES4" s="131">
        <f t="shared" si="2"/>
        <v>3.5</v>
      </c>
      <c r="ET4" s="131">
        <f t="shared" si="2"/>
        <v>3.5</v>
      </c>
      <c r="EU4" s="131">
        <f t="shared" si="2"/>
        <v>3.5</v>
      </c>
      <c r="EV4" s="131">
        <f t="shared" si="2"/>
        <v>3.5</v>
      </c>
      <c r="EW4" s="131">
        <f t="shared" si="2"/>
        <v>3.5</v>
      </c>
      <c r="EX4" s="131">
        <f t="shared" si="2"/>
        <v>3.5</v>
      </c>
      <c r="EY4" s="131">
        <f t="shared" si="2"/>
        <v>3.5</v>
      </c>
      <c r="EZ4" s="131">
        <f t="shared" si="2"/>
        <v>3.5</v>
      </c>
      <c r="FA4" s="131">
        <f t="shared" si="2"/>
        <v>3.5</v>
      </c>
      <c r="FB4" s="131">
        <f t="shared" si="2"/>
        <v>3.5</v>
      </c>
      <c r="FC4" s="131">
        <f t="shared" si="2"/>
        <v>3.5</v>
      </c>
      <c r="FD4" s="131">
        <f t="shared" si="2"/>
        <v>3.5</v>
      </c>
      <c r="FE4" s="131">
        <f t="shared" si="2"/>
        <v>3.5</v>
      </c>
      <c r="FF4" s="131">
        <f t="shared" si="2"/>
        <v>3.5</v>
      </c>
      <c r="FG4" s="131">
        <f t="shared" si="2"/>
        <v>3.5</v>
      </c>
      <c r="FH4" s="131">
        <f t="shared" si="2"/>
        <v>3.5</v>
      </c>
      <c r="FI4" s="131">
        <f t="shared" si="2"/>
        <v>3.5</v>
      </c>
      <c r="FJ4" s="131">
        <f t="shared" si="2"/>
        <v>3.5</v>
      </c>
      <c r="FK4" s="131">
        <f t="shared" si="2"/>
        <v>3.5</v>
      </c>
      <c r="FL4" s="131">
        <f t="shared" si="2"/>
        <v>3.5</v>
      </c>
      <c r="FM4" s="131">
        <f t="shared" si="2"/>
        <v>3.5</v>
      </c>
      <c r="FN4" s="131">
        <f t="shared" si="2"/>
        <v>3.5</v>
      </c>
      <c r="FO4" s="131">
        <f t="shared" si="2"/>
        <v>3.5</v>
      </c>
      <c r="FP4" s="131">
        <f t="shared" si="2"/>
        <v>3.5</v>
      </c>
      <c r="FQ4" s="131">
        <f t="shared" si="2"/>
        <v>3.5</v>
      </c>
      <c r="FR4" s="131">
        <f t="shared" si="2"/>
        <v>3.5</v>
      </c>
      <c r="FS4" s="131">
        <f t="shared" si="2"/>
        <v>3.5</v>
      </c>
      <c r="FT4" s="131">
        <f t="shared" si="2"/>
        <v>3.5</v>
      </c>
      <c r="FU4" s="131">
        <f t="shared" si="2"/>
        <v>3.5</v>
      </c>
      <c r="FV4" s="131">
        <f t="shared" si="2"/>
        <v>3.5</v>
      </c>
      <c r="FW4" s="131">
        <f t="shared" si="2"/>
        <v>3.5</v>
      </c>
      <c r="FX4" s="131">
        <f t="shared" si="2"/>
        <v>3.5</v>
      </c>
      <c r="FY4" s="131">
        <f t="shared" si="2"/>
        <v>3.5</v>
      </c>
      <c r="FZ4" s="131">
        <f t="shared" si="2"/>
        <v>3.5</v>
      </c>
      <c r="GA4" s="131">
        <f t="shared" si="2"/>
        <v>3.5</v>
      </c>
      <c r="GB4" s="131">
        <f t="shared" si="2"/>
        <v>3.5</v>
      </c>
      <c r="GC4" s="131">
        <f t="shared" si="2"/>
        <v>3.5</v>
      </c>
      <c r="GD4" s="131">
        <f t="shared" si="2"/>
        <v>3.5</v>
      </c>
      <c r="GE4" s="131">
        <f t="shared" si="2"/>
        <v>3.5</v>
      </c>
      <c r="GF4" s="131">
        <f t="shared" si="2"/>
        <v>3.5</v>
      </c>
      <c r="GG4" s="131">
        <f t="shared" si="2"/>
        <v>3.5</v>
      </c>
      <c r="GH4" s="131">
        <f t="shared" si="2"/>
        <v>3.5</v>
      </c>
      <c r="GI4" s="131">
        <f t="shared" si="2"/>
        <v>3.5</v>
      </c>
      <c r="GJ4" s="131">
        <f t="shared" si="2"/>
        <v>3.5</v>
      </c>
      <c r="GK4" s="131">
        <f t="shared" si="2"/>
        <v>3.5</v>
      </c>
      <c r="GL4" s="131">
        <f t="shared" si="2"/>
        <v>3.5</v>
      </c>
      <c r="GM4" s="131">
        <f t="shared" si="2"/>
        <v>3.5</v>
      </c>
      <c r="GN4" s="131">
        <f t="shared" si="2"/>
        <v>3.5</v>
      </c>
      <c r="GO4" s="131">
        <f t="shared" si="2"/>
        <v>3.5</v>
      </c>
      <c r="GP4" s="131">
        <f t="shared" si="3"/>
        <v>3.5</v>
      </c>
      <c r="GQ4" s="131">
        <f t="shared" si="3"/>
        <v>3.5</v>
      </c>
      <c r="GR4" s="131">
        <f t="shared" si="3"/>
        <v>3.5</v>
      </c>
      <c r="GS4" s="131">
        <f t="shared" si="3"/>
        <v>3.5</v>
      </c>
      <c r="GT4" s="131">
        <f t="shared" si="3"/>
        <v>3.5</v>
      </c>
      <c r="GU4" s="131">
        <f t="shared" si="3"/>
        <v>3.5</v>
      </c>
      <c r="GV4" s="131">
        <f t="shared" si="3"/>
        <v>3.5</v>
      </c>
      <c r="GW4" s="131">
        <f t="shared" si="3"/>
        <v>3.5</v>
      </c>
      <c r="GX4" s="131">
        <f t="shared" si="3"/>
        <v>3.5</v>
      </c>
      <c r="GY4" s="131">
        <f t="shared" si="3"/>
        <v>3.5</v>
      </c>
      <c r="GZ4" s="131">
        <f t="shared" si="3"/>
        <v>3.5</v>
      </c>
      <c r="HA4" s="131">
        <f t="shared" si="3"/>
        <v>3.5</v>
      </c>
      <c r="HB4" s="131">
        <f t="shared" si="3"/>
        <v>3.5</v>
      </c>
      <c r="HC4" s="131">
        <f t="shared" si="3"/>
        <v>3.5</v>
      </c>
      <c r="HD4" s="131">
        <f t="shared" si="3"/>
        <v>3.5</v>
      </c>
      <c r="HE4" s="131">
        <f t="shared" si="3"/>
        <v>3.5</v>
      </c>
      <c r="HF4" s="131">
        <f t="shared" si="3"/>
        <v>3.5</v>
      </c>
      <c r="HG4" s="131">
        <f t="shared" si="3"/>
        <v>3.5</v>
      </c>
      <c r="HH4" s="131">
        <f t="shared" si="3"/>
        <v>3.5</v>
      </c>
      <c r="HI4" s="131">
        <f t="shared" si="3"/>
        <v>3.5</v>
      </c>
      <c r="HJ4" s="131">
        <f t="shared" si="3"/>
        <v>3.5</v>
      </c>
      <c r="HK4" s="131">
        <f t="shared" si="3"/>
        <v>3.5</v>
      </c>
      <c r="HL4" s="131">
        <f t="shared" si="3"/>
        <v>3.5</v>
      </c>
      <c r="HM4" s="131">
        <f t="shared" si="3"/>
        <v>3.5</v>
      </c>
      <c r="HN4" s="131">
        <f t="shared" si="3"/>
        <v>3.5</v>
      </c>
      <c r="HO4" s="131">
        <f t="shared" si="3"/>
        <v>3.5</v>
      </c>
      <c r="HP4" s="131">
        <f t="shared" si="3"/>
        <v>3.5</v>
      </c>
      <c r="HQ4" s="131">
        <f t="shared" si="3"/>
        <v>3.5</v>
      </c>
      <c r="HR4" s="131">
        <f t="shared" si="3"/>
        <v>3.5</v>
      </c>
      <c r="HS4" s="131">
        <f t="shared" si="3"/>
        <v>3.5</v>
      </c>
      <c r="HT4" s="131">
        <f t="shared" si="3"/>
        <v>3.5</v>
      </c>
      <c r="HU4" s="131">
        <f t="shared" si="3"/>
        <v>3.5</v>
      </c>
      <c r="HV4" s="131">
        <f t="shared" si="3"/>
        <v>3.5</v>
      </c>
      <c r="HW4" s="131">
        <f t="shared" si="3"/>
        <v>3.5</v>
      </c>
      <c r="HX4" s="131">
        <f t="shared" si="3"/>
        <v>3.5</v>
      </c>
      <c r="HY4" s="131">
        <f t="shared" si="3"/>
        <v>3.5</v>
      </c>
      <c r="HZ4" s="131">
        <f t="shared" si="3"/>
        <v>3.5</v>
      </c>
      <c r="IA4" s="131">
        <f t="shared" si="3"/>
        <v>3.5</v>
      </c>
      <c r="IB4" s="131">
        <f t="shared" si="3"/>
        <v>3.5</v>
      </c>
      <c r="IC4" s="131">
        <f t="shared" si="3"/>
        <v>3.5</v>
      </c>
      <c r="ID4" s="131">
        <f t="shared" si="3"/>
        <v>3.5</v>
      </c>
      <c r="IE4" s="131">
        <f t="shared" si="3"/>
        <v>3.5</v>
      </c>
      <c r="IF4" s="131">
        <f t="shared" si="3"/>
        <v>3.5</v>
      </c>
      <c r="IG4" s="131">
        <f t="shared" si="3"/>
        <v>3.5</v>
      </c>
      <c r="IH4" s="131">
        <f t="shared" si="3"/>
        <v>3.5</v>
      </c>
      <c r="II4" s="131">
        <f t="shared" si="3"/>
        <v>3.5</v>
      </c>
      <c r="IJ4" s="131">
        <f t="shared" si="3"/>
        <v>3.5</v>
      </c>
      <c r="IK4" s="131">
        <f t="shared" si="3"/>
        <v>3.5</v>
      </c>
      <c r="IL4" s="131">
        <f t="shared" si="3"/>
        <v>3.5</v>
      </c>
      <c r="IM4" s="131">
        <f t="shared" si="3"/>
        <v>3.5</v>
      </c>
      <c r="IN4" s="131">
        <f t="shared" si="3"/>
        <v>3.5</v>
      </c>
      <c r="IO4" s="131">
        <f t="shared" si="3"/>
        <v>3.5</v>
      </c>
      <c r="IP4" s="131">
        <f t="shared" si="3"/>
        <v>3.5</v>
      </c>
      <c r="IQ4" s="131">
        <f t="shared" si="3"/>
        <v>3.5</v>
      </c>
      <c r="IR4" s="131">
        <f t="shared" si="3"/>
        <v>3.5</v>
      </c>
      <c r="IS4" s="131">
        <f t="shared" si="3"/>
        <v>3.5</v>
      </c>
      <c r="IT4" s="131">
        <f t="shared" si="3"/>
        <v>3.5</v>
      </c>
      <c r="IU4" s="131">
        <f t="shared" si="3"/>
        <v>3.5</v>
      </c>
      <c r="IV4" s="131">
        <f t="shared" si="3"/>
        <v>3.5</v>
      </c>
      <c r="IW4" s="131">
        <f t="shared" si="3"/>
        <v>3.5</v>
      </c>
      <c r="IX4" s="131">
        <f t="shared" si="3"/>
        <v>3.5</v>
      </c>
      <c r="IY4" s="131">
        <f t="shared" si="3"/>
        <v>3.5</v>
      </c>
      <c r="IZ4" s="131">
        <f t="shared" si="3"/>
        <v>3.5</v>
      </c>
      <c r="JA4" s="131">
        <f t="shared" si="3"/>
        <v>3.5</v>
      </c>
      <c r="JB4" s="131">
        <f t="shared" si="4"/>
        <v>3.5</v>
      </c>
      <c r="JC4" s="131">
        <f t="shared" si="4"/>
        <v>3.5</v>
      </c>
      <c r="JD4" s="131">
        <f t="shared" si="4"/>
        <v>3.5</v>
      </c>
      <c r="JE4" s="131">
        <f t="shared" si="4"/>
        <v>3.5</v>
      </c>
      <c r="JF4" s="131">
        <f t="shared" si="4"/>
        <v>3.5</v>
      </c>
      <c r="JG4" s="131">
        <f t="shared" si="4"/>
        <v>3.5</v>
      </c>
      <c r="JH4" s="131">
        <f t="shared" si="4"/>
        <v>3.5</v>
      </c>
      <c r="JI4" s="131">
        <f t="shared" si="4"/>
        <v>3.5</v>
      </c>
      <c r="JJ4" s="131">
        <f t="shared" si="4"/>
        <v>3.5</v>
      </c>
      <c r="JK4" s="131">
        <f t="shared" si="4"/>
        <v>3.5</v>
      </c>
      <c r="JL4" s="131">
        <f t="shared" si="4"/>
        <v>3.5</v>
      </c>
      <c r="JM4" s="131">
        <f t="shared" si="4"/>
        <v>3.5</v>
      </c>
      <c r="JN4" s="131">
        <f t="shared" si="4"/>
        <v>3.5</v>
      </c>
      <c r="JO4" s="131">
        <f t="shared" si="4"/>
        <v>3.5</v>
      </c>
      <c r="JP4" s="131">
        <f t="shared" si="4"/>
        <v>3.5</v>
      </c>
      <c r="JQ4" s="131">
        <f t="shared" si="4"/>
        <v>3.5</v>
      </c>
      <c r="JR4" s="131">
        <f t="shared" si="4"/>
        <v>3.5</v>
      </c>
      <c r="JS4" s="131">
        <f t="shared" si="4"/>
        <v>3.5</v>
      </c>
      <c r="JT4" s="131">
        <f t="shared" si="4"/>
        <v>3.5</v>
      </c>
      <c r="JU4" s="131">
        <f t="shared" si="4"/>
        <v>3.5</v>
      </c>
      <c r="JV4" s="131">
        <f t="shared" si="4"/>
        <v>3.5</v>
      </c>
      <c r="JW4" s="131">
        <f t="shared" si="4"/>
        <v>3.5</v>
      </c>
      <c r="JX4" s="131">
        <f t="shared" si="4"/>
        <v>3.5</v>
      </c>
      <c r="JY4" s="131">
        <f t="shared" si="4"/>
        <v>3.5</v>
      </c>
      <c r="JZ4" s="131">
        <f t="shared" si="4"/>
        <v>3.5</v>
      </c>
      <c r="KA4" s="131">
        <f t="shared" si="4"/>
        <v>3.5</v>
      </c>
      <c r="KB4" s="131">
        <f t="shared" si="4"/>
        <v>3.5</v>
      </c>
      <c r="KC4" s="131">
        <f t="shared" si="4"/>
        <v>3.5</v>
      </c>
      <c r="KD4" s="131">
        <f t="shared" si="4"/>
        <v>3.5</v>
      </c>
      <c r="KE4" s="131">
        <f t="shared" si="4"/>
        <v>3.5</v>
      </c>
      <c r="KF4" s="131">
        <f t="shared" si="4"/>
        <v>3.5</v>
      </c>
      <c r="KG4" s="131">
        <f t="shared" si="4"/>
        <v>3.5</v>
      </c>
      <c r="KH4" s="131">
        <f t="shared" si="4"/>
        <v>3.5</v>
      </c>
      <c r="KI4" s="131">
        <f t="shared" si="4"/>
        <v>3.5</v>
      </c>
      <c r="KJ4" s="131">
        <f t="shared" si="4"/>
        <v>3.5</v>
      </c>
      <c r="KK4" s="131">
        <f t="shared" si="4"/>
        <v>3.5</v>
      </c>
      <c r="KL4" s="131">
        <f t="shared" si="4"/>
        <v>3.5</v>
      </c>
      <c r="KM4" s="131">
        <f t="shared" si="4"/>
        <v>3.5</v>
      </c>
      <c r="KN4" s="131">
        <f t="shared" si="4"/>
        <v>3.5</v>
      </c>
      <c r="KO4" s="131">
        <f t="shared" si="4"/>
        <v>3.5</v>
      </c>
      <c r="KP4" s="131">
        <f t="shared" si="4"/>
        <v>3.5</v>
      </c>
      <c r="KQ4" s="131">
        <f t="shared" si="4"/>
        <v>3.5</v>
      </c>
      <c r="KR4" s="131">
        <f t="shared" si="4"/>
        <v>3.5</v>
      </c>
      <c r="KS4" s="131">
        <f t="shared" si="4"/>
        <v>3.5</v>
      </c>
      <c r="KT4" s="131">
        <f t="shared" si="4"/>
        <v>3.5</v>
      </c>
      <c r="KU4" s="131">
        <f t="shared" si="4"/>
        <v>3.5</v>
      </c>
      <c r="KV4" s="131">
        <f t="shared" si="4"/>
        <v>3.5</v>
      </c>
      <c r="KW4" s="131">
        <f t="shared" si="4"/>
        <v>3.5</v>
      </c>
      <c r="KX4" s="131">
        <f t="shared" si="4"/>
        <v>3.5</v>
      </c>
      <c r="KY4" s="131">
        <f t="shared" si="4"/>
        <v>3.5</v>
      </c>
      <c r="KZ4" s="131">
        <f t="shared" si="4"/>
        <v>3.5</v>
      </c>
      <c r="LA4" s="131">
        <f t="shared" si="4"/>
        <v>3.5</v>
      </c>
      <c r="LB4" s="131">
        <f t="shared" si="4"/>
        <v>3.5</v>
      </c>
      <c r="LC4" s="131">
        <f t="shared" si="4"/>
        <v>3.5</v>
      </c>
      <c r="LD4" s="131">
        <f t="shared" si="4"/>
        <v>3.5</v>
      </c>
      <c r="LE4" s="131">
        <f t="shared" si="4"/>
        <v>3.5</v>
      </c>
      <c r="LF4" s="131">
        <f t="shared" si="4"/>
        <v>3.5</v>
      </c>
      <c r="LG4" s="131">
        <f t="shared" si="4"/>
        <v>3.5</v>
      </c>
      <c r="LH4" s="131">
        <f t="shared" si="4"/>
        <v>3.5</v>
      </c>
      <c r="LI4" s="131">
        <f t="shared" si="4"/>
        <v>3.5</v>
      </c>
      <c r="LJ4" s="131">
        <f t="shared" si="4"/>
        <v>3.5</v>
      </c>
      <c r="LK4" s="131">
        <f t="shared" si="4"/>
        <v>3.5</v>
      </c>
      <c r="LL4" s="131">
        <f t="shared" si="4"/>
        <v>3.5</v>
      </c>
      <c r="LM4" s="131">
        <f t="shared" si="4"/>
        <v>3.5</v>
      </c>
      <c r="LN4" s="131">
        <f t="shared" si="5"/>
        <v>3.5</v>
      </c>
      <c r="LO4" s="131">
        <f t="shared" si="5"/>
        <v>3.5</v>
      </c>
      <c r="LP4" s="131">
        <f t="shared" si="5"/>
        <v>3.5</v>
      </c>
      <c r="LQ4" s="131">
        <f t="shared" si="5"/>
        <v>3.5</v>
      </c>
      <c r="LR4" s="131">
        <f t="shared" si="5"/>
        <v>3.5</v>
      </c>
      <c r="LS4" s="131">
        <f t="shared" si="5"/>
        <v>3.5</v>
      </c>
      <c r="LT4" s="131">
        <f t="shared" si="5"/>
        <v>3.5</v>
      </c>
      <c r="LU4" s="131">
        <f t="shared" si="5"/>
        <v>3.5</v>
      </c>
      <c r="LV4" s="131">
        <f t="shared" si="5"/>
        <v>3.5</v>
      </c>
      <c r="LW4" s="131">
        <f t="shared" si="5"/>
        <v>3.5</v>
      </c>
      <c r="LX4" s="131">
        <f t="shared" si="5"/>
        <v>3.5</v>
      </c>
      <c r="LY4" s="131">
        <f t="shared" si="5"/>
        <v>3.5</v>
      </c>
      <c r="LZ4" s="131">
        <f t="shared" si="5"/>
        <v>3.5</v>
      </c>
      <c r="MA4" s="131">
        <f t="shared" si="5"/>
        <v>3.5</v>
      </c>
      <c r="MB4" s="131">
        <f t="shared" si="5"/>
        <v>3.5</v>
      </c>
      <c r="MC4" s="131">
        <f t="shared" si="5"/>
        <v>3.5</v>
      </c>
      <c r="MD4" s="131">
        <f t="shared" si="5"/>
        <v>3.5</v>
      </c>
      <c r="ME4" s="131">
        <f t="shared" si="5"/>
        <v>3.5</v>
      </c>
      <c r="MF4" s="131">
        <f t="shared" si="5"/>
        <v>3.5</v>
      </c>
      <c r="MG4" s="131">
        <f t="shared" si="5"/>
        <v>3.5</v>
      </c>
      <c r="MH4" s="131">
        <f t="shared" si="5"/>
        <v>3.5</v>
      </c>
      <c r="MI4" s="131">
        <f t="shared" si="5"/>
        <v>3.5</v>
      </c>
      <c r="MJ4" s="131">
        <f t="shared" si="5"/>
        <v>3.5</v>
      </c>
      <c r="MK4" s="131">
        <f t="shared" si="5"/>
        <v>3.5</v>
      </c>
      <c r="ML4" s="131">
        <f t="shared" si="5"/>
        <v>3.5</v>
      </c>
      <c r="MM4" s="131">
        <f t="shared" si="5"/>
        <v>3.5</v>
      </c>
      <c r="MN4" s="131">
        <f t="shared" si="5"/>
        <v>3.5</v>
      </c>
      <c r="MO4" s="131">
        <f t="shared" si="5"/>
        <v>3.5</v>
      </c>
      <c r="MP4" s="131">
        <f t="shared" si="5"/>
        <v>3.5</v>
      </c>
      <c r="MQ4" s="131">
        <f t="shared" si="5"/>
        <v>3.5</v>
      </c>
      <c r="MR4" s="131">
        <f t="shared" si="5"/>
        <v>3.5</v>
      </c>
      <c r="MS4" s="131">
        <f t="shared" si="5"/>
        <v>3.5</v>
      </c>
      <c r="MT4" s="131">
        <f t="shared" si="5"/>
        <v>3.5</v>
      </c>
      <c r="MU4" s="131">
        <f t="shared" si="5"/>
        <v>3.5</v>
      </c>
      <c r="MV4" s="131">
        <f t="shared" si="5"/>
        <v>3.5</v>
      </c>
      <c r="MW4" s="131">
        <f t="shared" si="5"/>
        <v>3.5</v>
      </c>
      <c r="MX4" s="131">
        <f t="shared" si="5"/>
        <v>3.5</v>
      </c>
      <c r="MY4" s="131">
        <f t="shared" si="5"/>
        <v>3.5</v>
      </c>
      <c r="MZ4" s="131">
        <f t="shared" si="5"/>
        <v>3.5</v>
      </c>
      <c r="NA4" s="131">
        <f t="shared" si="5"/>
        <v>3.5</v>
      </c>
      <c r="NB4" s="131">
        <f t="shared" si="5"/>
        <v>3.5</v>
      </c>
      <c r="NC4" s="131">
        <f t="shared" si="5"/>
        <v>3.5</v>
      </c>
      <c r="ND4" s="131">
        <f t="shared" si="5"/>
        <v>3.5</v>
      </c>
      <c r="NE4" s="131">
        <f t="shared" si="5"/>
        <v>3.5</v>
      </c>
      <c r="NF4" s="131">
        <f t="shared" si="5"/>
        <v>3.5</v>
      </c>
      <c r="NG4" s="131">
        <f t="shared" si="5"/>
        <v>3.5</v>
      </c>
      <c r="NH4" s="131">
        <f t="shared" si="5"/>
        <v>3.5</v>
      </c>
      <c r="NI4" s="131">
        <f t="shared" si="5"/>
        <v>3.5</v>
      </c>
      <c r="NJ4" s="131">
        <f t="shared" si="5"/>
        <v>3.5</v>
      </c>
      <c r="NK4" s="131">
        <f t="shared" si="5"/>
        <v>3.5</v>
      </c>
      <c r="NL4" s="131">
        <f t="shared" si="5"/>
        <v>3.5</v>
      </c>
      <c r="NM4" s="131">
        <f t="shared" si="5"/>
        <v>3.5</v>
      </c>
      <c r="NN4" s="131">
        <f t="shared" si="5"/>
        <v>3.5</v>
      </c>
      <c r="NO4" s="131">
        <f t="shared" si="5"/>
        <v>3.5</v>
      </c>
      <c r="NP4" s="131">
        <f t="shared" si="5"/>
        <v>3.5</v>
      </c>
      <c r="NQ4" s="131">
        <f t="shared" si="5"/>
        <v>3.5</v>
      </c>
      <c r="NR4" s="131">
        <f t="shared" si="5"/>
        <v>3.5</v>
      </c>
      <c r="NS4" s="131">
        <f t="shared" si="5"/>
        <v>3.5</v>
      </c>
      <c r="NT4" s="131">
        <f t="shared" si="5"/>
        <v>3.5</v>
      </c>
      <c r="NU4" s="131">
        <f t="shared" si="5"/>
        <v>3.5</v>
      </c>
      <c r="NV4" s="131">
        <f t="shared" si="5"/>
        <v>3.5</v>
      </c>
      <c r="NW4" s="131">
        <f t="shared" si="5"/>
        <v>3.5</v>
      </c>
      <c r="NX4" s="131">
        <f t="shared" si="5"/>
        <v>3.5</v>
      </c>
      <c r="NY4" s="131">
        <f t="shared" si="5"/>
        <v>3.5</v>
      </c>
      <c r="NZ4" s="131">
        <f t="shared" si="6"/>
        <v>3.5</v>
      </c>
      <c r="OA4" s="131">
        <f t="shared" si="6"/>
        <v>3.5</v>
      </c>
      <c r="OB4" s="131">
        <f t="shared" si="6"/>
        <v>3.5</v>
      </c>
      <c r="OC4" s="131">
        <f t="shared" si="6"/>
        <v>3.5</v>
      </c>
      <c r="OD4" s="131">
        <f t="shared" si="6"/>
        <v>3.5</v>
      </c>
      <c r="OE4" s="131">
        <f t="shared" si="6"/>
        <v>3.5</v>
      </c>
      <c r="OF4" s="131">
        <f t="shared" si="6"/>
        <v>3.5</v>
      </c>
      <c r="OG4" s="131">
        <f t="shared" si="6"/>
        <v>3.5</v>
      </c>
      <c r="OH4" s="131">
        <f t="shared" si="6"/>
        <v>3.5</v>
      </c>
      <c r="OI4" s="131">
        <f t="shared" si="6"/>
        <v>3.5</v>
      </c>
      <c r="OJ4" s="131">
        <f t="shared" si="6"/>
        <v>3.5</v>
      </c>
      <c r="OK4" s="131">
        <f t="shared" si="6"/>
        <v>3.5</v>
      </c>
      <c r="OL4" s="131">
        <f t="shared" si="6"/>
        <v>3.5</v>
      </c>
      <c r="OM4" s="131">
        <f t="shared" si="6"/>
        <v>3.5</v>
      </c>
      <c r="ON4" s="131">
        <f t="shared" si="6"/>
        <v>3.5</v>
      </c>
      <c r="OO4" s="131">
        <f t="shared" si="6"/>
        <v>3.5</v>
      </c>
      <c r="OP4" s="131">
        <f t="shared" si="6"/>
        <v>3.5</v>
      </c>
      <c r="OQ4" s="131">
        <f t="shared" si="6"/>
        <v>3.5</v>
      </c>
      <c r="OR4" s="131">
        <f t="shared" si="6"/>
        <v>3.5</v>
      </c>
      <c r="OS4" s="131">
        <f t="shared" si="6"/>
        <v>3.5</v>
      </c>
      <c r="OT4" s="131">
        <f t="shared" si="6"/>
        <v>3.5</v>
      </c>
      <c r="OU4" s="131">
        <f t="shared" si="6"/>
        <v>3.5</v>
      </c>
      <c r="OV4" s="131">
        <f t="shared" si="6"/>
        <v>3.5</v>
      </c>
      <c r="OW4" s="131">
        <f t="shared" si="6"/>
        <v>3.5</v>
      </c>
      <c r="OX4" s="131">
        <f t="shared" si="6"/>
        <v>3.5</v>
      </c>
      <c r="OY4" s="131">
        <f t="shared" si="6"/>
        <v>3.5</v>
      </c>
      <c r="OZ4" s="131">
        <f t="shared" si="6"/>
        <v>3.5</v>
      </c>
      <c r="PA4" s="131">
        <f t="shared" si="6"/>
        <v>3.5</v>
      </c>
      <c r="PB4" s="131">
        <f t="shared" si="6"/>
        <v>3.5</v>
      </c>
      <c r="PC4" s="131">
        <f t="shared" si="6"/>
        <v>3.5</v>
      </c>
      <c r="PD4" s="131">
        <f t="shared" si="6"/>
        <v>3.5</v>
      </c>
      <c r="PE4" s="131">
        <f t="shared" si="6"/>
        <v>3.5</v>
      </c>
      <c r="PF4" s="131">
        <f t="shared" si="6"/>
        <v>3.5</v>
      </c>
      <c r="PG4" s="131">
        <f t="shared" si="6"/>
        <v>3.5</v>
      </c>
      <c r="PH4" s="131">
        <f t="shared" si="6"/>
        <v>3.5</v>
      </c>
      <c r="PI4" s="131">
        <f t="shared" si="6"/>
        <v>3.5</v>
      </c>
      <c r="PJ4" s="131">
        <f t="shared" si="6"/>
        <v>3.5</v>
      </c>
      <c r="PK4" s="131">
        <f t="shared" si="6"/>
        <v>3.5</v>
      </c>
      <c r="PL4" s="131">
        <f t="shared" si="6"/>
        <v>3.5</v>
      </c>
      <c r="PM4" s="131">
        <f t="shared" si="6"/>
        <v>3.5</v>
      </c>
      <c r="PN4" s="131">
        <f t="shared" si="6"/>
        <v>3.5</v>
      </c>
      <c r="PO4" s="131">
        <f t="shared" si="6"/>
        <v>3.5</v>
      </c>
      <c r="PP4" s="131">
        <f t="shared" si="6"/>
        <v>3.5</v>
      </c>
      <c r="PQ4" s="131">
        <f t="shared" si="6"/>
        <v>3.5</v>
      </c>
      <c r="PR4" s="131">
        <f t="shared" si="6"/>
        <v>3.5</v>
      </c>
      <c r="PS4" s="131">
        <f t="shared" si="6"/>
        <v>3.5</v>
      </c>
      <c r="PT4" s="131">
        <f t="shared" si="6"/>
        <v>3.5</v>
      </c>
      <c r="PU4" s="131">
        <f t="shared" si="6"/>
        <v>3.5</v>
      </c>
      <c r="PV4" s="131">
        <f t="shared" si="6"/>
        <v>3.5</v>
      </c>
      <c r="PW4" s="131">
        <f t="shared" si="6"/>
        <v>3.5</v>
      </c>
      <c r="PX4" s="131">
        <f t="shared" si="6"/>
        <v>3.5</v>
      </c>
      <c r="PY4" s="131">
        <f t="shared" si="6"/>
        <v>3.5</v>
      </c>
      <c r="PZ4" s="131">
        <f t="shared" si="6"/>
        <v>3.5</v>
      </c>
      <c r="QA4" s="131">
        <f t="shared" si="6"/>
        <v>3.5</v>
      </c>
      <c r="QB4" s="131">
        <f t="shared" si="6"/>
        <v>3.5</v>
      </c>
      <c r="QC4" s="131">
        <f t="shared" si="6"/>
        <v>3.5</v>
      </c>
      <c r="QD4" s="131">
        <f t="shared" si="6"/>
        <v>3.5</v>
      </c>
      <c r="QE4" s="131">
        <f t="shared" si="6"/>
        <v>3.5</v>
      </c>
      <c r="QF4" s="131">
        <f t="shared" si="6"/>
        <v>3.5</v>
      </c>
      <c r="QG4" s="131">
        <f t="shared" si="6"/>
        <v>3.5</v>
      </c>
      <c r="QH4" s="131">
        <f t="shared" si="6"/>
        <v>3.5</v>
      </c>
      <c r="QI4" s="131">
        <f t="shared" si="6"/>
        <v>3.5</v>
      </c>
      <c r="QJ4" s="131">
        <f t="shared" si="6"/>
        <v>3.5</v>
      </c>
      <c r="QK4" s="131">
        <f t="shared" si="6"/>
        <v>3.5</v>
      </c>
      <c r="QL4" s="131">
        <f t="shared" si="7"/>
        <v>3.5</v>
      </c>
      <c r="QM4" s="131">
        <f t="shared" si="7"/>
        <v>3.5</v>
      </c>
      <c r="QN4" s="131">
        <f t="shared" si="7"/>
        <v>3.5</v>
      </c>
      <c r="QO4" s="131">
        <f t="shared" si="7"/>
        <v>3.5</v>
      </c>
      <c r="QP4" s="131">
        <f t="shared" si="7"/>
        <v>3.5</v>
      </c>
      <c r="QQ4" s="131">
        <f t="shared" si="7"/>
        <v>3.5</v>
      </c>
      <c r="QR4" s="131">
        <f t="shared" si="7"/>
        <v>3.5</v>
      </c>
      <c r="QS4" s="131">
        <f t="shared" si="7"/>
        <v>3.5</v>
      </c>
      <c r="QT4" s="131">
        <f t="shared" si="7"/>
        <v>3.5</v>
      </c>
      <c r="QU4" s="131">
        <f t="shared" si="7"/>
        <v>3.5</v>
      </c>
      <c r="QV4" s="131">
        <f t="shared" si="7"/>
        <v>3.5</v>
      </c>
      <c r="QW4" s="131">
        <f t="shared" si="7"/>
        <v>3.5</v>
      </c>
      <c r="QX4" s="131">
        <f t="shared" si="7"/>
        <v>3.5</v>
      </c>
      <c r="QY4" s="131">
        <f t="shared" si="7"/>
        <v>3.5</v>
      </c>
      <c r="QZ4" s="131">
        <f t="shared" si="7"/>
        <v>3.5</v>
      </c>
      <c r="RA4" s="131">
        <f t="shared" si="7"/>
        <v>3.5</v>
      </c>
      <c r="RB4" s="131">
        <f t="shared" si="7"/>
        <v>3.5</v>
      </c>
      <c r="RC4" s="131">
        <f t="shared" si="7"/>
        <v>3.5</v>
      </c>
      <c r="RD4" s="131">
        <f t="shared" si="7"/>
        <v>3.5</v>
      </c>
      <c r="RE4" s="131">
        <f t="shared" si="7"/>
        <v>3.5</v>
      </c>
      <c r="RF4" s="131">
        <f t="shared" si="7"/>
        <v>3.5</v>
      </c>
      <c r="RG4" s="131">
        <f t="shared" si="7"/>
        <v>3.5</v>
      </c>
      <c r="RH4" s="131">
        <f t="shared" si="7"/>
        <v>3.5</v>
      </c>
      <c r="RI4" s="131">
        <f t="shared" si="7"/>
        <v>3.5</v>
      </c>
      <c r="RJ4" s="131">
        <f t="shared" si="7"/>
        <v>3.5</v>
      </c>
      <c r="RK4" s="131">
        <f t="shared" si="7"/>
        <v>3.5</v>
      </c>
      <c r="RL4" s="131">
        <f t="shared" si="7"/>
        <v>3.5</v>
      </c>
      <c r="RM4" s="131">
        <f t="shared" si="7"/>
        <v>3.5</v>
      </c>
      <c r="RN4" s="131">
        <f t="shared" si="7"/>
        <v>3.5</v>
      </c>
      <c r="RO4" s="131">
        <f t="shared" si="7"/>
        <v>3.5</v>
      </c>
      <c r="RP4" s="131">
        <f t="shared" si="7"/>
        <v>3.5</v>
      </c>
      <c r="RQ4" s="131">
        <f t="shared" si="7"/>
        <v>3.5</v>
      </c>
      <c r="RR4" s="131">
        <f t="shared" si="7"/>
        <v>3.5</v>
      </c>
      <c r="RS4" s="131">
        <f t="shared" si="7"/>
        <v>3.5</v>
      </c>
      <c r="RT4" s="131">
        <f t="shared" si="7"/>
        <v>3.5</v>
      </c>
      <c r="RU4" s="131">
        <f t="shared" si="7"/>
        <v>3.5</v>
      </c>
      <c r="RV4" s="131">
        <f t="shared" si="7"/>
        <v>3.5</v>
      </c>
      <c r="RW4" s="131">
        <f t="shared" si="7"/>
        <v>3.5</v>
      </c>
      <c r="RX4" s="131">
        <f t="shared" si="7"/>
        <v>3.5</v>
      </c>
      <c r="RY4" s="131">
        <f t="shared" si="7"/>
        <v>3.5</v>
      </c>
      <c r="RZ4" s="131">
        <f t="shared" si="7"/>
        <v>3.5</v>
      </c>
      <c r="SA4" s="131">
        <f t="shared" si="7"/>
        <v>3.5</v>
      </c>
      <c r="SB4" s="131">
        <f t="shared" si="7"/>
        <v>3.5</v>
      </c>
      <c r="SC4" s="131">
        <f t="shared" si="7"/>
        <v>3.5</v>
      </c>
      <c r="SD4" s="131">
        <f t="shared" si="7"/>
        <v>3.5</v>
      </c>
      <c r="SE4" s="131">
        <f t="shared" si="7"/>
        <v>3.5</v>
      </c>
      <c r="SF4" s="131">
        <f t="shared" si="7"/>
        <v>3.5</v>
      </c>
      <c r="SG4" s="131">
        <f t="shared" si="7"/>
        <v>3.5</v>
      </c>
      <c r="SH4" s="131">
        <f t="shared" si="7"/>
        <v>3.5</v>
      </c>
      <c r="SI4" s="131">
        <f t="shared" si="7"/>
        <v>3.5</v>
      </c>
      <c r="SJ4" s="131">
        <f t="shared" si="7"/>
        <v>3.5</v>
      </c>
      <c r="SK4" s="131">
        <f t="shared" si="7"/>
        <v>3.5</v>
      </c>
      <c r="SL4" s="131">
        <f t="shared" si="7"/>
        <v>3.5</v>
      </c>
      <c r="SM4" s="131">
        <f t="shared" si="7"/>
        <v>3.5</v>
      </c>
      <c r="SN4" s="131">
        <f t="shared" si="7"/>
        <v>3.5</v>
      </c>
      <c r="SO4" s="131">
        <f t="shared" si="7"/>
        <v>3.5</v>
      </c>
      <c r="SP4" s="131">
        <f t="shared" si="7"/>
        <v>3.5</v>
      </c>
      <c r="SQ4" s="131">
        <f t="shared" si="7"/>
        <v>3.5</v>
      </c>
      <c r="SR4" s="131">
        <f t="shared" si="7"/>
        <v>3.5</v>
      </c>
      <c r="SS4" s="131">
        <f t="shared" si="7"/>
        <v>3.5</v>
      </c>
      <c r="ST4" s="131">
        <f t="shared" si="7"/>
        <v>3.5</v>
      </c>
      <c r="SU4" s="131">
        <f t="shared" si="7"/>
        <v>3.5</v>
      </c>
      <c r="SV4" s="131">
        <f t="shared" si="7"/>
        <v>3.5</v>
      </c>
      <c r="SW4" s="131">
        <f t="shared" si="7"/>
        <v>3.5</v>
      </c>
      <c r="SX4" s="131">
        <f t="shared" si="8"/>
        <v>3.5</v>
      </c>
      <c r="SY4" s="131">
        <f t="shared" si="8"/>
        <v>3.5</v>
      </c>
      <c r="SZ4" s="131">
        <f t="shared" si="8"/>
        <v>3.5</v>
      </c>
      <c r="TA4" s="131">
        <f t="shared" si="8"/>
        <v>3.5</v>
      </c>
      <c r="TB4" s="131">
        <f t="shared" si="8"/>
        <v>3.5</v>
      </c>
      <c r="TC4" s="131">
        <f t="shared" si="8"/>
        <v>3.5</v>
      </c>
      <c r="TD4" s="131">
        <f t="shared" si="8"/>
        <v>3.5</v>
      </c>
      <c r="TE4" s="131">
        <f t="shared" si="8"/>
        <v>3.5</v>
      </c>
      <c r="TF4" s="131">
        <f t="shared" si="8"/>
        <v>3.5</v>
      </c>
      <c r="TG4" s="131">
        <f t="shared" si="8"/>
        <v>3.5</v>
      </c>
      <c r="TH4" s="131">
        <f t="shared" si="8"/>
        <v>3.5</v>
      </c>
      <c r="TI4" s="131">
        <f t="shared" si="8"/>
        <v>3.5</v>
      </c>
      <c r="TJ4" s="131">
        <f t="shared" si="8"/>
        <v>3.5</v>
      </c>
      <c r="TK4" s="131">
        <f t="shared" si="8"/>
        <v>3.5</v>
      </c>
      <c r="TL4" s="131">
        <f t="shared" si="8"/>
        <v>3.5</v>
      </c>
      <c r="TM4" s="131">
        <f t="shared" si="8"/>
        <v>3.5</v>
      </c>
      <c r="TN4" s="131">
        <f t="shared" si="8"/>
        <v>3.5</v>
      </c>
      <c r="TO4" s="131">
        <f t="shared" si="8"/>
        <v>3.5</v>
      </c>
      <c r="TP4" s="131">
        <f t="shared" si="8"/>
        <v>3.5</v>
      </c>
      <c r="TQ4" s="131">
        <f t="shared" si="8"/>
        <v>3.5</v>
      </c>
      <c r="TR4" s="131">
        <f t="shared" si="8"/>
        <v>3.5</v>
      </c>
      <c r="TS4" s="131">
        <f t="shared" si="8"/>
        <v>3.5</v>
      </c>
      <c r="TT4" s="131">
        <f t="shared" si="8"/>
        <v>3.5</v>
      </c>
      <c r="TU4" s="131">
        <f t="shared" si="8"/>
        <v>3.5</v>
      </c>
      <c r="TV4" s="131">
        <f t="shared" si="8"/>
        <v>3.5</v>
      </c>
      <c r="TW4" s="131">
        <f t="shared" si="8"/>
        <v>3.5</v>
      </c>
      <c r="TX4" s="131">
        <f t="shared" si="8"/>
        <v>3.5</v>
      </c>
      <c r="TY4" s="131">
        <f t="shared" si="8"/>
        <v>3.5</v>
      </c>
      <c r="TZ4" s="131">
        <f t="shared" si="8"/>
        <v>3.5</v>
      </c>
      <c r="UA4" s="131">
        <f t="shared" si="8"/>
        <v>3.5</v>
      </c>
      <c r="UB4" s="131">
        <f t="shared" si="8"/>
        <v>3.5</v>
      </c>
      <c r="UC4" s="131">
        <f t="shared" si="8"/>
        <v>3.5</v>
      </c>
      <c r="UD4" s="131">
        <f t="shared" si="8"/>
        <v>3.5</v>
      </c>
      <c r="UE4" s="131">
        <f t="shared" si="8"/>
        <v>3.5</v>
      </c>
      <c r="UF4" s="131">
        <f t="shared" si="8"/>
        <v>3.5</v>
      </c>
      <c r="UG4" s="131">
        <f t="shared" si="8"/>
        <v>3.5</v>
      </c>
      <c r="UH4" s="131">
        <f t="shared" si="8"/>
        <v>3.5</v>
      </c>
      <c r="UI4" s="131">
        <f t="shared" si="8"/>
        <v>3.5</v>
      </c>
      <c r="UJ4" s="131">
        <f t="shared" si="8"/>
        <v>3.5</v>
      </c>
      <c r="UK4" s="131">
        <f t="shared" si="8"/>
        <v>3.5</v>
      </c>
      <c r="UL4" s="131">
        <f t="shared" si="8"/>
        <v>3.5</v>
      </c>
      <c r="UM4" s="131">
        <f t="shared" si="8"/>
        <v>3.5</v>
      </c>
      <c r="UN4" s="131">
        <f t="shared" si="8"/>
        <v>3.5</v>
      </c>
      <c r="UO4" s="131">
        <f t="shared" si="8"/>
        <v>3.5</v>
      </c>
      <c r="UP4" s="131">
        <f t="shared" si="8"/>
        <v>3.5</v>
      </c>
      <c r="UQ4" s="131">
        <f t="shared" si="8"/>
        <v>3.5</v>
      </c>
      <c r="UR4" s="131">
        <f t="shared" si="8"/>
        <v>3.5</v>
      </c>
      <c r="US4" s="131">
        <f t="shared" si="8"/>
        <v>3.5</v>
      </c>
      <c r="UT4" s="131">
        <f t="shared" si="8"/>
        <v>3.5</v>
      </c>
      <c r="UU4" s="131">
        <f t="shared" si="8"/>
        <v>3.5</v>
      </c>
      <c r="UV4" s="131">
        <f t="shared" si="8"/>
        <v>3.5</v>
      </c>
      <c r="UW4" s="131">
        <f t="shared" si="8"/>
        <v>3.5</v>
      </c>
      <c r="UX4" s="131">
        <f t="shared" si="8"/>
        <v>3.5</v>
      </c>
      <c r="UY4" s="131">
        <f t="shared" si="8"/>
        <v>3.5</v>
      </c>
      <c r="UZ4" s="131">
        <f t="shared" si="8"/>
        <v>3.5</v>
      </c>
      <c r="VA4" s="131">
        <f t="shared" si="8"/>
        <v>3.5</v>
      </c>
      <c r="VB4" s="131">
        <f t="shared" si="8"/>
        <v>3.5</v>
      </c>
      <c r="VC4" s="131">
        <f t="shared" si="8"/>
        <v>3.5</v>
      </c>
      <c r="VD4" s="131">
        <f t="shared" si="8"/>
        <v>3.5</v>
      </c>
      <c r="VE4" s="131">
        <f t="shared" si="8"/>
        <v>3.5</v>
      </c>
      <c r="VF4" s="131">
        <f t="shared" si="8"/>
        <v>3.5</v>
      </c>
      <c r="VG4" s="131">
        <f t="shared" si="8"/>
        <v>3.5</v>
      </c>
      <c r="VH4" s="131">
        <f t="shared" si="8"/>
        <v>3.5</v>
      </c>
      <c r="VI4" s="131">
        <f t="shared" si="8"/>
        <v>3.5</v>
      </c>
      <c r="VJ4" s="131">
        <f t="shared" si="9"/>
        <v>3.5</v>
      </c>
      <c r="VK4" s="131">
        <f t="shared" si="9"/>
        <v>3.5</v>
      </c>
      <c r="VL4" s="131">
        <f t="shared" si="9"/>
        <v>3.5</v>
      </c>
      <c r="VM4" s="131">
        <f t="shared" si="9"/>
        <v>3.5</v>
      </c>
      <c r="VN4" s="131">
        <f t="shared" si="9"/>
        <v>3.5</v>
      </c>
      <c r="VO4" s="131">
        <f t="shared" si="9"/>
        <v>3.5</v>
      </c>
      <c r="VP4" s="131">
        <f t="shared" si="9"/>
        <v>3.5</v>
      </c>
      <c r="VQ4" s="131">
        <f t="shared" si="9"/>
        <v>3.5</v>
      </c>
      <c r="VR4" s="131">
        <f t="shared" si="9"/>
        <v>3.5</v>
      </c>
      <c r="VS4" s="131">
        <f t="shared" si="9"/>
        <v>3.5</v>
      </c>
      <c r="VT4" s="131">
        <f t="shared" si="9"/>
        <v>3.5</v>
      </c>
      <c r="VU4" s="131">
        <f t="shared" si="9"/>
        <v>3.5</v>
      </c>
      <c r="VV4" s="131">
        <f t="shared" si="9"/>
        <v>3.5</v>
      </c>
      <c r="VW4" s="131">
        <f t="shared" si="9"/>
        <v>3.5</v>
      </c>
      <c r="VX4" s="131">
        <f t="shared" si="9"/>
        <v>3.5</v>
      </c>
      <c r="VY4" s="131">
        <f t="shared" si="9"/>
        <v>3.5</v>
      </c>
      <c r="VZ4" s="131">
        <f t="shared" si="9"/>
        <v>3.5</v>
      </c>
      <c r="WA4" s="131">
        <f t="shared" si="9"/>
        <v>3.5</v>
      </c>
      <c r="WB4" s="131">
        <f t="shared" si="9"/>
        <v>3.5</v>
      </c>
      <c r="WC4" s="131">
        <f t="shared" si="9"/>
        <v>3.5</v>
      </c>
      <c r="WD4" s="131">
        <f t="shared" si="9"/>
        <v>3.5</v>
      </c>
      <c r="WE4" s="131">
        <f t="shared" si="9"/>
        <v>3.5</v>
      </c>
      <c r="WF4" s="131">
        <f t="shared" si="9"/>
        <v>3.5</v>
      </c>
      <c r="WG4" s="131">
        <f t="shared" si="9"/>
        <v>3.5</v>
      </c>
      <c r="WH4" s="131">
        <f t="shared" si="9"/>
        <v>3.5</v>
      </c>
      <c r="WI4" s="131">
        <f t="shared" si="9"/>
        <v>3.5</v>
      </c>
      <c r="WJ4" s="131">
        <f t="shared" si="9"/>
        <v>3.5</v>
      </c>
      <c r="WK4" s="131">
        <f t="shared" si="9"/>
        <v>3.5</v>
      </c>
      <c r="WL4" s="131">
        <f t="shared" si="9"/>
        <v>3.5</v>
      </c>
      <c r="WM4" s="131">
        <f t="shared" si="9"/>
        <v>3.5</v>
      </c>
      <c r="WN4" s="131">
        <f t="shared" si="9"/>
        <v>3.5</v>
      </c>
      <c r="WO4" s="131">
        <f t="shared" si="9"/>
        <v>3.5</v>
      </c>
      <c r="WP4" s="131">
        <f t="shared" si="9"/>
        <v>3.5</v>
      </c>
      <c r="WQ4" s="131">
        <f t="shared" si="9"/>
        <v>3.5</v>
      </c>
      <c r="WR4" s="131">
        <f t="shared" si="9"/>
        <v>3.5</v>
      </c>
      <c r="WS4" s="131">
        <f t="shared" si="9"/>
        <v>3.5</v>
      </c>
      <c r="WT4" s="131">
        <f t="shared" si="9"/>
        <v>3.5</v>
      </c>
      <c r="WU4" s="131">
        <f t="shared" si="9"/>
        <v>3.5</v>
      </c>
      <c r="WV4" s="131">
        <f t="shared" si="9"/>
        <v>3.5</v>
      </c>
      <c r="WW4" s="131">
        <f t="shared" si="9"/>
        <v>3.5</v>
      </c>
      <c r="WX4" s="131">
        <f t="shared" si="9"/>
        <v>3.5</v>
      </c>
      <c r="WY4" s="131">
        <f t="shared" si="9"/>
        <v>3.5</v>
      </c>
      <c r="WZ4" s="131">
        <f t="shared" si="9"/>
        <v>3.5</v>
      </c>
      <c r="XA4" s="131">
        <f t="shared" si="9"/>
        <v>3.5</v>
      </c>
      <c r="XB4" s="131">
        <f t="shared" si="9"/>
        <v>3.5</v>
      </c>
      <c r="XC4" s="131">
        <f t="shared" si="9"/>
        <v>3.5</v>
      </c>
      <c r="XD4" s="131">
        <f t="shared" si="9"/>
        <v>3.5</v>
      </c>
      <c r="XE4" s="131">
        <f t="shared" si="9"/>
        <v>3.5</v>
      </c>
      <c r="XF4" s="131">
        <f t="shared" si="9"/>
        <v>3.5</v>
      </c>
      <c r="XG4" s="131">
        <f t="shared" si="9"/>
        <v>3.5</v>
      </c>
      <c r="XH4" s="131">
        <f t="shared" si="9"/>
        <v>3.5</v>
      </c>
      <c r="XI4" s="131">
        <f t="shared" si="9"/>
        <v>3.5</v>
      </c>
      <c r="XJ4" s="131">
        <f t="shared" si="9"/>
        <v>3.5</v>
      </c>
      <c r="XK4" s="131">
        <f t="shared" si="9"/>
        <v>3.5</v>
      </c>
      <c r="XL4" s="131">
        <f t="shared" si="9"/>
        <v>3.5</v>
      </c>
      <c r="XM4" s="131">
        <f t="shared" si="9"/>
        <v>3.5</v>
      </c>
      <c r="XN4" s="131">
        <f t="shared" si="9"/>
        <v>3.5</v>
      </c>
      <c r="XO4" s="131">
        <f t="shared" si="9"/>
        <v>3.5</v>
      </c>
      <c r="XP4" s="131">
        <f t="shared" si="9"/>
        <v>3.5</v>
      </c>
      <c r="XQ4" s="131">
        <f t="shared" si="9"/>
        <v>3.5</v>
      </c>
      <c r="XR4" s="131">
        <f t="shared" si="9"/>
        <v>3.5</v>
      </c>
      <c r="XS4" s="131">
        <f t="shared" si="9"/>
        <v>3.5</v>
      </c>
      <c r="XT4" s="131">
        <f t="shared" si="9"/>
        <v>3.5</v>
      </c>
      <c r="XU4" s="131">
        <f t="shared" si="9"/>
        <v>3.5</v>
      </c>
      <c r="XV4" s="131">
        <f t="shared" si="10"/>
        <v>3.5</v>
      </c>
      <c r="XW4" s="131">
        <f t="shared" si="10"/>
        <v>3.5</v>
      </c>
      <c r="XX4" s="131">
        <f t="shared" si="10"/>
        <v>3.5</v>
      </c>
      <c r="XY4" s="131">
        <f t="shared" si="10"/>
        <v>3.5</v>
      </c>
      <c r="XZ4" s="131">
        <f t="shared" si="10"/>
        <v>3.5</v>
      </c>
      <c r="YA4" s="131">
        <f t="shared" si="10"/>
        <v>3.5</v>
      </c>
      <c r="YB4" s="131">
        <f t="shared" si="10"/>
        <v>3.5</v>
      </c>
      <c r="YC4" s="131">
        <f t="shared" si="10"/>
        <v>3.5</v>
      </c>
      <c r="YD4" s="131">
        <f t="shared" si="10"/>
        <v>3.5</v>
      </c>
      <c r="YE4" s="131">
        <f t="shared" si="10"/>
        <v>3.5</v>
      </c>
      <c r="YF4" s="131">
        <f t="shared" si="10"/>
        <v>3.5</v>
      </c>
      <c r="YG4" s="131">
        <f t="shared" si="10"/>
        <v>3.5</v>
      </c>
      <c r="YH4" s="131">
        <f t="shared" si="10"/>
        <v>3.5</v>
      </c>
      <c r="YI4" s="131">
        <f t="shared" si="10"/>
        <v>3.5</v>
      </c>
      <c r="YJ4" s="131">
        <f t="shared" si="10"/>
        <v>3.5</v>
      </c>
      <c r="YK4" s="131">
        <f t="shared" si="10"/>
        <v>3.5</v>
      </c>
      <c r="YL4" s="131">
        <f t="shared" si="10"/>
        <v>3.5</v>
      </c>
      <c r="YM4" s="131">
        <f t="shared" si="10"/>
        <v>3.5</v>
      </c>
      <c r="YN4" s="131">
        <f t="shared" si="10"/>
        <v>3.5</v>
      </c>
      <c r="YO4" s="131">
        <f t="shared" si="10"/>
        <v>3.5</v>
      </c>
      <c r="YP4" s="131">
        <f t="shared" si="10"/>
        <v>3.5</v>
      </c>
      <c r="YQ4" s="131">
        <f t="shared" si="10"/>
        <v>3.5</v>
      </c>
      <c r="YR4" s="131">
        <f t="shared" si="10"/>
        <v>3.5</v>
      </c>
      <c r="YS4" s="131">
        <f t="shared" si="10"/>
        <v>3.5</v>
      </c>
      <c r="YT4" s="131">
        <f t="shared" si="10"/>
        <v>3.5</v>
      </c>
      <c r="YU4" s="131">
        <f t="shared" si="10"/>
        <v>3.5</v>
      </c>
      <c r="YV4" s="131">
        <f t="shared" si="10"/>
        <v>3.5</v>
      </c>
      <c r="YW4" s="131">
        <f t="shared" si="10"/>
        <v>3.5</v>
      </c>
      <c r="YX4" s="131">
        <f t="shared" si="10"/>
        <v>3.5</v>
      </c>
      <c r="YY4" s="131">
        <f t="shared" si="10"/>
        <v>3.5</v>
      </c>
      <c r="YZ4" s="131">
        <f t="shared" si="10"/>
        <v>3.5</v>
      </c>
      <c r="ZA4" s="131">
        <f t="shared" si="10"/>
        <v>3.5</v>
      </c>
      <c r="ZB4" s="131">
        <f t="shared" si="10"/>
        <v>3.5</v>
      </c>
      <c r="ZC4" s="131">
        <f t="shared" si="10"/>
        <v>3.5</v>
      </c>
      <c r="ZD4" s="131">
        <f t="shared" si="10"/>
        <v>3.5</v>
      </c>
      <c r="ZE4" s="131">
        <f t="shared" si="10"/>
        <v>3.5</v>
      </c>
      <c r="ZF4" s="131">
        <f t="shared" si="10"/>
        <v>3.5</v>
      </c>
      <c r="ZG4" s="131">
        <f t="shared" si="10"/>
        <v>3.5</v>
      </c>
      <c r="ZH4" s="131">
        <f t="shared" si="10"/>
        <v>3.5</v>
      </c>
      <c r="ZI4" s="131">
        <f t="shared" si="10"/>
        <v>3.5</v>
      </c>
      <c r="ZJ4" s="131">
        <f t="shared" si="10"/>
        <v>3.5</v>
      </c>
      <c r="ZK4" s="131">
        <f t="shared" si="10"/>
        <v>3.5</v>
      </c>
      <c r="ZL4" s="131">
        <f t="shared" si="10"/>
        <v>3.5</v>
      </c>
      <c r="ZM4" s="131">
        <f t="shared" si="10"/>
        <v>3.5</v>
      </c>
      <c r="ZN4" s="131">
        <f t="shared" si="10"/>
        <v>3.5</v>
      </c>
      <c r="ZO4" s="131">
        <f t="shared" si="10"/>
        <v>3.5</v>
      </c>
      <c r="ZP4" s="131">
        <f t="shared" si="10"/>
        <v>3.5</v>
      </c>
      <c r="ZQ4" s="131">
        <f t="shared" si="10"/>
        <v>3.5</v>
      </c>
      <c r="ZR4" s="131">
        <f t="shared" si="10"/>
        <v>3.5</v>
      </c>
      <c r="ZS4" s="131">
        <f t="shared" si="10"/>
        <v>3.5</v>
      </c>
      <c r="ZT4" s="131">
        <f t="shared" si="10"/>
        <v>3.5</v>
      </c>
      <c r="ZU4" s="131">
        <f t="shared" si="10"/>
        <v>3.5</v>
      </c>
      <c r="ZV4" s="131">
        <f t="shared" si="10"/>
        <v>3.5</v>
      </c>
      <c r="ZW4" s="131">
        <f t="shared" si="10"/>
        <v>3.5</v>
      </c>
      <c r="ZX4" s="131">
        <f t="shared" si="10"/>
        <v>3.5</v>
      </c>
      <c r="ZY4" s="131">
        <f t="shared" si="10"/>
        <v>3.5</v>
      </c>
      <c r="ZZ4" s="131">
        <f t="shared" si="10"/>
        <v>3.5</v>
      </c>
      <c r="AAA4" s="131">
        <f t="shared" si="10"/>
        <v>3.5</v>
      </c>
      <c r="AAB4" s="131">
        <f t="shared" si="10"/>
        <v>3.5</v>
      </c>
      <c r="AAC4" s="131">
        <f t="shared" si="10"/>
        <v>3.5</v>
      </c>
      <c r="AAD4" s="131">
        <f t="shared" si="10"/>
        <v>3.5</v>
      </c>
      <c r="AAE4" s="131">
        <f t="shared" si="10"/>
        <v>3.5</v>
      </c>
      <c r="AAF4" s="131">
        <f t="shared" si="10"/>
        <v>3.5</v>
      </c>
      <c r="AAG4" s="131">
        <f t="shared" si="10"/>
        <v>3.5</v>
      </c>
      <c r="AAH4" s="131">
        <f t="shared" si="11"/>
        <v>3.5</v>
      </c>
      <c r="AAI4" s="131">
        <f t="shared" si="11"/>
        <v>3.5</v>
      </c>
      <c r="AAJ4" s="131">
        <f t="shared" si="11"/>
        <v>3.5</v>
      </c>
      <c r="AAK4" s="131">
        <f t="shared" si="11"/>
        <v>3.5</v>
      </c>
      <c r="AAL4" s="131">
        <f t="shared" si="11"/>
        <v>3.5</v>
      </c>
      <c r="AAM4" s="131">
        <f t="shared" si="11"/>
        <v>3.5</v>
      </c>
      <c r="AAN4" s="131">
        <f t="shared" si="11"/>
        <v>3.5</v>
      </c>
      <c r="AAO4" s="131">
        <f t="shared" si="11"/>
        <v>3.5</v>
      </c>
      <c r="AAP4" s="131">
        <f t="shared" si="11"/>
        <v>3.5</v>
      </c>
      <c r="AAQ4" s="131">
        <f t="shared" si="11"/>
        <v>3.5</v>
      </c>
      <c r="AAR4" s="131">
        <f t="shared" si="11"/>
        <v>3.5</v>
      </c>
      <c r="AAS4" s="131">
        <f t="shared" si="11"/>
        <v>3.5</v>
      </c>
      <c r="AAT4" s="131">
        <f t="shared" si="11"/>
        <v>3.5</v>
      </c>
      <c r="AAU4" s="131">
        <f t="shared" si="11"/>
        <v>3.5</v>
      </c>
      <c r="AAV4" s="131">
        <f t="shared" si="11"/>
        <v>3.5</v>
      </c>
      <c r="AAW4" s="131">
        <f t="shared" si="11"/>
        <v>3.5</v>
      </c>
      <c r="AAX4" s="131">
        <f t="shared" si="11"/>
        <v>3.5</v>
      </c>
      <c r="AAY4" s="131">
        <f t="shared" si="11"/>
        <v>3.5</v>
      </c>
      <c r="AAZ4" s="131">
        <f t="shared" si="11"/>
        <v>3.5</v>
      </c>
      <c r="ABA4" s="131">
        <f t="shared" si="11"/>
        <v>3.5</v>
      </c>
      <c r="ABB4" s="131">
        <f t="shared" si="11"/>
        <v>3.5</v>
      </c>
      <c r="ABC4" s="131">
        <f t="shared" si="11"/>
        <v>3.5</v>
      </c>
      <c r="ABD4" s="131">
        <f t="shared" si="11"/>
        <v>3.5</v>
      </c>
      <c r="ABE4" s="131">
        <f t="shared" si="11"/>
        <v>3.5</v>
      </c>
      <c r="ABF4" s="131">
        <f t="shared" si="11"/>
        <v>3.5</v>
      </c>
      <c r="ABG4" s="131">
        <f t="shared" si="11"/>
        <v>3.5</v>
      </c>
      <c r="ABH4" s="131">
        <f t="shared" si="11"/>
        <v>3.5</v>
      </c>
      <c r="ABI4" s="131">
        <f t="shared" si="11"/>
        <v>3.5</v>
      </c>
      <c r="ABJ4" s="131">
        <f t="shared" si="11"/>
        <v>3.5</v>
      </c>
      <c r="ABK4" s="131">
        <f t="shared" si="11"/>
        <v>3.5</v>
      </c>
      <c r="ABL4" s="131">
        <f t="shared" si="11"/>
        <v>3.5</v>
      </c>
      <c r="ABM4" s="131">
        <f t="shared" si="11"/>
        <v>3.5</v>
      </c>
      <c r="ABN4" s="131">
        <f t="shared" si="11"/>
        <v>3.5</v>
      </c>
      <c r="ABO4" s="131">
        <f t="shared" si="11"/>
        <v>3.5</v>
      </c>
      <c r="ABP4" s="131">
        <f t="shared" si="11"/>
        <v>3.5</v>
      </c>
      <c r="ABQ4" s="131">
        <f t="shared" si="11"/>
        <v>3.5</v>
      </c>
      <c r="ABR4" s="131">
        <f t="shared" si="11"/>
        <v>3.5</v>
      </c>
      <c r="ABS4" s="131">
        <f t="shared" si="11"/>
        <v>3.5</v>
      </c>
      <c r="ABT4" s="131">
        <f t="shared" si="11"/>
        <v>3.5</v>
      </c>
      <c r="ABU4" s="131">
        <f t="shared" si="11"/>
        <v>3.5</v>
      </c>
      <c r="ABV4" s="131">
        <f t="shared" si="11"/>
        <v>3.5</v>
      </c>
      <c r="ABW4" s="131">
        <f t="shared" si="11"/>
        <v>3.5</v>
      </c>
      <c r="ABX4" s="131">
        <f t="shared" si="11"/>
        <v>3.5</v>
      </c>
      <c r="ABY4" s="131">
        <f t="shared" si="11"/>
        <v>3.5</v>
      </c>
      <c r="ABZ4" s="131">
        <f t="shared" si="11"/>
        <v>3.5</v>
      </c>
      <c r="ACA4" s="131">
        <f t="shared" si="11"/>
        <v>3.5</v>
      </c>
      <c r="ACB4" s="131">
        <f t="shared" si="11"/>
        <v>3.5</v>
      </c>
      <c r="ACC4" s="131">
        <f t="shared" si="11"/>
        <v>3.5</v>
      </c>
      <c r="ACD4" s="131">
        <f t="shared" si="11"/>
        <v>3.5</v>
      </c>
      <c r="ACE4" s="131">
        <f t="shared" si="11"/>
        <v>3.5</v>
      </c>
      <c r="ACF4" s="131">
        <f t="shared" si="11"/>
        <v>3.5</v>
      </c>
      <c r="ACG4" s="131">
        <f t="shared" si="11"/>
        <v>3.5</v>
      </c>
      <c r="ACH4" s="131">
        <f t="shared" si="11"/>
        <v>3.5</v>
      </c>
      <c r="ACI4" s="131">
        <f t="shared" si="11"/>
        <v>3.5</v>
      </c>
      <c r="ACJ4" s="131">
        <f t="shared" si="11"/>
        <v>3.5</v>
      </c>
      <c r="ACK4" s="131">
        <f t="shared" si="11"/>
        <v>3.5</v>
      </c>
      <c r="ACL4" s="131">
        <f t="shared" si="11"/>
        <v>3.5</v>
      </c>
      <c r="ACM4" s="131">
        <f t="shared" si="11"/>
        <v>3.5</v>
      </c>
      <c r="ACN4" s="131">
        <f t="shared" si="11"/>
        <v>3.5</v>
      </c>
      <c r="ACO4" s="131">
        <f t="shared" si="11"/>
        <v>3.5</v>
      </c>
      <c r="ACP4" s="131">
        <f t="shared" si="11"/>
        <v>3.5</v>
      </c>
      <c r="ACQ4" s="131">
        <f t="shared" si="11"/>
        <v>3.5</v>
      </c>
      <c r="ACR4" s="131">
        <f t="shared" si="11"/>
        <v>3.5</v>
      </c>
      <c r="ACS4" s="131">
        <f t="shared" si="11"/>
        <v>3.5</v>
      </c>
      <c r="ACT4" s="131">
        <f t="shared" si="12"/>
        <v>3.5</v>
      </c>
      <c r="ACU4" s="131">
        <f t="shared" si="12"/>
        <v>3.5</v>
      </c>
      <c r="ACV4" s="131">
        <f t="shared" si="12"/>
        <v>3.5</v>
      </c>
      <c r="ACW4" s="131">
        <f t="shared" si="12"/>
        <v>3.5</v>
      </c>
      <c r="ACX4" s="131">
        <f t="shared" si="12"/>
        <v>3.5</v>
      </c>
      <c r="ACY4" s="131">
        <f t="shared" si="12"/>
        <v>3.5</v>
      </c>
      <c r="ACZ4" s="131">
        <f t="shared" si="12"/>
        <v>3.5</v>
      </c>
      <c r="ADA4" s="131">
        <f t="shared" si="12"/>
        <v>3.5</v>
      </c>
      <c r="ADB4" s="131">
        <f t="shared" si="12"/>
        <v>3.5</v>
      </c>
      <c r="ADC4" s="131">
        <f t="shared" si="12"/>
        <v>3.5</v>
      </c>
      <c r="ADD4" s="131">
        <f t="shared" si="12"/>
        <v>3.5</v>
      </c>
      <c r="ADE4" s="131">
        <f t="shared" si="12"/>
        <v>3.5</v>
      </c>
      <c r="ADF4" s="131">
        <f t="shared" si="12"/>
        <v>3.5</v>
      </c>
      <c r="ADG4" s="131">
        <f t="shared" si="12"/>
        <v>3.5</v>
      </c>
      <c r="ADH4" s="131">
        <f t="shared" si="12"/>
        <v>3.5</v>
      </c>
      <c r="ADI4" s="131">
        <f t="shared" si="12"/>
        <v>3.5</v>
      </c>
      <c r="ADJ4" s="131">
        <f t="shared" si="12"/>
        <v>3.5</v>
      </c>
      <c r="ADK4" s="131">
        <f t="shared" si="12"/>
        <v>3.5</v>
      </c>
      <c r="ADL4" s="131">
        <f t="shared" si="12"/>
        <v>3.5</v>
      </c>
      <c r="ADM4" s="131">
        <f t="shared" si="12"/>
        <v>3.5</v>
      </c>
      <c r="ADN4" s="131">
        <f t="shared" si="12"/>
        <v>3.5</v>
      </c>
      <c r="ADO4" s="131">
        <f t="shared" si="12"/>
        <v>3.5</v>
      </c>
      <c r="ADP4" s="131">
        <f t="shared" si="12"/>
        <v>3.5</v>
      </c>
      <c r="ADQ4" s="131">
        <f t="shared" si="12"/>
        <v>3.5</v>
      </c>
      <c r="ADR4" s="131">
        <f t="shared" si="12"/>
        <v>3.5</v>
      </c>
      <c r="ADS4" s="131">
        <f t="shared" si="12"/>
        <v>3.5</v>
      </c>
      <c r="ADT4" s="131">
        <f t="shared" si="12"/>
        <v>3.5</v>
      </c>
      <c r="ADU4" s="131">
        <f t="shared" si="12"/>
        <v>3.5</v>
      </c>
      <c r="ADV4" s="131">
        <f t="shared" si="12"/>
        <v>3.5</v>
      </c>
      <c r="ADW4" s="131">
        <f t="shared" si="12"/>
        <v>3.5</v>
      </c>
      <c r="ADX4" s="131">
        <f t="shared" si="12"/>
        <v>3.5</v>
      </c>
      <c r="ADY4" s="131">
        <f t="shared" si="12"/>
        <v>3.5</v>
      </c>
      <c r="ADZ4" s="131">
        <f t="shared" si="12"/>
        <v>3.5</v>
      </c>
      <c r="AEA4" s="131">
        <f t="shared" si="12"/>
        <v>3.5</v>
      </c>
      <c r="AEB4" s="131">
        <f t="shared" si="12"/>
        <v>3.5</v>
      </c>
      <c r="AEC4" s="131">
        <f t="shared" si="12"/>
        <v>3.5</v>
      </c>
      <c r="AED4" s="131">
        <f t="shared" si="12"/>
        <v>3.5</v>
      </c>
      <c r="AEE4" s="131">
        <f t="shared" si="12"/>
        <v>3.5</v>
      </c>
      <c r="AEF4" s="131">
        <f t="shared" si="12"/>
        <v>3.5</v>
      </c>
      <c r="AEG4" s="131">
        <f t="shared" si="12"/>
        <v>3.5</v>
      </c>
      <c r="AEH4" s="131">
        <f t="shared" si="12"/>
        <v>3.5</v>
      </c>
      <c r="AEI4" s="131">
        <f t="shared" si="12"/>
        <v>3.5</v>
      </c>
      <c r="AEJ4" s="131">
        <f t="shared" si="12"/>
        <v>3.5</v>
      </c>
      <c r="AEK4" s="131">
        <f t="shared" si="12"/>
        <v>3.5</v>
      </c>
      <c r="AEL4" s="131">
        <f t="shared" si="12"/>
        <v>3.5</v>
      </c>
      <c r="AEM4" s="131">
        <f t="shared" si="12"/>
        <v>3.5</v>
      </c>
      <c r="AEN4" s="131">
        <f t="shared" si="12"/>
        <v>3.5</v>
      </c>
      <c r="AEO4" s="131">
        <f t="shared" si="12"/>
        <v>3.5</v>
      </c>
      <c r="AEP4" s="131">
        <f t="shared" si="12"/>
        <v>3.5</v>
      </c>
      <c r="AEQ4" s="131">
        <f t="shared" si="12"/>
        <v>3.5</v>
      </c>
      <c r="AER4" s="131">
        <f t="shared" si="12"/>
        <v>3.5</v>
      </c>
      <c r="AES4" s="131">
        <f t="shared" si="12"/>
        <v>3.5</v>
      </c>
      <c r="AET4" s="131">
        <f t="shared" si="12"/>
        <v>3.5</v>
      </c>
      <c r="AEU4" s="131">
        <f t="shared" si="12"/>
        <v>3.5</v>
      </c>
      <c r="AEV4" s="131">
        <f t="shared" si="12"/>
        <v>3.5</v>
      </c>
      <c r="AEW4" s="131">
        <f t="shared" si="12"/>
        <v>3.5</v>
      </c>
      <c r="AEX4" s="131">
        <f t="shared" si="12"/>
        <v>3.5</v>
      </c>
      <c r="AEY4" s="131">
        <f t="shared" si="12"/>
        <v>3.5</v>
      </c>
      <c r="AEZ4" s="131">
        <f t="shared" si="12"/>
        <v>3.5</v>
      </c>
      <c r="AFA4" s="131">
        <f t="shared" si="12"/>
        <v>3.5</v>
      </c>
      <c r="AFB4" s="131">
        <f t="shared" si="12"/>
        <v>3.5</v>
      </c>
      <c r="AFC4" s="131">
        <f t="shared" si="12"/>
        <v>3.5</v>
      </c>
      <c r="AFD4" s="131">
        <f t="shared" si="12"/>
        <v>3.5</v>
      </c>
      <c r="AFE4" s="131">
        <f t="shared" si="12"/>
        <v>3.5</v>
      </c>
      <c r="AFF4" s="131">
        <f t="shared" si="13"/>
        <v>3.5</v>
      </c>
      <c r="AFG4" s="131">
        <f t="shared" si="13"/>
        <v>3.5</v>
      </c>
      <c r="AFH4" s="131">
        <f t="shared" si="13"/>
        <v>3.5</v>
      </c>
      <c r="AFI4" s="131">
        <f t="shared" si="13"/>
        <v>3.5</v>
      </c>
      <c r="AFJ4" s="131">
        <f t="shared" si="13"/>
        <v>3.5</v>
      </c>
      <c r="AFK4" s="131">
        <f t="shared" si="13"/>
        <v>3.5</v>
      </c>
      <c r="AFL4" s="131">
        <f t="shared" si="13"/>
        <v>3.5</v>
      </c>
      <c r="AFM4" s="131">
        <f t="shared" si="13"/>
        <v>3.5</v>
      </c>
      <c r="AFN4" s="131">
        <f t="shared" si="13"/>
        <v>3.5</v>
      </c>
      <c r="AFO4" s="131">
        <f t="shared" si="13"/>
        <v>3.5</v>
      </c>
      <c r="AFP4" s="131">
        <f t="shared" si="13"/>
        <v>3.5</v>
      </c>
      <c r="AFQ4" s="131">
        <f t="shared" si="13"/>
        <v>3.5</v>
      </c>
      <c r="AFR4" s="131">
        <f t="shared" si="13"/>
        <v>3.5</v>
      </c>
      <c r="AFS4" s="131">
        <f t="shared" si="13"/>
        <v>3.5</v>
      </c>
      <c r="AFT4" s="131">
        <f t="shared" si="13"/>
        <v>3.5</v>
      </c>
      <c r="AFU4" s="131">
        <f t="shared" si="13"/>
        <v>3.5</v>
      </c>
      <c r="AFV4" s="131">
        <f t="shared" si="13"/>
        <v>3.5</v>
      </c>
      <c r="AFW4" s="131">
        <f t="shared" si="13"/>
        <v>3.5</v>
      </c>
      <c r="AFX4" s="131">
        <f t="shared" si="13"/>
        <v>3.5</v>
      </c>
      <c r="AFY4" s="131">
        <f t="shared" si="13"/>
        <v>3.5</v>
      </c>
      <c r="AFZ4" s="131">
        <f t="shared" si="13"/>
        <v>3.5</v>
      </c>
      <c r="AGA4" s="131">
        <f t="shared" si="13"/>
        <v>3.5</v>
      </c>
      <c r="AGB4" s="131">
        <f t="shared" si="13"/>
        <v>3.5</v>
      </c>
      <c r="AGC4" s="131">
        <f t="shared" si="13"/>
        <v>3.5</v>
      </c>
      <c r="AGD4" s="131">
        <f t="shared" si="13"/>
        <v>3.5</v>
      </c>
      <c r="AGE4" s="131">
        <f t="shared" si="13"/>
        <v>3.5</v>
      </c>
      <c r="AGF4" s="131">
        <f t="shared" si="13"/>
        <v>3.5</v>
      </c>
      <c r="AGG4" s="131">
        <f t="shared" si="13"/>
        <v>3.5</v>
      </c>
      <c r="AGH4" s="131">
        <f t="shared" si="13"/>
        <v>3.5</v>
      </c>
      <c r="AGI4" s="131">
        <f t="shared" si="13"/>
        <v>3.5</v>
      </c>
      <c r="AGJ4" s="131">
        <f t="shared" si="13"/>
        <v>3.5</v>
      </c>
      <c r="AGK4" s="131">
        <f t="shared" si="13"/>
        <v>3.5</v>
      </c>
      <c r="AGL4" s="131">
        <f t="shared" si="13"/>
        <v>3.5</v>
      </c>
      <c r="AGM4" s="131">
        <f t="shared" si="13"/>
        <v>3.5</v>
      </c>
      <c r="AGN4" s="131">
        <f t="shared" si="13"/>
        <v>3.5</v>
      </c>
      <c r="AGO4" s="131">
        <f t="shared" si="13"/>
        <v>3.5</v>
      </c>
      <c r="AGP4" s="131">
        <f t="shared" si="13"/>
        <v>3.5</v>
      </c>
      <c r="AGQ4" s="131">
        <f t="shared" si="13"/>
        <v>3.5</v>
      </c>
      <c r="AGR4" s="131">
        <f t="shared" si="13"/>
        <v>3.5</v>
      </c>
      <c r="AGS4" s="131">
        <f t="shared" si="13"/>
        <v>3.5</v>
      </c>
      <c r="AGT4" s="131">
        <f t="shared" si="13"/>
        <v>3.5</v>
      </c>
      <c r="AGU4" s="131">
        <f t="shared" si="13"/>
        <v>3.5</v>
      </c>
      <c r="AGV4" s="131">
        <f t="shared" si="13"/>
        <v>3.5</v>
      </c>
      <c r="AGW4" s="131">
        <f t="shared" si="13"/>
        <v>3.5</v>
      </c>
      <c r="AGX4" s="131">
        <f t="shared" si="13"/>
        <v>3.5</v>
      </c>
      <c r="AGY4" s="131">
        <f t="shared" si="13"/>
        <v>3.5</v>
      </c>
      <c r="AGZ4" s="131">
        <f t="shared" si="13"/>
        <v>3.5</v>
      </c>
      <c r="AHA4" s="131">
        <f t="shared" si="13"/>
        <v>3.5</v>
      </c>
      <c r="AHB4" s="131">
        <f t="shared" si="13"/>
        <v>3.5</v>
      </c>
      <c r="AHC4" s="131">
        <f t="shared" si="13"/>
        <v>3.5</v>
      </c>
      <c r="AHD4" s="131">
        <f t="shared" si="13"/>
        <v>3.5</v>
      </c>
      <c r="AHE4" s="131">
        <f t="shared" si="13"/>
        <v>3.5</v>
      </c>
      <c r="AHF4" s="131">
        <f t="shared" si="13"/>
        <v>3.5</v>
      </c>
      <c r="AHG4" s="131">
        <f t="shared" si="13"/>
        <v>3.5</v>
      </c>
      <c r="AHH4" s="131">
        <f t="shared" si="13"/>
        <v>3.5</v>
      </c>
      <c r="AHI4" s="131">
        <f t="shared" si="13"/>
        <v>3.5</v>
      </c>
      <c r="AHJ4" s="131">
        <f t="shared" si="13"/>
        <v>3.5</v>
      </c>
      <c r="AHK4" s="131">
        <f t="shared" si="13"/>
        <v>3.5</v>
      </c>
      <c r="AHL4" s="131">
        <f t="shared" si="13"/>
        <v>3.5</v>
      </c>
      <c r="AHM4" s="131">
        <f t="shared" si="13"/>
        <v>3.5</v>
      </c>
      <c r="AHN4" s="131">
        <f t="shared" si="13"/>
        <v>3.5</v>
      </c>
      <c r="AHO4" s="131">
        <f t="shared" si="13"/>
        <v>3.5</v>
      </c>
      <c r="AHP4" s="131">
        <f t="shared" si="13"/>
        <v>3.5</v>
      </c>
      <c r="AHQ4" s="131">
        <f t="shared" si="13"/>
        <v>3.5</v>
      </c>
      <c r="AHR4" s="131">
        <f t="shared" si="14"/>
        <v>3.5</v>
      </c>
      <c r="AHS4" s="131">
        <f t="shared" si="14"/>
        <v>3.5</v>
      </c>
      <c r="AHT4" s="131">
        <f t="shared" si="14"/>
        <v>3.5</v>
      </c>
      <c r="AHU4" s="131">
        <f t="shared" si="14"/>
        <v>3.5</v>
      </c>
      <c r="AHV4" s="131">
        <f t="shared" si="14"/>
        <v>3.5</v>
      </c>
      <c r="AHW4" s="131">
        <f t="shared" si="14"/>
        <v>3.5</v>
      </c>
      <c r="AHX4" s="131">
        <f t="shared" si="14"/>
        <v>3.5</v>
      </c>
      <c r="AHY4" s="131">
        <f t="shared" si="14"/>
        <v>3.5</v>
      </c>
      <c r="AHZ4" s="131">
        <f t="shared" si="14"/>
        <v>3.5</v>
      </c>
      <c r="AIA4" s="131">
        <f t="shared" si="14"/>
        <v>3.5</v>
      </c>
      <c r="AIB4" s="131">
        <f t="shared" si="14"/>
        <v>3.5</v>
      </c>
      <c r="AIC4" s="131">
        <f t="shared" si="14"/>
        <v>3.5</v>
      </c>
      <c r="AID4" s="131">
        <f t="shared" si="14"/>
        <v>3.5</v>
      </c>
      <c r="AIE4" s="131">
        <f t="shared" si="14"/>
        <v>3.5</v>
      </c>
      <c r="AIF4" s="131">
        <f t="shared" si="14"/>
        <v>3.5</v>
      </c>
      <c r="AIG4" s="131">
        <f t="shared" si="14"/>
        <v>3.5</v>
      </c>
      <c r="AIH4" s="131">
        <f t="shared" si="14"/>
        <v>3.5</v>
      </c>
      <c r="AII4" s="131">
        <f t="shared" si="14"/>
        <v>3.5</v>
      </c>
      <c r="AIJ4" s="131">
        <f t="shared" si="14"/>
        <v>3.5</v>
      </c>
      <c r="AIK4" s="131">
        <f t="shared" si="14"/>
        <v>3.5</v>
      </c>
      <c r="AIL4" s="131">
        <f t="shared" si="14"/>
        <v>3.5</v>
      </c>
      <c r="AIM4" s="131">
        <f t="shared" si="14"/>
        <v>3.5</v>
      </c>
      <c r="AIN4" s="131">
        <f t="shared" si="14"/>
        <v>3.5</v>
      </c>
      <c r="AIO4" s="131">
        <f t="shared" si="14"/>
        <v>3.5</v>
      </c>
      <c r="AIP4" s="131">
        <f t="shared" si="14"/>
        <v>3.5</v>
      </c>
      <c r="AIQ4" s="131">
        <f t="shared" si="14"/>
        <v>3.5</v>
      </c>
      <c r="AIR4" s="131">
        <f t="shared" si="14"/>
        <v>3.5</v>
      </c>
      <c r="AIS4" s="131">
        <f t="shared" si="14"/>
        <v>3.5</v>
      </c>
      <c r="AIT4" s="131">
        <f t="shared" si="14"/>
        <v>3.5</v>
      </c>
      <c r="AIU4" s="131">
        <f t="shared" si="14"/>
        <v>3.5</v>
      </c>
      <c r="AIV4" s="131">
        <f t="shared" si="14"/>
        <v>3.5</v>
      </c>
      <c r="AIW4" s="131">
        <f t="shared" si="14"/>
        <v>3.5</v>
      </c>
      <c r="AIX4" s="131">
        <f t="shared" si="14"/>
        <v>3.5</v>
      </c>
      <c r="AIY4" s="131">
        <f t="shared" si="14"/>
        <v>3.5</v>
      </c>
      <c r="AIZ4" s="131">
        <f t="shared" si="14"/>
        <v>3.5</v>
      </c>
      <c r="AJA4" s="131">
        <f t="shared" si="14"/>
        <v>3.5</v>
      </c>
      <c r="AJB4" s="131">
        <f t="shared" si="14"/>
        <v>3.5</v>
      </c>
      <c r="AJC4" s="131">
        <f t="shared" si="14"/>
        <v>3.5</v>
      </c>
      <c r="AJD4" s="131">
        <f t="shared" si="14"/>
        <v>3.5</v>
      </c>
      <c r="AJE4" s="131">
        <f t="shared" si="14"/>
        <v>3.5</v>
      </c>
      <c r="AJF4" s="131">
        <f t="shared" si="14"/>
        <v>3.5</v>
      </c>
      <c r="AJG4" s="131">
        <f t="shared" si="14"/>
        <v>3.5</v>
      </c>
      <c r="AJH4" s="131">
        <f t="shared" si="14"/>
        <v>3.5</v>
      </c>
      <c r="AJI4" s="131">
        <f t="shared" si="14"/>
        <v>3.5</v>
      </c>
      <c r="AJJ4" s="131">
        <f t="shared" si="14"/>
        <v>3.5</v>
      </c>
      <c r="AJK4" s="131">
        <f t="shared" si="14"/>
        <v>3.5</v>
      </c>
      <c r="AJL4" s="131">
        <f t="shared" si="14"/>
        <v>3.5</v>
      </c>
      <c r="AJM4" s="131">
        <f t="shared" si="14"/>
        <v>3.5</v>
      </c>
      <c r="AJN4" s="131">
        <f t="shared" si="14"/>
        <v>3.5</v>
      </c>
      <c r="AJO4" s="131">
        <f t="shared" si="14"/>
        <v>3.5</v>
      </c>
      <c r="AJP4" s="131">
        <f t="shared" si="14"/>
        <v>3.5</v>
      </c>
      <c r="AJQ4" s="131">
        <f t="shared" si="14"/>
        <v>3.5</v>
      </c>
      <c r="AJR4" s="131">
        <f t="shared" si="14"/>
        <v>3.5</v>
      </c>
      <c r="AJS4" s="131">
        <f t="shared" si="14"/>
        <v>3.5</v>
      </c>
      <c r="AJT4" s="131">
        <f t="shared" si="14"/>
        <v>3.5</v>
      </c>
      <c r="AJU4" s="131">
        <f t="shared" si="14"/>
        <v>3.5</v>
      </c>
      <c r="AJV4" s="131">
        <f t="shared" si="14"/>
        <v>3.5</v>
      </c>
      <c r="AJW4" s="131">
        <f t="shared" si="14"/>
        <v>3.5</v>
      </c>
      <c r="AJX4" s="131">
        <f t="shared" si="14"/>
        <v>3.5</v>
      </c>
      <c r="AJY4" s="131">
        <f t="shared" si="14"/>
        <v>3.5</v>
      </c>
      <c r="AJZ4" s="131">
        <f t="shared" si="14"/>
        <v>3.5</v>
      </c>
      <c r="AKA4" s="131">
        <f t="shared" si="14"/>
        <v>3.5</v>
      </c>
      <c r="AKB4" s="131">
        <f t="shared" si="14"/>
        <v>3.5</v>
      </c>
      <c r="AKC4" s="131">
        <f t="shared" si="14"/>
        <v>3.5</v>
      </c>
      <c r="AKD4" s="131">
        <f t="shared" si="15"/>
        <v>3.5</v>
      </c>
      <c r="AKE4" s="131">
        <f t="shared" si="15"/>
        <v>3.5</v>
      </c>
      <c r="AKF4" s="131">
        <f t="shared" si="15"/>
        <v>3.5</v>
      </c>
      <c r="AKG4" s="131">
        <f t="shared" si="15"/>
        <v>3.5</v>
      </c>
      <c r="AKH4" s="131">
        <f t="shared" si="15"/>
        <v>3.5</v>
      </c>
      <c r="AKI4" s="131">
        <f t="shared" si="15"/>
        <v>3.5</v>
      </c>
      <c r="AKJ4" s="131">
        <f t="shared" si="15"/>
        <v>3.5</v>
      </c>
      <c r="AKK4" s="131">
        <f t="shared" si="15"/>
        <v>3.5</v>
      </c>
      <c r="AKL4" s="131">
        <f t="shared" si="15"/>
        <v>3.5</v>
      </c>
      <c r="AKM4" s="131">
        <f t="shared" si="15"/>
        <v>3.5</v>
      </c>
      <c r="AKN4" s="131">
        <f t="shared" si="15"/>
        <v>3.5</v>
      </c>
      <c r="AKO4" s="131">
        <f t="shared" si="15"/>
        <v>3.5</v>
      </c>
      <c r="AKP4" s="131">
        <f t="shared" si="15"/>
        <v>3.5</v>
      </c>
      <c r="AKQ4" s="131">
        <f t="shared" si="15"/>
        <v>3.5</v>
      </c>
      <c r="AKR4" s="131">
        <f t="shared" si="15"/>
        <v>3.5</v>
      </c>
      <c r="AKS4" s="131">
        <f t="shared" si="15"/>
        <v>3.5</v>
      </c>
      <c r="AKT4" s="131">
        <f t="shared" si="15"/>
        <v>3.5</v>
      </c>
      <c r="AKU4" s="131">
        <f t="shared" si="15"/>
        <v>3.5</v>
      </c>
      <c r="AKV4" s="131">
        <f t="shared" si="15"/>
        <v>3.5</v>
      </c>
      <c r="AKW4" s="131">
        <f t="shared" si="15"/>
        <v>3.5</v>
      </c>
      <c r="AKX4" s="131">
        <f t="shared" si="15"/>
        <v>3.5</v>
      </c>
      <c r="AKY4" s="131">
        <f t="shared" si="15"/>
        <v>3.5</v>
      </c>
      <c r="AKZ4" s="131">
        <f t="shared" si="15"/>
        <v>3.5</v>
      </c>
      <c r="ALA4" s="131">
        <f t="shared" si="15"/>
        <v>3.5</v>
      </c>
      <c r="ALB4" s="131">
        <f t="shared" si="15"/>
        <v>3.5</v>
      </c>
      <c r="ALC4" s="131">
        <f t="shared" si="15"/>
        <v>3.5</v>
      </c>
      <c r="ALD4" s="131">
        <f t="shared" si="15"/>
        <v>3.5</v>
      </c>
      <c r="ALE4" s="131">
        <f t="shared" si="15"/>
        <v>3.5</v>
      </c>
      <c r="ALF4" s="131">
        <f t="shared" si="15"/>
        <v>3.5</v>
      </c>
      <c r="ALG4" s="131">
        <f t="shared" si="15"/>
        <v>3.5</v>
      </c>
      <c r="ALH4" s="131">
        <f t="shared" si="15"/>
        <v>3.5</v>
      </c>
      <c r="ALI4" s="131">
        <f t="shared" si="15"/>
        <v>3.5</v>
      </c>
      <c r="ALJ4" s="131">
        <f t="shared" si="15"/>
        <v>3.5</v>
      </c>
      <c r="ALK4" s="131">
        <f t="shared" si="15"/>
        <v>3.5</v>
      </c>
      <c r="ALL4" s="131">
        <f t="shared" si="15"/>
        <v>3.5</v>
      </c>
      <c r="ALM4" s="131">
        <f t="shared" si="15"/>
        <v>3.5</v>
      </c>
      <c r="ALN4" s="131">
        <f t="shared" si="15"/>
        <v>3.5</v>
      </c>
      <c r="ALO4" s="131">
        <f t="shared" si="15"/>
        <v>3.5</v>
      </c>
      <c r="ALP4" s="131">
        <f t="shared" si="15"/>
        <v>3.5</v>
      </c>
    </row>
    <row r="5" spans="2:1004" x14ac:dyDescent="0.3">
      <c r="C5" t="s">
        <v>107</v>
      </c>
      <c r="D5" s="131">
        <f ca="1">Calculator!$D$104+(Calculator!$E$104-Calculator!$D$104)*RAND()</f>
        <v>0.77783113268645487</v>
      </c>
      <c r="E5" s="131">
        <f ca="1">Calculator!$D$104+(Calculator!$E$104-Calculator!$D$104)*RAND()</f>
        <v>0.65986525165106735</v>
      </c>
      <c r="F5" s="131">
        <f ca="1">Calculator!$D$104+(Calculator!$E$104-Calculator!$D$104)*RAND()</f>
        <v>0.78973674526146542</v>
      </c>
      <c r="G5" s="131">
        <f ca="1">Calculator!$D$104+(Calculator!$E$104-Calculator!$D$104)*RAND()</f>
        <v>0.70573353857295273</v>
      </c>
      <c r="H5" s="131">
        <f ca="1">Calculator!$D$104+(Calculator!$E$104-Calculator!$D$104)*RAND()</f>
        <v>0.67325307810103963</v>
      </c>
      <c r="I5" s="131">
        <f ca="1">Calculator!$D$104+(Calculator!$E$104-Calculator!$D$104)*RAND()</f>
        <v>0.77416310888302908</v>
      </c>
      <c r="J5" s="131">
        <f ca="1">Calculator!$D$104+(Calculator!$E$104-Calculator!$D$104)*RAND()</f>
        <v>0.78566289133957112</v>
      </c>
      <c r="K5" s="131">
        <f ca="1">Calculator!$D$104+(Calculator!$E$104-Calculator!$D$104)*RAND()</f>
        <v>0.6719984929790962</v>
      </c>
      <c r="L5" s="131">
        <f ca="1">Calculator!$D$104+(Calculator!$E$104-Calculator!$D$104)*RAND()</f>
        <v>0.67184529046176322</v>
      </c>
      <c r="M5" s="131">
        <f ca="1">Calculator!$D$104+(Calculator!$E$104-Calculator!$D$104)*RAND()</f>
        <v>0.74291713760368672</v>
      </c>
      <c r="N5" s="131">
        <f ca="1">Calculator!$D$104+(Calculator!$E$104-Calculator!$D$104)*RAND()</f>
        <v>0.68659653505863183</v>
      </c>
      <c r="O5" s="131">
        <f ca="1">Calculator!$D$104+(Calculator!$E$104-Calculator!$D$104)*RAND()</f>
        <v>0.65270907422431179</v>
      </c>
      <c r="P5" s="131">
        <f ca="1">Calculator!$D$104+(Calculator!$E$104-Calculator!$D$104)*RAND()</f>
        <v>0.68251309335707278</v>
      </c>
      <c r="Q5" s="131">
        <f ca="1">Calculator!$D$104+(Calculator!$E$104-Calculator!$D$104)*RAND()</f>
        <v>0.67667951870642939</v>
      </c>
      <c r="R5" s="131">
        <f ca="1">Calculator!$D$104+(Calculator!$E$104-Calculator!$D$104)*RAND()</f>
        <v>0.68900122887050841</v>
      </c>
      <c r="S5" s="131">
        <f ca="1">Calculator!$D$104+(Calculator!$E$104-Calculator!$D$104)*RAND()</f>
        <v>0.67404717861012464</v>
      </c>
      <c r="T5" s="131">
        <f ca="1">Calculator!$D$104+(Calculator!$E$104-Calculator!$D$104)*RAND()</f>
        <v>0.70869746571274861</v>
      </c>
      <c r="U5" s="131">
        <f ca="1">Calculator!$D$104+(Calculator!$E$104-Calculator!$D$104)*RAND()</f>
        <v>0.75525696802265918</v>
      </c>
      <c r="V5" s="131">
        <f ca="1">Calculator!$D$104+(Calculator!$E$104-Calculator!$D$104)*RAND()</f>
        <v>0.72998532138870342</v>
      </c>
      <c r="W5" s="131">
        <f ca="1">Calculator!$D$104+(Calculator!$E$104-Calculator!$D$104)*RAND()</f>
        <v>0.68571795292863991</v>
      </c>
      <c r="X5" s="131">
        <f ca="1">Calculator!$D$104+(Calculator!$E$104-Calculator!$D$104)*RAND()</f>
        <v>0.72110001126679057</v>
      </c>
      <c r="Y5" s="131">
        <f ca="1">Calculator!$D$104+(Calculator!$E$104-Calculator!$D$104)*RAND()</f>
        <v>0.74026323359687218</v>
      </c>
      <c r="Z5" s="131">
        <f ca="1">Calculator!$D$104+(Calculator!$E$104-Calculator!$D$104)*RAND()</f>
        <v>0.75428563513600211</v>
      </c>
      <c r="AA5" s="131">
        <f ca="1">Calculator!$D$104+(Calculator!$E$104-Calculator!$D$104)*RAND()</f>
        <v>0.69546595235846387</v>
      </c>
      <c r="AB5" s="131">
        <f ca="1">Calculator!$D$104+(Calculator!$E$104-Calculator!$D$104)*RAND()</f>
        <v>0.7454322104086204</v>
      </c>
      <c r="AC5" s="131">
        <f ca="1">Calculator!$D$104+(Calculator!$E$104-Calculator!$D$104)*RAND()</f>
        <v>0.7055490849228121</v>
      </c>
      <c r="AD5" s="131">
        <f ca="1">Calculator!$D$104+(Calculator!$E$104-Calculator!$D$104)*RAND()</f>
        <v>0.75726575514638528</v>
      </c>
      <c r="AE5" s="131">
        <f ca="1">Calculator!$D$104+(Calculator!$E$104-Calculator!$D$104)*RAND()</f>
        <v>0.69436328062239627</v>
      </c>
      <c r="AF5" s="131">
        <f ca="1">Calculator!$D$104+(Calculator!$E$104-Calculator!$D$104)*RAND()</f>
        <v>0.69583757873096819</v>
      </c>
      <c r="AG5" s="131">
        <f ca="1">Calculator!$D$104+(Calculator!$E$104-Calculator!$D$104)*RAND()</f>
        <v>0.67372525617198109</v>
      </c>
      <c r="AH5" s="131">
        <f ca="1">Calculator!$D$104+(Calculator!$E$104-Calculator!$D$104)*RAND()</f>
        <v>0.70899840858588337</v>
      </c>
      <c r="AI5" s="131">
        <f ca="1">Calculator!$D$104+(Calculator!$E$104-Calculator!$D$104)*RAND()</f>
        <v>0.69710628592443558</v>
      </c>
      <c r="AJ5" s="131">
        <f ca="1">Calculator!$D$104+(Calculator!$E$104-Calculator!$D$104)*RAND()</f>
        <v>0.66500901685126212</v>
      </c>
      <c r="AK5" s="131">
        <f ca="1">Calculator!$D$104+(Calculator!$E$104-Calculator!$D$104)*RAND()</f>
        <v>0.68515677611877746</v>
      </c>
      <c r="AL5" s="131">
        <f ca="1">Calculator!$D$104+(Calculator!$E$104-Calculator!$D$104)*RAND()</f>
        <v>0.76742513597501349</v>
      </c>
      <c r="AM5" s="131">
        <f ca="1">Calculator!$D$104+(Calculator!$E$104-Calculator!$D$104)*RAND()</f>
        <v>0.76460043445776027</v>
      </c>
      <c r="AN5" s="131">
        <f ca="1">Calculator!$D$104+(Calculator!$E$104-Calculator!$D$104)*RAND()</f>
        <v>0.70185342929281802</v>
      </c>
      <c r="AO5" s="131">
        <f ca="1">Calculator!$D$104+(Calculator!$E$104-Calculator!$D$104)*RAND()</f>
        <v>0.73623374655860685</v>
      </c>
      <c r="AP5" s="131">
        <f ca="1">Calculator!$D$104+(Calculator!$E$104-Calculator!$D$104)*RAND()</f>
        <v>0.69562126946250502</v>
      </c>
      <c r="AQ5" s="131">
        <f ca="1">Calculator!$D$104+(Calculator!$E$104-Calculator!$D$104)*RAND()</f>
        <v>0.70121773038859625</v>
      </c>
      <c r="AR5" s="131">
        <f ca="1">Calculator!$D$104+(Calculator!$E$104-Calculator!$D$104)*RAND()</f>
        <v>0.72447902503497685</v>
      </c>
      <c r="AS5" s="131">
        <f ca="1">Calculator!$D$104+(Calculator!$E$104-Calculator!$D$104)*RAND()</f>
        <v>0.75388138083915501</v>
      </c>
      <c r="AT5" s="131">
        <f ca="1">Calculator!$D$104+(Calculator!$E$104-Calculator!$D$104)*RAND()</f>
        <v>0.69249830157363013</v>
      </c>
      <c r="AU5" s="131">
        <f ca="1">Calculator!$D$104+(Calculator!$E$104-Calculator!$D$104)*RAND()</f>
        <v>0.75945809328517433</v>
      </c>
      <c r="AV5" s="131">
        <f ca="1">Calculator!$D$104+(Calculator!$E$104-Calculator!$D$104)*RAND()</f>
        <v>0.71264229055981732</v>
      </c>
      <c r="AW5" s="131">
        <f ca="1">Calculator!$D$104+(Calculator!$E$104-Calculator!$D$104)*RAND()</f>
        <v>0.76592644705654267</v>
      </c>
      <c r="AX5" s="131">
        <f ca="1">Calculator!$D$104+(Calculator!$E$104-Calculator!$D$104)*RAND()</f>
        <v>0.71606594423047154</v>
      </c>
      <c r="AY5" s="131">
        <f ca="1">Calculator!$D$104+(Calculator!$E$104-Calculator!$D$104)*RAND()</f>
        <v>0.69567177927393675</v>
      </c>
      <c r="AZ5" s="131">
        <f ca="1">Calculator!$D$104+(Calculator!$E$104-Calculator!$D$104)*RAND()</f>
        <v>0.71433037371326158</v>
      </c>
      <c r="BA5" s="131">
        <f ca="1">Calculator!$D$104+(Calculator!$E$104-Calculator!$D$104)*RAND()</f>
        <v>0.73711685353106693</v>
      </c>
      <c r="BB5" s="131">
        <f ca="1">Calculator!$D$104+(Calculator!$E$104-Calculator!$D$104)*RAND()</f>
        <v>0.66942510978758796</v>
      </c>
      <c r="BC5" s="131">
        <f ca="1">Calculator!$D$104+(Calculator!$E$104-Calculator!$D$104)*RAND()</f>
        <v>0.69957574874256923</v>
      </c>
      <c r="BD5" s="131">
        <f ca="1">Calculator!$D$104+(Calculator!$E$104-Calculator!$D$104)*RAND()</f>
        <v>0.75566731750467886</v>
      </c>
      <c r="BE5" s="131">
        <f ca="1">Calculator!$D$104+(Calculator!$E$104-Calculator!$D$104)*RAND()</f>
        <v>0.70474987937100408</v>
      </c>
      <c r="BF5" s="131">
        <f ca="1">Calculator!$D$104+(Calculator!$E$104-Calculator!$D$104)*RAND()</f>
        <v>0.65247293338329049</v>
      </c>
      <c r="BG5" s="131">
        <f ca="1">Calculator!$D$104+(Calculator!$E$104-Calculator!$D$104)*RAND()</f>
        <v>0.75946818004218331</v>
      </c>
      <c r="BH5" s="131">
        <f ca="1">Calculator!$D$104+(Calculator!$E$104-Calculator!$D$104)*RAND()</f>
        <v>0.65075042760420898</v>
      </c>
      <c r="BI5" s="131">
        <f ca="1">Calculator!$D$104+(Calculator!$E$104-Calculator!$D$104)*RAND()</f>
        <v>0.76414805327381263</v>
      </c>
      <c r="BJ5" s="131">
        <f ca="1">Calculator!$D$104+(Calculator!$E$104-Calculator!$D$104)*RAND()</f>
        <v>0.77585086297770767</v>
      </c>
      <c r="BK5" s="131">
        <f ca="1">Calculator!$D$104+(Calculator!$E$104-Calculator!$D$104)*RAND()</f>
        <v>0.68952366479299532</v>
      </c>
      <c r="BL5" s="131">
        <f ca="1">Calculator!$D$104+(Calculator!$E$104-Calculator!$D$104)*RAND()</f>
        <v>0.68183166658401906</v>
      </c>
      <c r="BM5" s="131">
        <f ca="1">Calculator!$D$104+(Calculator!$E$104-Calculator!$D$104)*RAND()</f>
        <v>0.67667764973630451</v>
      </c>
      <c r="BN5" s="131">
        <f ca="1">Calculator!$D$104+(Calculator!$E$104-Calculator!$D$104)*RAND()</f>
        <v>0.70714199189479399</v>
      </c>
      <c r="BO5" s="131">
        <f ca="1">Calculator!$D$104+(Calculator!$E$104-Calculator!$D$104)*RAND()</f>
        <v>0.67818318094566044</v>
      </c>
      <c r="BP5" s="131">
        <f ca="1">Calculator!$D$104+(Calculator!$E$104-Calculator!$D$104)*RAND()</f>
        <v>0.73026543176698844</v>
      </c>
      <c r="BQ5" s="131">
        <f ca="1">Calculator!$D$104+(Calculator!$E$104-Calculator!$D$104)*RAND()</f>
        <v>0.67517396526596862</v>
      </c>
      <c r="BR5" s="131">
        <f ca="1">Calculator!$D$104+(Calculator!$E$104-Calculator!$D$104)*RAND()</f>
        <v>0.7881960485208328</v>
      </c>
      <c r="BS5" s="131">
        <f ca="1">Calculator!$D$104+(Calculator!$E$104-Calculator!$D$104)*RAND()</f>
        <v>0.72329569601330179</v>
      </c>
      <c r="BT5" s="131">
        <f ca="1">Calculator!$D$104+(Calculator!$E$104-Calculator!$D$104)*RAND()</f>
        <v>0.76759718964994594</v>
      </c>
      <c r="BU5" s="131">
        <f ca="1">Calculator!$D$104+(Calculator!$E$104-Calculator!$D$104)*RAND()</f>
        <v>0.73636155857810281</v>
      </c>
      <c r="BV5" s="131">
        <f ca="1">Calculator!$D$104+(Calculator!$E$104-Calculator!$D$104)*RAND()</f>
        <v>0.7610752548227262</v>
      </c>
      <c r="BW5" s="131">
        <f ca="1">Calculator!$D$104+(Calculator!$E$104-Calculator!$D$104)*RAND()</f>
        <v>0.74642309935603612</v>
      </c>
      <c r="BX5" s="131">
        <f ca="1">Calculator!$D$104+(Calculator!$E$104-Calculator!$D$104)*RAND()</f>
        <v>0.6564954391693828</v>
      </c>
      <c r="BY5" s="131">
        <f ca="1">Calculator!$D$104+(Calculator!$E$104-Calculator!$D$104)*RAND()</f>
        <v>0.73043958703723744</v>
      </c>
      <c r="BZ5" s="131">
        <f ca="1">Calculator!$D$104+(Calculator!$E$104-Calculator!$D$104)*RAND()</f>
        <v>0.7281205915413822</v>
      </c>
      <c r="CA5" s="131">
        <f ca="1">Calculator!$D$104+(Calculator!$E$104-Calculator!$D$104)*RAND()</f>
        <v>0.72527090082271173</v>
      </c>
      <c r="CB5" s="131">
        <f ca="1">Calculator!$D$104+(Calculator!$E$104-Calculator!$D$104)*RAND()</f>
        <v>0.71919877430552648</v>
      </c>
      <c r="CC5" s="131">
        <f ca="1">Calculator!$D$104+(Calculator!$E$104-Calculator!$D$104)*RAND()</f>
        <v>0.73472642619915518</v>
      </c>
      <c r="CD5" s="131">
        <f ca="1">Calculator!$D$104+(Calculator!$E$104-Calculator!$D$104)*RAND()</f>
        <v>0.65245895039748747</v>
      </c>
      <c r="CE5" s="131">
        <f ca="1">Calculator!$D$104+(Calculator!$E$104-Calculator!$D$104)*RAND()</f>
        <v>0.73209852422151245</v>
      </c>
      <c r="CF5" s="131">
        <f ca="1">Calculator!$D$104+(Calculator!$E$104-Calculator!$D$104)*RAND()</f>
        <v>0.67180624079234441</v>
      </c>
      <c r="CG5" s="131">
        <f ca="1">Calculator!$D$104+(Calculator!$E$104-Calculator!$D$104)*RAND()</f>
        <v>0.78258836724591863</v>
      </c>
      <c r="CH5" s="131">
        <f ca="1">Calculator!$D$104+(Calculator!$E$104-Calculator!$D$104)*RAND()</f>
        <v>0.67607343223634564</v>
      </c>
      <c r="CI5" s="131">
        <f ca="1">Calculator!$D$104+(Calculator!$E$104-Calculator!$D$104)*RAND()</f>
        <v>0.71575015900147276</v>
      </c>
      <c r="CJ5" s="131">
        <f ca="1">Calculator!$D$104+(Calculator!$E$104-Calculator!$D$104)*RAND()</f>
        <v>0.76379634099823246</v>
      </c>
      <c r="CK5" s="131">
        <f ca="1">Calculator!$D$104+(Calculator!$E$104-Calculator!$D$104)*RAND()</f>
        <v>0.7536177479758831</v>
      </c>
      <c r="CL5" s="131">
        <f ca="1">Calculator!$D$104+(Calculator!$E$104-Calculator!$D$104)*RAND()</f>
        <v>0.7771998112684757</v>
      </c>
      <c r="CM5" s="131">
        <f ca="1">Calculator!$D$104+(Calculator!$E$104-Calculator!$D$104)*RAND()</f>
        <v>0.6831196922917564</v>
      </c>
      <c r="CN5" s="131">
        <f ca="1">Calculator!$D$104+(Calculator!$E$104-Calculator!$D$104)*RAND()</f>
        <v>0.66179241305372238</v>
      </c>
      <c r="CO5" s="131">
        <f ca="1">Calculator!$D$104+(Calculator!$E$104-Calculator!$D$104)*RAND()</f>
        <v>0.70967043734538493</v>
      </c>
      <c r="CP5" s="131">
        <f ca="1">Calculator!$D$104+(Calculator!$E$104-Calculator!$D$104)*RAND()</f>
        <v>0.74653670032483266</v>
      </c>
      <c r="CQ5" s="131">
        <f ca="1">Calculator!$D$104+(Calculator!$E$104-Calculator!$D$104)*RAND()</f>
        <v>0.72223401805879039</v>
      </c>
      <c r="CR5" s="131">
        <f ca="1">Calculator!$D$104+(Calculator!$E$104-Calculator!$D$104)*RAND()</f>
        <v>0.77309325530588202</v>
      </c>
      <c r="CS5" s="131">
        <f ca="1">Calculator!$D$104+(Calculator!$E$104-Calculator!$D$104)*RAND()</f>
        <v>0.74942293168360197</v>
      </c>
      <c r="CT5" s="131">
        <f ca="1">Calculator!$D$104+(Calculator!$E$104-Calculator!$D$104)*RAND()</f>
        <v>0.75078426682441357</v>
      </c>
      <c r="CU5" s="131">
        <f ca="1">Calculator!$D$104+(Calculator!$E$104-Calculator!$D$104)*RAND()</f>
        <v>0.66464874848297772</v>
      </c>
      <c r="CV5" s="131">
        <f ca="1">Calculator!$D$104+(Calculator!$E$104-Calculator!$D$104)*RAND()</f>
        <v>0.75036038101547153</v>
      </c>
      <c r="CW5" s="131">
        <f ca="1">Calculator!$D$104+(Calculator!$E$104-Calculator!$D$104)*RAND()</f>
        <v>0.67058189376550548</v>
      </c>
      <c r="CX5" s="131">
        <f ca="1">Calculator!$D$104+(Calculator!$E$104-Calculator!$D$104)*RAND()</f>
        <v>0.6690280017984287</v>
      </c>
      <c r="CY5" s="131">
        <f ca="1">Calculator!$D$104+(Calculator!$E$104-Calculator!$D$104)*RAND()</f>
        <v>0.73694452833187918</v>
      </c>
      <c r="CZ5" s="131">
        <f ca="1">Calculator!$D$104+(Calculator!$E$104-Calculator!$D$104)*RAND()</f>
        <v>0.69781390680767164</v>
      </c>
      <c r="DA5" s="131">
        <f ca="1">Calculator!$D$104+(Calculator!$E$104-Calculator!$D$104)*RAND()</f>
        <v>0.71146949905613621</v>
      </c>
      <c r="DB5" s="131">
        <f ca="1">Calculator!$D$104+(Calculator!$E$104-Calculator!$D$104)*RAND()</f>
        <v>0.78270435330416521</v>
      </c>
      <c r="DC5" s="131">
        <f ca="1">Calculator!$D$104+(Calculator!$E$104-Calculator!$D$104)*RAND()</f>
        <v>0.77686976154177145</v>
      </c>
      <c r="DD5" s="131">
        <f ca="1">Calculator!$D$104+(Calculator!$E$104-Calculator!$D$104)*RAND()</f>
        <v>0.7877295228971064</v>
      </c>
      <c r="DE5" s="131">
        <f ca="1">Calculator!$D$104+(Calculator!$E$104-Calculator!$D$104)*RAND()</f>
        <v>0.69230995711199705</v>
      </c>
      <c r="DF5" s="131">
        <f ca="1">Calculator!$D$104+(Calculator!$E$104-Calculator!$D$104)*RAND()</f>
        <v>0.78153898350573459</v>
      </c>
      <c r="DG5" s="131">
        <f ca="1">Calculator!$D$104+(Calculator!$E$104-Calculator!$D$104)*RAND()</f>
        <v>0.73420329107422411</v>
      </c>
      <c r="DH5" s="131">
        <f ca="1">Calculator!$D$104+(Calculator!$E$104-Calculator!$D$104)*RAND()</f>
        <v>0.74095131491084121</v>
      </c>
      <c r="DI5" s="131">
        <f ca="1">Calculator!$D$104+(Calculator!$E$104-Calculator!$D$104)*RAND()</f>
        <v>0.65538961090514769</v>
      </c>
      <c r="DJ5" s="131">
        <f ca="1">Calculator!$D$104+(Calculator!$E$104-Calculator!$D$104)*RAND()</f>
        <v>0.7858348301021022</v>
      </c>
      <c r="DK5" s="131">
        <f ca="1">Calculator!$D$104+(Calculator!$E$104-Calculator!$D$104)*RAND()</f>
        <v>0.68532657142003917</v>
      </c>
      <c r="DL5" s="131">
        <f ca="1">Calculator!$D$104+(Calculator!$E$104-Calculator!$D$104)*RAND()</f>
        <v>0.6729296690379436</v>
      </c>
      <c r="DM5" s="131">
        <f ca="1">Calculator!$D$104+(Calculator!$E$104-Calculator!$D$104)*RAND()</f>
        <v>0.71143906142544977</v>
      </c>
      <c r="DN5" s="131">
        <f ca="1">Calculator!$D$104+(Calculator!$E$104-Calculator!$D$104)*RAND()</f>
        <v>0.78307280157626957</v>
      </c>
      <c r="DO5" s="131">
        <f ca="1">Calculator!$D$104+(Calculator!$E$104-Calculator!$D$104)*RAND()</f>
        <v>0.7469744876645058</v>
      </c>
      <c r="DP5" s="131">
        <f ca="1">Calculator!$D$104+(Calculator!$E$104-Calculator!$D$104)*RAND()</f>
        <v>0.78360510274778861</v>
      </c>
      <c r="DQ5" s="131">
        <f ca="1">Calculator!$D$104+(Calculator!$E$104-Calculator!$D$104)*RAND()</f>
        <v>0.74407618008653853</v>
      </c>
      <c r="DR5" s="131">
        <f ca="1">Calculator!$D$104+(Calculator!$E$104-Calculator!$D$104)*RAND()</f>
        <v>0.67973158448226823</v>
      </c>
      <c r="DS5" s="131">
        <f ca="1">Calculator!$D$104+(Calculator!$E$104-Calculator!$D$104)*RAND()</f>
        <v>0.72558620308552724</v>
      </c>
      <c r="DT5" s="131">
        <f ca="1">Calculator!$D$104+(Calculator!$E$104-Calculator!$D$104)*RAND()</f>
        <v>0.67189415325774926</v>
      </c>
      <c r="DU5" s="131">
        <f ca="1">Calculator!$D$104+(Calculator!$E$104-Calculator!$D$104)*RAND()</f>
        <v>0.69262230022714089</v>
      </c>
      <c r="DV5" s="131">
        <f ca="1">Calculator!$D$104+(Calculator!$E$104-Calculator!$D$104)*RAND()</f>
        <v>0.66287192133256789</v>
      </c>
      <c r="DW5" s="131">
        <f ca="1">Calculator!$D$104+(Calculator!$E$104-Calculator!$D$104)*RAND()</f>
        <v>0.72663339662153059</v>
      </c>
      <c r="DX5" s="131">
        <f ca="1">Calculator!$D$104+(Calculator!$E$104-Calculator!$D$104)*RAND()</f>
        <v>0.71288274231777782</v>
      </c>
      <c r="DY5" s="131">
        <f ca="1">Calculator!$D$104+(Calculator!$E$104-Calculator!$D$104)*RAND()</f>
        <v>0.75067203635705959</v>
      </c>
      <c r="DZ5" s="131">
        <f ca="1">Calculator!$D$104+(Calculator!$E$104-Calculator!$D$104)*RAND()</f>
        <v>0.77099240753929854</v>
      </c>
      <c r="EA5" s="131">
        <f ca="1">Calculator!$D$104+(Calculator!$E$104-Calculator!$D$104)*RAND()</f>
        <v>0.73834320932969122</v>
      </c>
      <c r="EB5" s="131">
        <f ca="1">Calculator!$D$104+(Calculator!$E$104-Calculator!$D$104)*RAND()</f>
        <v>0.77401310807118728</v>
      </c>
      <c r="EC5" s="131">
        <f ca="1">Calculator!$D$104+(Calculator!$E$104-Calculator!$D$104)*RAND()</f>
        <v>0.7514600179388522</v>
      </c>
      <c r="ED5" s="131">
        <f ca="1">Calculator!$D$104+(Calculator!$E$104-Calculator!$D$104)*RAND()</f>
        <v>0.68808858774154325</v>
      </c>
      <c r="EE5" s="131">
        <f ca="1">Calculator!$D$104+(Calculator!$E$104-Calculator!$D$104)*RAND()</f>
        <v>0.7719273721568608</v>
      </c>
      <c r="EF5" s="131">
        <f ca="1">Calculator!$D$104+(Calculator!$E$104-Calculator!$D$104)*RAND()</f>
        <v>0.75011249500846844</v>
      </c>
      <c r="EG5" s="131">
        <f ca="1">Calculator!$D$104+(Calculator!$E$104-Calculator!$D$104)*RAND()</f>
        <v>0.76919078514151618</v>
      </c>
      <c r="EH5" s="131">
        <f ca="1">Calculator!$D$104+(Calculator!$E$104-Calculator!$D$104)*RAND()</f>
        <v>0.75728041629563647</v>
      </c>
      <c r="EI5" s="131">
        <f ca="1">Calculator!$D$104+(Calculator!$E$104-Calculator!$D$104)*RAND()</f>
        <v>0.66032338888862141</v>
      </c>
      <c r="EJ5" s="131">
        <f ca="1">Calculator!$D$104+(Calculator!$E$104-Calculator!$D$104)*RAND()</f>
        <v>0.65672239659809828</v>
      </c>
      <c r="EK5" s="131">
        <f ca="1">Calculator!$D$104+(Calculator!$E$104-Calculator!$D$104)*RAND()</f>
        <v>0.77619014277635445</v>
      </c>
      <c r="EL5" s="131">
        <f ca="1">Calculator!$D$104+(Calculator!$E$104-Calculator!$D$104)*RAND()</f>
        <v>0.69830599554907002</v>
      </c>
      <c r="EM5" s="131">
        <f ca="1">Calculator!$D$104+(Calculator!$E$104-Calculator!$D$104)*RAND()</f>
        <v>0.72687580940754959</v>
      </c>
      <c r="EN5" s="131">
        <f ca="1">Calculator!$D$104+(Calculator!$E$104-Calculator!$D$104)*RAND()</f>
        <v>0.67769719040761967</v>
      </c>
      <c r="EO5" s="131">
        <f ca="1">Calculator!$D$104+(Calculator!$E$104-Calculator!$D$104)*RAND()</f>
        <v>0.66864085911528259</v>
      </c>
      <c r="EP5" s="131">
        <f ca="1">Calculator!$D$104+(Calculator!$E$104-Calculator!$D$104)*RAND()</f>
        <v>0.77851179406741811</v>
      </c>
      <c r="EQ5" s="131">
        <f ca="1">Calculator!$D$104+(Calculator!$E$104-Calculator!$D$104)*RAND()</f>
        <v>0.77296366060388655</v>
      </c>
      <c r="ER5" s="131">
        <f ca="1">Calculator!$D$104+(Calculator!$E$104-Calculator!$D$104)*RAND()</f>
        <v>0.66178427684035479</v>
      </c>
      <c r="ES5" s="131">
        <f ca="1">Calculator!$D$104+(Calculator!$E$104-Calculator!$D$104)*RAND()</f>
        <v>0.78739172366819565</v>
      </c>
      <c r="ET5" s="131">
        <f ca="1">Calculator!$D$104+(Calculator!$E$104-Calculator!$D$104)*RAND()</f>
        <v>0.69565528837834267</v>
      </c>
      <c r="EU5" s="131">
        <f ca="1">Calculator!$D$104+(Calculator!$E$104-Calculator!$D$104)*RAND()</f>
        <v>0.68667662273232521</v>
      </c>
      <c r="EV5" s="131">
        <f ca="1">Calculator!$D$104+(Calculator!$E$104-Calculator!$D$104)*RAND()</f>
        <v>0.78312788800017996</v>
      </c>
      <c r="EW5" s="131">
        <f ca="1">Calculator!$D$104+(Calculator!$E$104-Calculator!$D$104)*RAND()</f>
        <v>0.77980010654149812</v>
      </c>
      <c r="EX5" s="131">
        <f ca="1">Calculator!$D$104+(Calculator!$E$104-Calculator!$D$104)*RAND()</f>
        <v>0.67026743522387611</v>
      </c>
      <c r="EY5" s="131">
        <f ca="1">Calculator!$D$104+(Calculator!$E$104-Calculator!$D$104)*RAND()</f>
        <v>0.74309354904742908</v>
      </c>
      <c r="EZ5" s="131">
        <f ca="1">Calculator!$D$104+(Calculator!$E$104-Calculator!$D$104)*RAND()</f>
        <v>0.72660335076745675</v>
      </c>
      <c r="FA5" s="131">
        <f ca="1">Calculator!$D$104+(Calculator!$E$104-Calculator!$D$104)*RAND()</f>
        <v>0.68395726175770877</v>
      </c>
      <c r="FB5" s="131">
        <f ca="1">Calculator!$D$104+(Calculator!$E$104-Calculator!$D$104)*RAND()</f>
        <v>0.73180067383590452</v>
      </c>
      <c r="FC5" s="131">
        <f ca="1">Calculator!$D$104+(Calculator!$E$104-Calculator!$D$104)*RAND()</f>
        <v>0.77616146594671465</v>
      </c>
      <c r="FD5" s="131">
        <f ca="1">Calculator!$D$104+(Calculator!$E$104-Calculator!$D$104)*RAND()</f>
        <v>0.67653237518488163</v>
      </c>
      <c r="FE5" s="131">
        <f ca="1">Calculator!$D$104+(Calculator!$E$104-Calculator!$D$104)*RAND()</f>
        <v>0.65737922408794325</v>
      </c>
      <c r="FF5" s="131">
        <f ca="1">Calculator!$D$104+(Calculator!$E$104-Calculator!$D$104)*RAND()</f>
        <v>0.6848983873201282</v>
      </c>
      <c r="FG5" s="131">
        <f ca="1">Calculator!$D$104+(Calculator!$E$104-Calculator!$D$104)*RAND()</f>
        <v>0.71704183865283122</v>
      </c>
      <c r="FH5" s="131">
        <f ca="1">Calculator!$D$104+(Calculator!$E$104-Calculator!$D$104)*RAND()</f>
        <v>0.66818918063856025</v>
      </c>
      <c r="FI5" s="131">
        <f ca="1">Calculator!$D$104+(Calculator!$E$104-Calculator!$D$104)*RAND()</f>
        <v>0.751050960113398</v>
      </c>
      <c r="FJ5" s="131">
        <f ca="1">Calculator!$D$104+(Calculator!$E$104-Calculator!$D$104)*RAND()</f>
        <v>0.66087800453798584</v>
      </c>
      <c r="FK5" s="131">
        <f ca="1">Calculator!$D$104+(Calculator!$E$104-Calculator!$D$104)*RAND()</f>
        <v>0.78564666323207</v>
      </c>
      <c r="FL5" s="131">
        <f ca="1">Calculator!$D$104+(Calculator!$E$104-Calculator!$D$104)*RAND()</f>
        <v>0.66948848058907828</v>
      </c>
      <c r="FM5" s="131">
        <f ca="1">Calculator!$D$104+(Calculator!$E$104-Calculator!$D$104)*RAND()</f>
        <v>0.71339712210648787</v>
      </c>
      <c r="FN5" s="131">
        <f ca="1">Calculator!$D$104+(Calculator!$E$104-Calculator!$D$104)*RAND()</f>
        <v>0.65334410642462781</v>
      </c>
      <c r="FO5" s="131">
        <f ca="1">Calculator!$D$104+(Calculator!$E$104-Calculator!$D$104)*RAND()</f>
        <v>0.7190768423130155</v>
      </c>
      <c r="FP5" s="131">
        <f ca="1">Calculator!$D$104+(Calculator!$E$104-Calculator!$D$104)*RAND()</f>
        <v>0.77508360404688514</v>
      </c>
      <c r="FQ5" s="131">
        <f ca="1">Calculator!$D$104+(Calculator!$E$104-Calculator!$D$104)*RAND()</f>
        <v>0.71057409644443148</v>
      </c>
      <c r="FR5" s="131">
        <f ca="1">Calculator!$D$104+(Calculator!$E$104-Calculator!$D$104)*RAND()</f>
        <v>0.75882491875960612</v>
      </c>
      <c r="FS5" s="131">
        <f ca="1">Calculator!$D$104+(Calculator!$E$104-Calculator!$D$104)*RAND()</f>
        <v>0.78862914466030554</v>
      </c>
      <c r="FT5" s="131">
        <f ca="1">Calculator!$D$104+(Calculator!$E$104-Calculator!$D$104)*RAND()</f>
        <v>0.75236129031848353</v>
      </c>
      <c r="FU5" s="131">
        <f ca="1">Calculator!$D$104+(Calculator!$E$104-Calculator!$D$104)*RAND()</f>
        <v>0.65804459074761779</v>
      </c>
      <c r="FV5" s="131">
        <f ca="1">Calculator!$D$104+(Calculator!$E$104-Calculator!$D$104)*RAND()</f>
        <v>0.77424708006279097</v>
      </c>
      <c r="FW5" s="131">
        <f ca="1">Calculator!$D$104+(Calculator!$E$104-Calculator!$D$104)*RAND()</f>
        <v>0.68084887175956676</v>
      </c>
      <c r="FX5" s="131">
        <f ca="1">Calculator!$D$104+(Calculator!$E$104-Calculator!$D$104)*RAND()</f>
        <v>0.7057994811818129</v>
      </c>
      <c r="FY5" s="131">
        <f ca="1">Calculator!$D$104+(Calculator!$E$104-Calculator!$D$104)*RAND()</f>
        <v>0.69493097931351933</v>
      </c>
      <c r="FZ5" s="131">
        <f ca="1">Calculator!$D$104+(Calculator!$E$104-Calculator!$D$104)*RAND()</f>
        <v>0.65567472259991</v>
      </c>
      <c r="GA5" s="131">
        <f ca="1">Calculator!$D$104+(Calculator!$E$104-Calculator!$D$104)*RAND()</f>
        <v>0.71143590367461118</v>
      </c>
      <c r="GB5" s="131">
        <f ca="1">Calculator!$D$104+(Calculator!$E$104-Calculator!$D$104)*RAND()</f>
        <v>0.65585447411968645</v>
      </c>
      <c r="GC5" s="131">
        <f ca="1">Calculator!$D$104+(Calculator!$E$104-Calculator!$D$104)*RAND()</f>
        <v>0.7290806271395438</v>
      </c>
      <c r="GD5" s="131">
        <f ca="1">Calculator!$D$104+(Calculator!$E$104-Calculator!$D$104)*RAND()</f>
        <v>0.76767920974864901</v>
      </c>
      <c r="GE5" s="131">
        <f ca="1">Calculator!$D$104+(Calculator!$E$104-Calculator!$D$104)*RAND()</f>
        <v>0.714895099256323</v>
      </c>
      <c r="GF5" s="131">
        <f ca="1">Calculator!$D$104+(Calculator!$E$104-Calculator!$D$104)*RAND()</f>
        <v>0.65049868607254291</v>
      </c>
      <c r="GG5" s="131">
        <f ca="1">Calculator!$D$104+(Calculator!$E$104-Calculator!$D$104)*RAND()</f>
        <v>0.77746646652108709</v>
      </c>
      <c r="GH5" s="131">
        <f ca="1">Calculator!$D$104+(Calculator!$E$104-Calculator!$D$104)*RAND()</f>
        <v>0.70029415958640162</v>
      </c>
      <c r="GI5" s="131">
        <f ca="1">Calculator!$D$104+(Calculator!$E$104-Calculator!$D$104)*RAND()</f>
        <v>0.6705331259409234</v>
      </c>
      <c r="GJ5" s="131">
        <f ca="1">Calculator!$D$104+(Calculator!$E$104-Calculator!$D$104)*RAND()</f>
        <v>0.71626010400033024</v>
      </c>
      <c r="GK5" s="131">
        <f ca="1">Calculator!$D$104+(Calculator!$E$104-Calculator!$D$104)*RAND()</f>
        <v>0.71765570542493851</v>
      </c>
      <c r="GL5" s="131">
        <f ca="1">Calculator!$D$104+(Calculator!$E$104-Calculator!$D$104)*RAND()</f>
        <v>0.77984369362589012</v>
      </c>
      <c r="GM5" s="131">
        <f ca="1">Calculator!$D$104+(Calculator!$E$104-Calculator!$D$104)*RAND()</f>
        <v>0.78362319751287324</v>
      </c>
      <c r="GN5" s="131">
        <f ca="1">Calculator!$D$104+(Calculator!$E$104-Calculator!$D$104)*RAND()</f>
        <v>0.7714556187085726</v>
      </c>
      <c r="GO5" s="131">
        <f ca="1">Calculator!$D$104+(Calculator!$E$104-Calculator!$D$104)*RAND()</f>
        <v>0.65482469112639485</v>
      </c>
      <c r="GP5" s="131">
        <f ca="1">Calculator!$D$104+(Calculator!$E$104-Calculator!$D$104)*RAND()</f>
        <v>0.71764818886693538</v>
      </c>
      <c r="GQ5" s="131">
        <f ca="1">Calculator!$D$104+(Calculator!$E$104-Calculator!$D$104)*RAND()</f>
        <v>0.66249279516712589</v>
      </c>
      <c r="GR5" s="131">
        <f ca="1">Calculator!$D$104+(Calculator!$E$104-Calculator!$D$104)*RAND()</f>
        <v>0.75099142535809849</v>
      </c>
      <c r="GS5" s="131">
        <f ca="1">Calculator!$D$104+(Calculator!$E$104-Calculator!$D$104)*RAND()</f>
        <v>0.67495279878738401</v>
      </c>
      <c r="GT5" s="131">
        <f ca="1">Calculator!$D$104+(Calculator!$E$104-Calculator!$D$104)*RAND()</f>
        <v>0.7285309470934811</v>
      </c>
      <c r="GU5" s="131">
        <f ca="1">Calculator!$D$104+(Calculator!$E$104-Calculator!$D$104)*RAND()</f>
        <v>0.7690749328474269</v>
      </c>
      <c r="GV5" s="131">
        <f ca="1">Calculator!$D$104+(Calculator!$E$104-Calculator!$D$104)*RAND()</f>
        <v>0.74676323260106758</v>
      </c>
      <c r="GW5" s="131">
        <f ca="1">Calculator!$D$104+(Calculator!$E$104-Calculator!$D$104)*RAND()</f>
        <v>0.74431145619570538</v>
      </c>
      <c r="GX5" s="131">
        <f ca="1">Calculator!$D$104+(Calculator!$E$104-Calculator!$D$104)*RAND()</f>
        <v>0.67635373885126016</v>
      </c>
      <c r="GY5" s="131">
        <f ca="1">Calculator!$D$104+(Calculator!$E$104-Calculator!$D$104)*RAND()</f>
        <v>0.67022801376722774</v>
      </c>
      <c r="GZ5" s="131">
        <f ca="1">Calculator!$D$104+(Calculator!$E$104-Calculator!$D$104)*RAND()</f>
        <v>0.7368815060763817</v>
      </c>
      <c r="HA5" s="131">
        <f ca="1">Calculator!$D$104+(Calculator!$E$104-Calculator!$D$104)*RAND()</f>
        <v>0.7372915672509881</v>
      </c>
      <c r="HB5" s="131">
        <f ca="1">Calculator!$D$104+(Calculator!$E$104-Calculator!$D$104)*RAND()</f>
        <v>0.67151327602298572</v>
      </c>
      <c r="HC5" s="131">
        <f ca="1">Calculator!$D$104+(Calculator!$E$104-Calculator!$D$104)*RAND()</f>
        <v>0.77607459887043406</v>
      </c>
      <c r="HD5" s="131">
        <f ca="1">Calculator!$D$104+(Calculator!$E$104-Calculator!$D$104)*RAND()</f>
        <v>0.71192460720339068</v>
      </c>
      <c r="HE5" s="131">
        <f ca="1">Calculator!$D$104+(Calculator!$E$104-Calculator!$D$104)*RAND()</f>
        <v>0.72494141841860871</v>
      </c>
      <c r="HF5" s="131">
        <f ca="1">Calculator!$D$104+(Calculator!$E$104-Calculator!$D$104)*RAND()</f>
        <v>0.74045992469695232</v>
      </c>
      <c r="HG5" s="131">
        <f ca="1">Calculator!$D$104+(Calculator!$E$104-Calculator!$D$104)*RAND()</f>
        <v>0.71984550684739801</v>
      </c>
      <c r="HH5" s="131">
        <f ca="1">Calculator!$D$104+(Calculator!$E$104-Calculator!$D$104)*RAND()</f>
        <v>0.70729694920451269</v>
      </c>
      <c r="HI5" s="131">
        <f ca="1">Calculator!$D$104+(Calculator!$E$104-Calculator!$D$104)*RAND()</f>
        <v>0.74002095135151724</v>
      </c>
      <c r="HJ5" s="131">
        <f ca="1">Calculator!$D$104+(Calculator!$E$104-Calculator!$D$104)*RAND()</f>
        <v>0.70077445878279632</v>
      </c>
      <c r="HK5" s="131">
        <f ca="1">Calculator!$D$104+(Calculator!$E$104-Calculator!$D$104)*RAND()</f>
        <v>0.77812401117672403</v>
      </c>
      <c r="HL5" s="131">
        <f ca="1">Calculator!$D$104+(Calculator!$E$104-Calculator!$D$104)*RAND()</f>
        <v>0.74846217021471273</v>
      </c>
      <c r="HM5" s="131">
        <f ca="1">Calculator!$D$104+(Calculator!$E$104-Calculator!$D$104)*RAND()</f>
        <v>0.78645988666260758</v>
      </c>
      <c r="HN5" s="131">
        <f ca="1">Calculator!$D$104+(Calculator!$E$104-Calculator!$D$104)*RAND()</f>
        <v>0.772005652305221</v>
      </c>
      <c r="HO5" s="131">
        <f ca="1">Calculator!$D$104+(Calculator!$E$104-Calculator!$D$104)*RAND()</f>
        <v>0.72462651005950962</v>
      </c>
      <c r="HP5" s="131">
        <f ca="1">Calculator!$D$104+(Calculator!$E$104-Calculator!$D$104)*RAND()</f>
        <v>0.70687997690809556</v>
      </c>
      <c r="HQ5" s="131">
        <f ca="1">Calculator!$D$104+(Calculator!$E$104-Calculator!$D$104)*RAND()</f>
        <v>0.77757072779980807</v>
      </c>
      <c r="HR5" s="131">
        <f ca="1">Calculator!$D$104+(Calculator!$E$104-Calculator!$D$104)*RAND()</f>
        <v>0.67103403296934816</v>
      </c>
      <c r="HS5" s="131">
        <f ca="1">Calculator!$D$104+(Calculator!$E$104-Calculator!$D$104)*RAND()</f>
        <v>0.77866244176795885</v>
      </c>
      <c r="HT5" s="131">
        <f ca="1">Calculator!$D$104+(Calculator!$E$104-Calculator!$D$104)*RAND()</f>
        <v>0.71329399697248608</v>
      </c>
      <c r="HU5" s="131">
        <f ca="1">Calculator!$D$104+(Calculator!$E$104-Calculator!$D$104)*RAND()</f>
        <v>0.71215343662963249</v>
      </c>
      <c r="HV5" s="131">
        <f ca="1">Calculator!$D$104+(Calculator!$E$104-Calculator!$D$104)*RAND()</f>
        <v>0.73308537936437612</v>
      </c>
      <c r="HW5" s="131">
        <f ca="1">Calculator!$D$104+(Calculator!$E$104-Calculator!$D$104)*RAND()</f>
        <v>0.73086573408333588</v>
      </c>
      <c r="HX5" s="131">
        <f ca="1">Calculator!$D$104+(Calculator!$E$104-Calculator!$D$104)*RAND()</f>
        <v>0.67969118631496017</v>
      </c>
      <c r="HY5" s="131">
        <f ca="1">Calculator!$D$104+(Calculator!$E$104-Calculator!$D$104)*RAND()</f>
        <v>0.70202445194599106</v>
      </c>
      <c r="HZ5" s="131">
        <f ca="1">Calculator!$D$104+(Calculator!$E$104-Calculator!$D$104)*RAND()</f>
        <v>0.75530334808731125</v>
      </c>
      <c r="IA5" s="131">
        <f ca="1">Calculator!$D$104+(Calculator!$E$104-Calculator!$D$104)*RAND()</f>
        <v>0.78848547060762142</v>
      </c>
      <c r="IB5" s="131">
        <f ca="1">Calculator!$D$104+(Calculator!$E$104-Calculator!$D$104)*RAND()</f>
        <v>0.704980640789587</v>
      </c>
      <c r="IC5" s="131">
        <f ca="1">Calculator!$D$104+(Calculator!$E$104-Calculator!$D$104)*RAND()</f>
        <v>0.67032226459556732</v>
      </c>
      <c r="ID5" s="131">
        <f ca="1">Calculator!$D$104+(Calculator!$E$104-Calculator!$D$104)*RAND()</f>
        <v>0.72509448397336207</v>
      </c>
      <c r="IE5" s="131">
        <f ca="1">Calculator!$D$104+(Calculator!$E$104-Calculator!$D$104)*RAND()</f>
        <v>0.66114694973311094</v>
      </c>
      <c r="IF5" s="131">
        <f ca="1">Calculator!$D$104+(Calculator!$E$104-Calculator!$D$104)*RAND()</f>
        <v>0.72095353359781522</v>
      </c>
      <c r="IG5" s="131">
        <f ca="1">Calculator!$D$104+(Calculator!$E$104-Calculator!$D$104)*RAND()</f>
        <v>0.70307859896376967</v>
      </c>
      <c r="IH5" s="131">
        <f ca="1">Calculator!$D$104+(Calculator!$E$104-Calculator!$D$104)*RAND()</f>
        <v>0.78610908416936187</v>
      </c>
      <c r="II5" s="131">
        <f ca="1">Calculator!$D$104+(Calculator!$E$104-Calculator!$D$104)*RAND()</f>
        <v>0.6936135235832116</v>
      </c>
      <c r="IJ5" s="131">
        <f ca="1">Calculator!$D$104+(Calculator!$E$104-Calculator!$D$104)*RAND()</f>
        <v>0.74370654655798507</v>
      </c>
      <c r="IK5" s="131">
        <f ca="1">Calculator!$D$104+(Calculator!$E$104-Calculator!$D$104)*RAND()</f>
        <v>0.77152563037351929</v>
      </c>
      <c r="IL5" s="131">
        <f ca="1">Calculator!$D$104+(Calculator!$E$104-Calculator!$D$104)*RAND()</f>
        <v>0.69485455853836187</v>
      </c>
      <c r="IM5" s="131">
        <f ca="1">Calculator!$D$104+(Calculator!$E$104-Calculator!$D$104)*RAND()</f>
        <v>0.7526023222861723</v>
      </c>
      <c r="IN5" s="131">
        <f ca="1">Calculator!$D$104+(Calculator!$E$104-Calculator!$D$104)*RAND()</f>
        <v>0.69685525318276142</v>
      </c>
      <c r="IO5" s="131">
        <f ca="1">Calculator!$D$104+(Calculator!$E$104-Calculator!$D$104)*RAND()</f>
        <v>0.69574319214340707</v>
      </c>
      <c r="IP5" s="131">
        <f ca="1">Calculator!$D$104+(Calculator!$E$104-Calculator!$D$104)*RAND()</f>
        <v>0.68009268033033354</v>
      </c>
      <c r="IQ5" s="131">
        <f ca="1">Calculator!$D$104+(Calculator!$E$104-Calculator!$D$104)*RAND()</f>
        <v>0.67612234931152415</v>
      </c>
      <c r="IR5" s="131">
        <f ca="1">Calculator!$D$104+(Calculator!$E$104-Calculator!$D$104)*RAND()</f>
        <v>0.70987947370034998</v>
      </c>
      <c r="IS5" s="131">
        <f ca="1">Calculator!$D$104+(Calculator!$E$104-Calculator!$D$104)*RAND()</f>
        <v>0.65456363205020174</v>
      </c>
      <c r="IT5" s="131">
        <f ca="1">Calculator!$D$104+(Calculator!$E$104-Calculator!$D$104)*RAND()</f>
        <v>0.69899194606599635</v>
      </c>
      <c r="IU5" s="131">
        <f ca="1">Calculator!$D$104+(Calculator!$E$104-Calculator!$D$104)*RAND()</f>
        <v>0.77828373633960879</v>
      </c>
      <c r="IV5" s="131">
        <f ca="1">Calculator!$D$104+(Calculator!$E$104-Calculator!$D$104)*RAND()</f>
        <v>0.77104329326790844</v>
      </c>
      <c r="IW5" s="131">
        <f ca="1">Calculator!$D$104+(Calculator!$E$104-Calculator!$D$104)*RAND()</f>
        <v>0.65554151589168308</v>
      </c>
      <c r="IX5" s="131">
        <f ca="1">Calculator!$D$104+(Calculator!$E$104-Calculator!$D$104)*RAND()</f>
        <v>0.70071093108679805</v>
      </c>
      <c r="IY5" s="131">
        <f ca="1">Calculator!$D$104+(Calculator!$E$104-Calculator!$D$104)*RAND()</f>
        <v>0.73056525010661122</v>
      </c>
      <c r="IZ5" s="131">
        <f ca="1">Calculator!$D$104+(Calculator!$E$104-Calculator!$D$104)*RAND()</f>
        <v>0.77066879075644734</v>
      </c>
      <c r="JA5" s="131">
        <f ca="1">Calculator!$D$104+(Calculator!$E$104-Calculator!$D$104)*RAND()</f>
        <v>0.73725760985865008</v>
      </c>
      <c r="JB5" s="131">
        <f ca="1">Calculator!$D$104+(Calculator!$E$104-Calculator!$D$104)*RAND()</f>
        <v>0.73182404071363227</v>
      </c>
      <c r="JC5" s="131">
        <f ca="1">Calculator!$D$104+(Calculator!$E$104-Calculator!$D$104)*RAND()</f>
        <v>0.67852169703479115</v>
      </c>
      <c r="JD5" s="131">
        <f ca="1">Calculator!$D$104+(Calculator!$E$104-Calculator!$D$104)*RAND()</f>
        <v>0.70548619797171663</v>
      </c>
      <c r="JE5" s="131">
        <f ca="1">Calculator!$D$104+(Calculator!$E$104-Calculator!$D$104)*RAND()</f>
        <v>0.72983304968907603</v>
      </c>
      <c r="JF5" s="131">
        <f ca="1">Calculator!$D$104+(Calculator!$E$104-Calculator!$D$104)*RAND()</f>
        <v>0.66029778129771255</v>
      </c>
      <c r="JG5" s="131">
        <f ca="1">Calculator!$D$104+(Calculator!$E$104-Calculator!$D$104)*RAND()</f>
        <v>0.68581841290640866</v>
      </c>
      <c r="JH5" s="131">
        <f ca="1">Calculator!$D$104+(Calculator!$E$104-Calculator!$D$104)*RAND()</f>
        <v>0.65441515446355814</v>
      </c>
      <c r="JI5" s="131">
        <f ca="1">Calculator!$D$104+(Calculator!$E$104-Calculator!$D$104)*RAND()</f>
        <v>0.7886404364490871</v>
      </c>
      <c r="JJ5" s="131">
        <f ca="1">Calculator!$D$104+(Calculator!$E$104-Calculator!$D$104)*RAND()</f>
        <v>0.73521859999174444</v>
      </c>
      <c r="JK5" s="131">
        <f ca="1">Calculator!$D$104+(Calculator!$E$104-Calculator!$D$104)*RAND()</f>
        <v>0.673676635402362</v>
      </c>
      <c r="JL5" s="131">
        <f ca="1">Calculator!$D$104+(Calculator!$E$104-Calculator!$D$104)*RAND()</f>
        <v>0.67749647155633852</v>
      </c>
      <c r="JM5" s="131">
        <f ca="1">Calculator!$D$104+(Calculator!$E$104-Calculator!$D$104)*RAND()</f>
        <v>0.68625751983802952</v>
      </c>
      <c r="JN5" s="131">
        <f ca="1">Calculator!$D$104+(Calculator!$E$104-Calculator!$D$104)*RAND()</f>
        <v>0.7528127587170097</v>
      </c>
      <c r="JO5" s="131">
        <f ca="1">Calculator!$D$104+(Calculator!$E$104-Calculator!$D$104)*RAND()</f>
        <v>0.71794739398670404</v>
      </c>
      <c r="JP5" s="131">
        <f ca="1">Calculator!$D$104+(Calculator!$E$104-Calculator!$D$104)*RAND()</f>
        <v>0.67065085990963436</v>
      </c>
      <c r="JQ5" s="131">
        <f ca="1">Calculator!$D$104+(Calculator!$E$104-Calculator!$D$104)*RAND()</f>
        <v>0.76796057894145442</v>
      </c>
      <c r="JR5" s="131">
        <f ca="1">Calculator!$D$104+(Calculator!$E$104-Calculator!$D$104)*RAND()</f>
        <v>0.71936685338111006</v>
      </c>
      <c r="JS5" s="131">
        <f ca="1">Calculator!$D$104+(Calculator!$E$104-Calculator!$D$104)*RAND()</f>
        <v>0.70068740495892312</v>
      </c>
      <c r="JT5" s="131">
        <f ca="1">Calculator!$D$104+(Calculator!$E$104-Calculator!$D$104)*RAND()</f>
        <v>0.77479580622742206</v>
      </c>
      <c r="JU5" s="131">
        <f ca="1">Calculator!$D$104+(Calculator!$E$104-Calculator!$D$104)*RAND()</f>
        <v>0.68178609981873384</v>
      </c>
      <c r="JV5" s="131">
        <f ca="1">Calculator!$D$104+(Calculator!$E$104-Calculator!$D$104)*RAND()</f>
        <v>0.69684815231348896</v>
      </c>
      <c r="JW5" s="131">
        <f ca="1">Calculator!$D$104+(Calculator!$E$104-Calculator!$D$104)*RAND()</f>
        <v>0.70077901182449953</v>
      </c>
      <c r="JX5" s="131">
        <f ca="1">Calculator!$D$104+(Calculator!$E$104-Calculator!$D$104)*RAND()</f>
        <v>0.73939621611465611</v>
      </c>
      <c r="JY5" s="131">
        <f ca="1">Calculator!$D$104+(Calculator!$E$104-Calculator!$D$104)*RAND()</f>
        <v>0.77177274577242549</v>
      </c>
      <c r="JZ5" s="131">
        <f ca="1">Calculator!$D$104+(Calculator!$E$104-Calculator!$D$104)*RAND()</f>
        <v>0.75840548988988499</v>
      </c>
      <c r="KA5" s="131">
        <f ca="1">Calculator!$D$104+(Calculator!$E$104-Calculator!$D$104)*RAND()</f>
        <v>0.75993422886993012</v>
      </c>
      <c r="KB5" s="131">
        <f ca="1">Calculator!$D$104+(Calculator!$E$104-Calculator!$D$104)*RAND()</f>
        <v>0.65714882560019827</v>
      </c>
      <c r="KC5" s="131">
        <f ca="1">Calculator!$D$104+(Calculator!$E$104-Calculator!$D$104)*RAND()</f>
        <v>0.6859890015988287</v>
      </c>
      <c r="KD5" s="131">
        <f ca="1">Calculator!$D$104+(Calculator!$E$104-Calculator!$D$104)*RAND()</f>
        <v>0.77550685899033656</v>
      </c>
      <c r="KE5" s="131">
        <f ca="1">Calculator!$D$104+(Calculator!$E$104-Calculator!$D$104)*RAND()</f>
        <v>0.68199369463967985</v>
      </c>
      <c r="KF5" s="131">
        <f ca="1">Calculator!$D$104+(Calculator!$E$104-Calculator!$D$104)*RAND()</f>
        <v>0.72100295337534104</v>
      </c>
      <c r="KG5" s="131">
        <f ca="1">Calculator!$D$104+(Calculator!$E$104-Calculator!$D$104)*RAND()</f>
        <v>0.7639365856729764</v>
      </c>
      <c r="KH5" s="131">
        <f ca="1">Calculator!$D$104+(Calculator!$E$104-Calculator!$D$104)*RAND()</f>
        <v>0.75803565571028886</v>
      </c>
      <c r="KI5" s="131">
        <f ca="1">Calculator!$D$104+(Calculator!$E$104-Calculator!$D$104)*RAND()</f>
        <v>0.72202489653103707</v>
      </c>
      <c r="KJ5" s="131">
        <f ca="1">Calculator!$D$104+(Calculator!$E$104-Calculator!$D$104)*RAND()</f>
        <v>0.67968445276614353</v>
      </c>
      <c r="KK5" s="131">
        <f ca="1">Calculator!$D$104+(Calculator!$E$104-Calculator!$D$104)*RAND()</f>
        <v>0.76547176781810289</v>
      </c>
      <c r="KL5" s="131">
        <f ca="1">Calculator!$D$104+(Calculator!$E$104-Calculator!$D$104)*RAND()</f>
        <v>0.76691395456980083</v>
      </c>
      <c r="KM5" s="131">
        <f ca="1">Calculator!$D$104+(Calculator!$E$104-Calculator!$D$104)*RAND()</f>
        <v>0.65553644868620542</v>
      </c>
      <c r="KN5" s="131">
        <f ca="1">Calculator!$D$104+(Calculator!$E$104-Calculator!$D$104)*RAND()</f>
        <v>0.71656931088770048</v>
      </c>
      <c r="KO5" s="131">
        <f ca="1">Calculator!$D$104+(Calculator!$E$104-Calculator!$D$104)*RAND()</f>
        <v>0.76086711248739713</v>
      </c>
      <c r="KP5" s="131">
        <f ca="1">Calculator!$D$104+(Calculator!$E$104-Calculator!$D$104)*RAND()</f>
        <v>0.77927325221471455</v>
      </c>
      <c r="KQ5" s="131">
        <f ca="1">Calculator!$D$104+(Calculator!$E$104-Calculator!$D$104)*RAND()</f>
        <v>0.76748930491141631</v>
      </c>
      <c r="KR5" s="131">
        <f ca="1">Calculator!$D$104+(Calculator!$E$104-Calculator!$D$104)*RAND()</f>
        <v>0.76824067800518536</v>
      </c>
      <c r="KS5" s="131">
        <f ca="1">Calculator!$D$104+(Calculator!$E$104-Calculator!$D$104)*RAND()</f>
        <v>0.65566364594033466</v>
      </c>
      <c r="KT5" s="131">
        <f ca="1">Calculator!$D$104+(Calculator!$E$104-Calculator!$D$104)*RAND()</f>
        <v>0.74030233083021546</v>
      </c>
      <c r="KU5" s="131">
        <f ca="1">Calculator!$D$104+(Calculator!$E$104-Calculator!$D$104)*RAND()</f>
        <v>0.67665044944061359</v>
      </c>
      <c r="KV5" s="131">
        <f ca="1">Calculator!$D$104+(Calculator!$E$104-Calculator!$D$104)*RAND()</f>
        <v>0.77261117395054268</v>
      </c>
      <c r="KW5" s="131">
        <f ca="1">Calculator!$D$104+(Calculator!$E$104-Calculator!$D$104)*RAND()</f>
        <v>0.76957619746777028</v>
      </c>
      <c r="KX5" s="131">
        <f ca="1">Calculator!$D$104+(Calculator!$E$104-Calculator!$D$104)*RAND()</f>
        <v>0.71700978710549323</v>
      </c>
      <c r="KY5" s="131">
        <f ca="1">Calculator!$D$104+(Calculator!$E$104-Calculator!$D$104)*RAND()</f>
        <v>0.70597272120509047</v>
      </c>
      <c r="KZ5" s="131">
        <f ca="1">Calculator!$D$104+(Calculator!$E$104-Calculator!$D$104)*RAND()</f>
        <v>0.69421379173652176</v>
      </c>
      <c r="LA5" s="131">
        <f ca="1">Calculator!$D$104+(Calculator!$E$104-Calculator!$D$104)*RAND()</f>
        <v>0.68004652007013455</v>
      </c>
      <c r="LB5" s="131">
        <f ca="1">Calculator!$D$104+(Calculator!$E$104-Calculator!$D$104)*RAND()</f>
        <v>0.75286944290532731</v>
      </c>
      <c r="LC5" s="131">
        <f ca="1">Calculator!$D$104+(Calculator!$E$104-Calculator!$D$104)*RAND()</f>
        <v>0.66339074159958822</v>
      </c>
      <c r="LD5" s="131">
        <f ca="1">Calculator!$D$104+(Calculator!$E$104-Calculator!$D$104)*RAND()</f>
        <v>0.76341283388773773</v>
      </c>
      <c r="LE5" s="131">
        <f ca="1">Calculator!$D$104+(Calculator!$E$104-Calculator!$D$104)*RAND()</f>
        <v>0.68791244800746443</v>
      </c>
      <c r="LF5" s="131">
        <f ca="1">Calculator!$D$104+(Calculator!$E$104-Calculator!$D$104)*RAND()</f>
        <v>0.76812911658991379</v>
      </c>
      <c r="LG5" s="131">
        <f ca="1">Calculator!$D$104+(Calculator!$E$104-Calculator!$D$104)*RAND()</f>
        <v>0.66110162342328727</v>
      </c>
      <c r="LH5" s="131">
        <f ca="1">Calculator!$D$104+(Calculator!$E$104-Calculator!$D$104)*RAND()</f>
        <v>0.65936575059881342</v>
      </c>
      <c r="LI5" s="131">
        <f ca="1">Calculator!$D$104+(Calculator!$E$104-Calculator!$D$104)*RAND()</f>
        <v>0.73552670314938229</v>
      </c>
      <c r="LJ5" s="131">
        <f ca="1">Calculator!$D$104+(Calculator!$E$104-Calculator!$D$104)*RAND()</f>
        <v>0.70375306054554765</v>
      </c>
      <c r="LK5" s="131">
        <f ca="1">Calculator!$D$104+(Calculator!$E$104-Calculator!$D$104)*RAND()</f>
        <v>0.74775106298307348</v>
      </c>
      <c r="LL5" s="131">
        <f ca="1">Calculator!$D$104+(Calculator!$E$104-Calculator!$D$104)*RAND()</f>
        <v>0.72791451133652496</v>
      </c>
      <c r="LM5" s="131">
        <f ca="1">Calculator!$D$104+(Calculator!$E$104-Calculator!$D$104)*RAND()</f>
        <v>0.76706428056356846</v>
      </c>
      <c r="LN5" s="131">
        <f ca="1">Calculator!$D$104+(Calculator!$E$104-Calculator!$D$104)*RAND()</f>
        <v>0.7064872167818268</v>
      </c>
      <c r="LO5" s="131">
        <f ca="1">Calculator!$D$104+(Calculator!$E$104-Calculator!$D$104)*RAND()</f>
        <v>0.67901028691992482</v>
      </c>
      <c r="LP5" s="131">
        <f ca="1">Calculator!$D$104+(Calculator!$E$104-Calculator!$D$104)*RAND()</f>
        <v>0.77889773307064114</v>
      </c>
      <c r="LQ5" s="131">
        <f ca="1">Calculator!$D$104+(Calculator!$E$104-Calculator!$D$104)*RAND()</f>
        <v>0.68557528466122564</v>
      </c>
      <c r="LR5" s="131">
        <f ca="1">Calculator!$D$104+(Calculator!$E$104-Calculator!$D$104)*RAND()</f>
        <v>0.77449012380740589</v>
      </c>
      <c r="LS5" s="131">
        <f ca="1">Calculator!$D$104+(Calculator!$E$104-Calculator!$D$104)*RAND()</f>
        <v>0.73440113220111947</v>
      </c>
      <c r="LT5" s="131">
        <f ca="1">Calculator!$D$104+(Calculator!$E$104-Calculator!$D$104)*RAND()</f>
        <v>0.6615721326736389</v>
      </c>
      <c r="LU5" s="131">
        <f ca="1">Calculator!$D$104+(Calculator!$E$104-Calculator!$D$104)*RAND()</f>
        <v>0.71678604546268632</v>
      </c>
      <c r="LV5" s="131">
        <f ca="1">Calculator!$D$104+(Calculator!$E$104-Calculator!$D$104)*RAND()</f>
        <v>0.675673832770189</v>
      </c>
      <c r="LW5" s="131">
        <f ca="1">Calculator!$D$104+(Calculator!$E$104-Calculator!$D$104)*RAND()</f>
        <v>0.69754754618408754</v>
      </c>
      <c r="LX5" s="131">
        <f ca="1">Calculator!$D$104+(Calculator!$E$104-Calculator!$D$104)*RAND()</f>
        <v>0.73652471355428051</v>
      </c>
      <c r="LY5" s="131">
        <f ca="1">Calculator!$D$104+(Calculator!$E$104-Calculator!$D$104)*RAND()</f>
        <v>0.74361309552525501</v>
      </c>
      <c r="LZ5" s="131">
        <f ca="1">Calculator!$D$104+(Calculator!$E$104-Calculator!$D$104)*RAND()</f>
        <v>0.71094761063087075</v>
      </c>
      <c r="MA5" s="131">
        <f ca="1">Calculator!$D$104+(Calculator!$E$104-Calculator!$D$104)*RAND()</f>
        <v>0.67100144113086213</v>
      </c>
      <c r="MB5" s="131">
        <f ca="1">Calculator!$D$104+(Calculator!$E$104-Calculator!$D$104)*RAND()</f>
        <v>0.70243653126124672</v>
      </c>
      <c r="MC5" s="131">
        <f ca="1">Calculator!$D$104+(Calculator!$E$104-Calculator!$D$104)*RAND()</f>
        <v>0.75716397544761938</v>
      </c>
      <c r="MD5" s="131">
        <f ca="1">Calculator!$D$104+(Calculator!$E$104-Calculator!$D$104)*RAND()</f>
        <v>0.71139167796799985</v>
      </c>
      <c r="ME5" s="131">
        <f ca="1">Calculator!$D$104+(Calculator!$E$104-Calculator!$D$104)*RAND()</f>
        <v>0.77493262122175832</v>
      </c>
      <c r="MF5" s="131">
        <f ca="1">Calculator!$D$104+(Calculator!$E$104-Calculator!$D$104)*RAND()</f>
        <v>0.73910583535161178</v>
      </c>
      <c r="MG5" s="131">
        <f ca="1">Calculator!$D$104+(Calculator!$E$104-Calculator!$D$104)*RAND()</f>
        <v>0.78056580337210169</v>
      </c>
      <c r="MH5" s="131">
        <f ca="1">Calculator!$D$104+(Calculator!$E$104-Calculator!$D$104)*RAND()</f>
        <v>0.7727210175746877</v>
      </c>
      <c r="MI5" s="131">
        <f ca="1">Calculator!$D$104+(Calculator!$E$104-Calculator!$D$104)*RAND()</f>
        <v>0.69640476958175568</v>
      </c>
      <c r="MJ5" s="131">
        <f ca="1">Calculator!$D$104+(Calculator!$E$104-Calculator!$D$104)*RAND()</f>
        <v>0.67666001753784</v>
      </c>
      <c r="MK5" s="131">
        <f ca="1">Calculator!$D$104+(Calculator!$E$104-Calculator!$D$104)*RAND()</f>
        <v>0.71445999255695725</v>
      </c>
      <c r="ML5" s="131">
        <f ca="1">Calculator!$D$104+(Calculator!$E$104-Calculator!$D$104)*RAND()</f>
        <v>0.66594688074928965</v>
      </c>
      <c r="MM5" s="131">
        <f ca="1">Calculator!$D$104+(Calculator!$E$104-Calculator!$D$104)*RAND()</f>
        <v>0.69985377655566916</v>
      </c>
      <c r="MN5" s="131">
        <f ca="1">Calculator!$D$104+(Calculator!$E$104-Calculator!$D$104)*RAND()</f>
        <v>0.69442831895733037</v>
      </c>
      <c r="MO5" s="131">
        <f ca="1">Calculator!$D$104+(Calculator!$E$104-Calculator!$D$104)*RAND()</f>
        <v>0.765329838099439</v>
      </c>
      <c r="MP5" s="131">
        <f ca="1">Calculator!$D$104+(Calculator!$E$104-Calculator!$D$104)*RAND()</f>
        <v>0.65880821291894476</v>
      </c>
      <c r="MQ5" s="131">
        <f ca="1">Calculator!$D$104+(Calculator!$E$104-Calculator!$D$104)*RAND()</f>
        <v>0.74222941765508521</v>
      </c>
      <c r="MR5" s="131">
        <f ca="1">Calculator!$D$104+(Calculator!$E$104-Calculator!$D$104)*RAND()</f>
        <v>0.66991215635873458</v>
      </c>
      <c r="MS5" s="131">
        <f ca="1">Calculator!$D$104+(Calculator!$E$104-Calculator!$D$104)*RAND()</f>
        <v>0.67634046212592092</v>
      </c>
      <c r="MT5" s="131">
        <f ca="1">Calculator!$D$104+(Calculator!$E$104-Calculator!$D$104)*RAND()</f>
        <v>0.69066181738986332</v>
      </c>
      <c r="MU5" s="131">
        <f ca="1">Calculator!$D$104+(Calculator!$E$104-Calculator!$D$104)*RAND()</f>
        <v>0.78531855793664573</v>
      </c>
      <c r="MV5" s="131">
        <f ca="1">Calculator!$D$104+(Calculator!$E$104-Calculator!$D$104)*RAND()</f>
        <v>0.72624424754488814</v>
      </c>
      <c r="MW5" s="131">
        <f ca="1">Calculator!$D$104+(Calculator!$E$104-Calculator!$D$104)*RAND()</f>
        <v>0.68660794690623406</v>
      </c>
      <c r="MX5" s="131">
        <f ca="1">Calculator!$D$104+(Calculator!$E$104-Calculator!$D$104)*RAND()</f>
        <v>0.74056390931499072</v>
      </c>
      <c r="MY5" s="131">
        <f ca="1">Calculator!$D$104+(Calculator!$E$104-Calculator!$D$104)*RAND()</f>
        <v>0.7410191800563396</v>
      </c>
      <c r="MZ5" s="131">
        <f ca="1">Calculator!$D$104+(Calculator!$E$104-Calculator!$D$104)*RAND()</f>
        <v>0.7374358777891542</v>
      </c>
      <c r="NA5" s="131">
        <f ca="1">Calculator!$D$104+(Calculator!$E$104-Calculator!$D$104)*RAND()</f>
        <v>0.67914940530539414</v>
      </c>
      <c r="NB5" s="131">
        <f ca="1">Calculator!$D$104+(Calculator!$E$104-Calculator!$D$104)*RAND()</f>
        <v>0.65333836358030739</v>
      </c>
      <c r="NC5" s="131">
        <f ca="1">Calculator!$D$104+(Calculator!$E$104-Calculator!$D$104)*RAND()</f>
        <v>0.66419943723257646</v>
      </c>
      <c r="ND5" s="131">
        <f ca="1">Calculator!$D$104+(Calculator!$E$104-Calculator!$D$104)*RAND()</f>
        <v>0.71824181879302851</v>
      </c>
      <c r="NE5" s="131">
        <f ca="1">Calculator!$D$104+(Calculator!$E$104-Calculator!$D$104)*RAND()</f>
        <v>0.75624182418841013</v>
      </c>
      <c r="NF5" s="131">
        <f ca="1">Calculator!$D$104+(Calculator!$E$104-Calculator!$D$104)*RAND()</f>
        <v>0.69903909299027156</v>
      </c>
      <c r="NG5" s="131">
        <f ca="1">Calculator!$D$104+(Calculator!$E$104-Calculator!$D$104)*RAND()</f>
        <v>0.73265709699863701</v>
      </c>
      <c r="NH5" s="131">
        <f ca="1">Calculator!$D$104+(Calculator!$E$104-Calculator!$D$104)*RAND()</f>
        <v>0.71997765789230239</v>
      </c>
      <c r="NI5" s="131">
        <f ca="1">Calculator!$D$104+(Calculator!$E$104-Calculator!$D$104)*RAND()</f>
        <v>0.75353782470641584</v>
      </c>
      <c r="NJ5" s="131">
        <f ca="1">Calculator!$D$104+(Calculator!$E$104-Calculator!$D$104)*RAND()</f>
        <v>0.76041034031938715</v>
      </c>
      <c r="NK5" s="131">
        <f ca="1">Calculator!$D$104+(Calculator!$E$104-Calculator!$D$104)*RAND()</f>
        <v>0.65736874735259909</v>
      </c>
      <c r="NL5" s="131">
        <f ca="1">Calculator!$D$104+(Calculator!$E$104-Calculator!$D$104)*RAND()</f>
        <v>0.68791633939063601</v>
      </c>
      <c r="NM5" s="131">
        <f ca="1">Calculator!$D$104+(Calculator!$E$104-Calculator!$D$104)*RAND()</f>
        <v>0.69213930662917544</v>
      </c>
      <c r="NN5" s="131">
        <f ca="1">Calculator!$D$104+(Calculator!$E$104-Calculator!$D$104)*RAND()</f>
        <v>0.70322720363333502</v>
      </c>
      <c r="NO5" s="131">
        <f ca="1">Calculator!$D$104+(Calculator!$E$104-Calculator!$D$104)*RAND()</f>
        <v>0.77466960961898179</v>
      </c>
      <c r="NP5" s="131">
        <f ca="1">Calculator!$D$104+(Calculator!$E$104-Calculator!$D$104)*RAND()</f>
        <v>0.70398440798792949</v>
      </c>
      <c r="NQ5" s="131">
        <f ca="1">Calculator!$D$104+(Calculator!$E$104-Calculator!$D$104)*RAND()</f>
        <v>0.72903081923067381</v>
      </c>
      <c r="NR5" s="131">
        <f ca="1">Calculator!$D$104+(Calculator!$E$104-Calculator!$D$104)*RAND()</f>
        <v>0.77636488759059086</v>
      </c>
      <c r="NS5" s="131">
        <f ca="1">Calculator!$D$104+(Calculator!$E$104-Calculator!$D$104)*RAND()</f>
        <v>0.68043540465304286</v>
      </c>
      <c r="NT5" s="131">
        <f ca="1">Calculator!$D$104+(Calculator!$E$104-Calculator!$D$104)*RAND()</f>
        <v>0.68748852738079358</v>
      </c>
      <c r="NU5" s="131">
        <f ca="1">Calculator!$D$104+(Calculator!$E$104-Calculator!$D$104)*RAND()</f>
        <v>0.72612057807423391</v>
      </c>
      <c r="NV5" s="131">
        <f ca="1">Calculator!$D$104+(Calculator!$E$104-Calculator!$D$104)*RAND()</f>
        <v>0.65767651670306804</v>
      </c>
      <c r="NW5" s="131">
        <f ca="1">Calculator!$D$104+(Calculator!$E$104-Calculator!$D$104)*RAND()</f>
        <v>0.77165659901733596</v>
      </c>
      <c r="NX5" s="131">
        <f ca="1">Calculator!$D$104+(Calculator!$E$104-Calculator!$D$104)*RAND()</f>
        <v>0.72435374983570255</v>
      </c>
      <c r="NY5" s="131">
        <f ca="1">Calculator!$D$104+(Calculator!$E$104-Calculator!$D$104)*RAND()</f>
        <v>0.7696745592119737</v>
      </c>
      <c r="NZ5" s="131">
        <f ca="1">Calculator!$D$104+(Calculator!$E$104-Calculator!$D$104)*RAND()</f>
        <v>0.68245456971749663</v>
      </c>
      <c r="OA5" s="131">
        <f ca="1">Calculator!$D$104+(Calculator!$E$104-Calculator!$D$104)*RAND()</f>
        <v>0.73847518137830381</v>
      </c>
      <c r="OB5" s="131">
        <f ca="1">Calculator!$D$104+(Calculator!$E$104-Calculator!$D$104)*RAND()</f>
        <v>0.76429533422478946</v>
      </c>
      <c r="OC5" s="131">
        <f ca="1">Calculator!$D$104+(Calculator!$E$104-Calculator!$D$104)*RAND()</f>
        <v>0.75602225531234946</v>
      </c>
      <c r="OD5" s="131">
        <f ca="1">Calculator!$D$104+(Calculator!$E$104-Calculator!$D$104)*RAND()</f>
        <v>0.71833126160963623</v>
      </c>
      <c r="OE5" s="131">
        <f ca="1">Calculator!$D$104+(Calculator!$E$104-Calculator!$D$104)*RAND()</f>
        <v>0.74320474106821666</v>
      </c>
      <c r="OF5" s="131">
        <f ca="1">Calculator!$D$104+(Calculator!$E$104-Calculator!$D$104)*RAND()</f>
        <v>0.76741241323520304</v>
      </c>
      <c r="OG5" s="131">
        <f ca="1">Calculator!$D$104+(Calculator!$E$104-Calculator!$D$104)*RAND()</f>
        <v>0.78831372416559031</v>
      </c>
      <c r="OH5" s="131">
        <f ca="1">Calculator!$D$104+(Calculator!$E$104-Calculator!$D$104)*RAND()</f>
        <v>0.7594677325109177</v>
      </c>
      <c r="OI5" s="131">
        <f ca="1">Calculator!$D$104+(Calculator!$E$104-Calculator!$D$104)*RAND()</f>
        <v>0.70063474146714388</v>
      </c>
      <c r="OJ5" s="131">
        <f ca="1">Calculator!$D$104+(Calculator!$E$104-Calculator!$D$104)*RAND()</f>
        <v>0.65154110233198737</v>
      </c>
      <c r="OK5" s="131">
        <f ca="1">Calculator!$D$104+(Calculator!$E$104-Calculator!$D$104)*RAND()</f>
        <v>0.70715133402983665</v>
      </c>
      <c r="OL5" s="131">
        <f ca="1">Calculator!$D$104+(Calculator!$E$104-Calculator!$D$104)*RAND()</f>
        <v>0.69518426170258663</v>
      </c>
      <c r="OM5" s="131">
        <f ca="1">Calculator!$D$104+(Calculator!$E$104-Calculator!$D$104)*RAND()</f>
        <v>0.66505373558058622</v>
      </c>
      <c r="ON5" s="131">
        <f ca="1">Calculator!$D$104+(Calculator!$E$104-Calculator!$D$104)*RAND()</f>
        <v>0.75435222511115951</v>
      </c>
      <c r="OO5" s="131">
        <f ca="1">Calculator!$D$104+(Calculator!$E$104-Calculator!$D$104)*RAND()</f>
        <v>0.73241844286332425</v>
      </c>
      <c r="OP5" s="131">
        <f ca="1">Calculator!$D$104+(Calculator!$E$104-Calculator!$D$104)*RAND()</f>
        <v>0.75601760244176464</v>
      </c>
      <c r="OQ5" s="131">
        <f ca="1">Calculator!$D$104+(Calculator!$E$104-Calculator!$D$104)*RAND()</f>
        <v>0.76438134793803925</v>
      </c>
      <c r="OR5" s="131">
        <f ca="1">Calculator!$D$104+(Calculator!$E$104-Calculator!$D$104)*RAND()</f>
        <v>0.67830160750867108</v>
      </c>
      <c r="OS5" s="131">
        <f ca="1">Calculator!$D$104+(Calculator!$E$104-Calculator!$D$104)*RAND()</f>
        <v>0.77005873531255586</v>
      </c>
      <c r="OT5" s="131">
        <f ca="1">Calculator!$D$104+(Calculator!$E$104-Calculator!$D$104)*RAND()</f>
        <v>0.65267718596368784</v>
      </c>
      <c r="OU5" s="131">
        <f ca="1">Calculator!$D$104+(Calculator!$E$104-Calculator!$D$104)*RAND()</f>
        <v>0.67067947659898863</v>
      </c>
      <c r="OV5" s="131">
        <f ca="1">Calculator!$D$104+(Calculator!$E$104-Calculator!$D$104)*RAND()</f>
        <v>0.75410766281506392</v>
      </c>
      <c r="OW5" s="131">
        <f ca="1">Calculator!$D$104+(Calculator!$E$104-Calculator!$D$104)*RAND()</f>
        <v>0.78733546274210164</v>
      </c>
      <c r="OX5" s="131">
        <f ca="1">Calculator!$D$104+(Calculator!$E$104-Calculator!$D$104)*RAND()</f>
        <v>0.74751895031439886</v>
      </c>
      <c r="OY5" s="131">
        <f ca="1">Calculator!$D$104+(Calculator!$E$104-Calculator!$D$104)*RAND()</f>
        <v>0.73517219987123561</v>
      </c>
      <c r="OZ5" s="131">
        <f ca="1">Calculator!$D$104+(Calculator!$E$104-Calculator!$D$104)*RAND()</f>
        <v>0.71793274539696372</v>
      </c>
      <c r="PA5" s="131">
        <f ca="1">Calculator!$D$104+(Calculator!$E$104-Calculator!$D$104)*RAND()</f>
        <v>0.74481902832589231</v>
      </c>
      <c r="PB5" s="131">
        <f ca="1">Calculator!$D$104+(Calculator!$E$104-Calculator!$D$104)*RAND()</f>
        <v>0.72942224066520445</v>
      </c>
      <c r="PC5" s="131">
        <f ca="1">Calculator!$D$104+(Calculator!$E$104-Calculator!$D$104)*RAND()</f>
        <v>0.75898954629689519</v>
      </c>
      <c r="PD5" s="131">
        <f ca="1">Calculator!$D$104+(Calculator!$E$104-Calculator!$D$104)*RAND()</f>
        <v>0.65256053783558921</v>
      </c>
      <c r="PE5" s="131">
        <f ca="1">Calculator!$D$104+(Calculator!$E$104-Calculator!$D$104)*RAND()</f>
        <v>0.68977419190469691</v>
      </c>
      <c r="PF5" s="131">
        <f ca="1">Calculator!$D$104+(Calculator!$E$104-Calculator!$D$104)*RAND()</f>
        <v>0.67475309329912447</v>
      </c>
      <c r="PG5" s="131">
        <f ca="1">Calculator!$D$104+(Calculator!$E$104-Calculator!$D$104)*RAND()</f>
        <v>0.7541369205003432</v>
      </c>
      <c r="PH5" s="131">
        <f ca="1">Calculator!$D$104+(Calculator!$E$104-Calculator!$D$104)*RAND()</f>
        <v>0.69832933965716881</v>
      </c>
      <c r="PI5" s="131">
        <f ca="1">Calculator!$D$104+(Calculator!$E$104-Calculator!$D$104)*RAND()</f>
        <v>0.76464531361433741</v>
      </c>
      <c r="PJ5" s="131">
        <f ca="1">Calculator!$D$104+(Calculator!$E$104-Calculator!$D$104)*RAND()</f>
        <v>0.66246012168096036</v>
      </c>
      <c r="PK5" s="131">
        <f ca="1">Calculator!$D$104+(Calculator!$E$104-Calculator!$D$104)*RAND()</f>
        <v>0.67169779028548648</v>
      </c>
      <c r="PL5" s="131">
        <f ca="1">Calculator!$D$104+(Calculator!$E$104-Calculator!$D$104)*RAND()</f>
        <v>0.66776695684525056</v>
      </c>
      <c r="PM5" s="131">
        <f ca="1">Calculator!$D$104+(Calculator!$E$104-Calculator!$D$104)*RAND()</f>
        <v>0.67303300609013961</v>
      </c>
      <c r="PN5" s="131">
        <f ca="1">Calculator!$D$104+(Calculator!$E$104-Calculator!$D$104)*RAND()</f>
        <v>0.7247805611388104</v>
      </c>
      <c r="PO5" s="131">
        <f ca="1">Calculator!$D$104+(Calculator!$E$104-Calculator!$D$104)*RAND()</f>
        <v>0.67137460304347341</v>
      </c>
      <c r="PP5" s="131">
        <f ca="1">Calculator!$D$104+(Calculator!$E$104-Calculator!$D$104)*RAND()</f>
        <v>0.73011589901432883</v>
      </c>
      <c r="PQ5" s="131">
        <f ca="1">Calculator!$D$104+(Calculator!$E$104-Calculator!$D$104)*RAND()</f>
        <v>0.68764385187362997</v>
      </c>
      <c r="PR5" s="131">
        <f ca="1">Calculator!$D$104+(Calculator!$E$104-Calculator!$D$104)*RAND()</f>
        <v>0.73863398623578735</v>
      </c>
      <c r="PS5" s="131">
        <f ca="1">Calculator!$D$104+(Calculator!$E$104-Calculator!$D$104)*RAND()</f>
        <v>0.76202777676238664</v>
      </c>
      <c r="PT5" s="131">
        <f ca="1">Calculator!$D$104+(Calculator!$E$104-Calculator!$D$104)*RAND()</f>
        <v>0.7834639170108576</v>
      </c>
      <c r="PU5" s="131">
        <f ca="1">Calculator!$D$104+(Calculator!$E$104-Calculator!$D$104)*RAND()</f>
        <v>0.69926581442190094</v>
      </c>
      <c r="PV5" s="131">
        <f ca="1">Calculator!$D$104+(Calculator!$E$104-Calculator!$D$104)*RAND()</f>
        <v>0.78548869294401757</v>
      </c>
      <c r="PW5" s="131">
        <f ca="1">Calculator!$D$104+(Calculator!$E$104-Calculator!$D$104)*RAND()</f>
        <v>0.76941017055943539</v>
      </c>
      <c r="PX5" s="131">
        <f ca="1">Calculator!$D$104+(Calculator!$E$104-Calculator!$D$104)*RAND()</f>
        <v>0.70011367520016932</v>
      </c>
      <c r="PY5" s="131">
        <f ca="1">Calculator!$D$104+(Calculator!$E$104-Calculator!$D$104)*RAND()</f>
        <v>0.76599890196935538</v>
      </c>
      <c r="PZ5" s="131">
        <f ca="1">Calculator!$D$104+(Calculator!$E$104-Calculator!$D$104)*RAND()</f>
        <v>0.78727385355847623</v>
      </c>
      <c r="QA5" s="131">
        <f ca="1">Calculator!$D$104+(Calculator!$E$104-Calculator!$D$104)*RAND()</f>
        <v>0.65552770093407664</v>
      </c>
      <c r="QB5" s="131">
        <f ca="1">Calculator!$D$104+(Calculator!$E$104-Calculator!$D$104)*RAND()</f>
        <v>0.75947220763288714</v>
      </c>
      <c r="QC5" s="131">
        <f ca="1">Calculator!$D$104+(Calculator!$E$104-Calculator!$D$104)*RAND()</f>
        <v>0.76008643590369063</v>
      </c>
      <c r="QD5" s="131">
        <f ca="1">Calculator!$D$104+(Calculator!$E$104-Calculator!$D$104)*RAND()</f>
        <v>0.65741431120937099</v>
      </c>
      <c r="QE5" s="131">
        <f ca="1">Calculator!$D$104+(Calculator!$E$104-Calculator!$D$104)*RAND()</f>
        <v>0.76831312541223595</v>
      </c>
      <c r="QF5" s="131">
        <f ca="1">Calculator!$D$104+(Calculator!$E$104-Calculator!$D$104)*RAND()</f>
        <v>0.77394134872401732</v>
      </c>
      <c r="QG5" s="131">
        <f ca="1">Calculator!$D$104+(Calculator!$E$104-Calculator!$D$104)*RAND()</f>
        <v>0.74591937966282196</v>
      </c>
      <c r="QH5" s="131">
        <f ca="1">Calculator!$D$104+(Calculator!$E$104-Calculator!$D$104)*RAND()</f>
        <v>0.68498360252352752</v>
      </c>
      <c r="QI5" s="131">
        <f ca="1">Calculator!$D$104+(Calculator!$E$104-Calculator!$D$104)*RAND()</f>
        <v>0.67020631143109932</v>
      </c>
      <c r="QJ5" s="131">
        <f ca="1">Calculator!$D$104+(Calculator!$E$104-Calculator!$D$104)*RAND()</f>
        <v>0.78832590094119059</v>
      </c>
      <c r="QK5" s="131">
        <f ca="1">Calculator!$D$104+(Calculator!$E$104-Calculator!$D$104)*RAND()</f>
        <v>0.78453367258026352</v>
      </c>
      <c r="QL5" s="131">
        <f ca="1">Calculator!$D$104+(Calculator!$E$104-Calculator!$D$104)*RAND()</f>
        <v>0.71686260323998918</v>
      </c>
      <c r="QM5" s="131">
        <f ca="1">Calculator!$D$104+(Calculator!$E$104-Calculator!$D$104)*RAND()</f>
        <v>0.7019034762773132</v>
      </c>
      <c r="QN5" s="131">
        <f ca="1">Calculator!$D$104+(Calculator!$E$104-Calculator!$D$104)*RAND()</f>
        <v>0.74157918502828601</v>
      </c>
      <c r="QO5" s="131">
        <f ca="1">Calculator!$D$104+(Calculator!$E$104-Calculator!$D$104)*RAND()</f>
        <v>0.77896312240612975</v>
      </c>
      <c r="QP5" s="131">
        <f ca="1">Calculator!$D$104+(Calculator!$E$104-Calculator!$D$104)*RAND()</f>
        <v>0.67530591000556917</v>
      </c>
      <c r="QQ5" s="131">
        <f ca="1">Calculator!$D$104+(Calculator!$E$104-Calculator!$D$104)*RAND()</f>
        <v>0.67571826722764528</v>
      </c>
      <c r="QR5" s="131">
        <f ca="1">Calculator!$D$104+(Calculator!$E$104-Calculator!$D$104)*RAND()</f>
        <v>0.75421412483033512</v>
      </c>
      <c r="QS5" s="131">
        <f ca="1">Calculator!$D$104+(Calculator!$E$104-Calculator!$D$104)*RAND()</f>
        <v>0.70131731845100975</v>
      </c>
      <c r="QT5" s="131">
        <f ca="1">Calculator!$D$104+(Calculator!$E$104-Calculator!$D$104)*RAND()</f>
        <v>0.72971738583130574</v>
      </c>
      <c r="QU5" s="131">
        <f ca="1">Calculator!$D$104+(Calculator!$E$104-Calculator!$D$104)*RAND()</f>
        <v>0.69040754046979269</v>
      </c>
      <c r="QV5" s="131">
        <f ca="1">Calculator!$D$104+(Calculator!$E$104-Calculator!$D$104)*RAND()</f>
        <v>0.76878058824409456</v>
      </c>
      <c r="QW5" s="131">
        <f ca="1">Calculator!$D$104+(Calculator!$E$104-Calculator!$D$104)*RAND()</f>
        <v>0.65868836326194991</v>
      </c>
      <c r="QX5" s="131">
        <f ca="1">Calculator!$D$104+(Calculator!$E$104-Calculator!$D$104)*RAND()</f>
        <v>0.75268408423922339</v>
      </c>
      <c r="QY5" s="131">
        <f ca="1">Calculator!$D$104+(Calculator!$E$104-Calculator!$D$104)*RAND()</f>
        <v>0.68839263461214628</v>
      </c>
      <c r="QZ5" s="131">
        <f ca="1">Calculator!$D$104+(Calculator!$E$104-Calculator!$D$104)*RAND()</f>
        <v>0.74531466992033857</v>
      </c>
      <c r="RA5" s="131">
        <f ca="1">Calculator!$D$104+(Calculator!$E$104-Calculator!$D$104)*RAND()</f>
        <v>0.73526077966301995</v>
      </c>
      <c r="RB5" s="131">
        <f ca="1">Calculator!$D$104+(Calculator!$E$104-Calculator!$D$104)*RAND()</f>
        <v>0.67856356213452118</v>
      </c>
      <c r="RC5" s="131">
        <f ca="1">Calculator!$D$104+(Calculator!$E$104-Calculator!$D$104)*RAND()</f>
        <v>0.66928038009087176</v>
      </c>
      <c r="RD5" s="131">
        <f ca="1">Calculator!$D$104+(Calculator!$E$104-Calculator!$D$104)*RAND()</f>
        <v>0.67447163156636403</v>
      </c>
      <c r="RE5" s="131">
        <f ca="1">Calculator!$D$104+(Calculator!$E$104-Calculator!$D$104)*RAND()</f>
        <v>0.71851871503277775</v>
      </c>
      <c r="RF5" s="131">
        <f ca="1">Calculator!$D$104+(Calculator!$E$104-Calculator!$D$104)*RAND()</f>
        <v>0.68894262054931932</v>
      </c>
      <c r="RG5" s="131">
        <f ca="1">Calculator!$D$104+(Calculator!$E$104-Calculator!$D$104)*RAND()</f>
        <v>0.66491065949352768</v>
      </c>
      <c r="RH5" s="131">
        <f ca="1">Calculator!$D$104+(Calculator!$E$104-Calculator!$D$104)*RAND()</f>
        <v>0.74240267059457321</v>
      </c>
      <c r="RI5" s="131">
        <f ca="1">Calculator!$D$104+(Calculator!$E$104-Calculator!$D$104)*RAND()</f>
        <v>0.6960670540239865</v>
      </c>
      <c r="RJ5" s="131">
        <f ca="1">Calculator!$D$104+(Calculator!$E$104-Calculator!$D$104)*RAND()</f>
        <v>0.6931195393322549</v>
      </c>
      <c r="RK5" s="131">
        <f ca="1">Calculator!$D$104+(Calculator!$E$104-Calculator!$D$104)*RAND()</f>
        <v>0.68239026260548918</v>
      </c>
      <c r="RL5" s="131">
        <f ca="1">Calculator!$D$104+(Calculator!$E$104-Calculator!$D$104)*RAND()</f>
        <v>0.76816198632566535</v>
      </c>
      <c r="RM5" s="131">
        <f ca="1">Calculator!$D$104+(Calculator!$E$104-Calculator!$D$104)*RAND()</f>
        <v>0.66922839307343596</v>
      </c>
      <c r="RN5" s="131">
        <f ca="1">Calculator!$D$104+(Calculator!$E$104-Calculator!$D$104)*RAND()</f>
        <v>0.70765518885078815</v>
      </c>
      <c r="RO5" s="131">
        <f ca="1">Calculator!$D$104+(Calculator!$E$104-Calculator!$D$104)*RAND()</f>
        <v>0.73780652238513356</v>
      </c>
      <c r="RP5" s="131">
        <f ca="1">Calculator!$D$104+(Calculator!$E$104-Calculator!$D$104)*RAND()</f>
        <v>0.6858940748774085</v>
      </c>
      <c r="RQ5" s="131">
        <f ca="1">Calculator!$D$104+(Calculator!$E$104-Calculator!$D$104)*RAND()</f>
        <v>0.68919688430545367</v>
      </c>
      <c r="RR5" s="131">
        <f ca="1">Calculator!$D$104+(Calculator!$E$104-Calculator!$D$104)*RAND()</f>
        <v>0.69557056026231057</v>
      </c>
      <c r="RS5" s="131">
        <f ca="1">Calculator!$D$104+(Calculator!$E$104-Calculator!$D$104)*RAND()</f>
        <v>0.76677150173130537</v>
      </c>
      <c r="RT5" s="131">
        <f ca="1">Calculator!$D$104+(Calculator!$E$104-Calculator!$D$104)*RAND()</f>
        <v>0.7515589305096646</v>
      </c>
      <c r="RU5" s="131">
        <f ca="1">Calculator!$D$104+(Calculator!$E$104-Calculator!$D$104)*RAND()</f>
        <v>0.66017093463342291</v>
      </c>
      <c r="RV5" s="131">
        <f ca="1">Calculator!$D$104+(Calculator!$E$104-Calculator!$D$104)*RAND()</f>
        <v>0.76028111754825922</v>
      </c>
      <c r="RW5" s="131">
        <f ca="1">Calculator!$D$104+(Calculator!$E$104-Calculator!$D$104)*RAND()</f>
        <v>0.78098890563293921</v>
      </c>
      <c r="RX5" s="131">
        <f ca="1">Calculator!$D$104+(Calculator!$E$104-Calculator!$D$104)*RAND()</f>
        <v>0.70236472591303079</v>
      </c>
      <c r="RY5" s="131">
        <f ca="1">Calculator!$D$104+(Calculator!$E$104-Calculator!$D$104)*RAND()</f>
        <v>0.68556355248080991</v>
      </c>
      <c r="RZ5" s="131">
        <f ca="1">Calculator!$D$104+(Calculator!$E$104-Calculator!$D$104)*RAND()</f>
        <v>0.7099698221660361</v>
      </c>
      <c r="SA5" s="131">
        <f ca="1">Calculator!$D$104+(Calculator!$E$104-Calculator!$D$104)*RAND()</f>
        <v>0.74567725109675087</v>
      </c>
      <c r="SB5" s="131">
        <f ca="1">Calculator!$D$104+(Calculator!$E$104-Calculator!$D$104)*RAND()</f>
        <v>0.73609285121734769</v>
      </c>
      <c r="SC5" s="131">
        <f ca="1">Calculator!$D$104+(Calculator!$E$104-Calculator!$D$104)*RAND()</f>
        <v>0.7694067675110029</v>
      </c>
      <c r="SD5" s="131">
        <f ca="1">Calculator!$D$104+(Calculator!$E$104-Calculator!$D$104)*RAND()</f>
        <v>0.78410595603381339</v>
      </c>
      <c r="SE5" s="131">
        <f ca="1">Calculator!$D$104+(Calculator!$E$104-Calculator!$D$104)*RAND()</f>
        <v>0.7693332397849495</v>
      </c>
      <c r="SF5" s="131">
        <f ca="1">Calculator!$D$104+(Calculator!$E$104-Calculator!$D$104)*RAND()</f>
        <v>0.65938271370146262</v>
      </c>
      <c r="SG5" s="131">
        <f ca="1">Calculator!$D$104+(Calculator!$E$104-Calculator!$D$104)*RAND()</f>
        <v>0.74628415885224719</v>
      </c>
      <c r="SH5" s="131">
        <f ca="1">Calculator!$D$104+(Calculator!$E$104-Calculator!$D$104)*RAND()</f>
        <v>0.72524602741759425</v>
      </c>
      <c r="SI5" s="131">
        <f ca="1">Calculator!$D$104+(Calculator!$E$104-Calculator!$D$104)*RAND()</f>
        <v>0.72303141814384853</v>
      </c>
      <c r="SJ5" s="131">
        <f ca="1">Calculator!$D$104+(Calculator!$E$104-Calculator!$D$104)*RAND()</f>
        <v>0.74825900138518298</v>
      </c>
      <c r="SK5" s="131">
        <f ca="1">Calculator!$D$104+(Calculator!$E$104-Calculator!$D$104)*RAND()</f>
        <v>0.71601667126991375</v>
      </c>
      <c r="SL5" s="131">
        <f ca="1">Calculator!$D$104+(Calculator!$E$104-Calculator!$D$104)*RAND()</f>
        <v>0.68956930307394293</v>
      </c>
      <c r="SM5" s="131">
        <f ca="1">Calculator!$D$104+(Calculator!$E$104-Calculator!$D$104)*RAND()</f>
        <v>0.72962215551308207</v>
      </c>
      <c r="SN5" s="131">
        <f ca="1">Calculator!$D$104+(Calculator!$E$104-Calculator!$D$104)*RAND()</f>
        <v>0.73995457555952582</v>
      </c>
      <c r="SO5" s="131">
        <f ca="1">Calculator!$D$104+(Calculator!$E$104-Calculator!$D$104)*RAND()</f>
        <v>0.69486454232527672</v>
      </c>
      <c r="SP5" s="131">
        <f ca="1">Calculator!$D$104+(Calculator!$E$104-Calculator!$D$104)*RAND()</f>
        <v>0.67194652946929179</v>
      </c>
      <c r="SQ5" s="131">
        <f ca="1">Calculator!$D$104+(Calculator!$E$104-Calculator!$D$104)*RAND()</f>
        <v>0.7729872515610311</v>
      </c>
      <c r="SR5" s="131">
        <f ca="1">Calculator!$D$104+(Calculator!$E$104-Calculator!$D$104)*RAND()</f>
        <v>0.76055359381621068</v>
      </c>
      <c r="SS5" s="131">
        <f ca="1">Calculator!$D$104+(Calculator!$E$104-Calculator!$D$104)*RAND()</f>
        <v>0.73300502060285866</v>
      </c>
      <c r="ST5" s="131">
        <f ca="1">Calculator!$D$104+(Calculator!$E$104-Calculator!$D$104)*RAND()</f>
        <v>0.6928326131813245</v>
      </c>
      <c r="SU5" s="131">
        <f ca="1">Calculator!$D$104+(Calculator!$E$104-Calculator!$D$104)*RAND()</f>
        <v>0.76037698619802707</v>
      </c>
      <c r="SV5" s="131">
        <f ca="1">Calculator!$D$104+(Calculator!$E$104-Calculator!$D$104)*RAND()</f>
        <v>0.73861798135716017</v>
      </c>
      <c r="SW5" s="131">
        <f ca="1">Calculator!$D$104+(Calculator!$E$104-Calculator!$D$104)*RAND()</f>
        <v>0.68315649060093753</v>
      </c>
      <c r="SX5" s="131">
        <f ca="1">Calculator!$D$104+(Calculator!$E$104-Calculator!$D$104)*RAND()</f>
        <v>0.65035806655634265</v>
      </c>
      <c r="SY5" s="131">
        <f ca="1">Calculator!$D$104+(Calculator!$E$104-Calculator!$D$104)*RAND()</f>
        <v>0.76641991383665442</v>
      </c>
      <c r="SZ5" s="131">
        <f ca="1">Calculator!$D$104+(Calculator!$E$104-Calculator!$D$104)*RAND()</f>
        <v>0.67443026006695561</v>
      </c>
      <c r="TA5" s="131">
        <f ca="1">Calculator!$D$104+(Calculator!$E$104-Calculator!$D$104)*RAND()</f>
        <v>0.68467276882856887</v>
      </c>
      <c r="TB5" s="131">
        <f ca="1">Calculator!$D$104+(Calculator!$E$104-Calculator!$D$104)*RAND()</f>
        <v>0.77974729424725764</v>
      </c>
      <c r="TC5" s="131">
        <f ca="1">Calculator!$D$104+(Calculator!$E$104-Calculator!$D$104)*RAND()</f>
        <v>0.73013466231731827</v>
      </c>
      <c r="TD5" s="131">
        <f ca="1">Calculator!$D$104+(Calculator!$E$104-Calculator!$D$104)*RAND()</f>
        <v>0.6973324141330447</v>
      </c>
      <c r="TE5" s="131">
        <f ca="1">Calculator!$D$104+(Calculator!$E$104-Calculator!$D$104)*RAND()</f>
        <v>0.72097704859461798</v>
      </c>
      <c r="TF5" s="131">
        <f ca="1">Calculator!$D$104+(Calculator!$E$104-Calculator!$D$104)*RAND()</f>
        <v>0.78293974908588027</v>
      </c>
      <c r="TG5" s="131">
        <f ca="1">Calculator!$D$104+(Calculator!$E$104-Calculator!$D$104)*RAND()</f>
        <v>0.75276472522090421</v>
      </c>
      <c r="TH5" s="131">
        <f ca="1">Calculator!$D$104+(Calculator!$E$104-Calculator!$D$104)*RAND()</f>
        <v>0.7686339788763491</v>
      </c>
      <c r="TI5" s="131">
        <f ca="1">Calculator!$D$104+(Calculator!$E$104-Calculator!$D$104)*RAND()</f>
        <v>0.74834933980028429</v>
      </c>
      <c r="TJ5" s="131">
        <f ca="1">Calculator!$D$104+(Calculator!$E$104-Calculator!$D$104)*RAND()</f>
        <v>0.7696887623468246</v>
      </c>
      <c r="TK5" s="131">
        <f ca="1">Calculator!$D$104+(Calculator!$E$104-Calculator!$D$104)*RAND()</f>
        <v>0.6630430991645283</v>
      </c>
      <c r="TL5" s="131">
        <f ca="1">Calculator!$D$104+(Calculator!$E$104-Calculator!$D$104)*RAND()</f>
        <v>0.65276842737207352</v>
      </c>
      <c r="TM5" s="131">
        <f ca="1">Calculator!$D$104+(Calculator!$E$104-Calculator!$D$104)*RAND()</f>
        <v>0.708201724420365</v>
      </c>
      <c r="TN5" s="131">
        <f ca="1">Calculator!$D$104+(Calculator!$E$104-Calculator!$D$104)*RAND()</f>
        <v>0.71397949856878751</v>
      </c>
      <c r="TO5" s="131">
        <f ca="1">Calculator!$D$104+(Calculator!$E$104-Calculator!$D$104)*RAND()</f>
        <v>0.67222836747569537</v>
      </c>
      <c r="TP5" s="131">
        <f ca="1">Calculator!$D$104+(Calculator!$E$104-Calculator!$D$104)*RAND()</f>
        <v>0.68626574643959692</v>
      </c>
      <c r="TQ5" s="131">
        <f ca="1">Calculator!$D$104+(Calculator!$E$104-Calculator!$D$104)*RAND()</f>
        <v>0.74812531110378433</v>
      </c>
      <c r="TR5" s="131">
        <f ca="1">Calculator!$D$104+(Calculator!$E$104-Calculator!$D$104)*RAND()</f>
        <v>0.74452395827043416</v>
      </c>
      <c r="TS5" s="131">
        <f ca="1">Calculator!$D$104+(Calculator!$E$104-Calculator!$D$104)*RAND()</f>
        <v>0.66211285951109033</v>
      </c>
      <c r="TT5" s="131">
        <f ca="1">Calculator!$D$104+(Calculator!$E$104-Calculator!$D$104)*RAND()</f>
        <v>0.77272818693764245</v>
      </c>
      <c r="TU5" s="131">
        <f ca="1">Calculator!$D$104+(Calculator!$E$104-Calculator!$D$104)*RAND()</f>
        <v>0.73940532632587841</v>
      </c>
      <c r="TV5" s="131">
        <f ca="1">Calculator!$D$104+(Calculator!$E$104-Calculator!$D$104)*RAND()</f>
        <v>0.78726288725278126</v>
      </c>
      <c r="TW5" s="131">
        <f ca="1">Calculator!$D$104+(Calculator!$E$104-Calculator!$D$104)*RAND()</f>
        <v>0.69901772616120006</v>
      </c>
      <c r="TX5" s="131">
        <f ca="1">Calculator!$D$104+(Calculator!$E$104-Calculator!$D$104)*RAND()</f>
        <v>0.70901300526343514</v>
      </c>
      <c r="TY5" s="131">
        <f ca="1">Calculator!$D$104+(Calculator!$E$104-Calculator!$D$104)*RAND()</f>
        <v>0.72428124713931952</v>
      </c>
      <c r="TZ5" s="131">
        <f ca="1">Calculator!$D$104+(Calculator!$E$104-Calculator!$D$104)*RAND()</f>
        <v>0.67058974294461526</v>
      </c>
      <c r="UA5" s="131">
        <f ca="1">Calculator!$D$104+(Calculator!$E$104-Calculator!$D$104)*RAND()</f>
        <v>0.74509460788649395</v>
      </c>
      <c r="UB5" s="131">
        <f ca="1">Calculator!$D$104+(Calculator!$E$104-Calculator!$D$104)*RAND()</f>
        <v>0.72045579477321287</v>
      </c>
      <c r="UC5" s="131">
        <f ca="1">Calculator!$D$104+(Calculator!$E$104-Calculator!$D$104)*RAND()</f>
        <v>0.71022075934905515</v>
      </c>
      <c r="UD5" s="131">
        <f ca="1">Calculator!$D$104+(Calculator!$E$104-Calculator!$D$104)*RAND()</f>
        <v>0.76769986720512562</v>
      </c>
      <c r="UE5" s="131">
        <f ca="1">Calculator!$D$104+(Calculator!$E$104-Calculator!$D$104)*RAND()</f>
        <v>0.68665058143832636</v>
      </c>
      <c r="UF5" s="131">
        <f ca="1">Calculator!$D$104+(Calculator!$E$104-Calculator!$D$104)*RAND()</f>
        <v>0.66321423508221045</v>
      </c>
      <c r="UG5" s="131">
        <f ca="1">Calculator!$D$104+(Calculator!$E$104-Calculator!$D$104)*RAND()</f>
        <v>0.6988298274413135</v>
      </c>
      <c r="UH5" s="131">
        <f ca="1">Calculator!$D$104+(Calculator!$E$104-Calculator!$D$104)*RAND()</f>
        <v>0.70535341588044742</v>
      </c>
      <c r="UI5" s="131">
        <f ca="1">Calculator!$D$104+(Calculator!$E$104-Calculator!$D$104)*RAND()</f>
        <v>0.76356213320129385</v>
      </c>
      <c r="UJ5" s="131">
        <f ca="1">Calculator!$D$104+(Calculator!$E$104-Calculator!$D$104)*RAND()</f>
        <v>0.74351828347100923</v>
      </c>
      <c r="UK5" s="131">
        <f ca="1">Calculator!$D$104+(Calculator!$E$104-Calculator!$D$104)*RAND()</f>
        <v>0.66514709430738406</v>
      </c>
      <c r="UL5" s="131">
        <f ca="1">Calculator!$D$104+(Calculator!$E$104-Calculator!$D$104)*RAND()</f>
        <v>0.68885127618302389</v>
      </c>
      <c r="UM5" s="131">
        <f ca="1">Calculator!$D$104+(Calculator!$E$104-Calculator!$D$104)*RAND()</f>
        <v>0.71952904178791832</v>
      </c>
      <c r="UN5" s="131">
        <f ca="1">Calculator!$D$104+(Calculator!$E$104-Calculator!$D$104)*RAND()</f>
        <v>0.66664621400343838</v>
      </c>
      <c r="UO5" s="131">
        <f ca="1">Calculator!$D$104+(Calculator!$E$104-Calculator!$D$104)*RAND()</f>
        <v>0.77825629767426163</v>
      </c>
      <c r="UP5" s="131">
        <f ca="1">Calculator!$D$104+(Calculator!$E$104-Calculator!$D$104)*RAND()</f>
        <v>0.66450517619537552</v>
      </c>
      <c r="UQ5" s="131">
        <f ca="1">Calculator!$D$104+(Calculator!$E$104-Calculator!$D$104)*RAND()</f>
        <v>0.7511408017212281</v>
      </c>
      <c r="UR5" s="131">
        <f ca="1">Calculator!$D$104+(Calculator!$E$104-Calculator!$D$104)*RAND()</f>
        <v>0.65331570332109812</v>
      </c>
      <c r="US5" s="131">
        <f ca="1">Calculator!$D$104+(Calculator!$E$104-Calculator!$D$104)*RAND()</f>
        <v>0.70111985807347021</v>
      </c>
      <c r="UT5" s="131">
        <f ca="1">Calculator!$D$104+(Calculator!$E$104-Calculator!$D$104)*RAND()</f>
        <v>0.76507087832998244</v>
      </c>
      <c r="UU5" s="131">
        <f ca="1">Calculator!$D$104+(Calculator!$E$104-Calculator!$D$104)*RAND()</f>
        <v>0.72378248275720736</v>
      </c>
      <c r="UV5" s="131">
        <f ca="1">Calculator!$D$104+(Calculator!$E$104-Calculator!$D$104)*RAND()</f>
        <v>0.70611600668690855</v>
      </c>
      <c r="UW5" s="131">
        <f ca="1">Calculator!$D$104+(Calculator!$E$104-Calculator!$D$104)*RAND()</f>
        <v>0.71621711374947261</v>
      </c>
      <c r="UX5" s="131">
        <f ca="1">Calculator!$D$104+(Calculator!$E$104-Calculator!$D$104)*RAND()</f>
        <v>0.75607444730469076</v>
      </c>
      <c r="UY5" s="131">
        <f ca="1">Calculator!$D$104+(Calculator!$E$104-Calculator!$D$104)*RAND()</f>
        <v>0.72647217609624137</v>
      </c>
      <c r="UZ5" s="131">
        <f ca="1">Calculator!$D$104+(Calculator!$E$104-Calculator!$D$104)*RAND()</f>
        <v>0.7487151286689695</v>
      </c>
      <c r="VA5" s="131">
        <f ca="1">Calculator!$D$104+(Calculator!$E$104-Calculator!$D$104)*RAND()</f>
        <v>0.69018137200339202</v>
      </c>
      <c r="VB5" s="131">
        <f ca="1">Calculator!$D$104+(Calculator!$E$104-Calculator!$D$104)*RAND()</f>
        <v>0.65618839331950329</v>
      </c>
      <c r="VC5" s="131">
        <f ca="1">Calculator!$D$104+(Calculator!$E$104-Calculator!$D$104)*RAND()</f>
        <v>0.69338243719430637</v>
      </c>
      <c r="VD5" s="131">
        <f ca="1">Calculator!$D$104+(Calculator!$E$104-Calculator!$D$104)*RAND()</f>
        <v>0.7600008705694955</v>
      </c>
      <c r="VE5" s="131">
        <f ca="1">Calculator!$D$104+(Calculator!$E$104-Calculator!$D$104)*RAND()</f>
        <v>0.76217034492338942</v>
      </c>
      <c r="VF5" s="131">
        <f ca="1">Calculator!$D$104+(Calculator!$E$104-Calculator!$D$104)*RAND()</f>
        <v>0.72697627624657057</v>
      </c>
      <c r="VG5" s="131">
        <f ca="1">Calculator!$D$104+(Calculator!$E$104-Calculator!$D$104)*RAND()</f>
        <v>0.70032234896249601</v>
      </c>
      <c r="VH5" s="131">
        <f ca="1">Calculator!$D$104+(Calculator!$E$104-Calculator!$D$104)*RAND()</f>
        <v>0.72958745176260109</v>
      </c>
      <c r="VI5" s="131">
        <f ca="1">Calculator!$D$104+(Calculator!$E$104-Calculator!$D$104)*RAND()</f>
        <v>0.66663103131201151</v>
      </c>
      <c r="VJ5" s="131">
        <f ca="1">Calculator!$D$104+(Calculator!$E$104-Calculator!$D$104)*RAND()</f>
        <v>0.73660306274327692</v>
      </c>
      <c r="VK5" s="131">
        <f ca="1">Calculator!$D$104+(Calculator!$E$104-Calculator!$D$104)*RAND()</f>
        <v>0.70065919171297408</v>
      </c>
      <c r="VL5" s="131">
        <f ca="1">Calculator!$D$104+(Calculator!$E$104-Calculator!$D$104)*RAND()</f>
        <v>0.73378445225629285</v>
      </c>
      <c r="VM5" s="131">
        <f ca="1">Calculator!$D$104+(Calculator!$E$104-Calculator!$D$104)*RAND()</f>
        <v>0.66998798285906602</v>
      </c>
      <c r="VN5" s="131">
        <f ca="1">Calculator!$D$104+(Calculator!$E$104-Calculator!$D$104)*RAND()</f>
        <v>0.66930829347137932</v>
      </c>
      <c r="VO5" s="131">
        <f ca="1">Calculator!$D$104+(Calculator!$E$104-Calculator!$D$104)*RAND()</f>
        <v>0.76173533160193052</v>
      </c>
      <c r="VP5" s="131">
        <f ca="1">Calculator!$D$104+(Calculator!$E$104-Calculator!$D$104)*RAND()</f>
        <v>0.72434104883350292</v>
      </c>
      <c r="VQ5" s="131">
        <f ca="1">Calculator!$D$104+(Calculator!$E$104-Calculator!$D$104)*RAND()</f>
        <v>0.68716344268985141</v>
      </c>
      <c r="VR5" s="131">
        <f ca="1">Calculator!$D$104+(Calculator!$E$104-Calculator!$D$104)*RAND()</f>
        <v>0.72725925507811995</v>
      </c>
      <c r="VS5" s="131">
        <f ca="1">Calculator!$D$104+(Calculator!$E$104-Calculator!$D$104)*RAND()</f>
        <v>0.67996118559677876</v>
      </c>
      <c r="VT5" s="131">
        <f ca="1">Calculator!$D$104+(Calculator!$E$104-Calculator!$D$104)*RAND()</f>
        <v>0.75324596287898382</v>
      </c>
      <c r="VU5" s="131">
        <f ca="1">Calculator!$D$104+(Calculator!$E$104-Calculator!$D$104)*RAND()</f>
        <v>0.70918437016117242</v>
      </c>
      <c r="VV5" s="131">
        <f ca="1">Calculator!$D$104+(Calculator!$E$104-Calculator!$D$104)*RAND()</f>
        <v>0.74125852611433196</v>
      </c>
      <c r="VW5" s="131">
        <f ca="1">Calculator!$D$104+(Calculator!$E$104-Calculator!$D$104)*RAND()</f>
        <v>0.68804095605181803</v>
      </c>
      <c r="VX5" s="131">
        <f ca="1">Calculator!$D$104+(Calculator!$E$104-Calculator!$D$104)*RAND()</f>
        <v>0.69770725963589719</v>
      </c>
      <c r="VY5" s="131">
        <f ca="1">Calculator!$D$104+(Calculator!$E$104-Calculator!$D$104)*RAND()</f>
        <v>0.68310168963330098</v>
      </c>
      <c r="VZ5" s="131">
        <f ca="1">Calculator!$D$104+(Calculator!$E$104-Calculator!$D$104)*RAND()</f>
        <v>0.75786241005771371</v>
      </c>
      <c r="WA5" s="131">
        <f ca="1">Calculator!$D$104+(Calculator!$E$104-Calculator!$D$104)*RAND()</f>
        <v>0.76595993336009138</v>
      </c>
      <c r="WB5" s="131">
        <f ca="1">Calculator!$D$104+(Calculator!$E$104-Calculator!$D$104)*RAND()</f>
        <v>0.75957550840924393</v>
      </c>
      <c r="WC5" s="131">
        <f ca="1">Calculator!$D$104+(Calculator!$E$104-Calculator!$D$104)*RAND()</f>
        <v>0.67170977526042963</v>
      </c>
      <c r="WD5" s="131">
        <f ca="1">Calculator!$D$104+(Calculator!$E$104-Calculator!$D$104)*RAND()</f>
        <v>0.6891804080073729</v>
      </c>
      <c r="WE5" s="131">
        <f ca="1">Calculator!$D$104+(Calculator!$E$104-Calculator!$D$104)*RAND()</f>
        <v>0.68443858370551713</v>
      </c>
      <c r="WF5" s="131">
        <f ca="1">Calculator!$D$104+(Calculator!$E$104-Calculator!$D$104)*RAND()</f>
        <v>0.70317627490056311</v>
      </c>
      <c r="WG5" s="131">
        <f ca="1">Calculator!$D$104+(Calculator!$E$104-Calculator!$D$104)*RAND()</f>
        <v>0.65247618554026576</v>
      </c>
      <c r="WH5" s="131">
        <f ca="1">Calculator!$D$104+(Calculator!$E$104-Calculator!$D$104)*RAND()</f>
        <v>0.76316892864842223</v>
      </c>
      <c r="WI5" s="131">
        <f ca="1">Calculator!$D$104+(Calculator!$E$104-Calculator!$D$104)*RAND()</f>
        <v>0.66271565959617273</v>
      </c>
      <c r="WJ5" s="131">
        <f ca="1">Calculator!$D$104+(Calculator!$E$104-Calculator!$D$104)*RAND()</f>
        <v>0.691832355026472</v>
      </c>
      <c r="WK5" s="131">
        <f ca="1">Calculator!$D$104+(Calculator!$E$104-Calculator!$D$104)*RAND()</f>
        <v>0.67208187882347414</v>
      </c>
      <c r="WL5" s="131">
        <f ca="1">Calculator!$D$104+(Calculator!$E$104-Calculator!$D$104)*RAND()</f>
        <v>0.69219325855152092</v>
      </c>
      <c r="WM5" s="131">
        <f ca="1">Calculator!$D$104+(Calculator!$E$104-Calculator!$D$104)*RAND()</f>
        <v>0.78511371029600907</v>
      </c>
      <c r="WN5" s="131">
        <f ca="1">Calculator!$D$104+(Calculator!$E$104-Calculator!$D$104)*RAND()</f>
        <v>0.65841411792535887</v>
      </c>
      <c r="WO5" s="131">
        <f ca="1">Calculator!$D$104+(Calculator!$E$104-Calculator!$D$104)*RAND()</f>
        <v>0.66858357194071028</v>
      </c>
      <c r="WP5" s="131">
        <f ca="1">Calculator!$D$104+(Calculator!$E$104-Calculator!$D$104)*RAND()</f>
        <v>0.78412734732600464</v>
      </c>
      <c r="WQ5" s="131">
        <f ca="1">Calculator!$D$104+(Calculator!$E$104-Calculator!$D$104)*RAND()</f>
        <v>0.78438263317257828</v>
      </c>
      <c r="WR5" s="131">
        <f ca="1">Calculator!$D$104+(Calculator!$E$104-Calculator!$D$104)*RAND()</f>
        <v>0.68788221623429713</v>
      </c>
      <c r="WS5" s="131">
        <f ca="1">Calculator!$D$104+(Calculator!$E$104-Calculator!$D$104)*RAND()</f>
        <v>0.7554258333325109</v>
      </c>
      <c r="WT5" s="131">
        <f ca="1">Calculator!$D$104+(Calculator!$E$104-Calculator!$D$104)*RAND()</f>
        <v>0.70531738419108903</v>
      </c>
      <c r="WU5" s="131">
        <f ca="1">Calculator!$D$104+(Calculator!$E$104-Calculator!$D$104)*RAND()</f>
        <v>0.67035906530863976</v>
      </c>
      <c r="WV5" s="131">
        <f ca="1">Calculator!$D$104+(Calculator!$E$104-Calculator!$D$104)*RAND()</f>
        <v>0.714252357797312</v>
      </c>
      <c r="WW5" s="131">
        <f ca="1">Calculator!$D$104+(Calculator!$E$104-Calculator!$D$104)*RAND()</f>
        <v>0.71676468446714359</v>
      </c>
      <c r="WX5" s="131">
        <f ca="1">Calculator!$D$104+(Calculator!$E$104-Calculator!$D$104)*RAND()</f>
        <v>0.75616023345517092</v>
      </c>
      <c r="WY5" s="131">
        <f ca="1">Calculator!$D$104+(Calculator!$E$104-Calculator!$D$104)*RAND()</f>
        <v>0.68618558410557473</v>
      </c>
      <c r="WZ5" s="131">
        <f ca="1">Calculator!$D$104+(Calculator!$E$104-Calculator!$D$104)*RAND()</f>
        <v>0.76748241139462348</v>
      </c>
      <c r="XA5" s="131">
        <f ca="1">Calculator!$D$104+(Calculator!$E$104-Calculator!$D$104)*RAND()</f>
        <v>0.66596024547817123</v>
      </c>
      <c r="XB5" s="131">
        <f ca="1">Calculator!$D$104+(Calculator!$E$104-Calculator!$D$104)*RAND()</f>
        <v>0.70515783656648945</v>
      </c>
      <c r="XC5" s="131">
        <f ca="1">Calculator!$D$104+(Calculator!$E$104-Calculator!$D$104)*RAND()</f>
        <v>0.71119128460651726</v>
      </c>
      <c r="XD5" s="131">
        <f ca="1">Calculator!$D$104+(Calculator!$E$104-Calculator!$D$104)*RAND()</f>
        <v>0.67909513389353271</v>
      </c>
      <c r="XE5" s="131">
        <f ca="1">Calculator!$D$104+(Calculator!$E$104-Calculator!$D$104)*RAND()</f>
        <v>0.77577234822387142</v>
      </c>
      <c r="XF5" s="131">
        <f ca="1">Calculator!$D$104+(Calculator!$E$104-Calculator!$D$104)*RAND()</f>
        <v>0.69600459497063449</v>
      </c>
      <c r="XG5" s="131">
        <f ca="1">Calculator!$D$104+(Calculator!$E$104-Calculator!$D$104)*RAND()</f>
        <v>0.74779595797877807</v>
      </c>
      <c r="XH5" s="131">
        <f ca="1">Calculator!$D$104+(Calculator!$E$104-Calculator!$D$104)*RAND()</f>
        <v>0.75542856652872858</v>
      </c>
      <c r="XI5" s="131">
        <f ca="1">Calculator!$D$104+(Calculator!$E$104-Calculator!$D$104)*RAND()</f>
        <v>0.75399873673376994</v>
      </c>
      <c r="XJ5" s="131">
        <f ca="1">Calculator!$D$104+(Calculator!$E$104-Calculator!$D$104)*RAND()</f>
        <v>0.7000333347933253</v>
      </c>
      <c r="XK5" s="131">
        <f ca="1">Calculator!$D$104+(Calculator!$E$104-Calculator!$D$104)*RAND()</f>
        <v>0.77523963296755682</v>
      </c>
      <c r="XL5" s="131">
        <f ca="1">Calculator!$D$104+(Calculator!$E$104-Calculator!$D$104)*RAND()</f>
        <v>0.74686384294482355</v>
      </c>
      <c r="XM5" s="131">
        <f ca="1">Calculator!$D$104+(Calculator!$E$104-Calculator!$D$104)*RAND()</f>
        <v>0.70805973203835515</v>
      </c>
      <c r="XN5" s="131">
        <f ca="1">Calculator!$D$104+(Calculator!$E$104-Calculator!$D$104)*RAND()</f>
        <v>0.77551367695662388</v>
      </c>
      <c r="XO5" s="131">
        <f ca="1">Calculator!$D$104+(Calculator!$E$104-Calculator!$D$104)*RAND()</f>
        <v>0.78836488460108045</v>
      </c>
      <c r="XP5" s="131">
        <f ca="1">Calculator!$D$104+(Calculator!$E$104-Calculator!$D$104)*RAND()</f>
        <v>0.7178372878087339</v>
      </c>
      <c r="XQ5" s="131">
        <f ca="1">Calculator!$D$104+(Calculator!$E$104-Calculator!$D$104)*RAND()</f>
        <v>0.72477550428164028</v>
      </c>
      <c r="XR5" s="131">
        <f ca="1">Calculator!$D$104+(Calculator!$E$104-Calculator!$D$104)*RAND()</f>
        <v>0.76209395145657055</v>
      </c>
      <c r="XS5" s="131">
        <f ca="1">Calculator!$D$104+(Calculator!$E$104-Calculator!$D$104)*RAND()</f>
        <v>0.77385663099559043</v>
      </c>
      <c r="XT5" s="131">
        <f ca="1">Calculator!$D$104+(Calculator!$E$104-Calculator!$D$104)*RAND()</f>
        <v>0.65587199388238071</v>
      </c>
      <c r="XU5" s="131">
        <f ca="1">Calculator!$D$104+(Calculator!$E$104-Calculator!$D$104)*RAND()</f>
        <v>0.75175539437227545</v>
      </c>
      <c r="XV5" s="131">
        <f ca="1">Calculator!$D$104+(Calculator!$E$104-Calculator!$D$104)*RAND()</f>
        <v>0.75566342610466186</v>
      </c>
      <c r="XW5" s="131">
        <f ca="1">Calculator!$D$104+(Calculator!$E$104-Calculator!$D$104)*RAND()</f>
        <v>0.74376404649464867</v>
      </c>
      <c r="XX5" s="131">
        <f ca="1">Calculator!$D$104+(Calculator!$E$104-Calculator!$D$104)*RAND()</f>
        <v>0.7865985244279895</v>
      </c>
      <c r="XY5" s="131">
        <f ca="1">Calculator!$D$104+(Calculator!$E$104-Calculator!$D$104)*RAND()</f>
        <v>0.76332818243581246</v>
      </c>
      <c r="XZ5" s="131">
        <f ca="1">Calculator!$D$104+(Calculator!$E$104-Calculator!$D$104)*RAND()</f>
        <v>0.68422923566607141</v>
      </c>
      <c r="YA5" s="131">
        <f ca="1">Calculator!$D$104+(Calculator!$E$104-Calculator!$D$104)*RAND()</f>
        <v>0.74285578755108272</v>
      </c>
      <c r="YB5" s="131">
        <f ca="1">Calculator!$D$104+(Calculator!$E$104-Calculator!$D$104)*RAND()</f>
        <v>0.78266839205687688</v>
      </c>
      <c r="YC5" s="131">
        <f ca="1">Calculator!$D$104+(Calculator!$E$104-Calculator!$D$104)*RAND()</f>
        <v>0.7277872960244971</v>
      </c>
      <c r="YD5" s="131">
        <f ca="1">Calculator!$D$104+(Calculator!$E$104-Calculator!$D$104)*RAND()</f>
        <v>0.77806882992741722</v>
      </c>
      <c r="YE5" s="131">
        <f ca="1">Calculator!$D$104+(Calculator!$E$104-Calculator!$D$104)*RAND()</f>
        <v>0.76560349549654816</v>
      </c>
      <c r="YF5" s="131">
        <f ca="1">Calculator!$D$104+(Calculator!$E$104-Calculator!$D$104)*RAND()</f>
        <v>0.69749054911678687</v>
      </c>
      <c r="YG5" s="131">
        <f ca="1">Calculator!$D$104+(Calculator!$E$104-Calculator!$D$104)*RAND()</f>
        <v>0.68331915376295704</v>
      </c>
      <c r="YH5" s="131">
        <f ca="1">Calculator!$D$104+(Calculator!$E$104-Calculator!$D$104)*RAND()</f>
        <v>0.78098505275591568</v>
      </c>
      <c r="YI5" s="131">
        <f ca="1">Calculator!$D$104+(Calculator!$E$104-Calculator!$D$104)*RAND()</f>
        <v>0.7721369385652227</v>
      </c>
      <c r="YJ5" s="131">
        <f ca="1">Calculator!$D$104+(Calculator!$E$104-Calculator!$D$104)*RAND()</f>
        <v>0.6722080866374176</v>
      </c>
      <c r="YK5" s="131">
        <f ca="1">Calculator!$D$104+(Calculator!$E$104-Calculator!$D$104)*RAND()</f>
        <v>0.74356395914956686</v>
      </c>
      <c r="YL5" s="131">
        <f ca="1">Calculator!$D$104+(Calculator!$E$104-Calculator!$D$104)*RAND()</f>
        <v>0.70677275609837698</v>
      </c>
      <c r="YM5" s="131">
        <f ca="1">Calculator!$D$104+(Calculator!$E$104-Calculator!$D$104)*RAND()</f>
        <v>0.7040223245942907</v>
      </c>
      <c r="YN5" s="131">
        <f ca="1">Calculator!$D$104+(Calculator!$E$104-Calculator!$D$104)*RAND()</f>
        <v>0.72473142238590305</v>
      </c>
      <c r="YO5" s="131">
        <f ca="1">Calculator!$D$104+(Calculator!$E$104-Calculator!$D$104)*RAND()</f>
        <v>0.65199807878520399</v>
      </c>
      <c r="YP5" s="131">
        <f ca="1">Calculator!$D$104+(Calculator!$E$104-Calculator!$D$104)*RAND()</f>
        <v>0.70144228700690525</v>
      </c>
      <c r="YQ5" s="131">
        <f ca="1">Calculator!$D$104+(Calculator!$E$104-Calculator!$D$104)*RAND()</f>
        <v>0.70524362077064751</v>
      </c>
      <c r="YR5" s="131">
        <f ca="1">Calculator!$D$104+(Calculator!$E$104-Calculator!$D$104)*RAND()</f>
        <v>0.68291576385572861</v>
      </c>
      <c r="YS5" s="131">
        <f ca="1">Calculator!$D$104+(Calculator!$E$104-Calculator!$D$104)*RAND()</f>
        <v>0.7218222038812746</v>
      </c>
      <c r="YT5" s="131">
        <f ca="1">Calculator!$D$104+(Calculator!$E$104-Calculator!$D$104)*RAND()</f>
        <v>0.66349287991731842</v>
      </c>
      <c r="YU5" s="131">
        <f ca="1">Calculator!$D$104+(Calculator!$E$104-Calculator!$D$104)*RAND()</f>
        <v>0.67977446412908027</v>
      </c>
      <c r="YV5" s="131">
        <f ca="1">Calculator!$D$104+(Calculator!$E$104-Calculator!$D$104)*RAND()</f>
        <v>0.67940666641819392</v>
      </c>
      <c r="YW5" s="131">
        <f ca="1">Calculator!$D$104+(Calculator!$E$104-Calculator!$D$104)*RAND()</f>
        <v>0.72182969405999864</v>
      </c>
      <c r="YX5" s="131">
        <f ca="1">Calculator!$D$104+(Calculator!$E$104-Calculator!$D$104)*RAND()</f>
        <v>0.68617203223259038</v>
      </c>
      <c r="YY5" s="131">
        <f ca="1">Calculator!$D$104+(Calculator!$E$104-Calculator!$D$104)*RAND()</f>
        <v>0.72540466481266097</v>
      </c>
      <c r="YZ5" s="131">
        <f ca="1">Calculator!$D$104+(Calculator!$E$104-Calculator!$D$104)*RAND()</f>
        <v>0.72580214977648083</v>
      </c>
      <c r="ZA5" s="131">
        <f ca="1">Calculator!$D$104+(Calculator!$E$104-Calculator!$D$104)*RAND()</f>
        <v>0.72687879446451054</v>
      </c>
      <c r="ZB5" s="131">
        <f ca="1">Calculator!$D$104+(Calculator!$E$104-Calculator!$D$104)*RAND()</f>
        <v>0.77929522087141379</v>
      </c>
      <c r="ZC5" s="131">
        <f ca="1">Calculator!$D$104+(Calculator!$E$104-Calculator!$D$104)*RAND()</f>
        <v>0.68982565412868391</v>
      </c>
      <c r="ZD5" s="131">
        <f ca="1">Calculator!$D$104+(Calculator!$E$104-Calculator!$D$104)*RAND()</f>
        <v>0.76196343777406139</v>
      </c>
      <c r="ZE5" s="131">
        <f ca="1">Calculator!$D$104+(Calculator!$E$104-Calculator!$D$104)*RAND()</f>
        <v>0.73393531137891999</v>
      </c>
      <c r="ZF5" s="131">
        <f ca="1">Calculator!$D$104+(Calculator!$E$104-Calculator!$D$104)*RAND()</f>
        <v>0.68039222657559495</v>
      </c>
      <c r="ZG5" s="131">
        <f ca="1">Calculator!$D$104+(Calculator!$E$104-Calculator!$D$104)*RAND()</f>
        <v>0.735086108970889</v>
      </c>
      <c r="ZH5" s="131">
        <f ca="1">Calculator!$D$104+(Calculator!$E$104-Calculator!$D$104)*RAND()</f>
        <v>0.76976750363534374</v>
      </c>
      <c r="ZI5" s="131">
        <f ca="1">Calculator!$D$104+(Calculator!$E$104-Calculator!$D$104)*RAND()</f>
        <v>0.67247099824222889</v>
      </c>
      <c r="ZJ5" s="131">
        <f ca="1">Calculator!$D$104+(Calculator!$E$104-Calculator!$D$104)*RAND()</f>
        <v>0.76421290105294903</v>
      </c>
      <c r="ZK5" s="131">
        <f ca="1">Calculator!$D$104+(Calculator!$E$104-Calculator!$D$104)*RAND()</f>
        <v>0.66572424914934591</v>
      </c>
      <c r="ZL5" s="131">
        <f ca="1">Calculator!$D$104+(Calculator!$E$104-Calculator!$D$104)*RAND()</f>
        <v>0.74477181419678851</v>
      </c>
      <c r="ZM5" s="131">
        <f ca="1">Calculator!$D$104+(Calculator!$E$104-Calculator!$D$104)*RAND()</f>
        <v>0.69893352041885126</v>
      </c>
      <c r="ZN5" s="131">
        <f ca="1">Calculator!$D$104+(Calculator!$E$104-Calculator!$D$104)*RAND()</f>
        <v>0.74809590530065995</v>
      </c>
      <c r="ZO5" s="131">
        <f ca="1">Calculator!$D$104+(Calculator!$E$104-Calculator!$D$104)*RAND()</f>
        <v>0.68669296603200114</v>
      </c>
      <c r="ZP5" s="131">
        <f ca="1">Calculator!$D$104+(Calculator!$E$104-Calculator!$D$104)*RAND()</f>
        <v>0.71762856989135859</v>
      </c>
      <c r="ZQ5" s="131">
        <f ca="1">Calculator!$D$104+(Calculator!$E$104-Calculator!$D$104)*RAND()</f>
        <v>0.67202265969841535</v>
      </c>
      <c r="ZR5" s="131">
        <f ca="1">Calculator!$D$104+(Calculator!$E$104-Calculator!$D$104)*RAND()</f>
        <v>0.72064140603414706</v>
      </c>
      <c r="ZS5" s="131">
        <f ca="1">Calculator!$D$104+(Calculator!$E$104-Calculator!$D$104)*RAND()</f>
        <v>0.74881805888860531</v>
      </c>
      <c r="ZT5" s="131">
        <f ca="1">Calculator!$D$104+(Calculator!$E$104-Calculator!$D$104)*RAND()</f>
        <v>0.68500648526974361</v>
      </c>
      <c r="ZU5" s="131">
        <f ca="1">Calculator!$D$104+(Calculator!$E$104-Calculator!$D$104)*RAND()</f>
        <v>0.75877300847492202</v>
      </c>
      <c r="ZV5" s="131">
        <f ca="1">Calculator!$D$104+(Calculator!$E$104-Calculator!$D$104)*RAND()</f>
        <v>0.75957240709491869</v>
      </c>
      <c r="ZW5" s="131">
        <f ca="1">Calculator!$D$104+(Calculator!$E$104-Calculator!$D$104)*RAND()</f>
        <v>0.68951909850438264</v>
      </c>
      <c r="ZX5" s="131">
        <f ca="1">Calculator!$D$104+(Calculator!$E$104-Calculator!$D$104)*RAND()</f>
        <v>0.66371895535156156</v>
      </c>
      <c r="ZY5" s="131">
        <f ca="1">Calculator!$D$104+(Calculator!$E$104-Calculator!$D$104)*RAND()</f>
        <v>0.72253854481171242</v>
      </c>
      <c r="ZZ5" s="131">
        <f ca="1">Calculator!$D$104+(Calculator!$E$104-Calculator!$D$104)*RAND()</f>
        <v>0.72399901499317798</v>
      </c>
      <c r="AAA5" s="131">
        <f ca="1">Calculator!$D$104+(Calculator!$E$104-Calculator!$D$104)*RAND()</f>
        <v>0.74494119379453072</v>
      </c>
      <c r="AAB5" s="131">
        <f ca="1">Calculator!$D$104+(Calculator!$E$104-Calculator!$D$104)*RAND()</f>
        <v>0.71535381456135716</v>
      </c>
      <c r="AAC5" s="131">
        <f ca="1">Calculator!$D$104+(Calculator!$E$104-Calculator!$D$104)*RAND()</f>
        <v>0.67254412967653265</v>
      </c>
      <c r="AAD5" s="131">
        <f ca="1">Calculator!$D$104+(Calculator!$E$104-Calculator!$D$104)*RAND()</f>
        <v>0.65378382320851447</v>
      </c>
      <c r="AAE5" s="131">
        <f ca="1">Calculator!$D$104+(Calculator!$E$104-Calculator!$D$104)*RAND()</f>
        <v>0.73576566179437641</v>
      </c>
      <c r="AAF5" s="131">
        <f ca="1">Calculator!$D$104+(Calculator!$E$104-Calculator!$D$104)*RAND()</f>
        <v>0.78191578055002275</v>
      </c>
      <c r="AAG5" s="131">
        <f ca="1">Calculator!$D$104+(Calculator!$E$104-Calculator!$D$104)*RAND()</f>
        <v>0.6644552154546518</v>
      </c>
      <c r="AAH5" s="131">
        <f ca="1">Calculator!$D$104+(Calculator!$E$104-Calculator!$D$104)*RAND()</f>
        <v>0.66560857480683255</v>
      </c>
      <c r="AAI5" s="131">
        <f ca="1">Calculator!$D$104+(Calculator!$E$104-Calculator!$D$104)*RAND()</f>
        <v>0.74803583457569622</v>
      </c>
      <c r="AAJ5" s="131">
        <f ca="1">Calculator!$D$104+(Calculator!$E$104-Calculator!$D$104)*RAND()</f>
        <v>0.77000117342839736</v>
      </c>
      <c r="AAK5" s="131">
        <f ca="1">Calculator!$D$104+(Calculator!$E$104-Calculator!$D$104)*RAND()</f>
        <v>0.66952337950485874</v>
      </c>
      <c r="AAL5" s="131">
        <f ca="1">Calculator!$D$104+(Calculator!$E$104-Calculator!$D$104)*RAND()</f>
        <v>0.77703619876581387</v>
      </c>
      <c r="AAM5" s="131">
        <f ca="1">Calculator!$D$104+(Calculator!$E$104-Calculator!$D$104)*RAND()</f>
        <v>0.72754730288188663</v>
      </c>
      <c r="AAN5" s="131">
        <f ca="1">Calculator!$D$104+(Calculator!$E$104-Calculator!$D$104)*RAND()</f>
        <v>0.68482361823785087</v>
      </c>
      <c r="AAO5" s="131">
        <f ca="1">Calculator!$D$104+(Calculator!$E$104-Calculator!$D$104)*RAND()</f>
        <v>0.67029853155441399</v>
      </c>
      <c r="AAP5" s="131">
        <f ca="1">Calculator!$D$104+(Calculator!$E$104-Calculator!$D$104)*RAND()</f>
        <v>0.71404061040430045</v>
      </c>
      <c r="AAQ5" s="131">
        <f ca="1">Calculator!$D$104+(Calculator!$E$104-Calculator!$D$104)*RAND()</f>
        <v>0.7724583005885628</v>
      </c>
      <c r="AAR5" s="131">
        <f ca="1">Calculator!$D$104+(Calculator!$E$104-Calculator!$D$104)*RAND()</f>
        <v>0.75024191642286053</v>
      </c>
      <c r="AAS5" s="131">
        <f ca="1">Calculator!$D$104+(Calculator!$E$104-Calculator!$D$104)*RAND()</f>
        <v>0.76053765914492422</v>
      </c>
      <c r="AAT5" s="131">
        <f ca="1">Calculator!$D$104+(Calculator!$E$104-Calculator!$D$104)*RAND()</f>
        <v>0.69145646415894413</v>
      </c>
      <c r="AAU5" s="131">
        <f ca="1">Calculator!$D$104+(Calculator!$E$104-Calculator!$D$104)*RAND()</f>
        <v>0.67211291310870969</v>
      </c>
      <c r="AAV5" s="131">
        <f ca="1">Calculator!$D$104+(Calculator!$E$104-Calculator!$D$104)*RAND()</f>
        <v>0.741214540509467</v>
      </c>
      <c r="AAW5" s="131">
        <f ca="1">Calculator!$D$104+(Calculator!$E$104-Calculator!$D$104)*RAND()</f>
        <v>0.74167258483982668</v>
      </c>
      <c r="AAX5" s="131">
        <f ca="1">Calculator!$D$104+(Calculator!$E$104-Calculator!$D$104)*RAND()</f>
        <v>0.67963594431902141</v>
      </c>
      <c r="AAY5" s="131">
        <f ca="1">Calculator!$D$104+(Calculator!$E$104-Calculator!$D$104)*RAND()</f>
        <v>0.73649479555110853</v>
      </c>
      <c r="AAZ5" s="131">
        <f ca="1">Calculator!$D$104+(Calculator!$E$104-Calculator!$D$104)*RAND()</f>
        <v>0.76446243944500913</v>
      </c>
      <c r="ABA5" s="131">
        <f ca="1">Calculator!$D$104+(Calculator!$E$104-Calculator!$D$104)*RAND()</f>
        <v>0.65762070067959644</v>
      </c>
      <c r="ABB5" s="131">
        <f ca="1">Calculator!$D$104+(Calculator!$E$104-Calculator!$D$104)*RAND()</f>
        <v>0.6762404214662584</v>
      </c>
      <c r="ABC5" s="131">
        <f ca="1">Calculator!$D$104+(Calculator!$E$104-Calculator!$D$104)*RAND()</f>
        <v>0.76144768699987697</v>
      </c>
      <c r="ABD5" s="131">
        <f ca="1">Calculator!$D$104+(Calculator!$E$104-Calculator!$D$104)*RAND()</f>
        <v>0.74736635258554074</v>
      </c>
      <c r="ABE5" s="131">
        <f ca="1">Calculator!$D$104+(Calculator!$E$104-Calculator!$D$104)*RAND()</f>
        <v>0.65705340803483581</v>
      </c>
      <c r="ABF5" s="131">
        <f ca="1">Calculator!$D$104+(Calculator!$E$104-Calculator!$D$104)*RAND()</f>
        <v>0.66015352707439956</v>
      </c>
      <c r="ABG5" s="131">
        <f ca="1">Calculator!$D$104+(Calculator!$E$104-Calculator!$D$104)*RAND()</f>
        <v>0.70373827832195979</v>
      </c>
      <c r="ABH5" s="131">
        <f ca="1">Calculator!$D$104+(Calculator!$E$104-Calculator!$D$104)*RAND()</f>
        <v>0.77947030257438243</v>
      </c>
      <c r="ABI5" s="131">
        <f ca="1">Calculator!$D$104+(Calculator!$E$104-Calculator!$D$104)*RAND()</f>
        <v>0.77390027132509842</v>
      </c>
      <c r="ABJ5" s="131">
        <f ca="1">Calculator!$D$104+(Calculator!$E$104-Calculator!$D$104)*RAND()</f>
        <v>0.7613588424984713</v>
      </c>
      <c r="ABK5" s="131">
        <f ca="1">Calculator!$D$104+(Calculator!$E$104-Calculator!$D$104)*RAND()</f>
        <v>0.68952540099911641</v>
      </c>
      <c r="ABL5" s="131">
        <f ca="1">Calculator!$D$104+(Calculator!$E$104-Calculator!$D$104)*RAND()</f>
        <v>0.70876049409611264</v>
      </c>
      <c r="ABM5" s="131">
        <f ca="1">Calculator!$D$104+(Calculator!$E$104-Calculator!$D$104)*RAND()</f>
        <v>0.71317590909851669</v>
      </c>
      <c r="ABN5" s="131">
        <f ca="1">Calculator!$D$104+(Calculator!$E$104-Calculator!$D$104)*RAND()</f>
        <v>0.76270677754139371</v>
      </c>
      <c r="ABO5" s="131">
        <f ca="1">Calculator!$D$104+(Calculator!$E$104-Calculator!$D$104)*RAND()</f>
        <v>0.7468841196852799</v>
      </c>
      <c r="ABP5" s="131">
        <f ca="1">Calculator!$D$104+(Calculator!$E$104-Calculator!$D$104)*RAND()</f>
        <v>0.66502537000598638</v>
      </c>
      <c r="ABQ5" s="131">
        <f ca="1">Calculator!$D$104+(Calculator!$E$104-Calculator!$D$104)*RAND()</f>
        <v>0.68577547514600623</v>
      </c>
      <c r="ABR5" s="131">
        <f ca="1">Calculator!$D$104+(Calculator!$E$104-Calculator!$D$104)*RAND()</f>
        <v>0.67711297945678051</v>
      </c>
      <c r="ABS5" s="131">
        <f ca="1">Calculator!$D$104+(Calculator!$E$104-Calculator!$D$104)*RAND()</f>
        <v>0.71843737238379324</v>
      </c>
      <c r="ABT5" s="131">
        <f ca="1">Calculator!$D$104+(Calculator!$E$104-Calculator!$D$104)*RAND()</f>
        <v>0.68334211047407001</v>
      </c>
      <c r="ABU5" s="131">
        <f ca="1">Calculator!$D$104+(Calculator!$E$104-Calculator!$D$104)*RAND()</f>
        <v>0.68927975372022232</v>
      </c>
      <c r="ABV5" s="131">
        <f ca="1">Calculator!$D$104+(Calculator!$E$104-Calculator!$D$104)*RAND()</f>
        <v>0.73889222351867567</v>
      </c>
      <c r="ABW5" s="131">
        <f ca="1">Calculator!$D$104+(Calculator!$E$104-Calculator!$D$104)*RAND()</f>
        <v>0.72603700186499298</v>
      </c>
      <c r="ABX5" s="131">
        <f ca="1">Calculator!$D$104+(Calculator!$E$104-Calculator!$D$104)*RAND()</f>
        <v>0.78492558592446826</v>
      </c>
      <c r="ABY5" s="131">
        <f ca="1">Calculator!$D$104+(Calculator!$E$104-Calculator!$D$104)*RAND()</f>
        <v>0.69749332877635795</v>
      </c>
      <c r="ABZ5" s="131">
        <f ca="1">Calculator!$D$104+(Calculator!$E$104-Calculator!$D$104)*RAND()</f>
        <v>0.7876393289156971</v>
      </c>
      <c r="ACA5" s="131">
        <f ca="1">Calculator!$D$104+(Calculator!$E$104-Calculator!$D$104)*RAND()</f>
        <v>0.73748781101411998</v>
      </c>
      <c r="ACB5" s="131">
        <f ca="1">Calculator!$D$104+(Calculator!$E$104-Calculator!$D$104)*RAND()</f>
        <v>0.65971264821526832</v>
      </c>
      <c r="ACC5" s="131">
        <f ca="1">Calculator!$D$104+(Calculator!$E$104-Calculator!$D$104)*RAND()</f>
        <v>0.72131213181718712</v>
      </c>
      <c r="ACD5" s="131">
        <f ca="1">Calculator!$D$104+(Calculator!$E$104-Calculator!$D$104)*RAND()</f>
        <v>0.76805402676510137</v>
      </c>
      <c r="ACE5" s="131">
        <f ca="1">Calculator!$D$104+(Calculator!$E$104-Calculator!$D$104)*RAND()</f>
        <v>0.75579477391474703</v>
      </c>
      <c r="ACF5" s="131">
        <f ca="1">Calculator!$D$104+(Calculator!$E$104-Calculator!$D$104)*RAND()</f>
        <v>0.71728743695580544</v>
      </c>
      <c r="ACG5" s="131">
        <f ca="1">Calculator!$D$104+(Calculator!$E$104-Calculator!$D$104)*RAND()</f>
        <v>0.71633561888892228</v>
      </c>
      <c r="ACH5" s="131">
        <f ca="1">Calculator!$D$104+(Calculator!$E$104-Calculator!$D$104)*RAND()</f>
        <v>0.71083788605676801</v>
      </c>
      <c r="ACI5" s="131">
        <f ca="1">Calculator!$D$104+(Calculator!$E$104-Calculator!$D$104)*RAND()</f>
        <v>0.65100397700160983</v>
      </c>
      <c r="ACJ5" s="131">
        <f ca="1">Calculator!$D$104+(Calculator!$E$104-Calculator!$D$104)*RAND()</f>
        <v>0.72749486852251499</v>
      </c>
      <c r="ACK5" s="131">
        <f ca="1">Calculator!$D$104+(Calculator!$E$104-Calculator!$D$104)*RAND()</f>
        <v>0.7452855445101102</v>
      </c>
      <c r="ACL5" s="131">
        <f ca="1">Calculator!$D$104+(Calculator!$E$104-Calculator!$D$104)*RAND()</f>
        <v>0.77731424270412652</v>
      </c>
      <c r="ACM5" s="131">
        <f ca="1">Calculator!$D$104+(Calculator!$E$104-Calculator!$D$104)*RAND()</f>
        <v>0.77190326801085585</v>
      </c>
      <c r="ACN5" s="131">
        <f ca="1">Calculator!$D$104+(Calculator!$E$104-Calculator!$D$104)*RAND()</f>
        <v>0.7057777577943336</v>
      </c>
      <c r="ACO5" s="131">
        <f ca="1">Calculator!$D$104+(Calculator!$E$104-Calculator!$D$104)*RAND()</f>
        <v>0.74580151148273066</v>
      </c>
      <c r="ACP5" s="131">
        <f ca="1">Calculator!$D$104+(Calculator!$E$104-Calculator!$D$104)*RAND()</f>
        <v>0.71385825884517107</v>
      </c>
      <c r="ACQ5" s="131">
        <f ca="1">Calculator!$D$104+(Calculator!$E$104-Calculator!$D$104)*RAND()</f>
        <v>0.74260918561813805</v>
      </c>
      <c r="ACR5" s="131">
        <f ca="1">Calculator!$D$104+(Calculator!$E$104-Calculator!$D$104)*RAND()</f>
        <v>0.77163508276649295</v>
      </c>
      <c r="ACS5" s="131">
        <f ca="1">Calculator!$D$104+(Calculator!$E$104-Calculator!$D$104)*RAND()</f>
        <v>0.65622701307639342</v>
      </c>
      <c r="ACT5" s="131">
        <f ca="1">Calculator!$D$104+(Calculator!$E$104-Calculator!$D$104)*RAND()</f>
        <v>0.71686106245455183</v>
      </c>
      <c r="ACU5" s="131">
        <f ca="1">Calculator!$D$104+(Calculator!$E$104-Calculator!$D$104)*RAND()</f>
        <v>0.75092987184023519</v>
      </c>
      <c r="ACV5" s="131">
        <f ca="1">Calculator!$D$104+(Calculator!$E$104-Calculator!$D$104)*RAND()</f>
        <v>0.77245115093677741</v>
      </c>
      <c r="ACW5" s="131">
        <f ca="1">Calculator!$D$104+(Calculator!$E$104-Calculator!$D$104)*RAND()</f>
        <v>0.66879825702838169</v>
      </c>
      <c r="ACX5" s="131">
        <f ca="1">Calculator!$D$104+(Calculator!$E$104-Calculator!$D$104)*RAND()</f>
        <v>0.78454172684403067</v>
      </c>
      <c r="ACY5" s="131">
        <f ca="1">Calculator!$D$104+(Calculator!$E$104-Calculator!$D$104)*RAND()</f>
        <v>0.70797528234995877</v>
      </c>
      <c r="ACZ5" s="131">
        <f ca="1">Calculator!$D$104+(Calculator!$E$104-Calculator!$D$104)*RAND()</f>
        <v>0.68834891078538885</v>
      </c>
      <c r="ADA5" s="131">
        <f ca="1">Calculator!$D$104+(Calculator!$E$104-Calculator!$D$104)*RAND()</f>
        <v>0.6932093924180418</v>
      </c>
      <c r="ADB5" s="131">
        <f ca="1">Calculator!$D$104+(Calculator!$E$104-Calculator!$D$104)*RAND()</f>
        <v>0.68572139598109083</v>
      </c>
      <c r="ADC5" s="131">
        <f ca="1">Calculator!$D$104+(Calculator!$E$104-Calculator!$D$104)*RAND()</f>
        <v>0.68251193558114176</v>
      </c>
      <c r="ADD5" s="131">
        <f ca="1">Calculator!$D$104+(Calculator!$E$104-Calculator!$D$104)*RAND()</f>
        <v>0.74745480572307299</v>
      </c>
      <c r="ADE5" s="131">
        <f ca="1">Calculator!$D$104+(Calculator!$E$104-Calculator!$D$104)*RAND()</f>
        <v>0.69783414358339968</v>
      </c>
      <c r="ADF5" s="131">
        <f ca="1">Calculator!$D$104+(Calculator!$E$104-Calculator!$D$104)*RAND()</f>
        <v>0.67762910099624585</v>
      </c>
      <c r="ADG5" s="131">
        <f ca="1">Calculator!$D$104+(Calculator!$E$104-Calculator!$D$104)*RAND()</f>
        <v>0.71810858013232892</v>
      </c>
      <c r="ADH5" s="131">
        <f ca="1">Calculator!$D$104+(Calculator!$E$104-Calculator!$D$104)*RAND()</f>
        <v>0.66345318573659184</v>
      </c>
      <c r="ADI5" s="131">
        <f ca="1">Calculator!$D$104+(Calculator!$E$104-Calculator!$D$104)*RAND()</f>
        <v>0.73025241536813856</v>
      </c>
      <c r="ADJ5" s="131">
        <f ca="1">Calculator!$D$104+(Calculator!$E$104-Calculator!$D$104)*RAND()</f>
        <v>0.6738974282217588</v>
      </c>
      <c r="ADK5" s="131">
        <f ca="1">Calculator!$D$104+(Calculator!$E$104-Calculator!$D$104)*RAND()</f>
        <v>0.7380915203087538</v>
      </c>
      <c r="ADL5" s="131">
        <f ca="1">Calculator!$D$104+(Calculator!$E$104-Calculator!$D$104)*RAND()</f>
        <v>0.69733951190351828</v>
      </c>
      <c r="ADM5" s="131">
        <f ca="1">Calculator!$D$104+(Calculator!$E$104-Calculator!$D$104)*RAND()</f>
        <v>0.69161811643484328</v>
      </c>
      <c r="ADN5" s="131">
        <f ca="1">Calculator!$D$104+(Calculator!$E$104-Calculator!$D$104)*RAND()</f>
        <v>0.68093827352556635</v>
      </c>
      <c r="ADO5" s="131">
        <f ca="1">Calculator!$D$104+(Calculator!$E$104-Calculator!$D$104)*RAND()</f>
        <v>0.70274445215947212</v>
      </c>
      <c r="ADP5" s="131">
        <f ca="1">Calculator!$D$104+(Calculator!$E$104-Calculator!$D$104)*RAND()</f>
        <v>0.78898717646172623</v>
      </c>
      <c r="ADQ5" s="131">
        <f ca="1">Calculator!$D$104+(Calculator!$E$104-Calculator!$D$104)*RAND()</f>
        <v>0.65571727158268811</v>
      </c>
      <c r="ADR5" s="131">
        <f ca="1">Calculator!$D$104+(Calculator!$E$104-Calculator!$D$104)*RAND()</f>
        <v>0.77657991197024767</v>
      </c>
      <c r="ADS5" s="131">
        <f ca="1">Calculator!$D$104+(Calculator!$E$104-Calculator!$D$104)*RAND()</f>
        <v>0.75541276717294459</v>
      </c>
      <c r="ADT5" s="131">
        <f ca="1">Calculator!$D$104+(Calculator!$E$104-Calculator!$D$104)*RAND()</f>
        <v>0.75320462953364398</v>
      </c>
      <c r="ADU5" s="131">
        <f ca="1">Calculator!$D$104+(Calculator!$E$104-Calculator!$D$104)*RAND()</f>
        <v>0.65494062374827311</v>
      </c>
      <c r="ADV5" s="131">
        <f ca="1">Calculator!$D$104+(Calculator!$E$104-Calculator!$D$104)*RAND()</f>
        <v>0.74383836031177009</v>
      </c>
      <c r="ADW5" s="131">
        <f ca="1">Calculator!$D$104+(Calculator!$E$104-Calculator!$D$104)*RAND()</f>
        <v>0.74971490459919532</v>
      </c>
      <c r="ADX5" s="131">
        <f ca="1">Calculator!$D$104+(Calculator!$E$104-Calculator!$D$104)*RAND()</f>
        <v>0.75200970991624938</v>
      </c>
      <c r="ADY5" s="131">
        <f ca="1">Calculator!$D$104+(Calculator!$E$104-Calculator!$D$104)*RAND()</f>
        <v>0.656751909833581</v>
      </c>
      <c r="ADZ5" s="131">
        <f ca="1">Calculator!$D$104+(Calculator!$E$104-Calculator!$D$104)*RAND()</f>
        <v>0.70031126739692506</v>
      </c>
      <c r="AEA5" s="131">
        <f ca="1">Calculator!$D$104+(Calculator!$E$104-Calculator!$D$104)*RAND()</f>
        <v>0.77787469918652752</v>
      </c>
      <c r="AEB5" s="131">
        <f ca="1">Calculator!$D$104+(Calculator!$E$104-Calculator!$D$104)*RAND()</f>
        <v>0.65956999953736406</v>
      </c>
      <c r="AEC5" s="131">
        <f ca="1">Calculator!$D$104+(Calculator!$E$104-Calculator!$D$104)*RAND()</f>
        <v>0.71272433319649942</v>
      </c>
      <c r="AED5" s="131">
        <f ca="1">Calculator!$D$104+(Calculator!$E$104-Calculator!$D$104)*RAND()</f>
        <v>0.71502292609139018</v>
      </c>
      <c r="AEE5" s="131">
        <f ca="1">Calculator!$D$104+(Calculator!$E$104-Calculator!$D$104)*RAND()</f>
        <v>0.75920739777926838</v>
      </c>
      <c r="AEF5" s="131">
        <f ca="1">Calculator!$D$104+(Calculator!$E$104-Calculator!$D$104)*RAND()</f>
        <v>0.72352307769693958</v>
      </c>
      <c r="AEG5" s="131">
        <f ca="1">Calculator!$D$104+(Calculator!$E$104-Calculator!$D$104)*RAND()</f>
        <v>0.74195693170256249</v>
      </c>
      <c r="AEH5" s="131">
        <f ca="1">Calculator!$D$104+(Calculator!$E$104-Calculator!$D$104)*RAND()</f>
        <v>0.73089471030460418</v>
      </c>
      <c r="AEI5" s="131">
        <f ca="1">Calculator!$D$104+(Calculator!$E$104-Calculator!$D$104)*RAND()</f>
        <v>0.71982664282224396</v>
      </c>
      <c r="AEJ5" s="131">
        <f ca="1">Calculator!$D$104+(Calculator!$E$104-Calculator!$D$104)*RAND()</f>
        <v>0.75346717723442913</v>
      </c>
      <c r="AEK5" s="131">
        <f ca="1">Calculator!$D$104+(Calculator!$E$104-Calculator!$D$104)*RAND()</f>
        <v>0.67175952262862282</v>
      </c>
      <c r="AEL5" s="131">
        <f ca="1">Calculator!$D$104+(Calculator!$E$104-Calculator!$D$104)*RAND()</f>
        <v>0.78690457712444273</v>
      </c>
      <c r="AEM5" s="131">
        <f ca="1">Calculator!$D$104+(Calculator!$E$104-Calculator!$D$104)*RAND()</f>
        <v>0.78396568387597254</v>
      </c>
      <c r="AEN5" s="131">
        <f ca="1">Calculator!$D$104+(Calculator!$E$104-Calculator!$D$104)*RAND()</f>
        <v>0.7698941255776961</v>
      </c>
      <c r="AEO5" s="131">
        <f ca="1">Calculator!$D$104+(Calculator!$E$104-Calculator!$D$104)*RAND()</f>
        <v>0.6533016903593819</v>
      </c>
      <c r="AEP5" s="131">
        <f ca="1">Calculator!$D$104+(Calculator!$E$104-Calculator!$D$104)*RAND()</f>
        <v>0.72159942209437511</v>
      </c>
      <c r="AEQ5" s="131">
        <f ca="1">Calculator!$D$104+(Calculator!$E$104-Calculator!$D$104)*RAND()</f>
        <v>0.72934670245623323</v>
      </c>
      <c r="AER5" s="131">
        <f ca="1">Calculator!$D$104+(Calculator!$E$104-Calculator!$D$104)*RAND()</f>
        <v>0.75940283694390132</v>
      </c>
      <c r="AES5" s="131">
        <f ca="1">Calculator!$D$104+(Calculator!$E$104-Calculator!$D$104)*RAND()</f>
        <v>0.66223305180134839</v>
      </c>
      <c r="AET5" s="131">
        <f ca="1">Calculator!$D$104+(Calculator!$E$104-Calculator!$D$104)*RAND()</f>
        <v>0.70762256226895193</v>
      </c>
      <c r="AEU5" s="131">
        <f ca="1">Calculator!$D$104+(Calculator!$E$104-Calculator!$D$104)*RAND()</f>
        <v>0.65557166058451533</v>
      </c>
      <c r="AEV5" s="131">
        <f ca="1">Calculator!$D$104+(Calculator!$E$104-Calculator!$D$104)*RAND()</f>
        <v>0.72890323602556428</v>
      </c>
      <c r="AEW5" s="131">
        <f ca="1">Calculator!$D$104+(Calculator!$E$104-Calculator!$D$104)*RAND()</f>
        <v>0.69067259866954334</v>
      </c>
      <c r="AEX5" s="131">
        <f ca="1">Calculator!$D$104+(Calculator!$E$104-Calculator!$D$104)*RAND()</f>
        <v>0.72331152692997225</v>
      </c>
      <c r="AEY5" s="131">
        <f ca="1">Calculator!$D$104+(Calculator!$E$104-Calculator!$D$104)*RAND()</f>
        <v>0.68712816703483426</v>
      </c>
      <c r="AEZ5" s="131">
        <f ca="1">Calculator!$D$104+(Calculator!$E$104-Calculator!$D$104)*RAND()</f>
        <v>0.67972641162778413</v>
      </c>
      <c r="AFA5" s="131">
        <f ca="1">Calculator!$D$104+(Calculator!$E$104-Calculator!$D$104)*RAND()</f>
        <v>0.77875715514533939</v>
      </c>
      <c r="AFB5" s="131">
        <f ca="1">Calculator!$D$104+(Calculator!$E$104-Calculator!$D$104)*RAND()</f>
        <v>0.74560768644877928</v>
      </c>
      <c r="AFC5" s="131">
        <f ca="1">Calculator!$D$104+(Calculator!$E$104-Calculator!$D$104)*RAND()</f>
        <v>0.71209831989433869</v>
      </c>
      <c r="AFD5" s="131">
        <f ca="1">Calculator!$D$104+(Calculator!$E$104-Calculator!$D$104)*RAND()</f>
        <v>0.6684627101926689</v>
      </c>
      <c r="AFE5" s="131">
        <f ca="1">Calculator!$D$104+(Calculator!$E$104-Calculator!$D$104)*RAND()</f>
        <v>0.66043181705760534</v>
      </c>
      <c r="AFF5" s="131">
        <f ca="1">Calculator!$D$104+(Calculator!$E$104-Calculator!$D$104)*RAND()</f>
        <v>0.7019097508960479</v>
      </c>
      <c r="AFG5" s="131">
        <f ca="1">Calculator!$D$104+(Calculator!$E$104-Calculator!$D$104)*RAND()</f>
        <v>0.69671036746287895</v>
      </c>
      <c r="AFH5" s="131">
        <f ca="1">Calculator!$D$104+(Calculator!$E$104-Calculator!$D$104)*RAND()</f>
        <v>0.67787135288834599</v>
      </c>
      <c r="AFI5" s="131">
        <f ca="1">Calculator!$D$104+(Calculator!$E$104-Calculator!$D$104)*RAND()</f>
        <v>0.7026453910954481</v>
      </c>
      <c r="AFJ5" s="131">
        <f ca="1">Calculator!$D$104+(Calculator!$E$104-Calculator!$D$104)*RAND()</f>
        <v>0.76535320557278919</v>
      </c>
      <c r="AFK5" s="131">
        <f ca="1">Calculator!$D$104+(Calculator!$E$104-Calculator!$D$104)*RAND()</f>
        <v>0.65610466589354066</v>
      </c>
      <c r="AFL5" s="131">
        <f ca="1">Calculator!$D$104+(Calculator!$E$104-Calculator!$D$104)*RAND()</f>
        <v>0.73796823186524207</v>
      </c>
      <c r="AFM5" s="131">
        <f ca="1">Calculator!$D$104+(Calculator!$E$104-Calculator!$D$104)*RAND()</f>
        <v>0.65501532638249393</v>
      </c>
      <c r="AFN5" s="131">
        <f ca="1">Calculator!$D$104+(Calculator!$E$104-Calculator!$D$104)*RAND()</f>
        <v>0.67424419832282723</v>
      </c>
      <c r="AFO5" s="131">
        <f ca="1">Calculator!$D$104+(Calculator!$E$104-Calculator!$D$104)*RAND()</f>
        <v>0.69995092464906139</v>
      </c>
      <c r="AFP5" s="131">
        <f ca="1">Calculator!$D$104+(Calculator!$E$104-Calculator!$D$104)*RAND()</f>
        <v>0.66594175398494304</v>
      </c>
      <c r="AFQ5" s="131">
        <f ca="1">Calculator!$D$104+(Calculator!$E$104-Calculator!$D$104)*RAND()</f>
        <v>0.66752702757998306</v>
      </c>
      <c r="AFR5" s="131">
        <f ca="1">Calculator!$D$104+(Calculator!$E$104-Calculator!$D$104)*RAND()</f>
        <v>0.71778024759478987</v>
      </c>
      <c r="AFS5" s="131">
        <f ca="1">Calculator!$D$104+(Calculator!$E$104-Calculator!$D$104)*RAND()</f>
        <v>0.78785891612622727</v>
      </c>
      <c r="AFT5" s="131">
        <f ca="1">Calculator!$D$104+(Calculator!$E$104-Calculator!$D$104)*RAND()</f>
        <v>0.68717514429951521</v>
      </c>
      <c r="AFU5" s="131">
        <f ca="1">Calculator!$D$104+(Calculator!$E$104-Calculator!$D$104)*RAND()</f>
        <v>0.66629131936274832</v>
      </c>
      <c r="AFV5" s="131">
        <f ca="1">Calculator!$D$104+(Calculator!$E$104-Calculator!$D$104)*RAND()</f>
        <v>0.71895726864043108</v>
      </c>
      <c r="AFW5" s="131">
        <f ca="1">Calculator!$D$104+(Calculator!$E$104-Calculator!$D$104)*RAND()</f>
        <v>0.66869703602608488</v>
      </c>
      <c r="AFX5" s="131">
        <f ca="1">Calculator!$D$104+(Calculator!$E$104-Calculator!$D$104)*RAND()</f>
        <v>0.65259471718711737</v>
      </c>
      <c r="AFY5" s="131">
        <f ca="1">Calculator!$D$104+(Calculator!$E$104-Calculator!$D$104)*RAND()</f>
        <v>0.75714131090859993</v>
      </c>
      <c r="AFZ5" s="131">
        <f ca="1">Calculator!$D$104+(Calculator!$E$104-Calculator!$D$104)*RAND()</f>
        <v>0.76945825134866053</v>
      </c>
      <c r="AGA5" s="131">
        <f ca="1">Calculator!$D$104+(Calculator!$E$104-Calculator!$D$104)*RAND()</f>
        <v>0.74040189987151483</v>
      </c>
      <c r="AGB5" s="131">
        <f ca="1">Calculator!$D$104+(Calculator!$E$104-Calculator!$D$104)*RAND()</f>
        <v>0.74742853894791861</v>
      </c>
      <c r="AGC5" s="131">
        <f ca="1">Calculator!$D$104+(Calculator!$E$104-Calculator!$D$104)*RAND()</f>
        <v>0.72391495696439923</v>
      </c>
      <c r="AGD5" s="131">
        <f ca="1">Calculator!$D$104+(Calculator!$E$104-Calculator!$D$104)*RAND()</f>
        <v>0.77607229603388495</v>
      </c>
      <c r="AGE5" s="131">
        <f ca="1">Calculator!$D$104+(Calculator!$E$104-Calculator!$D$104)*RAND()</f>
        <v>0.75932347618923601</v>
      </c>
      <c r="AGF5" s="131">
        <f ca="1">Calculator!$D$104+(Calculator!$E$104-Calculator!$D$104)*RAND()</f>
        <v>0.74840537517120598</v>
      </c>
      <c r="AGG5" s="131">
        <f ca="1">Calculator!$D$104+(Calculator!$E$104-Calculator!$D$104)*RAND()</f>
        <v>0.71950364124728794</v>
      </c>
      <c r="AGH5" s="131">
        <f ca="1">Calculator!$D$104+(Calculator!$E$104-Calculator!$D$104)*RAND()</f>
        <v>0.68663804039075516</v>
      </c>
      <c r="AGI5" s="131">
        <f ca="1">Calculator!$D$104+(Calculator!$E$104-Calculator!$D$104)*RAND()</f>
        <v>0.69820838989682155</v>
      </c>
      <c r="AGJ5" s="131">
        <f ca="1">Calculator!$D$104+(Calculator!$E$104-Calculator!$D$104)*RAND()</f>
        <v>0.7313061440228078</v>
      </c>
      <c r="AGK5" s="131">
        <f ca="1">Calculator!$D$104+(Calculator!$E$104-Calculator!$D$104)*RAND()</f>
        <v>0.75903963997871715</v>
      </c>
      <c r="AGL5" s="131">
        <f ca="1">Calculator!$D$104+(Calculator!$E$104-Calculator!$D$104)*RAND()</f>
        <v>0.72683442410118648</v>
      </c>
      <c r="AGM5" s="131">
        <f ca="1">Calculator!$D$104+(Calculator!$E$104-Calculator!$D$104)*RAND()</f>
        <v>0.76583996389639142</v>
      </c>
      <c r="AGN5" s="131">
        <f ca="1">Calculator!$D$104+(Calculator!$E$104-Calculator!$D$104)*RAND()</f>
        <v>0.65900186145976636</v>
      </c>
      <c r="AGO5" s="131">
        <f ca="1">Calculator!$D$104+(Calculator!$E$104-Calculator!$D$104)*RAND()</f>
        <v>0.7495466373897095</v>
      </c>
      <c r="AGP5" s="131">
        <f ca="1">Calculator!$D$104+(Calculator!$E$104-Calculator!$D$104)*RAND()</f>
        <v>0.74222169222929579</v>
      </c>
      <c r="AGQ5" s="131">
        <f ca="1">Calculator!$D$104+(Calculator!$E$104-Calculator!$D$104)*RAND()</f>
        <v>0.67761808483274255</v>
      </c>
      <c r="AGR5" s="131">
        <f ca="1">Calculator!$D$104+(Calculator!$E$104-Calculator!$D$104)*RAND()</f>
        <v>0.78531078635285001</v>
      </c>
      <c r="AGS5" s="131">
        <f ca="1">Calculator!$D$104+(Calculator!$E$104-Calculator!$D$104)*RAND()</f>
        <v>0.72640251997526151</v>
      </c>
      <c r="AGT5" s="131">
        <f ca="1">Calculator!$D$104+(Calculator!$E$104-Calculator!$D$104)*RAND()</f>
        <v>0.67523769024822411</v>
      </c>
      <c r="AGU5" s="131">
        <f ca="1">Calculator!$D$104+(Calculator!$E$104-Calculator!$D$104)*RAND()</f>
        <v>0.76071489270248716</v>
      </c>
      <c r="AGV5" s="131">
        <f ca="1">Calculator!$D$104+(Calculator!$E$104-Calculator!$D$104)*RAND()</f>
        <v>0.65926742449707043</v>
      </c>
      <c r="AGW5" s="131">
        <f ca="1">Calculator!$D$104+(Calculator!$E$104-Calculator!$D$104)*RAND()</f>
        <v>0.74640634740221656</v>
      </c>
      <c r="AGX5" s="131">
        <f ca="1">Calculator!$D$104+(Calculator!$E$104-Calculator!$D$104)*RAND()</f>
        <v>0.66631782128717387</v>
      </c>
      <c r="AGY5" s="131">
        <f ca="1">Calculator!$D$104+(Calculator!$E$104-Calculator!$D$104)*RAND()</f>
        <v>0.68628612693450675</v>
      </c>
      <c r="AGZ5" s="131">
        <f ca="1">Calculator!$D$104+(Calculator!$E$104-Calculator!$D$104)*RAND()</f>
        <v>0.74745277792621634</v>
      </c>
      <c r="AHA5" s="131">
        <f ca="1">Calculator!$D$104+(Calculator!$E$104-Calculator!$D$104)*RAND()</f>
        <v>0.66336718280284124</v>
      </c>
      <c r="AHB5" s="131">
        <f ca="1">Calculator!$D$104+(Calculator!$E$104-Calculator!$D$104)*RAND()</f>
        <v>0.72541726810495288</v>
      </c>
      <c r="AHC5" s="131">
        <f ca="1">Calculator!$D$104+(Calculator!$E$104-Calculator!$D$104)*RAND()</f>
        <v>0.71862060633271063</v>
      </c>
      <c r="AHD5" s="131">
        <f ca="1">Calculator!$D$104+(Calculator!$E$104-Calculator!$D$104)*RAND()</f>
        <v>0.71738799027929712</v>
      </c>
      <c r="AHE5" s="131">
        <f ca="1">Calculator!$D$104+(Calculator!$E$104-Calculator!$D$104)*RAND()</f>
        <v>0.7586174595029932</v>
      </c>
      <c r="AHF5" s="131">
        <f ca="1">Calculator!$D$104+(Calculator!$E$104-Calculator!$D$104)*RAND()</f>
        <v>0.65153412281843048</v>
      </c>
      <c r="AHG5" s="131">
        <f ca="1">Calculator!$D$104+(Calculator!$E$104-Calculator!$D$104)*RAND()</f>
        <v>0.65415614755257523</v>
      </c>
      <c r="AHH5" s="131">
        <f ca="1">Calculator!$D$104+(Calculator!$E$104-Calculator!$D$104)*RAND()</f>
        <v>0.68501986481877131</v>
      </c>
      <c r="AHI5" s="131">
        <f ca="1">Calculator!$D$104+(Calculator!$E$104-Calculator!$D$104)*RAND()</f>
        <v>0.75154205555055498</v>
      </c>
      <c r="AHJ5" s="131">
        <f ca="1">Calculator!$D$104+(Calculator!$E$104-Calculator!$D$104)*RAND()</f>
        <v>0.73533087753331583</v>
      </c>
      <c r="AHK5" s="131">
        <f ca="1">Calculator!$D$104+(Calculator!$E$104-Calculator!$D$104)*RAND()</f>
        <v>0.70409648901155619</v>
      </c>
      <c r="AHL5" s="131">
        <f ca="1">Calculator!$D$104+(Calculator!$E$104-Calculator!$D$104)*RAND()</f>
        <v>0.77193910030843971</v>
      </c>
      <c r="AHM5" s="131">
        <f ca="1">Calculator!$D$104+(Calculator!$E$104-Calculator!$D$104)*RAND()</f>
        <v>0.7793633820729069</v>
      </c>
      <c r="AHN5" s="131">
        <f ca="1">Calculator!$D$104+(Calculator!$E$104-Calculator!$D$104)*RAND()</f>
        <v>0.69211842784617306</v>
      </c>
      <c r="AHO5" s="131">
        <f ca="1">Calculator!$D$104+(Calculator!$E$104-Calculator!$D$104)*RAND()</f>
        <v>0.77116659969955925</v>
      </c>
      <c r="AHP5" s="131">
        <f ca="1">Calculator!$D$104+(Calculator!$E$104-Calculator!$D$104)*RAND()</f>
        <v>0.70884225330873762</v>
      </c>
      <c r="AHQ5" s="131">
        <f ca="1">Calculator!$D$104+(Calculator!$E$104-Calculator!$D$104)*RAND()</f>
        <v>0.76289273617137632</v>
      </c>
      <c r="AHR5" s="131">
        <f ca="1">Calculator!$D$104+(Calculator!$E$104-Calculator!$D$104)*RAND()</f>
        <v>0.67318724490743898</v>
      </c>
      <c r="AHS5" s="131">
        <f ca="1">Calculator!$D$104+(Calculator!$E$104-Calculator!$D$104)*RAND()</f>
        <v>0.76666660600423298</v>
      </c>
      <c r="AHT5" s="131">
        <f ca="1">Calculator!$D$104+(Calculator!$E$104-Calculator!$D$104)*RAND()</f>
        <v>0.70495690285451906</v>
      </c>
      <c r="AHU5" s="131">
        <f ca="1">Calculator!$D$104+(Calculator!$E$104-Calculator!$D$104)*RAND()</f>
        <v>0.76878221479473141</v>
      </c>
      <c r="AHV5" s="131">
        <f ca="1">Calculator!$D$104+(Calculator!$E$104-Calculator!$D$104)*RAND()</f>
        <v>0.73062149142672173</v>
      </c>
      <c r="AHW5" s="131">
        <f ca="1">Calculator!$D$104+(Calculator!$E$104-Calculator!$D$104)*RAND()</f>
        <v>0.756711792727917</v>
      </c>
      <c r="AHX5" s="131">
        <f ca="1">Calculator!$D$104+(Calculator!$E$104-Calculator!$D$104)*RAND()</f>
        <v>0.66939347213074185</v>
      </c>
      <c r="AHY5" s="131">
        <f ca="1">Calculator!$D$104+(Calculator!$E$104-Calculator!$D$104)*RAND()</f>
        <v>0.66472939998237368</v>
      </c>
      <c r="AHZ5" s="131">
        <f ca="1">Calculator!$D$104+(Calculator!$E$104-Calculator!$D$104)*RAND()</f>
        <v>0.66627870175927739</v>
      </c>
      <c r="AIA5" s="131">
        <f ca="1">Calculator!$D$104+(Calculator!$E$104-Calculator!$D$104)*RAND()</f>
        <v>0.76959263431503044</v>
      </c>
      <c r="AIB5" s="131">
        <f ca="1">Calculator!$D$104+(Calculator!$E$104-Calculator!$D$104)*RAND()</f>
        <v>0.68076251222940176</v>
      </c>
      <c r="AIC5" s="131">
        <f ca="1">Calculator!$D$104+(Calculator!$E$104-Calculator!$D$104)*RAND()</f>
        <v>0.74611927686798629</v>
      </c>
      <c r="AID5" s="131">
        <f ca="1">Calculator!$D$104+(Calculator!$E$104-Calculator!$D$104)*RAND()</f>
        <v>0.77579508187466173</v>
      </c>
      <c r="AIE5" s="131">
        <f ca="1">Calculator!$D$104+(Calculator!$E$104-Calculator!$D$104)*RAND()</f>
        <v>0.73676552260398287</v>
      </c>
      <c r="AIF5" s="131">
        <f ca="1">Calculator!$D$104+(Calculator!$E$104-Calculator!$D$104)*RAND()</f>
        <v>0.68287316536252995</v>
      </c>
      <c r="AIG5" s="131">
        <f ca="1">Calculator!$D$104+(Calculator!$E$104-Calculator!$D$104)*RAND()</f>
        <v>0.76817297271253504</v>
      </c>
      <c r="AIH5" s="131">
        <f ca="1">Calculator!$D$104+(Calculator!$E$104-Calculator!$D$104)*RAND()</f>
        <v>0.70616341495048829</v>
      </c>
      <c r="AII5" s="131">
        <f ca="1">Calculator!$D$104+(Calculator!$E$104-Calculator!$D$104)*RAND()</f>
        <v>0.75519990288990735</v>
      </c>
      <c r="AIJ5" s="131">
        <f ca="1">Calculator!$D$104+(Calculator!$E$104-Calculator!$D$104)*RAND()</f>
        <v>0.71564124262989548</v>
      </c>
      <c r="AIK5" s="131">
        <f ca="1">Calculator!$D$104+(Calculator!$E$104-Calculator!$D$104)*RAND()</f>
        <v>0.70599753351994099</v>
      </c>
      <c r="AIL5" s="131">
        <f ca="1">Calculator!$D$104+(Calculator!$E$104-Calculator!$D$104)*RAND()</f>
        <v>0.71466879734492039</v>
      </c>
      <c r="AIM5" s="131">
        <f ca="1">Calculator!$D$104+(Calculator!$E$104-Calculator!$D$104)*RAND()</f>
        <v>0.7408169019139389</v>
      </c>
      <c r="AIN5" s="131">
        <f ca="1">Calculator!$D$104+(Calculator!$E$104-Calculator!$D$104)*RAND()</f>
        <v>0.68172256232492623</v>
      </c>
      <c r="AIO5" s="131">
        <f ca="1">Calculator!$D$104+(Calculator!$E$104-Calculator!$D$104)*RAND()</f>
        <v>0.72242160939831468</v>
      </c>
      <c r="AIP5" s="131">
        <f ca="1">Calculator!$D$104+(Calculator!$E$104-Calculator!$D$104)*RAND()</f>
        <v>0.73915079967336539</v>
      </c>
      <c r="AIQ5" s="131">
        <f ca="1">Calculator!$D$104+(Calculator!$E$104-Calculator!$D$104)*RAND()</f>
        <v>0.71506599565362439</v>
      </c>
      <c r="AIR5" s="131">
        <f ca="1">Calculator!$D$104+(Calculator!$E$104-Calculator!$D$104)*RAND()</f>
        <v>0.77143337284691915</v>
      </c>
      <c r="AIS5" s="131">
        <f ca="1">Calculator!$D$104+(Calculator!$E$104-Calculator!$D$104)*RAND()</f>
        <v>0.69125494189114212</v>
      </c>
      <c r="AIT5" s="131">
        <f ca="1">Calculator!$D$104+(Calculator!$E$104-Calculator!$D$104)*RAND()</f>
        <v>0.69706763137060068</v>
      </c>
      <c r="AIU5" s="131">
        <f ca="1">Calculator!$D$104+(Calculator!$E$104-Calculator!$D$104)*RAND()</f>
        <v>0.7229123432822927</v>
      </c>
      <c r="AIV5" s="131">
        <f ca="1">Calculator!$D$104+(Calculator!$E$104-Calculator!$D$104)*RAND()</f>
        <v>0.65401429537993627</v>
      </c>
      <c r="AIW5" s="131">
        <f ca="1">Calculator!$D$104+(Calculator!$E$104-Calculator!$D$104)*RAND()</f>
        <v>0.672240884133398</v>
      </c>
      <c r="AIX5" s="131">
        <f ca="1">Calculator!$D$104+(Calculator!$E$104-Calculator!$D$104)*RAND()</f>
        <v>0.73189740926264013</v>
      </c>
      <c r="AIY5" s="131">
        <f ca="1">Calculator!$D$104+(Calculator!$E$104-Calculator!$D$104)*RAND()</f>
        <v>0.7051208753990057</v>
      </c>
      <c r="AIZ5" s="131">
        <f ca="1">Calculator!$D$104+(Calculator!$E$104-Calculator!$D$104)*RAND()</f>
        <v>0.70955652547990733</v>
      </c>
      <c r="AJA5" s="131">
        <f ca="1">Calculator!$D$104+(Calculator!$E$104-Calculator!$D$104)*RAND()</f>
        <v>0.76046227078161588</v>
      </c>
      <c r="AJB5" s="131">
        <f ca="1">Calculator!$D$104+(Calculator!$E$104-Calculator!$D$104)*RAND()</f>
        <v>0.73384480645521188</v>
      </c>
      <c r="AJC5" s="131">
        <f ca="1">Calculator!$D$104+(Calculator!$E$104-Calculator!$D$104)*RAND()</f>
        <v>0.78237079015615651</v>
      </c>
      <c r="AJD5" s="131">
        <f ca="1">Calculator!$D$104+(Calculator!$E$104-Calculator!$D$104)*RAND()</f>
        <v>0.75321717473693117</v>
      </c>
      <c r="AJE5" s="131">
        <f ca="1">Calculator!$D$104+(Calculator!$E$104-Calculator!$D$104)*RAND()</f>
        <v>0.72706588855684107</v>
      </c>
      <c r="AJF5" s="131">
        <f ca="1">Calculator!$D$104+(Calculator!$E$104-Calculator!$D$104)*RAND()</f>
        <v>0.72706911430622745</v>
      </c>
      <c r="AJG5" s="131">
        <f ca="1">Calculator!$D$104+(Calculator!$E$104-Calculator!$D$104)*RAND()</f>
        <v>0.78246823003315469</v>
      </c>
      <c r="AJH5" s="131">
        <f ca="1">Calculator!$D$104+(Calculator!$E$104-Calculator!$D$104)*RAND()</f>
        <v>0.65654886119220213</v>
      </c>
      <c r="AJI5" s="131">
        <f ca="1">Calculator!$D$104+(Calculator!$E$104-Calculator!$D$104)*RAND()</f>
        <v>0.70579318537020153</v>
      </c>
      <c r="AJJ5" s="131">
        <f ca="1">Calculator!$D$104+(Calculator!$E$104-Calculator!$D$104)*RAND()</f>
        <v>0.66209216610059651</v>
      </c>
      <c r="AJK5" s="131">
        <f ca="1">Calculator!$D$104+(Calculator!$E$104-Calculator!$D$104)*RAND()</f>
        <v>0.66953110456974774</v>
      </c>
      <c r="AJL5" s="131">
        <f ca="1">Calculator!$D$104+(Calculator!$E$104-Calculator!$D$104)*RAND()</f>
        <v>0.75525786950811091</v>
      </c>
      <c r="AJM5" s="131">
        <f ca="1">Calculator!$D$104+(Calculator!$E$104-Calculator!$D$104)*RAND()</f>
        <v>0.67454909636693139</v>
      </c>
      <c r="AJN5" s="131">
        <f ca="1">Calculator!$D$104+(Calculator!$E$104-Calculator!$D$104)*RAND()</f>
        <v>0.78921736737203452</v>
      </c>
      <c r="AJO5" s="131">
        <f ca="1">Calculator!$D$104+(Calculator!$E$104-Calculator!$D$104)*RAND()</f>
        <v>0.74834814058844501</v>
      </c>
      <c r="AJP5" s="131">
        <f ca="1">Calculator!$D$104+(Calculator!$E$104-Calculator!$D$104)*RAND()</f>
        <v>0.73049940197901087</v>
      </c>
      <c r="AJQ5" s="131">
        <f ca="1">Calculator!$D$104+(Calculator!$E$104-Calculator!$D$104)*RAND()</f>
        <v>0.65974963964278743</v>
      </c>
      <c r="AJR5" s="131">
        <f ca="1">Calculator!$D$104+(Calculator!$E$104-Calculator!$D$104)*RAND()</f>
        <v>0.78704637527727161</v>
      </c>
      <c r="AJS5" s="131">
        <f ca="1">Calculator!$D$104+(Calculator!$E$104-Calculator!$D$104)*RAND()</f>
        <v>0.68089708720101938</v>
      </c>
      <c r="AJT5" s="131">
        <f ca="1">Calculator!$D$104+(Calculator!$E$104-Calculator!$D$104)*RAND()</f>
        <v>0.78236486514517034</v>
      </c>
      <c r="AJU5" s="131">
        <f ca="1">Calculator!$D$104+(Calculator!$E$104-Calculator!$D$104)*RAND()</f>
        <v>0.72599807977812358</v>
      </c>
      <c r="AJV5" s="131">
        <f ca="1">Calculator!$D$104+(Calculator!$E$104-Calculator!$D$104)*RAND()</f>
        <v>0.68877387045788507</v>
      </c>
      <c r="AJW5" s="131">
        <f ca="1">Calculator!$D$104+(Calculator!$E$104-Calculator!$D$104)*RAND()</f>
        <v>0.74336581484000597</v>
      </c>
      <c r="AJX5" s="131">
        <f ca="1">Calculator!$D$104+(Calculator!$E$104-Calculator!$D$104)*RAND()</f>
        <v>0.75372860300335209</v>
      </c>
      <c r="AJY5" s="131">
        <f ca="1">Calculator!$D$104+(Calculator!$E$104-Calculator!$D$104)*RAND()</f>
        <v>0.72309719424824914</v>
      </c>
      <c r="AJZ5" s="131">
        <f ca="1">Calculator!$D$104+(Calculator!$E$104-Calculator!$D$104)*RAND()</f>
        <v>0.69805757102173061</v>
      </c>
      <c r="AKA5" s="131">
        <f ca="1">Calculator!$D$104+(Calculator!$E$104-Calculator!$D$104)*RAND()</f>
        <v>0.66596486335258498</v>
      </c>
      <c r="AKB5" s="131">
        <f ca="1">Calculator!$D$104+(Calculator!$E$104-Calculator!$D$104)*RAND()</f>
        <v>0.65464728012221751</v>
      </c>
      <c r="AKC5" s="131">
        <f ca="1">Calculator!$D$104+(Calculator!$E$104-Calculator!$D$104)*RAND()</f>
        <v>0.69224417222404167</v>
      </c>
      <c r="AKD5" s="131">
        <f ca="1">Calculator!$D$104+(Calculator!$E$104-Calculator!$D$104)*RAND()</f>
        <v>0.73075766829224498</v>
      </c>
      <c r="AKE5" s="131">
        <f ca="1">Calculator!$D$104+(Calculator!$E$104-Calculator!$D$104)*RAND()</f>
        <v>0.69868837198825895</v>
      </c>
      <c r="AKF5" s="131">
        <f ca="1">Calculator!$D$104+(Calculator!$E$104-Calculator!$D$104)*RAND()</f>
        <v>0.76404350970228962</v>
      </c>
      <c r="AKG5" s="131">
        <f ca="1">Calculator!$D$104+(Calculator!$E$104-Calculator!$D$104)*RAND()</f>
        <v>0.69286885179844637</v>
      </c>
      <c r="AKH5" s="131">
        <f ca="1">Calculator!$D$104+(Calculator!$E$104-Calculator!$D$104)*RAND()</f>
        <v>0.7812101989547301</v>
      </c>
      <c r="AKI5" s="131">
        <f ca="1">Calculator!$D$104+(Calculator!$E$104-Calculator!$D$104)*RAND()</f>
        <v>0.76746531236254067</v>
      </c>
      <c r="AKJ5" s="131">
        <f ca="1">Calculator!$D$104+(Calculator!$E$104-Calculator!$D$104)*RAND()</f>
        <v>0.7616299776352945</v>
      </c>
      <c r="AKK5" s="131">
        <f ca="1">Calculator!$D$104+(Calculator!$E$104-Calculator!$D$104)*RAND()</f>
        <v>0.67481206199627475</v>
      </c>
      <c r="AKL5" s="131">
        <f ca="1">Calculator!$D$104+(Calculator!$E$104-Calculator!$D$104)*RAND()</f>
        <v>0.78739992224068978</v>
      </c>
      <c r="AKM5" s="131">
        <f ca="1">Calculator!$D$104+(Calculator!$E$104-Calculator!$D$104)*RAND()</f>
        <v>0.72230086169716612</v>
      </c>
      <c r="AKN5" s="131">
        <f ca="1">Calculator!$D$104+(Calculator!$E$104-Calculator!$D$104)*RAND()</f>
        <v>0.65812144524851446</v>
      </c>
      <c r="AKO5" s="131">
        <f ca="1">Calculator!$D$104+(Calculator!$E$104-Calculator!$D$104)*RAND()</f>
        <v>0.70248474100196323</v>
      </c>
      <c r="AKP5" s="131">
        <f ca="1">Calculator!$D$104+(Calculator!$E$104-Calculator!$D$104)*RAND()</f>
        <v>0.65799044791839767</v>
      </c>
      <c r="AKQ5" s="131">
        <f ca="1">Calculator!$D$104+(Calculator!$E$104-Calculator!$D$104)*RAND()</f>
        <v>0.67813517548222579</v>
      </c>
      <c r="AKR5" s="131">
        <f ca="1">Calculator!$D$104+(Calculator!$E$104-Calculator!$D$104)*RAND()</f>
        <v>0.6972490318141098</v>
      </c>
      <c r="AKS5" s="131">
        <f ca="1">Calculator!$D$104+(Calculator!$E$104-Calculator!$D$104)*RAND()</f>
        <v>0.66625400860300155</v>
      </c>
      <c r="AKT5" s="131">
        <f ca="1">Calculator!$D$104+(Calculator!$E$104-Calculator!$D$104)*RAND()</f>
        <v>0.69574646590546896</v>
      </c>
      <c r="AKU5" s="131">
        <f ca="1">Calculator!$D$104+(Calculator!$E$104-Calculator!$D$104)*RAND()</f>
        <v>0.65047650993300021</v>
      </c>
      <c r="AKV5" s="131">
        <f ca="1">Calculator!$D$104+(Calculator!$E$104-Calculator!$D$104)*RAND()</f>
        <v>0.76266377756819603</v>
      </c>
      <c r="AKW5" s="131">
        <f ca="1">Calculator!$D$104+(Calculator!$E$104-Calculator!$D$104)*RAND()</f>
        <v>0.70478393711853848</v>
      </c>
      <c r="AKX5" s="131">
        <f ca="1">Calculator!$D$104+(Calculator!$E$104-Calculator!$D$104)*RAND()</f>
        <v>0.65841102941108298</v>
      </c>
      <c r="AKY5" s="131">
        <f ca="1">Calculator!$D$104+(Calculator!$E$104-Calculator!$D$104)*RAND()</f>
        <v>0.74361989020441654</v>
      </c>
      <c r="AKZ5" s="131">
        <f ca="1">Calculator!$D$104+(Calculator!$E$104-Calculator!$D$104)*RAND()</f>
        <v>0.70485570488180915</v>
      </c>
      <c r="ALA5" s="131">
        <f ca="1">Calculator!$D$104+(Calculator!$E$104-Calculator!$D$104)*RAND()</f>
        <v>0.75390514055743374</v>
      </c>
      <c r="ALB5" s="131">
        <f ca="1">Calculator!$D$104+(Calculator!$E$104-Calculator!$D$104)*RAND()</f>
        <v>0.69265506669758981</v>
      </c>
      <c r="ALC5" s="131">
        <f ca="1">Calculator!$D$104+(Calculator!$E$104-Calculator!$D$104)*RAND()</f>
        <v>0.78795425717546808</v>
      </c>
      <c r="ALD5" s="131">
        <f ca="1">Calculator!$D$104+(Calculator!$E$104-Calculator!$D$104)*RAND()</f>
        <v>0.74266790259789217</v>
      </c>
      <c r="ALE5" s="131">
        <f ca="1">Calculator!$D$104+(Calculator!$E$104-Calculator!$D$104)*RAND()</f>
        <v>0.7105656195864043</v>
      </c>
      <c r="ALF5" s="131">
        <f ca="1">Calculator!$D$104+(Calculator!$E$104-Calculator!$D$104)*RAND()</f>
        <v>0.67624575100836792</v>
      </c>
      <c r="ALG5" s="131">
        <f ca="1">Calculator!$D$104+(Calculator!$E$104-Calculator!$D$104)*RAND()</f>
        <v>0.77144160573235254</v>
      </c>
      <c r="ALH5" s="131">
        <f ca="1">Calculator!$D$104+(Calculator!$E$104-Calculator!$D$104)*RAND()</f>
        <v>0.67280694107306249</v>
      </c>
      <c r="ALI5" s="131">
        <f ca="1">Calculator!$D$104+(Calculator!$E$104-Calculator!$D$104)*RAND()</f>
        <v>0.71233789119795421</v>
      </c>
      <c r="ALJ5" s="131">
        <f ca="1">Calculator!$D$104+(Calculator!$E$104-Calculator!$D$104)*RAND()</f>
        <v>0.67766406453624328</v>
      </c>
      <c r="ALK5" s="131">
        <f ca="1">Calculator!$D$104+(Calculator!$E$104-Calculator!$D$104)*RAND()</f>
        <v>0.78100632969812256</v>
      </c>
      <c r="ALL5" s="131">
        <f ca="1">Calculator!$D$104+(Calculator!$E$104-Calculator!$D$104)*RAND()</f>
        <v>0.68449747810224482</v>
      </c>
      <c r="ALM5" s="131">
        <f ca="1">Calculator!$D$104+(Calculator!$E$104-Calculator!$D$104)*RAND()</f>
        <v>0.655986752383248</v>
      </c>
      <c r="ALN5" s="131">
        <f ca="1">Calculator!$D$104+(Calculator!$E$104-Calculator!$D$104)*RAND()</f>
        <v>0.76882485137134771</v>
      </c>
      <c r="ALO5" s="131">
        <f ca="1">Calculator!$D$104+(Calculator!$E$104-Calculator!$D$104)*RAND()</f>
        <v>0.74052022932745543</v>
      </c>
      <c r="ALP5" s="131">
        <f ca="1">Calculator!$D$104+(Calculator!$E$104-Calculator!$D$104)*RAND()</f>
        <v>0.7604188169456616</v>
      </c>
    </row>
    <row r="6" spans="2:1004" x14ac:dyDescent="0.3">
      <c r="C6" t="s">
        <v>108</v>
      </c>
      <c r="D6" s="60">
        <f>Calculator!D9</f>
        <v>0.15</v>
      </c>
      <c r="E6" s="60">
        <f>D6</f>
        <v>0.15</v>
      </c>
      <c r="F6" s="60">
        <f t="shared" ref="F6:BQ6" si="16">E6</f>
        <v>0.15</v>
      </c>
      <c r="G6" s="60">
        <f t="shared" si="16"/>
        <v>0.15</v>
      </c>
      <c r="H6" s="60">
        <f t="shared" si="16"/>
        <v>0.15</v>
      </c>
      <c r="I6" s="60">
        <f t="shared" si="16"/>
        <v>0.15</v>
      </c>
      <c r="J6" s="60">
        <f t="shared" si="16"/>
        <v>0.15</v>
      </c>
      <c r="K6" s="60">
        <f t="shared" si="16"/>
        <v>0.15</v>
      </c>
      <c r="L6" s="60">
        <f t="shared" si="16"/>
        <v>0.15</v>
      </c>
      <c r="M6" s="60">
        <f t="shared" si="16"/>
        <v>0.15</v>
      </c>
      <c r="N6" s="60">
        <f t="shared" si="16"/>
        <v>0.15</v>
      </c>
      <c r="O6" s="60">
        <f t="shared" si="16"/>
        <v>0.15</v>
      </c>
      <c r="P6" s="60">
        <f t="shared" si="16"/>
        <v>0.15</v>
      </c>
      <c r="Q6" s="60">
        <f t="shared" si="16"/>
        <v>0.15</v>
      </c>
      <c r="R6" s="60">
        <f t="shared" si="16"/>
        <v>0.15</v>
      </c>
      <c r="S6" s="60">
        <f t="shared" si="16"/>
        <v>0.15</v>
      </c>
      <c r="T6" s="60">
        <f t="shared" si="16"/>
        <v>0.15</v>
      </c>
      <c r="U6" s="60">
        <f t="shared" si="16"/>
        <v>0.15</v>
      </c>
      <c r="V6" s="60">
        <f t="shared" si="16"/>
        <v>0.15</v>
      </c>
      <c r="W6" s="60">
        <f t="shared" si="16"/>
        <v>0.15</v>
      </c>
      <c r="X6" s="60">
        <f t="shared" si="16"/>
        <v>0.15</v>
      </c>
      <c r="Y6" s="60">
        <f t="shared" si="16"/>
        <v>0.15</v>
      </c>
      <c r="Z6" s="60">
        <f t="shared" si="16"/>
        <v>0.15</v>
      </c>
      <c r="AA6" s="60">
        <f t="shared" si="16"/>
        <v>0.15</v>
      </c>
      <c r="AB6" s="60">
        <f t="shared" si="16"/>
        <v>0.15</v>
      </c>
      <c r="AC6" s="60">
        <f t="shared" si="16"/>
        <v>0.15</v>
      </c>
      <c r="AD6" s="60">
        <f t="shared" si="16"/>
        <v>0.15</v>
      </c>
      <c r="AE6" s="60">
        <f t="shared" si="16"/>
        <v>0.15</v>
      </c>
      <c r="AF6" s="60">
        <f t="shared" si="16"/>
        <v>0.15</v>
      </c>
      <c r="AG6" s="60">
        <f t="shared" si="16"/>
        <v>0.15</v>
      </c>
      <c r="AH6" s="60">
        <f t="shared" si="16"/>
        <v>0.15</v>
      </c>
      <c r="AI6" s="60">
        <f t="shared" si="16"/>
        <v>0.15</v>
      </c>
      <c r="AJ6" s="60">
        <f t="shared" si="16"/>
        <v>0.15</v>
      </c>
      <c r="AK6" s="60">
        <f t="shared" si="16"/>
        <v>0.15</v>
      </c>
      <c r="AL6" s="60">
        <f t="shared" si="16"/>
        <v>0.15</v>
      </c>
      <c r="AM6" s="60">
        <f t="shared" si="16"/>
        <v>0.15</v>
      </c>
      <c r="AN6" s="60">
        <f t="shared" si="16"/>
        <v>0.15</v>
      </c>
      <c r="AO6" s="60">
        <f t="shared" si="16"/>
        <v>0.15</v>
      </c>
      <c r="AP6" s="60">
        <f t="shared" si="16"/>
        <v>0.15</v>
      </c>
      <c r="AQ6" s="60">
        <f t="shared" si="16"/>
        <v>0.15</v>
      </c>
      <c r="AR6" s="60">
        <f t="shared" si="16"/>
        <v>0.15</v>
      </c>
      <c r="AS6" s="60">
        <f t="shared" si="16"/>
        <v>0.15</v>
      </c>
      <c r="AT6" s="60">
        <f t="shared" si="16"/>
        <v>0.15</v>
      </c>
      <c r="AU6" s="60">
        <f t="shared" si="16"/>
        <v>0.15</v>
      </c>
      <c r="AV6" s="60">
        <f t="shared" si="16"/>
        <v>0.15</v>
      </c>
      <c r="AW6" s="60">
        <f t="shared" si="16"/>
        <v>0.15</v>
      </c>
      <c r="AX6" s="60">
        <f t="shared" si="16"/>
        <v>0.15</v>
      </c>
      <c r="AY6" s="60">
        <f t="shared" si="16"/>
        <v>0.15</v>
      </c>
      <c r="AZ6" s="60">
        <f t="shared" si="16"/>
        <v>0.15</v>
      </c>
      <c r="BA6" s="60">
        <f t="shared" si="16"/>
        <v>0.15</v>
      </c>
      <c r="BB6" s="60">
        <f t="shared" si="16"/>
        <v>0.15</v>
      </c>
      <c r="BC6" s="60">
        <f t="shared" si="16"/>
        <v>0.15</v>
      </c>
      <c r="BD6" s="60">
        <f t="shared" si="16"/>
        <v>0.15</v>
      </c>
      <c r="BE6" s="60">
        <f t="shared" si="16"/>
        <v>0.15</v>
      </c>
      <c r="BF6" s="60">
        <f t="shared" si="16"/>
        <v>0.15</v>
      </c>
      <c r="BG6" s="60">
        <f t="shared" si="16"/>
        <v>0.15</v>
      </c>
      <c r="BH6" s="60">
        <f t="shared" si="16"/>
        <v>0.15</v>
      </c>
      <c r="BI6" s="60">
        <f t="shared" si="16"/>
        <v>0.15</v>
      </c>
      <c r="BJ6" s="60">
        <f t="shared" si="16"/>
        <v>0.15</v>
      </c>
      <c r="BK6" s="60">
        <f t="shared" si="16"/>
        <v>0.15</v>
      </c>
      <c r="BL6" s="60">
        <f t="shared" si="16"/>
        <v>0.15</v>
      </c>
      <c r="BM6" s="60">
        <f t="shared" si="16"/>
        <v>0.15</v>
      </c>
      <c r="BN6" s="60">
        <f t="shared" si="16"/>
        <v>0.15</v>
      </c>
      <c r="BO6" s="60">
        <f t="shared" si="16"/>
        <v>0.15</v>
      </c>
      <c r="BP6" s="60">
        <f t="shared" si="16"/>
        <v>0.15</v>
      </c>
      <c r="BQ6" s="60">
        <f t="shared" si="16"/>
        <v>0.15</v>
      </c>
      <c r="BR6" s="60">
        <f t="shared" ref="BR6:EC6" si="17">BQ6</f>
        <v>0.15</v>
      </c>
      <c r="BS6" s="60">
        <f t="shared" si="17"/>
        <v>0.15</v>
      </c>
      <c r="BT6" s="60">
        <f t="shared" si="17"/>
        <v>0.15</v>
      </c>
      <c r="BU6" s="60">
        <f t="shared" si="17"/>
        <v>0.15</v>
      </c>
      <c r="BV6" s="60">
        <f t="shared" si="17"/>
        <v>0.15</v>
      </c>
      <c r="BW6" s="60">
        <f t="shared" si="17"/>
        <v>0.15</v>
      </c>
      <c r="BX6" s="60">
        <f t="shared" si="17"/>
        <v>0.15</v>
      </c>
      <c r="BY6" s="60">
        <f t="shared" si="17"/>
        <v>0.15</v>
      </c>
      <c r="BZ6" s="60">
        <f t="shared" si="17"/>
        <v>0.15</v>
      </c>
      <c r="CA6" s="60">
        <f t="shared" si="17"/>
        <v>0.15</v>
      </c>
      <c r="CB6" s="60">
        <f t="shared" si="17"/>
        <v>0.15</v>
      </c>
      <c r="CC6" s="60">
        <f t="shared" si="17"/>
        <v>0.15</v>
      </c>
      <c r="CD6" s="60">
        <f t="shared" si="17"/>
        <v>0.15</v>
      </c>
      <c r="CE6" s="60">
        <f t="shared" si="17"/>
        <v>0.15</v>
      </c>
      <c r="CF6" s="60">
        <f t="shared" si="17"/>
        <v>0.15</v>
      </c>
      <c r="CG6" s="60">
        <f t="shared" si="17"/>
        <v>0.15</v>
      </c>
      <c r="CH6" s="60">
        <f t="shared" si="17"/>
        <v>0.15</v>
      </c>
      <c r="CI6" s="60">
        <f t="shared" si="17"/>
        <v>0.15</v>
      </c>
      <c r="CJ6" s="60">
        <f t="shared" si="17"/>
        <v>0.15</v>
      </c>
      <c r="CK6" s="60">
        <f t="shared" si="17"/>
        <v>0.15</v>
      </c>
      <c r="CL6" s="60">
        <f t="shared" si="17"/>
        <v>0.15</v>
      </c>
      <c r="CM6" s="60">
        <f t="shared" si="17"/>
        <v>0.15</v>
      </c>
      <c r="CN6" s="60">
        <f t="shared" si="17"/>
        <v>0.15</v>
      </c>
      <c r="CO6" s="60">
        <f t="shared" si="17"/>
        <v>0.15</v>
      </c>
      <c r="CP6" s="60">
        <f t="shared" si="17"/>
        <v>0.15</v>
      </c>
      <c r="CQ6" s="60">
        <f t="shared" si="17"/>
        <v>0.15</v>
      </c>
      <c r="CR6" s="60">
        <f t="shared" si="17"/>
        <v>0.15</v>
      </c>
      <c r="CS6" s="60">
        <f t="shared" si="17"/>
        <v>0.15</v>
      </c>
      <c r="CT6" s="60">
        <f t="shared" si="17"/>
        <v>0.15</v>
      </c>
      <c r="CU6" s="60">
        <f t="shared" si="17"/>
        <v>0.15</v>
      </c>
      <c r="CV6" s="60">
        <f t="shared" si="17"/>
        <v>0.15</v>
      </c>
      <c r="CW6" s="60">
        <f t="shared" si="17"/>
        <v>0.15</v>
      </c>
      <c r="CX6" s="60">
        <f t="shared" si="17"/>
        <v>0.15</v>
      </c>
      <c r="CY6" s="60">
        <f t="shared" si="17"/>
        <v>0.15</v>
      </c>
      <c r="CZ6" s="60">
        <f t="shared" si="17"/>
        <v>0.15</v>
      </c>
      <c r="DA6" s="60">
        <f t="shared" si="17"/>
        <v>0.15</v>
      </c>
      <c r="DB6" s="60">
        <f t="shared" si="17"/>
        <v>0.15</v>
      </c>
      <c r="DC6" s="60">
        <f t="shared" si="17"/>
        <v>0.15</v>
      </c>
      <c r="DD6" s="60">
        <f t="shared" si="17"/>
        <v>0.15</v>
      </c>
      <c r="DE6" s="60">
        <f t="shared" si="17"/>
        <v>0.15</v>
      </c>
      <c r="DF6" s="60">
        <f t="shared" si="17"/>
        <v>0.15</v>
      </c>
      <c r="DG6" s="60">
        <f t="shared" si="17"/>
        <v>0.15</v>
      </c>
      <c r="DH6" s="60">
        <f t="shared" si="17"/>
        <v>0.15</v>
      </c>
      <c r="DI6" s="60">
        <f t="shared" si="17"/>
        <v>0.15</v>
      </c>
      <c r="DJ6" s="60">
        <f t="shared" si="17"/>
        <v>0.15</v>
      </c>
      <c r="DK6" s="60">
        <f t="shared" si="17"/>
        <v>0.15</v>
      </c>
      <c r="DL6" s="60">
        <f t="shared" si="17"/>
        <v>0.15</v>
      </c>
      <c r="DM6" s="60">
        <f t="shared" si="17"/>
        <v>0.15</v>
      </c>
      <c r="DN6" s="60">
        <f t="shared" si="17"/>
        <v>0.15</v>
      </c>
      <c r="DO6" s="60">
        <f t="shared" si="17"/>
        <v>0.15</v>
      </c>
      <c r="DP6" s="60">
        <f t="shared" si="17"/>
        <v>0.15</v>
      </c>
      <c r="DQ6" s="60">
        <f t="shared" si="17"/>
        <v>0.15</v>
      </c>
      <c r="DR6" s="60">
        <f t="shared" si="17"/>
        <v>0.15</v>
      </c>
      <c r="DS6" s="60">
        <f t="shared" si="17"/>
        <v>0.15</v>
      </c>
      <c r="DT6" s="60">
        <f t="shared" si="17"/>
        <v>0.15</v>
      </c>
      <c r="DU6" s="60">
        <f t="shared" si="17"/>
        <v>0.15</v>
      </c>
      <c r="DV6" s="60">
        <f t="shared" si="17"/>
        <v>0.15</v>
      </c>
      <c r="DW6" s="60">
        <f t="shared" si="17"/>
        <v>0.15</v>
      </c>
      <c r="DX6" s="60">
        <f t="shared" si="17"/>
        <v>0.15</v>
      </c>
      <c r="DY6" s="60">
        <f t="shared" si="17"/>
        <v>0.15</v>
      </c>
      <c r="DZ6" s="60">
        <f t="shared" si="17"/>
        <v>0.15</v>
      </c>
      <c r="EA6" s="60">
        <f t="shared" si="17"/>
        <v>0.15</v>
      </c>
      <c r="EB6" s="60">
        <f t="shared" si="17"/>
        <v>0.15</v>
      </c>
      <c r="EC6" s="60">
        <f t="shared" si="17"/>
        <v>0.15</v>
      </c>
      <c r="ED6" s="60">
        <f t="shared" ref="ED6:GO6" si="18">EC6</f>
        <v>0.15</v>
      </c>
      <c r="EE6" s="60">
        <f t="shared" si="18"/>
        <v>0.15</v>
      </c>
      <c r="EF6" s="60">
        <f t="shared" si="18"/>
        <v>0.15</v>
      </c>
      <c r="EG6" s="60">
        <f t="shared" si="18"/>
        <v>0.15</v>
      </c>
      <c r="EH6" s="60">
        <f t="shared" si="18"/>
        <v>0.15</v>
      </c>
      <c r="EI6" s="60">
        <f t="shared" si="18"/>
        <v>0.15</v>
      </c>
      <c r="EJ6" s="60">
        <f t="shared" si="18"/>
        <v>0.15</v>
      </c>
      <c r="EK6" s="60">
        <f t="shared" si="18"/>
        <v>0.15</v>
      </c>
      <c r="EL6" s="60">
        <f t="shared" si="18"/>
        <v>0.15</v>
      </c>
      <c r="EM6" s="60">
        <f t="shared" si="18"/>
        <v>0.15</v>
      </c>
      <c r="EN6" s="60">
        <f t="shared" si="18"/>
        <v>0.15</v>
      </c>
      <c r="EO6" s="60">
        <f t="shared" si="18"/>
        <v>0.15</v>
      </c>
      <c r="EP6" s="60">
        <f t="shared" si="18"/>
        <v>0.15</v>
      </c>
      <c r="EQ6" s="60">
        <f t="shared" si="18"/>
        <v>0.15</v>
      </c>
      <c r="ER6" s="60">
        <f t="shared" si="18"/>
        <v>0.15</v>
      </c>
      <c r="ES6" s="60">
        <f t="shared" si="18"/>
        <v>0.15</v>
      </c>
      <c r="ET6" s="60">
        <f t="shared" si="18"/>
        <v>0.15</v>
      </c>
      <c r="EU6" s="60">
        <f t="shared" si="18"/>
        <v>0.15</v>
      </c>
      <c r="EV6" s="60">
        <f t="shared" si="18"/>
        <v>0.15</v>
      </c>
      <c r="EW6" s="60">
        <f t="shared" si="18"/>
        <v>0.15</v>
      </c>
      <c r="EX6" s="60">
        <f t="shared" si="18"/>
        <v>0.15</v>
      </c>
      <c r="EY6" s="60">
        <f t="shared" si="18"/>
        <v>0.15</v>
      </c>
      <c r="EZ6" s="60">
        <f t="shared" si="18"/>
        <v>0.15</v>
      </c>
      <c r="FA6" s="60">
        <f t="shared" si="18"/>
        <v>0.15</v>
      </c>
      <c r="FB6" s="60">
        <f t="shared" si="18"/>
        <v>0.15</v>
      </c>
      <c r="FC6" s="60">
        <f t="shared" si="18"/>
        <v>0.15</v>
      </c>
      <c r="FD6" s="60">
        <f t="shared" si="18"/>
        <v>0.15</v>
      </c>
      <c r="FE6" s="60">
        <f t="shared" si="18"/>
        <v>0.15</v>
      </c>
      <c r="FF6" s="60">
        <f t="shared" si="18"/>
        <v>0.15</v>
      </c>
      <c r="FG6" s="60">
        <f t="shared" si="18"/>
        <v>0.15</v>
      </c>
      <c r="FH6" s="60">
        <f t="shared" si="18"/>
        <v>0.15</v>
      </c>
      <c r="FI6" s="60">
        <f t="shared" si="18"/>
        <v>0.15</v>
      </c>
      <c r="FJ6" s="60">
        <f t="shared" si="18"/>
        <v>0.15</v>
      </c>
      <c r="FK6" s="60">
        <f t="shared" si="18"/>
        <v>0.15</v>
      </c>
      <c r="FL6" s="60">
        <f t="shared" si="18"/>
        <v>0.15</v>
      </c>
      <c r="FM6" s="60">
        <f t="shared" si="18"/>
        <v>0.15</v>
      </c>
      <c r="FN6" s="60">
        <f t="shared" si="18"/>
        <v>0.15</v>
      </c>
      <c r="FO6" s="60">
        <f t="shared" si="18"/>
        <v>0.15</v>
      </c>
      <c r="FP6" s="60">
        <f t="shared" si="18"/>
        <v>0.15</v>
      </c>
      <c r="FQ6" s="60">
        <f t="shared" si="18"/>
        <v>0.15</v>
      </c>
      <c r="FR6" s="60">
        <f t="shared" si="18"/>
        <v>0.15</v>
      </c>
      <c r="FS6" s="60">
        <f t="shared" si="18"/>
        <v>0.15</v>
      </c>
      <c r="FT6" s="60">
        <f t="shared" si="18"/>
        <v>0.15</v>
      </c>
      <c r="FU6" s="60">
        <f t="shared" si="18"/>
        <v>0.15</v>
      </c>
      <c r="FV6" s="60">
        <f t="shared" si="18"/>
        <v>0.15</v>
      </c>
      <c r="FW6" s="60">
        <f t="shared" si="18"/>
        <v>0.15</v>
      </c>
      <c r="FX6" s="60">
        <f t="shared" si="18"/>
        <v>0.15</v>
      </c>
      <c r="FY6" s="60">
        <f t="shared" si="18"/>
        <v>0.15</v>
      </c>
      <c r="FZ6" s="60">
        <f t="shared" si="18"/>
        <v>0.15</v>
      </c>
      <c r="GA6" s="60">
        <f t="shared" si="18"/>
        <v>0.15</v>
      </c>
      <c r="GB6" s="60">
        <f t="shared" si="18"/>
        <v>0.15</v>
      </c>
      <c r="GC6" s="60">
        <f t="shared" si="18"/>
        <v>0.15</v>
      </c>
      <c r="GD6" s="60">
        <f t="shared" si="18"/>
        <v>0.15</v>
      </c>
      <c r="GE6" s="60">
        <f t="shared" si="18"/>
        <v>0.15</v>
      </c>
      <c r="GF6" s="60">
        <f t="shared" si="18"/>
        <v>0.15</v>
      </c>
      <c r="GG6" s="60">
        <f t="shared" si="18"/>
        <v>0.15</v>
      </c>
      <c r="GH6" s="60">
        <f t="shared" si="18"/>
        <v>0.15</v>
      </c>
      <c r="GI6" s="60">
        <f t="shared" si="18"/>
        <v>0.15</v>
      </c>
      <c r="GJ6" s="60">
        <f t="shared" si="18"/>
        <v>0.15</v>
      </c>
      <c r="GK6" s="60">
        <f t="shared" si="18"/>
        <v>0.15</v>
      </c>
      <c r="GL6" s="60">
        <f t="shared" si="18"/>
        <v>0.15</v>
      </c>
      <c r="GM6" s="60">
        <f t="shared" si="18"/>
        <v>0.15</v>
      </c>
      <c r="GN6" s="60">
        <f t="shared" si="18"/>
        <v>0.15</v>
      </c>
      <c r="GO6" s="60">
        <f t="shared" si="18"/>
        <v>0.15</v>
      </c>
      <c r="GP6" s="60">
        <f t="shared" ref="GP6:JA6" si="19">GO6</f>
        <v>0.15</v>
      </c>
      <c r="GQ6" s="60">
        <f t="shared" si="19"/>
        <v>0.15</v>
      </c>
      <c r="GR6" s="60">
        <f t="shared" si="19"/>
        <v>0.15</v>
      </c>
      <c r="GS6" s="60">
        <f t="shared" si="19"/>
        <v>0.15</v>
      </c>
      <c r="GT6" s="60">
        <f t="shared" si="19"/>
        <v>0.15</v>
      </c>
      <c r="GU6" s="60">
        <f t="shared" si="19"/>
        <v>0.15</v>
      </c>
      <c r="GV6" s="60">
        <f t="shared" si="19"/>
        <v>0.15</v>
      </c>
      <c r="GW6" s="60">
        <f t="shared" si="19"/>
        <v>0.15</v>
      </c>
      <c r="GX6" s="60">
        <f t="shared" si="19"/>
        <v>0.15</v>
      </c>
      <c r="GY6" s="60">
        <f t="shared" si="19"/>
        <v>0.15</v>
      </c>
      <c r="GZ6" s="60">
        <f t="shared" si="19"/>
        <v>0.15</v>
      </c>
      <c r="HA6" s="60">
        <f t="shared" si="19"/>
        <v>0.15</v>
      </c>
      <c r="HB6" s="60">
        <f t="shared" si="19"/>
        <v>0.15</v>
      </c>
      <c r="HC6" s="60">
        <f t="shared" si="19"/>
        <v>0.15</v>
      </c>
      <c r="HD6" s="60">
        <f t="shared" si="19"/>
        <v>0.15</v>
      </c>
      <c r="HE6" s="60">
        <f t="shared" si="19"/>
        <v>0.15</v>
      </c>
      <c r="HF6" s="60">
        <f t="shared" si="19"/>
        <v>0.15</v>
      </c>
      <c r="HG6" s="60">
        <f t="shared" si="19"/>
        <v>0.15</v>
      </c>
      <c r="HH6" s="60">
        <f t="shared" si="19"/>
        <v>0.15</v>
      </c>
      <c r="HI6" s="60">
        <f t="shared" si="19"/>
        <v>0.15</v>
      </c>
      <c r="HJ6" s="60">
        <f t="shared" si="19"/>
        <v>0.15</v>
      </c>
      <c r="HK6" s="60">
        <f t="shared" si="19"/>
        <v>0.15</v>
      </c>
      <c r="HL6" s="60">
        <f t="shared" si="19"/>
        <v>0.15</v>
      </c>
      <c r="HM6" s="60">
        <f t="shared" si="19"/>
        <v>0.15</v>
      </c>
      <c r="HN6" s="60">
        <f t="shared" si="19"/>
        <v>0.15</v>
      </c>
      <c r="HO6" s="60">
        <f t="shared" si="19"/>
        <v>0.15</v>
      </c>
      <c r="HP6" s="60">
        <f t="shared" si="19"/>
        <v>0.15</v>
      </c>
      <c r="HQ6" s="60">
        <f t="shared" si="19"/>
        <v>0.15</v>
      </c>
      <c r="HR6" s="60">
        <f t="shared" si="19"/>
        <v>0.15</v>
      </c>
      <c r="HS6" s="60">
        <f t="shared" si="19"/>
        <v>0.15</v>
      </c>
      <c r="HT6" s="60">
        <f t="shared" si="19"/>
        <v>0.15</v>
      </c>
      <c r="HU6" s="60">
        <f t="shared" si="19"/>
        <v>0.15</v>
      </c>
      <c r="HV6" s="60">
        <f t="shared" si="19"/>
        <v>0.15</v>
      </c>
      <c r="HW6" s="60">
        <f t="shared" si="19"/>
        <v>0.15</v>
      </c>
      <c r="HX6" s="60">
        <f t="shared" si="19"/>
        <v>0.15</v>
      </c>
      <c r="HY6" s="60">
        <f t="shared" si="19"/>
        <v>0.15</v>
      </c>
      <c r="HZ6" s="60">
        <f t="shared" si="19"/>
        <v>0.15</v>
      </c>
      <c r="IA6" s="60">
        <f t="shared" si="19"/>
        <v>0.15</v>
      </c>
      <c r="IB6" s="60">
        <f t="shared" si="19"/>
        <v>0.15</v>
      </c>
      <c r="IC6" s="60">
        <f t="shared" si="19"/>
        <v>0.15</v>
      </c>
      <c r="ID6" s="60">
        <f t="shared" si="19"/>
        <v>0.15</v>
      </c>
      <c r="IE6" s="60">
        <f t="shared" si="19"/>
        <v>0.15</v>
      </c>
      <c r="IF6" s="60">
        <f t="shared" si="19"/>
        <v>0.15</v>
      </c>
      <c r="IG6" s="60">
        <f t="shared" si="19"/>
        <v>0.15</v>
      </c>
      <c r="IH6" s="60">
        <f t="shared" si="19"/>
        <v>0.15</v>
      </c>
      <c r="II6" s="60">
        <f t="shared" si="19"/>
        <v>0.15</v>
      </c>
      <c r="IJ6" s="60">
        <f t="shared" si="19"/>
        <v>0.15</v>
      </c>
      <c r="IK6" s="60">
        <f t="shared" si="19"/>
        <v>0.15</v>
      </c>
      <c r="IL6" s="60">
        <f t="shared" si="19"/>
        <v>0.15</v>
      </c>
      <c r="IM6" s="60">
        <f t="shared" si="19"/>
        <v>0.15</v>
      </c>
      <c r="IN6" s="60">
        <f t="shared" si="19"/>
        <v>0.15</v>
      </c>
      <c r="IO6" s="60">
        <f t="shared" si="19"/>
        <v>0.15</v>
      </c>
      <c r="IP6" s="60">
        <f t="shared" si="19"/>
        <v>0.15</v>
      </c>
      <c r="IQ6" s="60">
        <f t="shared" si="19"/>
        <v>0.15</v>
      </c>
      <c r="IR6" s="60">
        <f t="shared" si="19"/>
        <v>0.15</v>
      </c>
      <c r="IS6" s="60">
        <f t="shared" si="19"/>
        <v>0.15</v>
      </c>
      <c r="IT6" s="60">
        <f t="shared" si="19"/>
        <v>0.15</v>
      </c>
      <c r="IU6" s="60">
        <f t="shared" si="19"/>
        <v>0.15</v>
      </c>
      <c r="IV6" s="60">
        <f t="shared" si="19"/>
        <v>0.15</v>
      </c>
      <c r="IW6" s="60">
        <f t="shared" si="19"/>
        <v>0.15</v>
      </c>
      <c r="IX6" s="60">
        <f t="shared" si="19"/>
        <v>0.15</v>
      </c>
      <c r="IY6" s="60">
        <f t="shared" si="19"/>
        <v>0.15</v>
      </c>
      <c r="IZ6" s="60">
        <f t="shared" si="19"/>
        <v>0.15</v>
      </c>
      <c r="JA6" s="60">
        <f t="shared" si="19"/>
        <v>0.15</v>
      </c>
      <c r="JB6" s="60">
        <f t="shared" ref="JB6:LM6" si="20">JA6</f>
        <v>0.15</v>
      </c>
      <c r="JC6" s="60">
        <f t="shared" si="20"/>
        <v>0.15</v>
      </c>
      <c r="JD6" s="60">
        <f t="shared" si="20"/>
        <v>0.15</v>
      </c>
      <c r="JE6" s="60">
        <f t="shared" si="20"/>
        <v>0.15</v>
      </c>
      <c r="JF6" s="60">
        <f t="shared" si="20"/>
        <v>0.15</v>
      </c>
      <c r="JG6" s="60">
        <f t="shared" si="20"/>
        <v>0.15</v>
      </c>
      <c r="JH6" s="60">
        <f t="shared" si="20"/>
        <v>0.15</v>
      </c>
      <c r="JI6" s="60">
        <f t="shared" si="20"/>
        <v>0.15</v>
      </c>
      <c r="JJ6" s="60">
        <f t="shared" si="20"/>
        <v>0.15</v>
      </c>
      <c r="JK6" s="60">
        <f t="shared" si="20"/>
        <v>0.15</v>
      </c>
      <c r="JL6" s="60">
        <f t="shared" si="20"/>
        <v>0.15</v>
      </c>
      <c r="JM6" s="60">
        <f t="shared" si="20"/>
        <v>0.15</v>
      </c>
      <c r="JN6" s="60">
        <f t="shared" si="20"/>
        <v>0.15</v>
      </c>
      <c r="JO6" s="60">
        <f t="shared" si="20"/>
        <v>0.15</v>
      </c>
      <c r="JP6" s="60">
        <f t="shared" si="20"/>
        <v>0.15</v>
      </c>
      <c r="JQ6" s="60">
        <f t="shared" si="20"/>
        <v>0.15</v>
      </c>
      <c r="JR6" s="60">
        <f t="shared" si="20"/>
        <v>0.15</v>
      </c>
      <c r="JS6" s="60">
        <f t="shared" si="20"/>
        <v>0.15</v>
      </c>
      <c r="JT6" s="60">
        <f t="shared" si="20"/>
        <v>0.15</v>
      </c>
      <c r="JU6" s="60">
        <f t="shared" si="20"/>
        <v>0.15</v>
      </c>
      <c r="JV6" s="60">
        <f t="shared" si="20"/>
        <v>0.15</v>
      </c>
      <c r="JW6" s="60">
        <f t="shared" si="20"/>
        <v>0.15</v>
      </c>
      <c r="JX6" s="60">
        <f t="shared" si="20"/>
        <v>0.15</v>
      </c>
      <c r="JY6" s="60">
        <f t="shared" si="20"/>
        <v>0.15</v>
      </c>
      <c r="JZ6" s="60">
        <f t="shared" si="20"/>
        <v>0.15</v>
      </c>
      <c r="KA6" s="60">
        <f t="shared" si="20"/>
        <v>0.15</v>
      </c>
      <c r="KB6" s="60">
        <f t="shared" si="20"/>
        <v>0.15</v>
      </c>
      <c r="KC6" s="60">
        <f t="shared" si="20"/>
        <v>0.15</v>
      </c>
      <c r="KD6" s="60">
        <f t="shared" si="20"/>
        <v>0.15</v>
      </c>
      <c r="KE6" s="60">
        <f t="shared" si="20"/>
        <v>0.15</v>
      </c>
      <c r="KF6" s="60">
        <f t="shared" si="20"/>
        <v>0.15</v>
      </c>
      <c r="KG6" s="60">
        <f t="shared" si="20"/>
        <v>0.15</v>
      </c>
      <c r="KH6" s="60">
        <f t="shared" si="20"/>
        <v>0.15</v>
      </c>
      <c r="KI6" s="60">
        <f t="shared" si="20"/>
        <v>0.15</v>
      </c>
      <c r="KJ6" s="60">
        <f t="shared" si="20"/>
        <v>0.15</v>
      </c>
      <c r="KK6" s="60">
        <f t="shared" si="20"/>
        <v>0.15</v>
      </c>
      <c r="KL6" s="60">
        <f t="shared" si="20"/>
        <v>0.15</v>
      </c>
      <c r="KM6" s="60">
        <f t="shared" si="20"/>
        <v>0.15</v>
      </c>
      <c r="KN6" s="60">
        <f t="shared" si="20"/>
        <v>0.15</v>
      </c>
      <c r="KO6" s="60">
        <f t="shared" si="20"/>
        <v>0.15</v>
      </c>
      <c r="KP6" s="60">
        <f t="shared" si="20"/>
        <v>0.15</v>
      </c>
      <c r="KQ6" s="60">
        <f t="shared" si="20"/>
        <v>0.15</v>
      </c>
      <c r="KR6" s="60">
        <f t="shared" si="20"/>
        <v>0.15</v>
      </c>
      <c r="KS6" s="60">
        <f t="shared" si="20"/>
        <v>0.15</v>
      </c>
      <c r="KT6" s="60">
        <f t="shared" si="20"/>
        <v>0.15</v>
      </c>
      <c r="KU6" s="60">
        <f t="shared" si="20"/>
        <v>0.15</v>
      </c>
      <c r="KV6" s="60">
        <f t="shared" si="20"/>
        <v>0.15</v>
      </c>
      <c r="KW6" s="60">
        <f t="shared" si="20"/>
        <v>0.15</v>
      </c>
      <c r="KX6" s="60">
        <f t="shared" si="20"/>
        <v>0.15</v>
      </c>
      <c r="KY6" s="60">
        <f t="shared" si="20"/>
        <v>0.15</v>
      </c>
      <c r="KZ6" s="60">
        <f t="shared" si="20"/>
        <v>0.15</v>
      </c>
      <c r="LA6" s="60">
        <f t="shared" si="20"/>
        <v>0.15</v>
      </c>
      <c r="LB6" s="60">
        <f t="shared" si="20"/>
        <v>0.15</v>
      </c>
      <c r="LC6" s="60">
        <f t="shared" si="20"/>
        <v>0.15</v>
      </c>
      <c r="LD6" s="60">
        <f t="shared" si="20"/>
        <v>0.15</v>
      </c>
      <c r="LE6" s="60">
        <f t="shared" si="20"/>
        <v>0.15</v>
      </c>
      <c r="LF6" s="60">
        <f t="shared" si="20"/>
        <v>0.15</v>
      </c>
      <c r="LG6" s="60">
        <f t="shared" si="20"/>
        <v>0.15</v>
      </c>
      <c r="LH6" s="60">
        <f t="shared" si="20"/>
        <v>0.15</v>
      </c>
      <c r="LI6" s="60">
        <f t="shared" si="20"/>
        <v>0.15</v>
      </c>
      <c r="LJ6" s="60">
        <f t="shared" si="20"/>
        <v>0.15</v>
      </c>
      <c r="LK6" s="60">
        <f t="shared" si="20"/>
        <v>0.15</v>
      </c>
      <c r="LL6" s="60">
        <f t="shared" si="20"/>
        <v>0.15</v>
      </c>
      <c r="LM6" s="60">
        <f t="shared" si="20"/>
        <v>0.15</v>
      </c>
      <c r="LN6" s="60">
        <f t="shared" ref="LN6:NY6" si="21">LM6</f>
        <v>0.15</v>
      </c>
      <c r="LO6" s="60">
        <f t="shared" si="21"/>
        <v>0.15</v>
      </c>
      <c r="LP6" s="60">
        <f t="shared" si="21"/>
        <v>0.15</v>
      </c>
      <c r="LQ6" s="60">
        <f t="shared" si="21"/>
        <v>0.15</v>
      </c>
      <c r="LR6" s="60">
        <f t="shared" si="21"/>
        <v>0.15</v>
      </c>
      <c r="LS6" s="60">
        <f t="shared" si="21"/>
        <v>0.15</v>
      </c>
      <c r="LT6" s="60">
        <f t="shared" si="21"/>
        <v>0.15</v>
      </c>
      <c r="LU6" s="60">
        <f t="shared" si="21"/>
        <v>0.15</v>
      </c>
      <c r="LV6" s="60">
        <f t="shared" si="21"/>
        <v>0.15</v>
      </c>
      <c r="LW6" s="60">
        <f t="shared" si="21"/>
        <v>0.15</v>
      </c>
      <c r="LX6" s="60">
        <f t="shared" si="21"/>
        <v>0.15</v>
      </c>
      <c r="LY6" s="60">
        <f t="shared" si="21"/>
        <v>0.15</v>
      </c>
      <c r="LZ6" s="60">
        <f t="shared" si="21"/>
        <v>0.15</v>
      </c>
      <c r="MA6" s="60">
        <f t="shared" si="21"/>
        <v>0.15</v>
      </c>
      <c r="MB6" s="60">
        <f t="shared" si="21"/>
        <v>0.15</v>
      </c>
      <c r="MC6" s="60">
        <f t="shared" si="21"/>
        <v>0.15</v>
      </c>
      <c r="MD6" s="60">
        <f t="shared" si="21"/>
        <v>0.15</v>
      </c>
      <c r="ME6" s="60">
        <f t="shared" si="21"/>
        <v>0.15</v>
      </c>
      <c r="MF6" s="60">
        <f t="shared" si="21"/>
        <v>0.15</v>
      </c>
      <c r="MG6" s="60">
        <f t="shared" si="21"/>
        <v>0.15</v>
      </c>
      <c r="MH6" s="60">
        <f t="shared" si="21"/>
        <v>0.15</v>
      </c>
      <c r="MI6" s="60">
        <f t="shared" si="21"/>
        <v>0.15</v>
      </c>
      <c r="MJ6" s="60">
        <f t="shared" si="21"/>
        <v>0.15</v>
      </c>
      <c r="MK6" s="60">
        <f t="shared" si="21"/>
        <v>0.15</v>
      </c>
      <c r="ML6" s="60">
        <f t="shared" si="21"/>
        <v>0.15</v>
      </c>
      <c r="MM6" s="60">
        <f t="shared" si="21"/>
        <v>0.15</v>
      </c>
      <c r="MN6" s="60">
        <f t="shared" si="21"/>
        <v>0.15</v>
      </c>
      <c r="MO6" s="60">
        <f t="shared" si="21"/>
        <v>0.15</v>
      </c>
      <c r="MP6" s="60">
        <f t="shared" si="21"/>
        <v>0.15</v>
      </c>
      <c r="MQ6" s="60">
        <f t="shared" si="21"/>
        <v>0.15</v>
      </c>
      <c r="MR6" s="60">
        <f t="shared" si="21"/>
        <v>0.15</v>
      </c>
      <c r="MS6" s="60">
        <f t="shared" si="21"/>
        <v>0.15</v>
      </c>
      <c r="MT6" s="60">
        <f t="shared" si="21"/>
        <v>0.15</v>
      </c>
      <c r="MU6" s="60">
        <f t="shared" si="21"/>
        <v>0.15</v>
      </c>
      <c r="MV6" s="60">
        <f t="shared" si="21"/>
        <v>0.15</v>
      </c>
      <c r="MW6" s="60">
        <f t="shared" si="21"/>
        <v>0.15</v>
      </c>
      <c r="MX6" s="60">
        <f t="shared" si="21"/>
        <v>0.15</v>
      </c>
      <c r="MY6" s="60">
        <f t="shared" si="21"/>
        <v>0.15</v>
      </c>
      <c r="MZ6" s="60">
        <f t="shared" si="21"/>
        <v>0.15</v>
      </c>
      <c r="NA6" s="60">
        <f t="shared" si="21"/>
        <v>0.15</v>
      </c>
      <c r="NB6" s="60">
        <f t="shared" si="21"/>
        <v>0.15</v>
      </c>
      <c r="NC6" s="60">
        <f t="shared" si="21"/>
        <v>0.15</v>
      </c>
      <c r="ND6" s="60">
        <f t="shared" si="21"/>
        <v>0.15</v>
      </c>
      <c r="NE6" s="60">
        <f t="shared" si="21"/>
        <v>0.15</v>
      </c>
      <c r="NF6" s="60">
        <f t="shared" si="21"/>
        <v>0.15</v>
      </c>
      <c r="NG6" s="60">
        <f t="shared" si="21"/>
        <v>0.15</v>
      </c>
      <c r="NH6" s="60">
        <f t="shared" si="21"/>
        <v>0.15</v>
      </c>
      <c r="NI6" s="60">
        <f t="shared" si="21"/>
        <v>0.15</v>
      </c>
      <c r="NJ6" s="60">
        <f t="shared" si="21"/>
        <v>0.15</v>
      </c>
      <c r="NK6" s="60">
        <f t="shared" si="21"/>
        <v>0.15</v>
      </c>
      <c r="NL6" s="60">
        <f t="shared" si="21"/>
        <v>0.15</v>
      </c>
      <c r="NM6" s="60">
        <f t="shared" si="21"/>
        <v>0.15</v>
      </c>
      <c r="NN6" s="60">
        <f t="shared" si="21"/>
        <v>0.15</v>
      </c>
      <c r="NO6" s="60">
        <f t="shared" si="21"/>
        <v>0.15</v>
      </c>
      <c r="NP6" s="60">
        <f t="shared" si="21"/>
        <v>0.15</v>
      </c>
      <c r="NQ6" s="60">
        <f t="shared" si="21"/>
        <v>0.15</v>
      </c>
      <c r="NR6" s="60">
        <f t="shared" si="21"/>
        <v>0.15</v>
      </c>
      <c r="NS6" s="60">
        <f t="shared" si="21"/>
        <v>0.15</v>
      </c>
      <c r="NT6" s="60">
        <f t="shared" si="21"/>
        <v>0.15</v>
      </c>
      <c r="NU6" s="60">
        <f t="shared" si="21"/>
        <v>0.15</v>
      </c>
      <c r="NV6" s="60">
        <f t="shared" si="21"/>
        <v>0.15</v>
      </c>
      <c r="NW6" s="60">
        <f t="shared" si="21"/>
        <v>0.15</v>
      </c>
      <c r="NX6" s="60">
        <f t="shared" si="21"/>
        <v>0.15</v>
      </c>
      <c r="NY6" s="60">
        <f t="shared" si="21"/>
        <v>0.15</v>
      </c>
      <c r="NZ6" s="60">
        <f t="shared" ref="NZ6:QK6" si="22">NY6</f>
        <v>0.15</v>
      </c>
      <c r="OA6" s="60">
        <f t="shared" si="22"/>
        <v>0.15</v>
      </c>
      <c r="OB6" s="60">
        <f t="shared" si="22"/>
        <v>0.15</v>
      </c>
      <c r="OC6" s="60">
        <f t="shared" si="22"/>
        <v>0.15</v>
      </c>
      <c r="OD6" s="60">
        <f t="shared" si="22"/>
        <v>0.15</v>
      </c>
      <c r="OE6" s="60">
        <f t="shared" si="22"/>
        <v>0.15</v>
      </c>
      <c r="OF6" s="60">
        <f t="shared" si="22"/>
        <v>0.15</v>
      </c>
      <c r="OG6" s="60">
        <f t="shared" si="22"/>
        <v>0.15</v>
      </c>
      <c r="OH6" s="60">
        <f t="shared" si="22"/>
        <v>0.15</v>
      </c>
      <c r="OI6" s="60">
        <f t="shared" si="22"/>
        <v>0.15</v>
      </c>
      <c r="OJ6" s="60">
        <f t="shared" si="22"/>
        <v>0.15</v>
      </c>
      <c r="OK6" s="60">
        <f t="shared" si="22"/>
        <v>0.15</v>
      </c>
      <c r="OL6" s="60">
        <f t="shared" si="22"/>
        <v>0.15</v>
      </c>
      <c r="OM6" s="60">
        <f t="shared" si="22"/>
        <v>0.15</v>
      </c>
      <c r="ON6" s="60">
        <f t="shared" si="22"/>
        <v>0.15</v>
      </c>
      <c r="OO6" s="60">
        <f t="shared" si="22"/>
        <v>0.15</v>
      </c>
      <c r="OP6" s="60">
        <f t="shared" si="22"/>
        <v>0.15</v>
      </c>
      <c r="OQ6" s="60">
        <f t="shared" si="22"/>
        <v>0.15</v>
      </c>
      <c r="OR6" s="60">
        <f t="shared" si="22"/>
        <v>0.15</v>
      </c>
      <c r="OS6" s="60">
        <f t="shared" si="22"/>
        <v>0.15</v>
      </c>
      <c r="OT6" s="60">
        <f t="shared" si="22"/>
        <v>0.15</v>
      </c>
      <c r="OU6" s="60">
        <f t="shared" si="22"/>
        <v>0.15</v>
      </c>
      <c r="OV6" s="60">
        <f t="shared" si="22"/>
        <v>0.15</v>
      </c>
      <c r="OW6" s="60">
        <f t="shared" si="22"/>
        <v>0.15</v>
      </c>
      <c r="OX6" s="60">
        <f t="shared" si="22"/>
        <v>0.15</v>
      </c>
      <c r="OY6" s="60">
        <f t="shared" si="22"/>
        <v>0.15</v>
      </c>
      <c r="OZ6" s="60">
        <f t="shared" si="22"/>
        <v>0.15</v>
      </c>
      <c r="PA6" s="60">
        <f t="shared" si="22"/>
        <v>0.15</v>
      </c>
      <c r="PB6" s="60">
        <f t="shared" si="22"/>
        <v>0.15</v>
      </c>
      <c r="PC6" s="60">
        <f t="shared" si="22"/>
        <v>0.15</v>
      </c>
      <c r="PD6" s="60">
        <f t="shared" si="22"/>
        <v>0.15</v>
      </c>
      <c r="PE6" s="60">
        <f t="shared" si="22"/>
        <v>0.15</v>
      </c>
      <c r="PF6" s="60">
        <f t="shared" si="22"/>
        <v>0.15</v>
      </c>
      <c r="PG6" s="60">
        <f t="shared" si="22"/>
        <v>0.15</v>
      </c>
      <c r="PH6" s="60">
        <f t="shared" si="22"/>
        <v>0.15</v>
      </c>
      <c r="PI6" s="60">
        <f t="shared" si="22"/>
        <v>0.15</v>
      </c>
      <c r="PJ6" s="60">
        <f t="shared" si="22"/>
        <v>0.15</v>
      </c>
      <c r="PK6" s="60">
        <f t="shared" si="22"/>
        <v>0.15</v>
      </c>
      <c r="PL6" s="60">
        <f t="shared" si="22"/>
        <v>0.15</v>
      </c>
      <c r="PM6" s="60">
        <f t="shared" si="22"/>
        <v>0.15</v>
      </c>
      <c r="PN6" s="60">
        <f t="shared" si="22"/>
        <v>0.15</v>
      </c>
      <c r="PO6" s="60">
        <f t="shared" si="22"/>
        <v>0.15</v>
      </c>
      <c r="PP6" s="60">
        <f t="shared" si="22"/>
        <v>0.15</v>
      </c>
      <c r="PQ6" s="60">
        <f t="shared" si="22"/>
        <v>0.15</v>
      </c>
      <c r="PR6" s="60">
        <f t="shared" si="22"/>
        <v>0.15</v>
      </c>
      <c r="PS6" s="60">
        <f t="shared" si="22"/>
        <v>0.15</v>
      </c>
      <c r="PT6" s="60">
        <f t="shared" si="22"/>
        <v>0.15</v>
      </c>
      <c r="PU6" s="60">
        <f t="shared" si="22"/>
        <v>0.15</v>
      </c>
      <c r="PV6" s="60">
        <f t="shared" si="22"/>
        <v>0.15</v>
      </c>
      <c r="PW6" s="60">
        <f t="shared" si="22"/>
        <v>0.15</v>
      </c>
      <c r="PX6" s="60">
        <f t="shared" si="22"/>
        <v>0.15</v>
      </c>
      <c r="PY6" s="60">
        <f t="shared" si="22"/>
        <v>0.15</v>
      </c>
      <c r="PZ6" s="60">
        <f t="shared" si="22"/>
        <v>0.15</v>
      </c>
      <c r="QA6" s="60">
        <f t="shared" si="22"/>
        <v>0.15</v>
      </c>
      <c r="QB6" s="60">
        <f t="shared" si="22"/>
        <v>0.15</v>
      </c>
      <c r="QC6" s="60">
        <f t="shared" si="22"/>
        <v>0.15</v>
      </c>
      <c r="QD6" s="60">
        <f t="shared" si="22"/>
        <v>0.15</v>
      </c>
      <c r="QE6" s="60">
        <f t="shared" si="22"/>
        <v>0.15</v>
      </c>
      <c r="QF6" s="60">
        <f t="shared" si="22"/>
        <v>0.15</v>
      </c>
      <c r="QG6" s="60">
        <f t="shared" si="22"/>
        <v>0.15</v>
      </c>
      <c r="QH6" s="60">
        <f t="shared" si="22"/>
        <v>0.15</v>
      </c>
      <c r="QI6" s="60">
        <f t="shared" si="22"/>
        <v>0.15</v>
      </c>
      <c r="QJ6" s="60">
        <f t="shared" si="22"/>
        <v>0.15</v>
      </c>
      <c r="QK6" s="60">
        <f t="shared" si="22"/>
        <v>0.15</v>
      </c>
      <c r="QL6" s="60">
        <f t="shared" ref="QL6:SW6" si="23">QK6</f>
        <v>0.15</v>
      </c>
      <c r="QM6" s="60">
        <f t="shared" si="23"/>
        <v>0.15</v>
      </c>
      <c r="QN6" s="60">
        <f t="shared" si="23"/>
        <v>0.15</v>
      </c>
      <c r="QO6" s="60">
        <f t="shared" si="23"/>
        <v>0.15</v>
      </c>
      <c r="QP6" s="60">
        <f t="shared" si="23"/>
        <v>0.15</v>
      </c>
      <c r="QQ6" s="60">
        <f t="shared" si="23"/>
        <v>0.15</v>
      </c>
      <c r="QR6" s="60">
        <f t="shared" si="23"/>
        <v>0.15</v>
      </c>
      <c r="QS6" s="60">
        <f t="shared" si="23"/>
        <v>0.15</v>
      </c>
      <c r="QT6" s="60">
        <f t="shared" si="23"/>
        <v>0.15</v>
      </c>
      <c r="QU6" s="60">
        <f t="shared" si="23"/>
        <v>0.15</v>
      </c>
      <c r="QV6" s="60">
        <f t="shared" si="23"/>
        <v>0.15</v>
      </c>
      <c r="QW6" s="60">
        <f t="shared" si="23"/>
        <v>0.15</v>
      </c>
      <c r="QX6" s="60">
        <f t="shared" si="23"/>
        <v>0.15</v>
      </c>
      <c r="QY6" s="60">
        <f t="shared" si="23"/>
        <v>0.15</v>
      </c>
      <c r="QZ6" s="60">
        <f t="shared" si="23"/>
        <v>0.15</v>
      </c>
      <c r="RA6" s="60">
        <f t="shared" si="23"/>
        <v>0.15</v>
      </c>
      <c r="RB6" s="60">
        <f t="shared" si="23"/>
        <v>0.15</v>
      </c>
      <c r="RC6" s="60">
        <f t="shared" si="23"/>
        <v>0.15</v>
      </c>
      <c r="RD6" s="60">
        <f t="shared" si="23"/>
        <v>0.15</v>
      </c>
      <c r="RE6" s="60">
        <f t="shared" si="23"/>
        <v>0.15</v>
      </c>
      <c r="RF6" s="60">
        <f t="shared" si="23"/>
        <v>0.15</v>
      </c>
      <c r="RG6" s="60">
        <f t="shared" si="23"/>
        <v>0.15</v>
      </c>
      <c r="RH6" s="60">
        <f t="shared" si="23"/>
        <v>0.15</v>
      </c>
      <c r="RI6" s="60">
        <f t="shared" si="23"/>
        <v>0.15</v>
      </c>
      <c r="RJ6" s="60">
        <f t="shared" si="23"/>
        <v>0.15</v>
      </c>
      <c r="RK6" s="60">
        <f t="shared" si="23"/>
        <v>0.15</v>
      </c>
      <c r="RL6" s="60">
        <f t="shared" si="23"/>
        <v>0.15</v>
      </c>
      <c r="RM6" s="60">
        <f t="shared" si="23"/>
        <v>0.15</v>
      </c>
      <c r="RN6" s="60">
        <f t="shared" si="23"/>
        <v>0.15</v>
      </c>
      <c r="RO6" s="60">
        <f t="shared" si="23"/>
        <v>0.15</v>
      </c>
      <c r="RP6" s="60">
        <f t="shared" si="23"/>
        <v>0.15</v>
      </c>
      <c r="RQ6" s="60">
        <f t="shared" si="23"/>
        <v>0.15</v>
      </c>
      <c r="RR6" s="60">
        <f t="shared" si="23"/>
        <v>0.15</v>
      </c>
      <c r="RS6" s="60">
        <f t="shared" si="23"/>
        <v>0.15</v>
      </c>
      <c r="RT6" s="60">
        <f t="shared" si="23"/>
        <v>0.15</v>
      </c>
      <c r="RU6" s="60">
        <f t="shared" si="23"/>
        <v>0.15</v>
      </c>
      <c r="RV6" s="60">
        <f t="shared" si="23"/>
        <v>0.15</v>
      </c>
      <c r="RW6" s="60">
        <f t="shared" si="23"/>
        <v>0.15</v>
      </c>
      <c r="RX6" s="60">
        <f t="shared" si="23"/>
        <v>0.15</v>
      </c>
      <c r="RY6" s="60">
        <f t="shared" si="23"/>
        <v>0.15</v>
      </c>
      <c r="RZ6" s="60">
        <f t="shared" si="23"/>
        <v>0.15</v>
      </c>
      <c r="SA6" s="60">
        <f t="shared" si="23"/>
        <v>0.15</v>
      </c>
      <c r="SB6" s="60">
        <f t="shared" si="23"/>
        <v>0.15</v>
      </c>
      <c r="SC6" s="60">
        <f t="shared" si="23"/>
        <v>0.15</v>
      </c>
      <c r="SD6" s="60">
        <f t="shared" si="23"/>
        <v>0.15</v>
      </c>
      <c r="SE6" s="60">
        <f t="shared" si="23"/>
        <v>0.15</v>
      </c>
      <c r="SF6" s="60">
        <f t="shared" si="23"/>
        <v>0.15</v>
      </c>
      <c r="SG6" s="60">
        <f t="shared" si="23"/>
        <v>0.15</v>
      </c>
      <c r="SH6" s="60">
        <f t="shared" si="23"/>
        <v>0.15</v>
      </c>
      <c r="SI6" s="60">
        <f t="shared" si="23"/>
        <v>0.15</v>
      </c>
      <c r="SJ6" s="60">
        <f t="shared" si="23"/>
        <v>0.15</v>
      </c>
      <c r="SK6" s="60">
        <f t="shared" si="23"/>
        <v>0.15</v>
      </c>
      <c r="SL6" s="60">
        <f t="shared" si="23"/>
        <v>0.15</v>
      </c>
      <c r="SM6" s="60">
        <f t="shared" si="23"/>
        <v>0.15</v>
      </c>
      <c r="SN6" s="60">
        <f t="shared" si="23"/>
        <v>0.15</v>
      </c>
      <c r="SO6" s="60">
        <f t="shared" si="23"/>
        <v>0.15</v>
      </c>
      <c r="SP6" s="60">
        <f t="shared" si="23"/>
        <v>0.15</v>
      </c>
      <c r="SQ6" s="60">
        <f t="shared" si="23"/>
        <v>0.15</v>
      </c>
      <c r="SR6" s="60">
        <f t="shared" si="23"/>
        <v>0.15</v>
      </c>
      <c r="SS6" s="60">
        <f t="shared" si="23"/>
        <v>0.15</v>
      </c>
      <c r="ST6" s="60">
        <f t="shared" si="23"/>
        <v>0.15</v>
      </c>
      <c r="SU6" s="60">
        <f t="shared" si="23"/>
        <v>0.15</v>
      </c>
      <c r="SV6" s="60">
        <f t="shared" si="23"/>
        <v>0.15</v>
      </c>
      <c r="SW6" s="60">
        <f t="shared" si="23"/>
        <v>0.15</v>
      </c>
      <c r="SX6" s="60">
        <f t="shared" ref="SX6:VI6" si="24">SW6</f>
        <v>0.15</v>
      </c>
      <c r="SY6" s="60">
        <f t="shared" si="24"/>
        <v>0.15</v>
      </c>
      <c r="SZ6" s="60">
        <f t="shared" si="24"/>
        <v>0.15</v>
      </c>
      <c r="TA6" s="60">
        <f t="shared" si="24"/>
        <v>0.15</v>
      </c>
      <c r="TB6" s="60">
        <f t="shared" si="24"/>
        <v>0.15</v>
      </c>
      <c r="TC6" s="60">
        <f t="shared" si="24"/>
        <v>0.15</v>
      </c>
      <c r="TD6" s="60">
        <f t="shared" si="24"/>
        <v>0.15</v>
      </c>
      <c r="TE6" s="60">
        <f t="shared" si="24"/>
        <v>0.15</v>
      </c>
      <c r="TF6" s="60">
        <f t="shared" si="24"/>
        <v>0.15</v>
      </c>
      <c r="TG6" s="60">
        <f t="shared" si="24"/>
        <v>0.15</v>
      </c>
      <c r="TH6" s="60">
        <f t="shared" si="24"/>
        <v>0.15</v>
      </c>
      <c r="TI6" s="60">
        <f t="shared" si="24"/>
        <v>0.15</v>
      </c>
      <c r="TJ6" s="60">
        <f t="shared" si="24"/>
        <v>0.15</v>
      </c>
      <c r="TK6" s="60">
        <f t="shared" si="24"/>
        <v>0.15</v>
      </c>
      <c r="TL6" s="60">
        <f t="shared" si="24"/>
        <v>0.15</v>
      </c>
      <c r="TM6" s="60">
        <f t="shared" si="24"/>
        <v>0.15</v>
      </c>
      <c r="TN6" s="60">
        <f t="shared" si="24"/>
        <v>0.15</v>
      </c>
      <c r="TO6" s="60">
        <f t="shared" si="24"/>
        <v>0.15</v>
      </c>
      <c r="TP6" s="60">
        <f t="shared" si="24"/>
        <v>0.15</v>
      </c>
      <c r="TQ6" s="60">
        <f t="shared" si="24"/>
        <v>0.15</v>
      </c>
      <c r="TR6" s="60">
        <f t="shared" si="24"/>
        <v>0.15</v>
      </c>
      <c r="TS6" s="60">
        <f t="shared" si="24"/>
        <v>0.15</v>
      </c>
      <c r="TT6" s="60">
        <f t="shared" si="24"/>
        <v>0.15</v>
      </c>
      <c r="TU6" s="60">
        <f t="shared" si="24"/>
        <v>0.15</v>
      </c>
      <c r="TV6" s="60">
        <f t="shared" si="24"/>
        <v>0.15</v>
      </c>
      <c r="TW6" s="60">
        <f t="shared" si="24"/>
        <v>0.15</v>
      </c>
      <c r="TX6" s="60">
        <f t="shared" si="24"/>
        <v>0.15</v>
      </c>
      <c r="TY6" s="60">
        <f t="shared" si="24"/>
        <v>0.15</v>
      </c>
      <c r="TZ6" s="60">
        <f t="shared" si="24"/>
        <v>0.15</v>
      </c>
      <c r="UA6" s="60">
        <f t="shared" si="24"/>
        <v>0.15</v>
      </c>
      <c r="UB6" s="60">
        <f t="shared" si="24"/>
        <v>0.15</v>
      </c>
      <c r="UC6" s="60">
        <f t="shared" si="24"/>
        <v>0.15</v>
      </c>
      <c r="UD6" s="60">
        <f t="shared" si="24"/>
        <v>0.15</v>
      </c>
      <c r="UE6" s="60">
        <f t="shared" si="24"/>
        <v>0.15</v>
      </c>
      <c r="UF6" s="60">
        <f t="shared" si="24"/>
        <v>0.15</v>
      </c>
      <c r="UG6" s="60">
        <f t="shared" si="24"/>
        <v>0.15</v>
      </c>
      <c r="UH6" s="60">
        <f t="shared" si="24"/>
        <v>0.15</v>
      </c>
      <c r="UI6" s="60">
        <f t="shared" si="24"/>
        <v>0.15</v>
      </c>
      <c r="UJ6" s="60">
        <f t="shared" si="24"/>
        <v>0.15</v>
      </c>
      <c r="UK6" s="60">
        <f t="shared" si="24"/>
        <v>0.15</v>
      </c>
      <c r="UL6" s="60">
        <f t="shared" si="24"/>
        <v>0.15</v>
      </c>
      <c r="UM6" s="60">
        <f t="shared" si="24"/>
        <v>0.15</v>
      </c>
      <c r="UN6" s="60">
        <f t="shared" si="24"/>
        <v>0.15</v>
      </c>
      <c r="UO6" s="60">
        <f t="shared" si="24"/>
        <v>0.15</v>
      </c>
      <c r="UP6" s="60">
        <f t="shared" si="24"/>
        <v>0.15</v>
      </c>
      <c r="UQ6" s="60">
        <f t="shared" si="24"/>
        <v>0.15</v>
      </c>
      <c r="UR6" s="60">
        <f t="shared" si="24"/>
        <v>0.15</v>
      </c>
      <c r="US6" s="60">
        <f t="shared" si="24"/>
        <v>0.15</v>
      </c>
      <c r="UT6" s="60">
        <f t="shared" si="24"/>
        <v>0.15</v>
      </c>
      <c r="UU6" s="60">
        <f t="shared" si="24"/>
        <v>0.15</v>
      </c>
      <c r="UV6" s="60">
        <f t="shared" si="24"/>
        <v>0.15</v>
      </c>
      <c r="UW6" s="60">
        <f t="shared" si="24"/>
        <v>0.15</v>
      </c>
      <c r="UX6" s="60">
        <f t="shared" si="24"/>
        <v>0.15</v>
      </c>
      <c r="UY6" s="60">
        <f t="shared" si="24"/>
        <v>0.15</v>
      </c>
      <c r="UZ6" s="60">
        <f t="shared" si="24"/>
        <v>0.15</v>
      </c>
      <c r="VA6" s="60">
        <f t="shared" si="24"/>
        <v>0.15</v>
      </c>
      <c r="VB6" s="60">
        <f t="shared" si="24"/>
        <v>0.15</v>
      </c>
      <c r="VC6" s="60">
        <f t="shared" si="24"/>
        <v>0.15</v>
      </c>
      <c r="VD6" s="60">
        <f t="shared" si="24"/>
        <v>0.15</v>
      </c>
      <c r="VE6" s="60">
        <f t="shared" si="24"/>
        <v>0.15</v>
      </c>
      <c r="VF6" s="60">
        <f t="shared" si="24"/>
        <v>0.15</v>
      </c>
      <c r="VG6" s="60">
        <f t="shared" si="24"/>
        <v>0.15</v>
      </c>
      <c r="VH6" s="60">
        <f t="shared" si="24"/>
        <v>0.15</v>
      </c>
      <c r="VI6" s="60">
        <f t="shared" si="24"/>
        <v>0.15</v>
      </c>
      <c r="VJ6" s="60">
        <f t="shared" ref="VJ6:XU6" si="25">VI6</f>
        <v>0.15</v>
      </c>
      <c r="VK6" s="60">
        <f t="shared" si="25"/>
        <v>0.15</v>
      </c>
      <c r="VL6" s="60">
        <f t="shared" si="25"/>
        <v>0.15</v>
      </c>
      <c r="VM6" s="60">
        <f t="shared" si="25"/>
        <v>0.15</v>
      </c>
      <c r="VN6" s="60">
        <f t="shared" si="25"/>
        <v>0.15</v>
      </c>
      <c r="VO6" s="60">
        <f t="shared" si="25"/>
        <v>0.15</v>
      </c>
      <c r="VP6" s="60">
        <f t="shared" si="25"/>
        <v>0.15</v>
      </c>
      <c r="VQ6" s="60">
        <f t="shared" si="25"/>
        <v>0.15</v>
      </c>
      <c r="VR6" s="60">
        <f t="shared" si="25"/>
        <v>0.15</v>
      </c>
      <c r="VS6" s="60">
        <f t="shared" si="25"/>
        <v>0.15</v>
      </c>
      <c r="VT6" s="60">
        <f t="shared" si="25"/>
        <v>0.15</v>
      </c>
      <c r="VU6" s="60">
        <f t="shared" si="25"/>
        <v>0.15</v>
      </c>
      <c r="VV6" s="60">
        <f t="shared" si="25"/>
        <v>0.15</v>
      </c>
      <c r="VW6" s="60">
        <f t="shared" si="25"/>
        <v>0.15</v>
      </c>
      <c r="VX6" s="60">
        <f t="shared" si="25"/>
        <v>0.15</v>
      </c>
      <c r="VY6" s="60">
        <f t="shared" si="25"/>
        <v>0.15</v>
      </c>
      <c r="VZ6" s="60">
        <f t="shared" si="25"/>
        <v>0.15</v>
      </c>
      <c r="WA6" s="60">
        <f t="shared" si="25"/>
        <v>0.15</v>
      </c>
      <c r="WB6" s="60">
        <f t="shared" si="25"/>
        <v>0.15</v>
      </c>
      <c r="WC6" s="60">
        <f t="shared" si="25"/>
        <v>0.15</v>
      </c>
      <c r="WD6" s="60">
        <f t="shared" si="25"/>
        <v>0.15</v>
      </c>
      <c r="WE6" s="60">
        <f t="shared" si="25"/>
        <v>0.15</v>
      </c>
      <c r="WF6" s="60">
        <f t="shared" si="25"/>
        <v>0.15</v>
      </c>
      <c r="WG6" s="60">
        <f t="shared" si="25"/>
        <v>0.15</v>
      </c>
      <c r="WH6" s="60">
        <f t="shared" si="25"/>
        <v>0.15</v>
      </c>
      <c r="WI6" s="60">
        <f t="shared" si="25"/>
        <v>0.15</v>
      </c>
      <c r="WJ6" s="60">
        <f t="shared" si="25"/>
        <v>0.15</v>
      </c>
      <c r="WK6" s="60">
        <f t="shared" si="25"/>
        <v>0.15</v>
      </c>
      <c r="WL6" s="60">
        <f t="shared" si="25"/>
        <v>0.15</v>
      </c>
      <c r="WM6" s="60">
        <f t="shared" si="25"/>
        <v>0.15</v>
      </c>
      <c r="WN6" s="60">
        <f t="shared" si="25"/>
        <v>0.15</v>
      </c>
      <c r="WO6" s="60">
        <f t="shared" si="25"/>
        <v>0.15</v>
      </c>
      <c r="WP6" s="60">
        <f t="shared" si="25"/>
        <v>0.15</v>
      </c>
      <c r="WQ6" s="60">
        <f t="shared" si="25"/>
        <v>0.15</v>
      </c>
      <c r="WR6" s="60">
        <f t="shared" si="25"/>
        <v>0.15</v>
      </c>
      <c r="WS6" s="60">
        <f t="shared" si="25"/>
        <v>0.15</v>
      </c>
      <c r="WT6" s="60">
        <f t="shared" si="25"/>
        <v>0.15</v>
      </c>
      <c r="WU6" s="60">
        <f t="shared" si="25"/>
        <v>0.15</v>
      </c>
      <c r="WV6" s="60">
        <f t="shared" si="25"/>
        <v>0.15</v>
      </c>
      <c r="WW6" s="60">
        <f t="shared" si="25"/>
        <v>0.15</v>
      </c>
      <c r="WX6" s="60">
        <f t="shared" si="25"/>
        <v>0.15</v>
      </c>
      <c r="WY6" s="60">
        <f t="shared" si="25"/>
        <v>0.15</v>
      </c>
      <c r="WZ6" s="60">
        <f t="shared" si="25"/>
        <v>0.15</v>
      </c>
      <c r="XA6" s="60">
        <f t="shared" si="25"/>
        <v>0.15</v>
      </c>
      <c r="XB6" s="60">
        <f t="shared" si="25"/>
        <v>0.15</v>
      </c>
      <c r="XC6" s="60">
        <f t="shared" si="25"/>
        <v>0.15</v>
      </c>
      <c r="XD6" s="60">
        <f t="shared" si="25"/>
        <v>0.15</v>
      </c>
      <c r="XE6" s="60">
        <f t="shared" si="25"/>
        <v>0.15</v>
      </c>
      <c r="XF6" s="60">
        <f t="shared" si="25"/>
        <v>0.15</v>
      </c>
      <c r="XG6" s="60">
        <f t="shared" si="25"/>
        <v>0.15</v>
      </c>
      <c r="XH6" s="60">
        <f t="shared" si="25"/>
        <v>0.15</v>
      </c>
      <c r="XI6" s="60">
        <f t="shared" si="25"/>
        <v>0.15</v>
      </c>
      <c r="XJ6" s="60">
        <f t="shared" si="25"/>
        <v>0.15</v>
      </c>
      <c r="XK6" s="60">
        <f t="shared" si="25"/>
        <v>0.15</v>
      </c>
      <c r="XL6" s="60">
        <f t="shared" si="25"/>
        <v>0.15</v>
      </c>
      <c r="XM6" s="60">
        <f t="shared" si="25"/>
        <v>0.15</v>
      </c>
      <c r="XN6" s="60">
        <f t="shared" si="25"/>
        <v>0.15</v>
      </c>
      <c r="XO6" s="60">
        <f t="shared" si="25"/>
        <v>0.15</v>
      </c>
      <c r="XP6" s="60">
        <f t="shared" si="25"/>
        <v>0.15</v>
      </c>
      <c r="XQ6" s="60">
        <f t="shared" si="25"/>
        <v>0.15</v>
      </c>
      <c r="XR6" s="60">
        <f t="shared" si="25"/>
        <v>0.15</v>
      </c>
      <c r="XS6" s="60">
        <f t="shared" si="25"/>
        <v>0.15</v>
      </c>
      <c r="XT6" s="60">
        <f t="shared" si="25"/>
        <v>0.15</v>
      </c>
      <c r="XU6" s="60">
        <f t="shared" si="25"/>
        <v>0.15</v>
      </c>
      <c r="XV6" s="60">
        <f t="shared" ref="XV6:AAG6" si="26">XU6</f>
        <v>0.15</v>
      </c>
      <c r="XW6" s="60">
        <f t="shared" si="26"/>
        <v>0.15</v>
      </c>
      <c r="XX6" s="60">
        <f t="shared" si="26"/>
        <v>0.15</v>
      </c>
      <c r="XY6" s="60">
        <f t="shared" si="26"/>
        <v>0.15</v>
      </c>
      <c r="XZ6" s="60">
        <f t="shared" si="26"/>
        <v>0.15</v>
      </c>
      <c r="YA6" s="60">
        <f t="shared" si="26"/>
        <v>0.15</v>
      </c>
      <c r="YB6" s="60">
        <f t="shared" si="26"/>
        <v>0.15</v>
      </c>
      <c r="YC6" s="60">
        <f t="shared" si="26"/>
        <v>0.15</v>
      </c>
      <c r="YD6" s="60">
        <f t="shared" si="26"/>
        <v>0.15</v>
      </c>
      <c r="YE6" s="60">
        <f t="shared" si="26"/>
        <v>0.15</v>
      </c>
      <c r="YF6" s="60">
        <f t="shared" si="26"/>
        <v>0.15</v>
      </c>
      <c r="YG6" s="60">
        <f t="shared" si="26"/>
        <v>0.15</v>
      </c>
      <c r="YH6" s="60">
        <f t="shared" si="26"/>
        <v>0.15</v>
      </c>
      <c r="YI6" s="60">
        <f t="shared" si="26"/>
        <v>0.15</v>
      </c>
      <c r="YJ6" s="60">
        <f t="shared" si="26"/>
        <v>0.15</v>
      </c>
      <c r="YK6" s="60">
        <f t="shared" si="26"/>
        <v>0.15</v>
      </c>
      <c r="YL6" s="60">
        <f t="shared" si="26"/>
        <v>0.15</v>
      </c>
      <c r="YM6" s="60">
        <f t="shared" si="26"/>
        <v>0.15</v>
      </c>
      <c r="YN6" s="60">
        <f t="shared" si="26"/>
        <v>0.15</v>
      </c>
      <c r="YO6" s="60">
        <f t="shared" si="26"/>
        <v>0.15</v>
      </c>
      <c r="YP6" s="60">
        <f t="shared" si="26"/>
        <v>0.15</v>
      </c>
      <c r="YQ6" s="60">
        <f t="shared" si="26"/>
        <v>0.15</v>
      </c>
      <c r="YR6" s="60">
        <f t="shared" si="26"/>
        <v>0.15</v>
      </c>
      <c r="YS6" s="60">
        <f t="shared" si="26"/>
        <v>0.15</v>
      </c>
      <c r="YT6" s="60">
        <f t="shared" si="26"/>
        <v>0.15</v>
      </c>
      <c r="YU6" s="60">
        <f t="shared" si="26"/>
        <v>0.15</v>
      </c>
      <c r="YV6" s="60">
        <f t="shared" si="26"/>
        <v>0.15</v>
      </c>
      <c r="YW6" s="60">
        <f t="shared" si="26"/>
        <v>0.15</v>
      </c>
      <c r="YX6" s="60">
        <f t="shared" si="26"/>
        <v>0.15</v>
      </c>
      <c r="YY6" s="60">
        <f t="shared" si="26"/>
        <v>0.15</v>
      </c>
      <c r="YZ6" s="60">
        <f t="shared" si="26"/>
        <v>0.15</v>
      </c>
      <c r="ZA6" s="60">
        <f t="shared" si="26"/>
        <v>0.15</v>
      </c>
      <c r="ZB6" s="60">
        <f t="shared" si="26"/>
        <v>0.15</v>
      </c>
      <c r="ZC6" s="60">
        <f t="shared" si="26"/>
        <v>0.15</v>
      </c>
      <c r="ZD6" s="60">
        <f t="shared" si="26"/>
        <v>0.15</v>
      </c>
      <c r="ZE6" s="60">
        <f t="shared" si="26"/>
        <v>0.15</v>
      </c>
      <c r="ZF6" s="60">
        <f t="shared" si="26"/>
        <v>0.15</v>
      </c>
      <c r="ZG6" s="60">
        <f t="shared" si="26"/>
        <v>0.15</v>
      </c>
      <c r="ZH6" s="60">
        <f t="shared" si="26"/>
        <v>0.15</v>
      </c>
      <c r="ZI6" s="60">
        <f t="shared" si="26"/>
        <v>0.15</v>
      </c>
      <c r="ZJ6" s="60">
        <f t="shared" si="26"/>
        <v>0.15</v>
      </c>
      <c r="ZK6" s="60">
        <f t="shared" si="26"/>
        <v>0.15</v>
      </c>
      <c r="ZL6" s="60">
        <f t="shared" si="26"/>
        <v>0.15</v>
      </c>
      <c r="ZM6" s="60">
        <f t="shared" si="26"/>
        <v>0.15</v>
      </c>
      <c r="ZN6" s="60">
        <f t="shared" si="26"/>
        <v>0.15</v>
      </c>
      <c r="ZO6" s="60">
        <f t="shared" si="26"/>
        <v>0.15</v>
      </c>
      <c r="ZP6" s="60">
        <f t="shared" si="26"/>
        <v>0.15</v>
      </c>
      <c r="ZQ6" s="60">
        <f t="shared" si="26"/>
        <v>0.15</v>
      </c>
      <c r="ZR6" s="60">
        <f t="shared" si="26"/>
        <v>0.15</v>
      </c>
      <c r="ZS6" s="60">
        <f t="shared" si="26"/>
        <v>0.15</v>
      </c>
      <c r="ZT6" s="60">
        <f t="shared" si="26"/>
        <v>0.15</v>
      </c>
      <c r="ZU6" s="60">
        <f t="shared" si="26"/>
        <v>0.15</v>
      </c>
      <c r="ZV6" s="60">
        <f t="shared" si="26"/>
        <v>0.15</v>
      </c>
      <c r="ZW6" s="60">
        <f t="shared" si="26"/>
        <v>0.15</v>
      </c>
      <c r="ZX6" s="60">
        <f t="shared" si="26"/>
        <v>0.15</v>
      </c>
      <c r="ZY6" s="60">
        <f t="shared" si="26"/>
        <v>0.15</v>
      </c>
      <c r="ZZ6" s="60">
        <f t="shared" si="26"/>
        <v>0.15</v>
      </c>
      <c r="AAA6" s="60">
        <f t="shared" si="26"/>
        <v>0.15</v>
      </c>
      <c r="AAB6" s="60">
        <f t="shared" si="26"/>
        <v>0.15</v>
      </c>
      <c r="AAC6" s="60">
        <f t="shared" si="26"/>
        <v>0.15</v>
      </c>
      <c r="AAD6" s="60">
        <f t="shared" si="26"/>
        <v>0.15</v>
      </c>
      <c r="AAE6" s="60">
        <f t="shared" si="26"/>
        <v>0.15</v>
      </c>
      <c r="AAF6" s="60">
        <f t="shared" si="26"/>
        <v>0.15</v>
      </c>
      <c r="AAG6" s="60">
        <f t="shared" si="26"/>
        <v>0.15</v>
      </c>
      <c r="AAH6" s="60">
        <f t="shared" ref="AAH6:ACS6" si="27">AAG6</f>
        <v>0.15</v>
      </c>
      <c r="AAI6" s="60">
        <f t="shared" si="27"/>
        <v>0.15</v>
      </c>
      <c r="AAJ6" s="60">
        <f t="shared" si="27"/>
        <v>0.15</v>
      </c>
      <c r="AAK6" s="60">
        <f t="shared" si="27"/>
        <v>0.15</v>
      </c>
      <c r="AAL6" s="60">
        <f t="shared" si="27"/>
        <v>0.15</v>
      </c>
      <c r="AAM6" s="60">
        <f t="shared" si="27"/>
        <v>0.15</v>
      </c>
      <c r="AAN6" s="60">
        <f t="shared" si="27"/>
        <v>0.15</v>
      </c>
      <c r="AAO6" s="60">
        <f t="shared" si="27"/>
        <v>0.15</v>
      </c>
      <c r="AAP6" s="60">
        <f t="shared" si="27"/>
        <v>0.15</v>
      </c>
      <c r="AAQ6" s="60">
        <f t="shared" si="27"/>
        <v>0.15</v>
      </c>
      <c r="AAR6" s="60">
        <f t="shared" si="27"/>
        <v>0.15</v>
      </c>
      <c r="AAS6" s="60">
        <f t="shared" si="27"/>
        <v>0.15</v>
      </c>
      <c r="AAT6" s="60">
        <f t="shared" si="27"/>
        <v>0.15</v>
      </c>
      <c r="AAU6" s="60">
        <f t="shared" si="27"/>
        <v>0.15</v>
      </c>
      <c r="AAV6" s="60">
        <f t="shared" si="27"/>
        <v>0.15</v>
      </c>
      <c r="AAW6" s="60">
        <f t="shared" si="27"/>
        <v>0.15</v>
      </c>
      <c r="AAX6" s="60">
        <f t="shared" si="27"/>
        <v>0.15</v>
      </c>
      <c r="AAY6" s="60">
        <f t="shared" si="27"/>
        <v>0.15</v>
      </c>
      <c r="AAZ6" s="60">
        <f t="shared" si="27"/>
        <v>0.15</v>
      </c>
      <c r="ABA6" s="60">
        <f t="shared" si="27"/>
        <v>0.15</v>
      </c>
      <c r="ABB6" s="60">
        <f t="shared" si="27"/>
        <v>0.15</v>
      </c>
      <c r="ABC6" s="60">
        <f t="shared" si="27"/>
        <v>0.15</v>
      </c>
      <c r="ABD6" s="60">
        <f t="shared" si="27"/>
        <v>0.15</v>
      </c>
      <c r="ABE6" s="60">
        <f t="shared" si="27"/>
        <v>0.15</v>
      </c>
      <c r="ABF6" s="60">
        <f t="shared" si="27"/>
        <v>0.15</v>
      </c>
      <c r="ABG6" s="60">
        <f t="shared" si="27"/>
        <v>0.15</v>
      </c>
      <c r="ABH6" s="60">
        <f t="shared" si="27"/>
        <v>0.15</v>
      </c>
      <c r="ABI6" s="60">
        <f t="shared" si="27"/>
        <v>0.15</v>
      </c>
      <c r="ABJ6" s="60">
        <f t="shared" si="27"/>
        <v>0.15</v>
      </c>
      <c r="ABK6" s="60">
        <f t="shared" si="27"/>
        <v>0.15</v>
      </c>
      <c r="ABL6" s="60">
        <f t="shared" si="27"/>
        <v>0.15</v>
      </c>
      <c r="ABM6" s="60">
        <f t="shared" si="27"/>
        <v>0.15</v>
      </c>
      <c r="ABN6" s="60">
        <f t="shared" si="27"/>
        <v>0.15</v>
      </c>
      <c r="ABO6" s="60">
        <f t="shared" si="27"/>
        <v>0.15</v>
      </c>
      <c r="ABP6" s="60">
        <f t="shared" si="27"/>
        <v>0.15</v>
      </c>
      <c r="ABQ6" s="60">
        <f t="shared" si="27"/>
        <v>0.15</v>
      </c>
      <c r="ABR6" s="60">
        <f t="shared" si="27"/>
        <v>0.15</v>
      </c>
      <c r="ABS6" s="60">
        <f t="shared" si="27"/>
        <v>0.15</v>
      </c>
      <c r="ABT6" s="60">
        <f t="shared" si="27"/>
        <v>0.15</v>
      </c>
      <c r="ABU6" s="60">
        <f t="shared" si="27"/>
        <v>0.15</v>
      </c>
      <c r="ABV6" s="60">
        <f t="shared" si="27"/>
        <v>0.15</v>
      </c>
      <c r="ABW6" s="60">
        <f t="shared" si="27"/>
        <v>0.15</v>
      </c>
      <c r="ABX6" s="60">
        <f t="shared" si="27"/>
        <v>0.15</v>
      </c>
      <c r="ABY6" s="60">
        <f t="shared" si="27"/>
        <v>0.15</v>
      </c>
      <c r="ABZ6" s="60">
        <f t="shared" si="27"/>
        <v>0.15</v>
      </c>
      <c r="ACA6" s="60">
        <f t="shared" si="27"/>
        <v>0.15</v>
      </c>
      <c r="ACB6" s="60">
        <f t="shared" si="27"/>
        <v>0.15</v>
      </c>
      <c r="ACC6" s="60">
        <f t="shared" si="27"/>
        <v>0.15</v>
      </c>
      <c r="ACD6" s="60">
        <f t="shared" si="27"/>
        <v>0.15</v>
      </c>
      <c r="ACE6" s="60">
        <f t="shared" si="27"/>
        <v>0.15</v>
      </c>
      <c r="ACF6" s="60">
        <f t="shared" si="27"/>
        <v>0.15</v>
      </c>
      <c r="ACG6" s="60">
        <f t="shared" si="27"/>
        <v>0.15</v>
      </c>
      <c r="ACH6" s="60">
        <f t="shared" si="27"/>
        <v>0.15</v>
      </c>
      <c r="ACI6" s="60">
        <f t="shared" si="27"/>
        <v>0.15</v>
      </c>
      <c r="ACJ6" s="60">
        <f t="shared" si="27"/>
        <v>0.15</v>
      </c>
      <c r="ACK6" s="60">
        <f t="shared" si="27"/>
        <v>0.15</v>
      </c>
      <c r="ACL6" s="60">
        <f t="shared" si="27"/>
        <v>0.15</v>
      </c>
      <c r="ACM6" s="60">
        <f t="shared" si="27"/>
        <v>0.15</v>
      </c>
      <c r="ACN6" s="60">
        <f t="shared" si="27"/>
        <v>0.15</v>
      </c>
      <c r="ACO6" s="60">
        <f t="shared" si="27"/>
        <v>0.15</v>
      </c>
      <c r="ACP6" s="60">
        <f t="shared" si="27"/>
        <v>0.15</v>
      </c>
      <c r="ACQ6" s="60">
        <f t="shared" si="27"/>
        <v>0.15</v>
      </c>
      <c r="ACR6" s="60">
        <f t="shared" si="27"/>
        <v>0.15</v>
      </c>
      <c r="ACS6" s="60">
        <f t="shared" si="27"/>
        <v>0.15</v>
      </c>
      <c r="ACT6" s="60">
        <f t="shared" ref="ACT6:AFE6" si="28">ACS6</f>
        <v>0.15</v>
      </c>
      <c r="ACU6" s="60">
        <f t="shared" si="28"/>
        <v>0.15</v>
      </c>
      <c r="ACV6" s="60">
        <f t="shared" si="28"/>
        <v>0.15</v>
      </c>
      <c r="ACW6" s="60">
        <f t="shared" si="28"/>
        <v>0.15</v>
      </c>
      <c r="ACX6" s="60">
        <f t="shared" si="28"/>
        <v>0.15</v>
      </c>
      <c r="ACY6" s="60">
        <f t="shared" si="28"/>
        <v>0.15</v>
      </c>
      <c r="ACZ6" s="60">
        <f t="shared" si="28"/>
        <v>0.15</v>
      </c>
      <c r="ADA6" s="60">
        <f t="shared" si="28"/>
        <v>0.15</v>
      </c>
      <c r="ADB6" s="60">
        <f t="shared" si="28"/>
        <v>0.15</v>
      </c>
      <c r="ADC6" s="60">
        <f t="shared" si="28"/>
        <v>0.15</v>
      </c>
      <c r="ADD6" s="60">
        <f t="shared" si="28"/>
        <v>0.15</v>
      </c>
      <c r="ADE6" s="60">
        <f t="shared" si="28"/>
        <v>0.15</v>
      </c>
      <c r="ADF6" s="60">
        <f t="shared" si="28"/>
        <v>0.15</v>
      </c>
      <c r="ADG6" s="60">
        <f t="shared" si="28"/>
        <v>0.15</v>
      </c>
      <c r="ADH6" s="60">
        <f t="shared" si="28"/>
        <v>0.15</v>
      </c>
      <c r="ADI6" s="60">
        <f t="shared" si="28"/>
        <v>0.15</v>
      </c>
      <c r="ADJ6" s="60">
        <f t="shared" si="28"/>
        <v>0.15</v>
      </c>
      <c r="ADK6" s="60">
        <f t="shared" si="28"/>
        <v>0.15</v>
      </c>
      <c r="ADL6" s="60">
        <f t="shared" si="28"/>
        <v>0.15</v>
      </c>
      <c r="ADM6" s="60">
        <f t="shared" si="28"/>
        <v>0.15</v>
      </c>
      <c r="ADN6" s="60">
        <f t="shared" si="28"/>
        <v>0.15</v>
      </c>
      <c r="ADO6" s="60">
        <f t="shared" si="28"/>
        <v>0.15</v>
      </c>
      <c r="ADP6" s="60">
        <f t="shared" si="28"/>
        <v>0.15</v>
      </c>
      <c r="ADQ6" s="60">
        <f t="shared" si="28"/>
        <v>0.15</v>
      </c>
      <c r="ADR6" s="60">
        <f t="shared" si="28"/>
        <v>0.15</v>
      </c>
      <c r="ADS6" s="60">
        <f t="shared" si="28"/>
        <v>0.15</v>
      </c>
      <c r="ADT6" s="60">
        <f t="shared" si="28"/>
        <v>0.15</v>
      </c>
      <c r="ADU6" s="60">
        <f t="shared" si="28"/>
        <v>0.15</v>
      </c>
      <c r="ADV6" s="60">
        <f t="shared" si="28"/>
        <v>0.15</v>
      </c>
      <c r="ADW6" s="60">
        <f t="shared" si="28"/>
        <v>0.15</v>
      </c>
      <c r="ADX6" s="60">
        <f t="shared" si="28"/>
        <v>0.15</v>
      </c>
      <c r="ADY6" s="60">
        <f t="shared" si="28"/>
        <v>0.15</v>
      </c>
      <c r="ADZ6" s="60">
        <f t="shared" si="28"/>
        <v>0.15</v>
      </c>
      <c r="AEA6" s="60">
        <f t="shared" si="28"/>
        <v>0.15</v>
      </c>
      <c r="AEB6" s="60">
        <f t="shared" si="28"/>
        <v>0.15</v>
      </c>
      <c r="AEC6" s="60">
        <f t="shared" si="28"/>
        <v>0.15</v>
      </c>
      <c r="AED6" s="60">
        <f t="shared" si="28"/>
        <v>0.15</v>
      </c>
      <c r="AEE6" s="60">
        <f t="shared" si="28"/>
        <v>0.15</v>
      </c>
      <c r="AEF6" s="60">
        <f t="shared" si="28"/>
        <v>0.15</v>
      </c>
      <c r="AEG6" s="60">
        <f t="shared" si="28"/>
        <v>0.15</v>
      </c>
      <c r="AEH6" s="60">
        <f t="shared" si="28"/>
        <v>0.15</v>
      </c>
      <c r="AEI6" s="60">
        <f t="shared" si="28"/>
        <v>0.15</v>
      </c>
      <c r="AEJ6" s="60">
        <f t="shared" si="28"/>
        <v>0.15</v>
      </c>
      <c r="AEK6" s="60">
        <f t="shared" si="28"/>
        <v>0.15</v>
      </c>
      <c r="AEL6" s="60">
        <f t="shared" si="28"/>
        <v>0.15</v>
      </c>
      <c r="AEM6" s="60">
        <f t="shared" si="28"/>
        <v>0.15</v>
      </c>
      <c r="AEN6" s="60">
        <f t="shared" si="28"/>
        <v>0.15</v>
      </c>
      <c r="AEO6" s="60">
        <f t="shared" si="28"/>
        <v>0.15</v>
      </c>
      <c r="AEP6" s="60">
        <f t="shared" si="28"/>
        <v>0.15</v>
      </c>
      <c r="AEQ6" s="60">
        <f t="shared" si="28"/>
        <v>0.15</v>
      </c>
      <c r="AER6" s="60">
        <f t="shared" si="28"/>
        <v>0.15</v>
      </c>
      <c r="AES6" s="60">
        <f t="shared" si="28"/>
        <v>0.15</v>
      </c>
      <c r="AET6" s="60">
        <f t="shared" si="28"/>
        <v>0.15</v>
      </c>
      <c r="AEU6" s="60">
        <f t="shared" si="28"/>
        <v>0.15</v>
      </c>
      <c r="AEV6" s="60">
        <f t="shared" si="28"/>
        <v>0.15</v>
      </c>
      <c r="AEW6" s="60">
        <f t="shared" si="28"/>
        <v>0.15</v>
      </c>
      <c r="AEX6" s="60">
        <f t="shared" si="28"/>
        <v>0.15</v>
      </c>
      <c r="AEY6" s="60">
        <f t="shared" si="28"/>
        <v>0.15</v>
      </c>
      <c r="AEZ6" s="60">
        <f t="shared" si="28"/>
        <v>0.15</v>
      </c>
      <c r="AFA6" s="60">
        <f t="shared" si="28"/>
        <v>0.15</v>
      </c>
      <c r="AFB6" s="60">
        <f t="shared" si="28"/>
        <v>0.15</v>
      </c>
      <c r="AFC6" s="60">
        <f t="shared" si="28"/>
        <v>0.15</v>
      </c>
      <c r="AFD6" s="60">
        <f t="shared" si="28"/>
        <v>0.15</v>
      </c>
      <c r="AFE6" s="60">
        <f t="shared" si="28"/>
        <v>0.15</v>
      </c>
      <c r="AFF6" s="60">
        <f t="shared" ref="AFF6:AHQ6" si="29">AFE6</f>
        <v>0.15</v>
      </c>
      <c r="AFG6" s="60">
        <f t="shared" si="29"/>
        <v>0.15</v>
      </c>
      <c r="AFH6" s="60">
        <f t="shared" si="29"/>
        <v>0.15</v>
      </c>
      <c r="AFI6" s="60">
        <f t="shared" si="29"/>
        <v>0.15</v>
      </c>
      <c r="AFJ6" s="60">
        <f t="shared" si="29"/>
        <v>0.15</v>
      </c>
      <c r="AFK6" s="60">
        <f t="shared" si="29"/>
        <v>0.15</v>
      </c>
      <c r="AFL6" s="60">
        <f t="shared" si="29"/>
        <v>0.15</v>
      </c>
      <c r="AFM6" s="60">
        <f t="shared" si="29"/>
        <v>0.15</v>
      </c>
      <c r="AFN6" s="60">
        <f t="shared" si="29"/>
        <v>0.15</v>
      </c>
      <c r="AFO6" s="60">
        <f t="shared" si="29"/>
        <v>0.15</v>
      </c>
      <c r="AFP6" s="60">
        <f t="shared" si="29"/>
        <v>0.15</v>
      </c>
      <c r="AFQ6" s="60">
        <f t="shared" si="29"/>
        <v>0.15</v>
      </c>
      <c r="AFR6" s="60">
        <f t="shared" si="29"/>
        <v>0.15</v>
      </c>
      <c r="AFS6" s="60">
        <f t="shared" si="29"/>
        <v>0.15</v>
      </c>
      <c r="AFT6" s="60">
        <f t="shared" si="29"/>
        <v>0.15</v>
      </c>
      <c r="AFU6" s="60">
        <f t="shared" si="29"/>
        <v>0.15</v>
      </c>
      <c r="AFV6" s="60">
        <f t="shared" si="29"/>
        <v>0.15</v>
      </c>
      <c r="AFW6" s="60">
        <f t="shared" si="29"/>
        <v>0.15</v>
      </c>
      <c r="AFX6" s="60">
        <f t="shared" si="29"/>
        <v>0.15</v>
      </c>
      <c r="AFY6" s="60">
        <f t="shared" si="29"/>
        <v>0.15</v>
      </c>
      <c r="AFZ6" s="60">
        <f t="shared" si="29"/>
        <v>0.15</v>
      </c>
      <c r="AGA6" s="60">
        <f t="shared" si="29"/>
        <v>0.15</v>
      </c>
      <c r="AGB6" s="60">
        <f t="shared" si="29"/>
        <v>0.15</v>
      </c>
      <c r="AGC6" s="60">
        <f t="shared" si="29"/>
        <v>0.15</v>
      </c>
      <c r="AGD6" s="60">
        <f t="shared" si="29"/>
        <v>0.15</v>
      </c>
      <c r="AGE6" s="60">
        <f t="shared" si="29"/>
        <v>0.15</v>
      </c>
      <c r="AGF6" s="60">
        <f t="shared" si="29"/>
        <v>0.15</v>
      </c>
      <c r="AGG6" s="60">
        <f t="shared" si="29"/>
        <v>0.15</v>
      </c>
      <c r="AGH6" s="60">
        <f t="shared" si="29"/>
        <v>0.15</v>
      </c>
      <c r="AGI6" s="60">
        <f t="shared" si="29"/>
        <v>0.15</v>
      </c>
      <c r="AGJ6" s="60">
        <f t="shared" si="29"/>
        <v>0.15</v>
      </c>
      <c r="AGK6" s="60">
        <f t="shared" si="29"/>
        <v>0.15</v>
      </c>
      <c r="AGL6" s="60">
        <f t="shared" si="29"/>
        <v>0.15</v>
      </c>
      <c r="AGM6" s="60">
        <f t="shared" si="29"/>
        <v>0.15</v>
      </c>
      <c r="AGN6" s="60">
        <f t="shared" si="29"/>
        <v>0.15</v>
      </c>
      <c r="AGO6" s="60">
        <f t="shared" si="29"/>
        <v>0.15</v>
      </c>
      <c r="AGP6" s="60">
        <f t="shared" si="29"/>
        <v>0.15</v>
      </c>
      <c r="AGQ6" s="60">
        <f t="shared" si="29"/>
        <v>0.15</v>
      </c>
      <c r="AGR6" s="60">
        <f t="shared" si="29"/>
        <v>0.15</v>
      </c>
      <c r="AGS6" s="60">
        <f t="shared" si="29"/>
        <v>0.15</v>
      </c>
      <c r="AGT6" s="60">
        <f t="shared" si="29"/>
        <v>0.15</v>
      </c>
      <c r="AGU6" s="60">
        <f t="shared" si="29"/>
        <v>0.15</v>
      </c>
      <c r="AGV6" s="60">
        <f t="shared" si="29"/>
        <v>0.15</v>
      </c>
      <c r="AGW6" s="60">
        <f t="shared" si="29"/>
        <v>0.15</v>
      </c>
      <c r="AGX6" s="60">
        <f t="shared" si="29"/>
        <v>0.15</v>
      </c>
      <c r="AGY6" s="60">
        <f t="shared" si="29"/>
        <v>0.15</v>
      </c>
      <c r="AGZ6" s="60">
        <f t="shared" si="29"/>
        <v>0.15</v>
      </c>
      <c r="AHA6" s="60">
        <f t="shared" si="29"/>
        <v>0.15</v>
      </c>
      <c r="AHB6" s="60">
        <f t="shared" si="29"/>
        <v>0.15</v>
      </c>
      <c r="AHC6" s="60">
        <f t="shared" si="29"/>
        <v>0.15</v>
      </c>
      <c r="AHD6" s="60">
        <f t="shared" si="29"/>
        <v>0.15</v>
      </c>
      <c r="AHE6" s="60">
        <f t="shared" si="29"/>
        <v>0.15</v>
      </c>
      <c r="AHF6" s="60">
        <f t="shared" si="29"/>
        <v>0.15</v>
      </c>
      <c r="AHG6" s="60">
        <f t="shared" si="29"/>
        <v>0.15</v>
      </c>
      <c r="AHH6" s="60">
        <f t="shared" si="29"/>
        <v>0.15</v>
      </c>
      <c r="AHI6" s="60">
        <f t="shared" si="29"/>
        <v>0.15</v>
      </c>
      <c r="AHJ6" s="60">
        <f t="shared" si="29"/>
        <v>0.15</v>
      </c>
      <c r="AHK6" s="60">
        <f t="shared" si="29"/>
        <v>0.15</v>
      </c>
      <c r="AHL6" s="60">
        <f t="shared" si="29"/>
        <v>0.15</v>
      </c>
      <c r="AHM6" s="60">
        <f t="shared" si="29"/>
        <v>0.15</v>
      </c>
      <c r="AHN6" s="60">
        <f t="shared" si="29"/>
        <v>0.15</v>
      </c>
      <c r="AHO6" s="60">
        <f t="shared" si="29"/>
        <v>0.15</v>
      </c>
      <c r="AHP6" s="60">
        <f t="shared" si="29"/>
        <v>0.15</v>
      </c>
      <c r="AHQ6" s="60">
        <f t="shared" si="29"/>
        <v>0.15</v>
      </c>
      <c r="AHR6" s="60">
        <f t="shared" ref="AHR6:AKC6" si="30">AHQ6</f>
        <v>0.15</v>
      </c>
      <c r="AHS6" s="60">
        <f t="shared" si="30"/>
        <v>0.15</v>
      </c>
      <c r="AHT6" s="60">
        <f t="shared" si="30"/>
        <v>0.15</v>
      </c>
      <c r="AHU6" s="60">
        <f t="shared" si="30"/>
        <v>0.15</v>
      </c>
      <c r="AHV6" s="60">
        <f t="shared" si="30"/>
        <v>0.15</v>
      </c>
      <c r="AHW6" s="60">
        <f t="shared" si="30"/>
        <v>0.15</v>
      </c>
      <c r="AHX6" s="60">
        <f t="shared" si="30"/>
        <v>0.15</v>
      </c>
      <c r="AHY6" s="60">
        <f t="shared" si="30"/>
        <v>0.15</v>
      </c>
      <c r="AHZ6" s="60">
        <f t="shared" si="30"/>
        <v>0.15</v>
      </c>
      <c r="AIA6" s="60">
        <f t="shared" si="30"/>
        <v>0.15</v>
      </c>
      <c r="AIB6" s="60">
        <f t="shared" si="30"/>
        <v>0.15</v>
      </c>
      <c r="AIC6" s="60">
        <f t="shared" si="30"/>
        <v>0.15</v>
      </c>
      <c r="AID6" s="60">
        <f t="shared" si="30"/>
        <v>0.15</v>
      </c>
      <c r="AIE6" s="60">
        <f t="shared" si="30"/>
        <v>0.15</v>
      </c>
      <c r="AIF6" s="60">
        <f t="shared" si="30"/>
        <v>0.15</v>
      </c>
      <c r="AIG6" s="60">
        <f t="shared" si="30"/>
        <v>0.15</v>
      </c>
      <c r="AIH6" s="60">
        <f t="shared" si="30"/>
        <v>0.15</v>
      </c>
      <c r="AII6" s="60">
        <f t="shared" si="30"/>
        <v>0.15</v>
      </c>
      <c r="AIJ6" s="60">
        <f t="shared" si="30"/>
        <v>0.15</v>
      </c>
      <c r="AIK6" s="60">
        <f t="shared" si="30"/>
        <v>0.15</v>
      </c>
      <c r="AIL6" s="60">
        <f t="shared" si="30"/>
        <v>0.15</v>
      </c>
      <c r="AIM6" s="60">
        <f t="shared" si="30"/>
        <v>0.15</v>
      </c>
      <c r="AIN6" s="60">
        <f t="shared" si="30"/>
        <v>0.15</v>
      </c>
      <c r="AIO6" s="60">
        <f t="shared" si="30"/>
        <v>0.15</v>
      </c>
      <c r="AIP6" s="60">
        <f t="shared" si="30"/>
        <v>0.15</v>
      </c>
      <c r="AIQ6" s="60">
        <f t="shared" si="30"/>
        <v>0.15</v>
      </c>
      <c r="AIR6" s="60">
        <f t="shared" si="30"/>
        <v>0.15</v>
      </c>
      <c r="AIS6" s="60">
        <f t="shared" si="30"/>
        <v>0.15</v>
      </c>
      <c r="AIT6" s="60">
        <f t="shared" si="30"/>
        <v>0.15</v>
      </c>
      <c r="AIU6" s="60">
        <f t="shared" si="30"/>
        <v>0.15</v>
      </c>
      <c r="AIV6" s="60">
        <f t="shared" si="30"/>
        <v>0.15</v>
      </c>
      <c r="AIW6" s="60">
        <f t="shared" si="30"/>
        <v>0.15</v>
      </c>
      <c r="AIX6" s="60">
        <f t="shared" si="30"/>
        <v>0.15</v>
      </c>
      <c r="AIY6" s="60">
        <f t="shared" si="30"/>
        <v>0.15</v>
      </c>
      <c r="AIZ6" s="60">
        <f t="shared" si="30"/>
        <v>0.15</v>
      </c>
      <c r="AJA6" s="60">
        <f t="shared" si="30"/>
        <v>0.15</v>
      </c>
      <c r="AJB6" s="60">
        <f t="shared" si="30"/>
        <v>0.15</v>
      </c>
      <c r="AJC6" s="60">
        <f t="shared" si="30"/>
        <v>0.15</v>
      </c>
      <c r="AJD6" s="60">
        <f t="shared" si="30"/>
        <v>0.15</v>
      </c>
      <c r="AJE6" s="60">
        <f t="shared" si="30"/>
        <v>0.15</v>
      </c>
      <c r="AJF6" s="60">
        <f t="shared" si="30"/>
        <v>0.15</v>
      </c>
      <c r="AJG6" s="60">
        <f t="shared" si="30"/>
        <v>0.15</v>
      </c>
      <c r="AJH6" s="60">
        <f t="shared" si="30"/>
        <v>0.15</v>
      </c>
      <c r="AJI6" s="60">
        <f t="shared" si="30"/>
        <v>0.15</v>
      </c>
      <c r="AJJ6" s="60">
        <f t="shared" si="30"/>
        <v>0.15</v>
      </c>
      <c r="AJK6" s="60">
        <f t="shared" si="30"/>
        <v>0.15</v>
      </c>
      <c r="AJL6" s="60">
        <f t="shared" si="30"/>
        <v>0.15</v>
      </c>
      <c r="AJM6" s="60">
        <f t="shared" si="30"/>
        <v>0.15</v>
      </c>
      <c r="AJN6" s="60">
        <f t="shared" si="30"/>
        <v>0.15</v>
      </c>
      <c r="AJO6" s="60">
        <f t="shared" si="30"/>
        <v>0.15</v>
      </c>
      <c r="AJP6" s="60">
        <f t="shared" si="30"/>
        <v>0.15</v>
      </c>
      <c r="AJQ6" s="60">
        <f t="shared" si="30"/>
        <v>0.15</v>
      </c>
      <c r="AJR6" s="60">
        <f t="shared" si="30"/>
        <v>0.15</v>
      </c>
      <c r="AJS6" s="60">
        <f t="shared" si="30"/>
        <v>0.15</v>
      </c>
      <c r="AJT6" s="60">
        <f t="shared" si="30"/>
        <v>0.15</v>
      </c>
      <c r="AJU6" s="60">
        <f t="shared" si="30"/>
        <v>0.15</v>
      </c>
      <c r="AJV6" s="60">
        <f t="shared" si="30"/>
        <v>0.15</v>
      </c>
      <c r="AJW6" s="60">
        <f t="shared" si="30"/>
        <v>0.15</v>
      </c>
      <c r="AJX6" s="60">
        <f t="shared" si="30"/>
        <v>0.15</v>
      </c>
      <c r="AJY6" s="60">
        <f t="shared" si="30"/>
        <v>0.15</v>
      </c>
      <c r="AJZ6" s="60">
        <f t="shared" si="30"/>
        <v>0.15</v>
      </c>
      <c r="AKA6" s="60">
        <f t="shared" si="30"/>
        <v>0.15</v>
      </c>
      <c r="AKB6" s="60">
        <f t="shared" si="30"/>
        <v>0.15</v>
      </c>
      <c r="AKC6" s="60">
        <f t="shared" si="30"/>
        <v>0.15</v>
      </c>
      <c r="AKD6" s="60">
        <f t="shared" ref="AKD6:ALP6" si="31">AKC6</f>
        <v>0.15</v>
      </c>
      <c r="AKE6" s="60">
        <f t="shared" si="31"/>
        <v>0.15</v>
      </c>
      <c r="AKF6" s="60">
        <f t="shared" si="31"/>
        <v>0.15</v>
      </c>
      <c r="AKG6" s="60">
        <f t="shared" si="31"/>
        <v>0.15</v>
      </c>
      <c r="AKH6" s="60">
        <f t="shared" si="31"/>
        <v>0.15</v>
      </c>
      <c r="AKI6" s="60">
        <f t="shared" si="31"/>
        <v>0.15</v>
      </c>
      <c r="AKJ6" s="60">
        <f t="shared" si="31"/>
        <v>0.15</v>
      </c>
      <c r="AKK6" s="60">
        <f t="shared" si="31"/>
        <v>0.15</v>
      </c>
      <c r="AKL6" s="60">
        <f t="shared" si="31"/>
        <v>0.15</v>
      </c>
      <c r="AKM6" s="60">
        <f t="shared" si="31"/>
        <v>0.15</v>
      </c>
      <c r="AKN6" s="60">
        <f t="shared" si="31"/>
        <v>0.15</v>
      </c>
      <c r="AKO6" s="60">
        <f t="shared" si="31"/>
        <v>0.15</v>
      </c>
      <c r="AKP6" s="60">
        <f t="shared" si="31"/>
        <v>0.15</v>
      </c>
      <c r="AKQ6" s="60">
        <f t="shared" si="31"/>
        <v>0.15</v>
      </c>
      <c r="AKR6" s="60">
        <f t="shared" si="31"/>
        <v>0.15</v>
      </c>
      <c r="AKS6" s="60">
        <f t="shared" si="31"/>
        <v>0.15</v>
      </c>
      <c r="AKT6" s="60">
        <f t="shared" si="31"/>
        <v>0.15</v>
      </c>
      <c r="AKU6" s="60">
        <f t="shared" si="31"/>
        <v>0.15</v>
      </c>
      <c r="AKV6" s="60">
        <f t="shared" si="31"/>
        <v>0.15</v>
      </c>
      <c r="AKW6" s="60">
        <f t="shared" si="31"/>
        <v>0.15</v>
      </c>
      <c r="AKX6" s="60">
        <f t="shared" si="31"/>
        <v>0.15</v>
      </c>
      <c r="AKY6" s="60">
        <f t="shared" si="31"/>
        <v>0.15</v>
      </c>
      <c r="AKZ6" s="60">
        <f t="shared" si="31"/>
        <v>0.15</v>
      </c>
      <c r="ALA6" s="60">
        <f t="shared" si="31"/>
        <v>0.15</v>
      </c>
      <c r="ALB6" s="60">
        <f t="shared" si="31"/>
        <v>0.15</v>
      </c>
      <c r="ALC6" s="60">
        <f t="shared" si="31"/>
        <v>0.15</v>
      </c>
      <c r="ALD6" s="60">
        <f t="shared" si="31"/>
        <v>0.15</v>
      </c>
      <c r="ALE6" s="60">
        <f t="shared" si="31"/>
        <v>0.15</v>
      </c>
      <c r="ALF6" s="60">
        <f t="shared" si="31"/>
        <v>0.15</v>
      </c>
      <c r="ALG6" s="60">
        <f t="shared" si="31"/>
        <v>0.15</v>
      </c>
      <c r="ALH6" s="60">
        <f t="shared" si="31"/>
        <v>0.15</v>
      </c>
      <c r="ALI6" s="60">
        <f t="shared" si="31"/>
        <v>0.15</v>
      </c>
      <c r="ALJ6" s="60">
        <f t="shared" si="31"/>
        <v>0.15</v>
      </c>
      <c r="ALK6" s="60">
        <f t="shared" si="31"/>
        <v>0.15</v>
      </c>
      <c r="ALL6" s="60">
        <f t="shared" si="31"/>
        <v>0.15</v>
      </c>
      <c r="ALM6" s="60">
        <f t="shared" si="31"/>
        <v>0.15</v>
      </c>
      <c r="ALN6" s="60">
        <f t="shared" si="31"/>
        <v>0.15</v>
      </c>
      <c r="ALO6" s="60">
        <f t="shared" si="31"/>
        <v>0.15</v>
      </c>
      <c r="ALP6" s="60">
        <f t="shared" si="31"/>
        <v>0.15</v>
      </c>
    </row>
    <row r="7" spans="2:1004" x14ac:dyDescent="0.3">
      <c r="C7" t="s">
        <v>7</v>
      </c>
      <c r="D7" s="131">
        <f t="shared" ref="D7:BO7" ca="1" si="32">D3*D4*D5</f>
        <v>6806.0224110064801</v>
      </c>
      <c r="E7" s="131">
        <f t="shared" ca="1" si="32"/>
        <v>5773.8209519468392</v>
      </c>
      <c r="F7" s="131">
        <f t="shared" ca="1" si="32"/>
        <v>6910.1965210378221</v>
      </c>
      <c r="G7" s="131">
        <f t="shared" ca="1" si="32"/>
        <v>6175.1684625133366</v>
      </c>
      <c r="H7" s="131">
        <f t="shared" ca="1" si="32"/>
        <v>5890.964433384097</v>
      </c>
      <c r="I7" s="131">
        <f t="shared" ca="1" si="32"/>
        <v>6773.9272027265042</v>
      </c>
      <c r="J7" s="131">
        <f t="shared" ca="1" si="32"/>
        <v>6874.5502992212478</v>
      </c>
      <c r="K7" s="131">
        <f t="shared" ca="1" si="32"/>
        <v>5879.9868135670913</v>
      </c>
      <c r="L7" s="131">
        <f t="shared" ca="1" si="32"/>
        <v>5878.6462915404281</v>
      </c>
      <c r="M7" s="131">
        <f t="shared" ca="1" si="32"/>
        <v>6500.5249540322584</v>
      </c>
      <c r="N7" s="131">
        <f t="shared" ca="1" si="32"/>
        <v>6007.7196817630283</v>
      </c>
      <c r="O7" s="131">
        <f t="shared" ca="1" si="32"/>
        <v>5711.2043994627284</v>
      </c>
      <c r="P7" s="131">
        <f t="shared" ca="1" si="32"/>
        <v>5971.9895668743866</v>
      </c>
      <c r="Q7" s="131">
        <f t="shared" ca="1" si="32"/>
        <v>5920.945788681257</v>
      </c>
      <c r="R7" s="131">
        <f t="shared" ca="1" si="32"/>
        <v>6028.7607526169486</v>
      </c>
      <c r="S7" s="131">
        <f t="shared" ca="1" si="32"/>
        <v>5897.912812838591</v>
      </c>
      <c r="T7" s="131">
        <f t="shared" ca="1" si="32"/>
        <v>6201.1028249865503</v>
      </c>
      <c r="U7" s="131">
        <f t="shared" ca="1" si="32"/>
        <v>6608.4984701982676</v>
      </c>
      <c r="V7" s="131">
        <f t="shared" ca="1" si="32"/>
        <v>6387.3715621511546</v>
      </c>
      <c r="W7" s="131">
        <f t="shared" ca="1" si="32"/>
        <v>6000.0320881255993</v>
      </c>
      <c r="X7" s="131">
        <f t="shared" ca="1" si="32"/>
        <v>6309.6250985844172</v>
      </c>
      <c r="Y7" s="131">
        <f t="shared" ca="1" si="32"/>
        <v>6477.3032939726318</v>
      </c>
      <c r="Z7" s="131">
        <f t="shared" ca="1" si="32"/>
        <v>6599.9993074400181</v>
      </c>
      <c r="AA7" s="131">
        <f t="shared" ca="1" si="32"/>
        <v>6085.3270831365589</v>
      </c>
      <c r="AB7" s="131">
        <f t="shared" ca="1" si="32"/>
        <v>6522.5318410754289</v>
      </c>
      <c r="AC7" s="131">
        <f t="shared" ca="1" si="32"/>
        <v>6173.5544930746055</v>
      </c>
      <c r="AD7" s="131">
        <f t="shared" ca="1" si="32"/>
        <v>6626.0753575308709</v>
      </c>
      <c r="AE7" s="131">
        <f t="shared" ca="1" si="32"/>
        <v>6075.6787054459674</v>
      </c>
      <c r="AF7" s="131">
        <f t="shared" ca="1" si="32"/>
        <v>6088.5788138959715</v>
      </c>
      <c r="AG7" s="131">
        <f t="shared" ca="1" si="32"/>
        <v>5895.0959915048343</v>
      </c>
      <c r="AH7" s="131">
        <f t="shared" ca="1" si="32"/>
        <v>6203.7360751264796</v>
      </c>
      <c r="AI7" s="131">
        <f t="shared" ca="1" si="32"/>
        <v>6099.6800018388112</v>
      </c>
      <c r="AJ7" s="131">
        <f t="shared" ca="1" si="32"/>
        <v>5818.828897448544</v>
      </c>
      <c r="AK7" s="131">
        <f t="shared" ca="1" si="32"/>
        <v>5995.1217910393025</v>
      </c>
      <c r="AL7" s="131">
        <f t="shared" ca="1" si="32"/>
        <v>6714.9699397813683</v>
      </c>
      <c r="AM7" s="131">
        <f t="shared" ca="1" si="32"/>
        <v>6690.2538015054024</v>
      </c>
      <c r="AN7" s="131">
        <f t="shared" ca="1" si="32"/>
        <v>6141.2175063121576</v>
      </c>
      <c r="AO7" s="131">
        <f t="shared" ca="1" si="32"/>
        <v>6442.0452823878095</v>
      </c>
      <c r="AP7" s="131">
        <f t="shared" ca="1" si="32"/>
        <v>6086.6861077969188</v>
      </c>
      <c r="AQ7" s="131">
        <f t="shared" ca="1" si="32"/>
        <v>6135.6551409002168</v>
      </c>
      <c r="AR7" s="131">
        <f t="shared" ca="1" si="32"/>
        <v>6339.191469056047</v>
      </c>
      <c r="AS7" s="131">
        <f t="shared" ca="1" si="32"/>
        <v>6596.4620823426067</v>
      </c>
      <c r="AT7" s="131">
        <f t="shared" ca="1" si="32"/>
        <v>6059.3601387692634</v>
      </c>
      <c r="AU7" s="131">
        <f t="shared" ca="1" si="32"/>
        <v>6645.2583162452756</v>
      </c>
      <c r="AV7" s="131">
        <f t="shared" ca="1" si="32"/>
        <v>6235.6200423984019</v>
      </c>
      <c r="AW7" s="131">
        <f t="shared" ca="1" si="32"/>
        <v>6701.8564117447486</v>
      </c>
      <c r="AX7" s="131">
        <f t="shared" ca="1" si="32"/>
        <v>6265.5770120166262</v>
      </c>
      <c r="AY7" s="131">
        <f t="shared" ca="1" si="32"/>
        <v>6087.1280686469463</v>
      </c>
      <c r="AZ7" s="131">
        <f t="shared" ca="1" si="32"/>
        <v>6250.3907699910387</v>
      </c>
      <c r="BA7" s="131">
        <f t="shared" ca="1" si="32"/>
        <v>6449.7724683968354</v>
      </c>
      <c r="BB7" s="131">
        <f t="shared" ca="1" si="32"/>
        <v>5857.4697106413951</v>
      </c>
      <c r="BC7" s="131">
        <f t="shared" ca="1" si="32"/>
        <v>6121.2878014974804</v>
      </c>
      <c r="BD7" s="131">
        <f t="shared" ca="1" si="32"/>
        <v>6612.0890281659404</v>
      </c>
      <c r="BE7" s="131">
        <f t="shared" ca="1" si="32"/>
        <v>6166.5614444962857</v>
      </c>
      <c r="BF7" s="131">
        <f t="shared" ca="1" si="32"/>
        <v>5709.1381671037916</v>
      </c>
      <c r="BG7" s="131">
        <f t="shared" ca="1" si="32"/>
        <v>6645.3465753691044</v>
      </c>
      <c r="BH7" s="131">
        <f t="shared" ca="1" si="32"/>
        <v>5694.0662415368288</v>
      </c>
      <c r="BI7" s="131">
        <f t="shared" ca="1" si="32"/>
        <v>6686.2954661458607</v>
      </c>
      <c r="BJ7" s="131">
        <f t="shared" ca="1" si="32"/>
        <v>6788.6950510549423</v>
      </c>
      <c r="BK7" s="131">
        <f t="shared" ca="1" si="32"/>
        <v>6033.3320669387094</v>
      </c>
      <c r="BL7" s="131">
        <f t="shared" ca="1" si="32"/>
        <v>5966.0270826101669</v>
      </c>
      <c r="BM7" s="131">
        <f t="shared" ca="1" si="32"/>
        <v>5920.9294351926646</v>
      </c>
      <c r="BN7" s="131">
        <f t="shared" ca="1" si="32"/>
        <v>6187.492429079447</v>
      </c>
      <c r="BO7" s="131">
        <f t="shared" ca="1" si="32"/>
        <v>5934.1028332745291</v>
      </c>
      <c r="BP7" s="131">
        <f t="shared" ref="BP7:EA7" ca="1" si="33">BP3*BP4*BP5</f>
        <v>6389.8225279611488</v>
      </c>
      <c r="BQ7" s="131">
        <f t="shared" ca="1" si="33"/>
        <v>5907.7721960772251</v>
      </c>
      <c r="BR7" s="131">
        <f t="shared" ca="1" si="33"/>
        <v>6896.7154245572874</v>
      </c>
      <c r="BS7" s="131">
        <f t="shared" ca="1" si="33"/>
        <v>6328.8373401163908</v>
      </c>
      <c r="BT7" s="131">
        <f t="shared" ca="1" si="33"/>
        <v>6716.4754094370273</v>
      </c>
      <c r="BU7" s="131">
        <f t="shared" ca="1" si="33"/>
        <v>6443.1636375583994</v>
      </c>
      <c r="BV7" s="131">
        <f t="shared" ca="1" si="33"/>
        <v>6659.4084796988545</v>
      </c>
      <c r="BW7" s="131">
        <f t="shared" ca="1" si="33"/>
        <v>6531.2021193653163</v>
      </c>
      <c r="BX7" s="131">
        <f t="shared" ca="1" si="33"/>
        <v>5744.3350927320998</v>
      </c>
      <c r="BY7" s="131">
        <f t="shared" ca="1" si="33"/>
        <v>6391.3463865758276</v>
      </c>
      <c r="BZ7" s="131">
        <f t="shared" ca="1" si="33"/>
        <v>6371.0551759870941</v>
      </c>
      <c r="CA7" s="131">
        <f t="shared" ca="1" si="33"/>
        <v>6346.1203821987274</v>
      </c>
      <c r="CB7" s="131">
        <f t="shared" ca="1" si="33"/>
        <v>6292.9892751733569</v>
      </c>
      <c r="CC7" s="131">
        <f t="shared" ca="1" si="33"/>
        <v>6428.8562292426077</v>
      </c>
      <c r="CD7" s="131">
        <f t="shared" ca="1" si="33"/>
        <v>5709.0158159780158</v>
      </c>
      <c r="CE7" s="131">
        <f t="shared" ca="1" si="33"/>
        <v>6405.8620869382339</v>
      </c>
      <c r="CF7" s="131">
        <f t="shared" ca="1" si="33"/>
        <v>5878.3046069330139</v>
      </c>
      <c r="CG7" s="131">
        <f t="shared" ca="1" si="33"/>
        <v>6847.6482134017879</v>
      </c>
      <c r="CH7" s="131">
        <f t="shared" ca="1" si="33"/>
        <v>5915.6425320680246</v>
      </c>
      <c r="CI7" s="131">
        <f t="shared" ca="1" si="33"/>
        <v>6262.8138912628865</v>
      </c>
      <c r="CJ7" s="131">
        <f t="shared" ca="1" si="33"/>
        <v>6683.2179837345338</v>
      </c>
      <c r="CK7" s="131">
        <f t="shared" ca="1" si="33"/>
        <v>6594.1552947889768</v>
      </c>
      <c r="CL7" s="131">
        <f t="shared" ca="1" si="33"/>
        <v>6800.4983485991625</v>
      </c>
      <c r="CM7" s="131">
        <f t="shared" ca="1" si="33"/>
        <v>5977.2973075528689</v>
      </c>
      <c r="CN7" s="131">
        <f t="shared" ca="1" si="33"/>
        <v>5790.6836142200709</v>
      </c>
      <c r="CO7" s="131">
        <f t="shared" ca="1" si="33"/>
        <v>6209.6163267721186</v>
      </c>
      <c r="CP7" s="131">
        <f t="shared" ca="1" si="33"/>
        <v>6532.1961278422859</v>
      </c>
      <c r="CQ7" s="131">
        <f t="shared" ca="1" si="33"/>
        <v>6319.5476580144159</v>
      </c>
      <c r="CR7" s="131">
        <f t="shared" ca="1" si="33"/>
        <v>6764.5659839264681</v>
      </c>
      <c r="CS7" s="131">
        <f t="shared" ca="1" si="33"/>
        <v>6557.4506522315169</v>
      </c>
      <c r="CT7" s="131">
        <f t="shared" ca="1" si="33"/>
        <v>6569.362334713619</v>
      </c>
      <c r="CU7" s="131">
        <f t="shared" ca="1" si="33"/>
        <v>5815.6765492260547</v>
      </c>
      <c r="CV7" s="131">
        <f t="shared" ca="1" si="33"/>
        <v>6565.653333885376</v>
      </c>
      <c r="CW7" s="131">
        <f t="shared" ca="1" si="33"/>
        <v>5867.5915704481731</v>
      </c>
      <c r="CX7" s="131">
        <f t="shared" ca="1" si="33"/>
        <v>5853.9950157362509</v>
      </c>
      <c r="CY7" s="131">
        <f t="shared" ca="1" si="33"/>
        <v>6448.2646229039428</v>
      </c>
      <c r="CZ7" s="131">
        <f t="shared" ca="1" si="33"/>
        <v>6105.871684567127</v>
      </c>
      <c r="DA7" s="131">
        <f t="shared" ca="1" si="33"/>
        <v>6225.3581167411921</v>
      </c>
      <c r="DB7" s="131">
        <f t="shared" ca="1" si="33"/>
        <v>6848.6630914114457</v>
      </c>
      <c r="DC7" s="131">
        <f t="shared" ca="1" si="33"/>
        <v>6797.6104134904999</v>
      </c>
      <c r="DD7" s="131">
        <f t="shared" ca="1" si="33"/>
        <v>6892.6333253496814</v>
      </c>
      <c r="DE7" s="131">
        <f t="shared" ca="1" si="33"/>
        <v>6057.7121247299747</v>
      </c>
      <c r="DF7" s="131">
        <f t="shared" ca="1" si="33"/>
        <v>6838.4661056751775</v>
      </c>
      <c r="DG7" s="131">
        <f t="shared" ca="1" si="33"/>
        <v>6424.2787968994608</v>
      </c>
      <c r="DH7" s="131">
        <f t="shared" ca="1" si="33"/>
        <v>6483.3240054698608</v>
      </c>
      <c r="DI7" s="131">
        <f t="shared" ca="1" si="33"/>
        <v>5734.6590954200419</v>
      </c>
      <c r="DJ7" s="131">
        <f t="shared" ca="1" si="33"/>
        <v>6876.0547633933938</v>
      </c>
      <c r="DK7" s="131">
        <f t="shared" ca="1" si="33"/>
        <v>5996.6074999253424</v>
      </c>
      <c r="DL7" s="131">
        <f t="shared" ca="1" si="33"/>
        <v>5888.1346040820063</v>
      </c>
      <c r="DM7" s="131">
        <f t="shared" ca="1" si="33"/>
        <v>6225.0917874726856</v>
      </c>
      <c r="DN7" s="131">
        <f t="shared" ca="1" si="33"/>
        <v>6851.8870137923586</v>
      </c>
      <c r="DO7" s="131">
        <f t="shared" ca="1" si="33"/>
        <v>6536.0267670644262</v>
      </c>
      <c r="DP7" s="131">
        <f t="shared" ca="1" si="33"/>
        <v>6856.5446490431505</v>
      </c>
      <c r="DQ7" s="131">
        <f t="shared" ca="1" si="33"/>
        <v>6510.6665757572118</v>
      </c>
      <c r="DR7" s="131">
        <f t="shared" ca="1" si="33"/>
        <v>5947.651364219847</v>
      </c>
      <c r="DS7" s="131">
        <f t="shared" ca="1" si="33"/>
        <v>6348.8792769983629</v>
      </c>
      <c r="DT7" s="131">
        <f t="shared" ca="1" si="33"/>
        <v>5879.0738410053063</v>
      </c>
      <c r="DU7" s="131">
        <f t="shared" ca="1" si="33"/>
        <v>6060.4451269874826</v>
      </c>
      <c r="DV7" s="131">
        <f t="shared" ca="1" si="33"/>
        <v>5800.1293116599691</v>
      </c>
      <c r="DW7" s="131">
        <f t="shared" ca="1" si="33"/>
        <v>6358.0422204383931</v>
      </c>
      <c r="DX7" s="131">
        <f t="shared" ca="1" si="33"/>
        <v>6237.7239952805558</v>
      </c>
      <c r="DY7" s="131">
        <f t="shared" ca="1" si="33"/>
        <v>6568.3803181242711</v>
      </c>
      <c r="DZ7" s="131">
        <f t="shared" ca="1" si="33"/>
        <v>6746.1835659688622</v>
      </c>
      <c r="EA7" s="131">
        <f t="shared" ca="1" si="33"/>
        <v>6460.503081634798</v>
      </c>
      <c r="EB7" s="131">
        <f t="shared" ref="EB7:GM7" ca="1" si="34">EB3*EB4*EB5</f>
        <v>6772.6146956228886</v>
      </c>
      <c r="EC7" s="131">
        <f t="shared" ca="1" si="34"/>
        <v>6575.2751569649563</v>
      </c>
      <c r="ED7" s="131">
        <f t="shared" ca="1" si="34"/>
        <v>6020.7751427385037</v>
      </c>
      <c r="EE7" s="131">
        <f t="shared" ca="1" si="34"/>
        <v>6754.3645063725317</v>
      </c>
      <c r="EF7" s="131">
        <f t="shared" ca="1" si="34"/>
        <v>6563.484331324099</v>
      </c>
      <c r="EG7" s="131">
        <f t="shared" ca="1" si="34"/>
        <v>6730.4193699882662</v>
      </c>
      <c r="EH7" s="131">
        <f t="shared" ca="1" si="34"/>
        <v>6626.2036425868191</v>
      </c>
      <c r="EI7" s="131">
        <f t="shared" ca="1" si="34"/>
        <v>5777.8296527754374</v>
      </c>
      <c r="EJ7" s="131">
        <f t="shared" ca="1" si="34"/>
        <v>5746.3209702333597</v>
      </c>
      <c r="EK7" s="131">
        <f t="shared" ca="1" si="34"/>
        <v>6791.6637492931013</v>
      </c>
      <c r="EL7" s="131">
        <f t="shared" ca="1" si="34"/>
        <v>6110.1774610543625</v>
      </c>
      <c r="EM7" s="131">
        <f t="shared" ca="1" si="34"/>
        <v>6360.1633323160586</v>
      </c>
      <c r="EN7" s="131">
        <f t="shared" ca="1" si="34"/>
        <v>5929.8504160666716</v>
      </c>
      <c r="EO7" s="131">
        <f t="shared" ca="1" si="34"/>
        <v>5850.6075172587225</v>
      </c>
      <c r="EP7" s="131">
        <f t="shared" ca="1" si="34"/>
        <v>6811.9781980899088</v>
      </c>
      <c r="EQ7" s="131">
        <f t="shared" ca="1" si="34"/>
        <v>6763.4320302840069</v>
      </c>
      <c r="ER7" s="131">
        <f t="shared" ca="1" si="34"/>
        <v>5790.6124223531042</v>
      </c>
      <c r="ES7" s="131">
        <f t="shared" ca="1" si="34"/>
        <v>6889.6775820967123</v>
      </c>
      <c r="ET7" s="131">
        <f t="shared" ca="1" si="34"/>
        <v>6086.9837733104987</v>
      </c>
      <c r="EU7" s="131">
        <f t="shared" ca="1" si="34"/>
        <v>6008.4204489078456</v>
      </c>
      <c r="EV7" s="131">
        <f t="shared" ca="1" si="34"/>
        <v>6852.3690200015744</v>
      </c>
      <c r="EW7" s="131">
        <f t="shared" ca="1" si="34"/>
        <v>6823.2509322381084</v>
      </c>
      <c r="EX7" s="131">
        <f t="shared" ca="1" si="34"/>
        <v>5864.8400582089162</v>
      </c>
      <c r="EY7" s="131">
        <f t="shared" ca="1" si="34"/>
        <v>6502.0685541650046</v>
      </c>
      <c r="EZ7" s="131">
        <f t="shared" ca="1" si="34"/>
        <v>6357.7793192152467</v>
      </c>
      <c r="FA7" s="131">
        <f t="shared" ca="1" si="34"/>
        <v>5984.6260403799515</v>
      </c>
      <c r="FB7" s="131">
        <f t="shared" ca="1" si="34"/>
        <v>6403.2558960641645</v>
      </c>
      <c r="FC7" s="131">
        <f t="shared" ca="1" si="34"/>
        <v>6791.4128270337533</v>
      </c>
      <c r="FD7" s="131">
        <f t="shared" ca="1" si="34"/>
        <v>5919.6582828677147</v>
      </c>
      <c r="FE7" s="131">
        <f t="shared" ca="1" si="34"/>
        <v>5752.0682107695038</v>
      </c>
      <c r="FF7" s="131">
        <f t="shared" ca="1" si="34"/>
        <v>5992.8608890511214</v>
      </c>
      <c r="FG7" s="131">
        <f t="shared" ca="1" si="34"/>
        <v>6274.1160882122731</v>
      </c>
      <c r="FH7" s="131">
        <f t="shared" ca="1" si="34"/>
        <v>5846.6553305874022</v>
      </c>
      <c r="FI7" s="131">
        <f t="shared" ca="1" si="34"/>
        <v>6571.695900992233</v>
      </c>
      <c r="FJ7" s="131">
        <f t="shared" ca="1" si="34"/>
        <v>5782.6825397073762</v>
      </c>
      <c r="FK7" s="131">
        <f t="shared" ca="1" si="34"/>
        <v>6874.4083032806129</v>
      </c>
      <c r="FL7" s="131">
        <f t="shared" ca="1" si="34"/>
        <v>5858.0242051544346</v>
      </c>
      <c r="FM7" s="131">
        <f t="shared" ca="1" si="34"/>
        <v>6242.2248184317687</v>
      </c>
      <c r="FN7" s="131">
        <f t="shared" ca="1" si="34"/>
        <v>5716.7609312154937</v>
      </c>
      <c r="FO7" s="131">
        <f t="shared" ca="1" si="34"/>
        <v>6291.9223702388854</v>
      </c>
      <c r="FP7" s="131">
        <f t="shared" ca="1" si="34"/>
        <v>6781.9815354102448</v>
      </c>
      <c r="FQ7" s="131">
        <f t="shared" ca="1" si="34"/>
        <v>6217.5233438887753</v>
      </c>
      <c r="FR7" s="131">
        <f t="shared" ca="1" si="34"/>
        <v>6639.7180391465536</v>
      </c>
      <c r="FS7" s="131">
        <f t="shared" ca="1" si="34"/>
        <v>6900.5050157776732</v>
      </c>
      <c r="FT7" s="131">
        <f t="shared" ca="1" si="34"/>
        <v>6583.1612902867309</v>
      </c>
      <c r="FU7" s="131">
        <f t="shared" ca="1" si="34"/>
        <v>5757.890169041656</v>
      </c>
      <c r="FV7" s="131">
        <f t="shared" ca="1" si="34"/>
        <v>6774.6619505494209</v>
      </c>
      <c r="FW7" s="131">
        <f t="shared" ca="1" si="34"/>
        <v>5957.4276278962088</v>
      </c>
      <c r="FX7" s="131">
        <f t="shared" ca="1" si="34"/>
        <v>6175.7454603408632</v>
      </c>
      <c r="FY7" s="131">
        <f t="shared" ca="1" si="34"/>
        <v>6080.6460689932937</v>
      </c>
      <c r="FZ7" s="131">
        <f t="shared" ca="1" si="34"/>
        <v>5737.1538227492128</v>
      </c>
      <c r="GA7" s="131">
        <f t="shared" ca="1" si="34"/>
        <v>6225.0641571528477</v>
      </c>
      <c r="GB7" s="131">
        <f t="shared" ca="1" si="34"/>
        <v>5738.7266485472564</v>
      </c>
      <c r="GC7" s="131">
        <f t="shared" ca="1" si="34"/>
        <v>6379.4554874710084</v>
      </c>
      <c r="GD7" s="131">
        <f t="shared" ca="1" si="34"/>
        <v>6717.1930853006788</v>
      </c>
      <c r="GE7" s="131">
        <f t="shared" ca="1" si="34"/>
        <v>6255.3321184928263</v>
      </c>
      <c r="GF7" s="131">
        <f t="shared" ca="1" si="34"/>
        <v>5691.8635031347503</v>
      </c>
      <c r="GG7" s="131">
        <f t="shared" ca="1" si="34"/>
        <v>6802.8315820595117</v>
      </c>
      <c r="GH7" s="131">
        <f t="shared" ca="1" si="34"/>
        <v>6127.5738963810145</v>
      </c>
      <c r="GI7" s="131">
        <f t="shared" ca="1" si="34"/>
        <v>5867.1648519830796</v>
      </c>
      <c r="GJ7" s="131">
        <f t="shared" ca="1" si="34"/>
        <v>6267.2759100028898</v>
      </c>
      <c r="GK7" s="131">
        <f t="shared" ca="1" si="34"/>
        <v>6279.4874224682117</v>
      </c>
      <c r="GL7" s="131">
        <f t="shared" ca="1" si="34"/>
        <v>6823.6323192265381</v>
      </c>
      <c r="GM7" s="131">
        <f t="shared" ca="1" si="34"/>
        <v>6856.7029782376412</v>
      </c>
      <c r="GN7" s="131">
        <f t="shared" ref="GN7:IY7" ca="1" si="35">GN3*GN4*GN5</f>
        <v>6750.2366637000105</v>
      </c>
      <c r="GO7" s="131">
        <f t="shared" ca="1" si="35"/>
        <v>5729.7160473559552</v>
      </c>
      <c r="GP7" s="131">
        <f t="shared" ca="1" si="35"/>
        <v>6279.4216525856846</v>
      </c>
      <c r="GQ7" s="131">
        <f t="shared" ca="1" si="35"/>
        <v>5796.8119577123516</v>
      </c>
      <c r="GR7" s="131">
        <f t="shared" ca="1" si="35"/>
        <v>6571.1749718833616</v>
      </c>
      <c r="GS7" s="131">
        <f t="shared" ca="1" si="35"/>
        <v>5905.8369893896097</v>
      </c>
      <c r="GT7" s="131">
        <f t="shared" ca="1" si="35"/>
        <v>6374.6457870679596</v>
      </c>
      <c r="GU7" s="131">
        <f t="shared" ca="1" si="35"/>
        <v>6729.4056624149853</v>
      </c>
      <c r="GV7" s="131">
        <f t="shared" ca="1" si="35"/>
        <v>6534.1782852593415</v>
      </c>
      <c r="GW7" s="131">
        <f t="shared" ca="1" si="35"/>
        <v>6512.7252417124218</v>
      </c>
      <c r="GX7" s="131">
        <f t="shared" ca="1" si="35"/>
        <v>5918.0952149485265</v>
      </c>
      <c r="GY7" s="131">
        <f t="shared" ca="1" si="35"/>
        <v>5864.4951204632425</v>
      </c>
      <c r="GZ7" s="131">
        <f t="shared" ca="1" si="35"/>
        <v>6447.7131781683402</v>
      </c>
      <c r="HA7" s="131">
        <f t="shared" ca="1" si="35"/>
        <v>6451.301213446146</v>
      </c>
      <c r="HB7" s="131">
        <f t="shared" ca="1" si="35"/>
        <v>5875.7411652011251</v>
      </c>
      <c r="HC7" s="131">
        <f t="shared" ca="1" si="35"/>
        <v>6790.6527401162984</v>
      </c>
      <c r="HD7" s="131">
        <f t="shared" ca="1" si="35"/>
        <v>6229.3403130296683</v>
      </c>
      <c r="HE7" s="131">
        <f t="shared" ca="1" si="35"/>
        <v>6343.237411162826</v>
      </c>
      <c r="HF7" s="131">
        <f t="shared" ca="1" si="35"/>
        <v>6479.024341098333</v>
      </c>
      <c r="HG7" s="131">
        <f t="shared" ca="1" si="35"/>
        <v>6298.6481849147322</v>
      </c>
      <c r="HH7" s="131">
        <f t="shared" ca="1" si="35"/>
        <v>6188.8483055394863</v>
      </c>
      <c r="HI7" s="131">
        <f t="shared" ca="1" si="35"/>
        <v>6475.1833243257761</v>
      </c>
      <c r="HJ7" s="131">
        <f t="shared" ca="1" si="35"/>
        <v>6131.776514349468</v>
      </c>
      <c r="HK7" s="131">
        <f t="shared" ca="1" si="35"/>
        <v>6808.5850977963355</v>
      </c>
      <c r="HL7" s="131">
        <f t="shared" ca="1" si="35"/>
        <v>6549.0439893787361</v>
      </c>
      <c r="HM7" s="131">
        <f t="shared" ca="1" si="35"/>
        <v>6881.5240082978162</v>
      </c>
      <c r="HN7" s="131">
        <f t="shared" ca="1" si="35"/>
        <v>6755.0494576706842</v>
      </c>
      <c r="HO7" s="131">
        <f t="shared" ca="1" si="35"/>
        <v>6340.4819630207094</v>
      </c>
      <c r="HP7" s="131">
        <f t="shared" ca="1" si="35"/>
        <v>6185.1997979458365</v>
      </c>
      <c r="HQ7" s="131">
        <f t="shared" ca="1" si="35"/>
        <v>6803.7438682483207</v>
      </c>
      <c r="HR7" s="131">
        <f t="shared" ca="1" si="35"/>
        <v>5871.5477884817965</v>
      </c>
      <c r="HS7" s="131">
        <f t="shared" ca="1" si="35"/>
        <v>6813.2963654696396</v>
      </c>
      <c r="HT7" s="131">
        <f t="shared" ca="1" si="35"/>
        <v>6241.3224735092535</v>
      </c>
      <c r="HU7" s="131">
        <f t="shared" ca="1" si="35"/>
        <v>6231.3425705092841</v>
      </c>
      <c r="HV7" s="131">
        <f t="shared" ca="1" si="35"/>
        <v>6414.497069438291</v>
      </c>
      <c r="HW7" s="131">
        <f t="shared" ca="1" si="35"/>
        <v>6395.0751732291892</v>
      </c>
      <c r="HX7" s="131">
        <f t="shared" ca="1" si="35"/>
        <v>5947.2978802559019</v>
      </c>
      <c r="HY7" s="131">
        <f t="shared" ca="1" si="35"/>
        <v>6142.7139545274222</v>
      </c>
      <c r="HZ7" s="131">
        <f t="shared" ca="1" si="35"/>
        <v>6608.9042957639731</v>
      </c>
      <c r="IA7" s="131">
        <f t="shared" ca="1" si="35"/>
        <v>6899.2478678166872</v>
      </c>
      <c r="IB7" s="131">
        <f t="shared" ca="1" si="35"/>
        <v>6168.5806069088858</v>
      </c>
      <c r="IC7" s="131">
        <f t="shared" ca="1" si="35"/>
        <v>5865.3198152112136</v>
      </c>
      <c r="ID7" s="131">
        <f t="shared" ca="1" si="35"/>
        <v>6344.576734766918</v>
      </c>
      <c r="IE7" s="131">
        <f t="shared" ca="1" si="35"/>
        <v>5785.0358101647207</v>
      </c>
      <c r="IF7" s="131">
        <f t="shared" ca="1" si="35"/>
        <v>6308.3434189808831</v>
      </c>
      <c r="IG7" s="131">
        <f t="shared" ca="1" si="35"/>
        <v>6151.9377409329845</v>
      </c>
      <c r="IH7" s="131">
        <f t="shared" ca="1" si="35"/>
        <v>6878.4544864819163</v>
      </c>
      <c r="II7" s="131">
        <f t="shared" ca="1" si="35"/>
        <v>6069.1183313531019</v>
      </c>
      <c r="IJ7" s="131">
        <f t="shared" ca="1" si="35"/>
        <v>6507.4322823823695</v>
      </c>
      <c r="IK7" s="131">
        <f t="shared" ca="1" si="35"/>
        <v>6750.8492657682937</v>
      </c>
      <c r="IL7" s="131">
        <f t="shared" ca="1" si="35"/>
        <v>6079.9773872106662</v>
      </c>
      <c r="IM7" s="131">
        <f t="shared" ca="1" si="35"/>
        <v>6585.2703200040078</v>
      </c>
      <c r="IN7" s="131">
        <f t="shared" ca="1" si="35"/>
        <v>6097.4834653491625</v>
      </c>
      <c r="IO7" s="131">
        <f t="shared" ca="1" si="35"/>
        <v>6087.7529312548122</v>
      </c>
      <c r="IP7" s="131">
        <f t="shared" ca="1" si="35"/>
        <v>5950.8109528904188</v>
      </c>
      <c r="IQ7" s="131">
        <f t="shared" ca="1" si="35"/>
        <v>5916.0705564758364</v>
      </c>
      <c r="IR7" s="131">
        <f t="shared" ca="1" si="35"/>
        <v>6211.445394878062</v>
      </c>
      <c r="IS7" s="131">
        <f t="shared" ca="1" si="35"/>
        <v>5727.4317804392649</v>
      </c>
      <c r="IT7" s="131">
        <f t="shared" ca="1" si="35"/>
        <v>6116.1795280774677</v>
      </c>
      <c r="IU7" s="131">
        <f t="shared" ca="1" si="35"/>
        <v>6809.9826929715773</v>
      </c>
      <c r="IV7" s="131">
        <f t="shared" ca="1" si="35"/>
        <v>6746.6288160941986</v>
      </c>
      <c r="IW7" s="131">
        <f t="shared" ca="1" si="35"/>
        <v>5735.9882640522274</v>
      </c>
      <c r="IX7" s="131">
        <f t="shared" ca="1" si="35"/>
        <v>6131.2206470094825</v>
      </c>
      <c r="IY7" s="131">
        <f t="shared" ca="1" si="35"/>
        <v>6392.4459384328484</v>
      </c>
      <c r="IZ7" s="131">
        <f t="shared" ref="IZ7:LK7" ca="1" si="36">IZ3*IZ4*IZ5</f>
        <v>6743.3519191189143</v>
      </c>
      <c r="JA7" s="131">
        <f t="shared" ca="1" si="36"/>
        <v>6451.0040862631886</v>
      </c>
      <c r="JB7" s="131">
        <f t="shared" ca="1" si="36"/>
        <v>6403.4603562442826</v>
      </c>
      <c r="JC7" s="131">
        <f t="shared" ca="1" si="36"/>
        <v>5937.0648490544227</v>
      </c>
      <c r="JD7" s="131">
        <f t="shared" ca="1" si="36"/>
        <v>6173.0042322525205</v>
      </c>
      <c r="JE7" s="131">
        <f t="shared" ca="1" si="36"/>
        <v>6386.0391847794153</v>
      </c>
      <c r="JF7" s="131">
        <f t="shared" ca="1" si="36"/>
        <v>5777.6055863549846</v>
      </c>
      <c r="JG7" s="131">
        <f t="shared" ca="1" si="36"/>
        <v>6000.9111129310759</v>
      </c>
      <c r="JH7" s="131">
        <f t="shared" ca="1" si="36"/>
        <v>5726.1326015561335</v>
      </c>
      <c r="JI7" s="131">
        <f t="shared" ca="1" si="36"/>
        <v>6900.6038189295123</v>
      </c>
      <c r="JJ7" s="131">
        <f t="shared" ca="1" si="36"/>
        <v>6433.1627499277638</v>
      </c>
      <c r="JK7" s="131">
        <f t="shared" ca="1" si="36"/>
        <v>5894.6705597706678</v>
      </c>
      <c r="JL7" s="131">
        <f t="shared" ca="1" si="36"/>
        <v>5928.0941261179623</v>
      </c>
      <c r="JM7" s="131">
        <f t="shared" ca="1" si="36"/>
        <v>6004.7532985827584</v>
      </c>
      <c r="JN7" s="131">
        <f t="shared" ca="1" si="36"/>
        <v>6587.1116387738348</v>
      </c>
      <c r="JO7" s="131">
        <f t="shared" ca="1" si="36"/>
        <v>6282.0396973836605</v>
      </c>
      <c r="JP7" s="131">
        <f t="shared" ca="1" si="36"/>
        <v>5868.1950242093008</v>
      </c>
      <c r="JQ7" s="131">
        <f t="shared" ca="1" si="36"/>
        <v>6719.6550657377265</v>
      </c>
      <c r="JR7" s="131">
        <f t="shared" ca="1" si="36"/>
        <v>6294.4599670847128</v>
      </c>
      <c r="JS7" s="131">
        <f t="shared" ca="1" si="36"/>
        <v>6131.0147933905773</v>
      </c>
      <c r="JT7" s="131">
        <f t="shared" ca="1" si="36"/>
        <v>6779.4633044899429</v>
      </c>
      <c r="JU7" s="131">
        <f t="shared" ca="1" si="36"/>
        <v>5965.6283734139215</v>
      </c>
      <c r="JV7" s="131">
        <f t="shared" ca="1" si="36"/>
        <v>6097.421332743028</v>
      </c>
      <c r="JW7" s="131">
        <f t="shared" ca="1" si="36"/>
        <v>6131.8163534643709</v>
      </c>
      <c r="JX7" s="131">
        <f t="shared" ca="1" si="36"/>
        <v>6469.7168910032406</v>
      </c>
      <c r="JY7" s="131">
        <f t="shared" ca="1" si="36"/>
        <v>6753.011525508723</v>
      </c>
      <c r="JZ7" s="131">
        <f t="shared" ca="1" si="36"/>
        <v>6636.0480365364938</v>
      </c>
      <c r="KA7" s="131">
        <f t="shared" ca="1" si="36"/>
        <v>6649.4245026118888</v>
      </c>
      <c r="KB7" s="131">
        <f t="shared" ca="1" si="36"/>
        <v>5750.0522240017344</v>
      </c>
      <c r="KC7" s="131">
        <f t="shared" ca="1" si="36"/>
        <v>6002.4037639897515</v>
      </c>
      <c r="KD7" s="131">
        <f t="shared" ca="1" si="36"/>
        <v>6785.6850161654447</v>
      </c>
      <c r="KE7" s="131">
        <f t="shared" ca="1" si="36"/>
        <v>5967.4448280971983</v>
      </c>
      <c r="KF7" s="131">
        <f t="shared" ca="1" si="36"/>
        <v>6308.7758420342343</v>
      </c>
      <c r="KG7" s="131">
        <f t="shared" ca="1" si="36"/>
        <v>6684.4451246385433</v>
      </c>
      <c r="KH7" s="131">
        <f t="shared" ca="1" si="36"/>
        <v>6632.8119874650274</v>
      </c>
      <c r="KI7" s="131">
        <f t="shared" ca="1" si="36"/>
        <v>6317.7178446465741</v>
      </c>
      <c r="KJ7" s="131">
        <f t="shared" ca="1" si="36"/>
        <v>5947.2389617037561</v>
      </c>
      <c r="KK7" s="131">
        <f t="shared" ca="1" si="36"/>
        <v>6697.8779684084002</v>
      </c>
      <c r="KL7" s="131">
        <f t="shared" ca="1" si="36"/>
        <v>6710.4971024857568</v>
      </c>
      <c r="KM7" s="131">
        <f t="shared" ca="1" si="36"/>
        <v>5735.9439260042973</v>
      </c>
      <c r="KN7" s="131">
        <f t="shared" ca="1" si="36"/>
        <v>6269.9814702673793</v>
      </c>
      <c r="KO7" s="131">
        <f t="shared" ca="1" si="36"/>
        <v>6657.5872342647253</v>
      </c>
      <c r="KP7" s="131">
        <f t="shared" ca="1" si="36"/>
        <v>6818.6409568787521</v>
      </c>
      <c r="KQ7" s="131">
        <f t="shared" ca="1" si="36"/>
        <v>6715.531417974893</v>
      </c>
      <c r="KR7" s="131">
        <f t="shared" ca="1" si="36"/>
        <v>6722.1059325453716</v>
      </c>
      <c r="KS7" s="131">
        <f t="shared" ca="1" si="36"/>
        <v>5737.0569019779286</v>
      </c>
      <c r="KT7" s="131">
        <f t="shared" ca="1" si="36"/>
        <v>6477.6453947643849</v>
      </c>
      <c r="KU7" s="131">
        <f t="shared" ca="1" si="36"/>
        <v>5920.6914326053693</v>
      </c>
      <c r="KV7" s="131">
        <f t="shared" ca="1" si="36"/>
        <v>6760.3477720672481</v>
      </c>
      <c r="KW7" s="131">
        <f t="shared" ca="1" si="36"/>
        <v>6733.7917278429904</v>
      </c>
      <c r="KX7" s="131">
        <f t="shared" ca="1" si="36"/>
        <v>6273.8356371730661</v>
      </c>
      <c r="KY7" s="131">
        <f t="shared" ca="1" si="36"/>
        <v>6177.2613105445416</v>
      </c>
      <c r="KZ7" s="131">
        <f t="shared" ca="1" si="36"/>
        <v>6074.3706776945655</v>
      </c>
      <c r="LA7" s="131">
        <f t="shared" ca="1" si="36"/>
        <v>5950.4070506136777</v>
      </c>
      <c r="LB7" s="131">
        <f t="shared" ca="1" si="36"/>
        <v>6587.6076254216141</v>
      </c>
      <c r="LC7" s="131">
        <f t="shared" ca="1" si="36"/>
        <v>5804.6689889963973</v>
      </c>
      <c r="LD7" s="131">
        <f t="shared" ca="1" si="36"/>
        <v>6679.8622965177055</v>
      </c>
      <c r="LE7" s="131">
        <f t="shared" ca="1" si="36"/>
        <v>6019.2339200653141</v>
      </c>
      <c r="LF7" s="131">
        <f t="shared" ca="1" si="36"/>
        <v>6721.1297701617459</v>
      </c>
      <c r="LG7" s="131">
        <f t="shared" ca="1" si="36"/>
        <v>5784.6392049537635</v>
      </c>
      <c r="LH7" s="131">
        <f t="shared" ca="1" si="36"/>
        <v>5769.4503177396173</v>
      </c>
      <c r="LI7" s="131">
        <f t="shared" ca="1" si="36"/>
        <v>6435.8586525570954</v>
      </c>
      <c r="LJ7" s="131">
        <f t="shared" ca="1" si="36"/>
        <v>6157.8392797735423</v>
      </c>
      <c r="LK7" s="131">
        <f t="shared" ca="1" si="36"/>
        <v>6542.8218011018926</v>
      </c>
      <c r="LL7" s="131">
        <f t="shared" ref="LL7:NW7" ca="1" si="37">LL3*LL4*LL5</f>
        <v>6369.2519741945935</v>
      </c>
      <c r="LM7" s="131">
        <f t="shared" ca="1" si="37"/>
        <v>6711.8124549312242</v>
      </c>
      <c r="LN7" s="131">
        <f t="shared" ca="1" si="37"/>
        <v>6181.7631468409845</v>
      </c>
      <c r="LO7" s="131">
        <f t="shared" ca="1" si="37"/>
        <v>5941.340010549342</v>
      </c>
      <c r="LP7" s="131">
        <f t="shared" ca="1" si="37"/>
        <v>6815.3551643681103</v>
      </c>
      <c r="LQ7" s="131">
        <f t="shared" ca="1" si="37"/>
        <v>5998.7837407857241</v>
      </c>
      <c r="LR7" s="131">
        <f t="shared" ca="1" si="37"/>
        <v>6776.7885833148011</v>
      </c>
      <c r="LS7" s="131">
        <f t="shared" ca="1" si="37"/>
        <v>6426.0099067597957</v>
      </c>
      <c r="LT7" s="131">
        <f t="shared" ca="1" si="37"/>
        <v>5788.7561608943406</v>
      </c>
      <c r="LU7" s="131">
        <f t="shared" ca="1" si="37"/>
        <v>6271.8778977985048</v>
      </c>
      <c r="LV7" s="131">
        <f t="shared" ca="1" si="37"/>
        <v>5912.1460367391537</v>
      </c>
      <c r="LW7" s="131">
        <f t="shared" ca="1" si="37"/>
        <v>6103.5410291107664</v>
      </c>
      <c r="LX7" s="131">
        <f t="shared" ca="1" si="37"/>
        <v>6444.5912435999544</v>
      </c>
      <c r="LY7" s="131">
        <f t="shared" ca="1" si="37"/>
        <v>6506.6145858459813</v>
      </c>
      <c r="LZ7" s="131">
        <f t="shared" ca="1" si="37"/>
        <v>6220.7915930201189</v>
      </c>
      <c r="MA7" s="131">
        <f t="shared" ca="1" si="37"/>
        <v>5871.2626098950441</v>
      </c>
      <c r="MB7" s="131">
        <f t="shared" ca="1" si="37"/>
        <v>6146.3196485359085</v>
      </c>
      <c r="MC7" s="131">
        <f t="shared" ca="1" si="37"/>
        <v>6625.1847851666698</v>
      </c>
      <c r="MD7" s="131">
        <f t="shared" ca="1" si="37"/>
        <v>6224.6771822199989</v>
      </c>
      <c r="ME7" s="131">
        <f t="shared" ca="1" si="37"/>
        <v>6780.6604356903854</v>
      </c>
      <c r="MF7" s="131">
        <f t="shared" ca="1" si="37"/>
        <v>6467.1760593266035</v>
      </c>
      <c r="MG7" s="131">
        <f t="shared" ca="1" si="37"/>
        <v>6829.9507795058898</v>
      </c>
      <c r="MH7" s="131">
        <f t="shared" ca="1" si="37"/>
        <v>6761.3089037785176</v>
      </c>
      <c r="MI7" s="131">
        <f t="shared" ca="1" si="37"/>
        <v>6093.5417338403622</v>
      </c>
      <c r="MJ7" s="131">
        <f t="shared" ca="1" si="37"/>
        <v>5920.7751534561003</v>
      </c>
      <c r="MK7" s="131">
        <f t="shared" ca="1" si="37"/>
        <v>6251.524934873376</v>
      </c>
      <c r="ML7" s="131">
        <f t="shared" ca="1" si="37"/>
        <v>5827.0352065562847</v>
      </c>
      <c r="MM7" s="131">
        <f t="shared" ca="1" si="37"/>
        <v>6123.7205448621053</v>
      </c>
      <c r="MN7" s="131">
        <f t="shared" ca="1" si="37"/>
        <v>6076.2477908766405</v>
      </c>
      <c r="MO7" s="131">
        <f t="shared" ca="1" si="37"/>
        <v>6696.636083370091</v>
      </c>
      <c r="MP7" s="131">
        <f t="shared" ca="1" si="37"/>
        <v>5764.5718630407664</v>
      </c>
      <c r="MQ7" s="131">
        <f t="shared" ca="1" si="37"/>
        <v>6494.5074044819958</v>
      </c>
      <c r="MR7" s="131">
        <f t="shared" ca="1" si="37"/>
        <v>5861.7313681389278</v>
      </c>
      <c r="MS7" s="131">
        <f t="shared" ca="1" si="37"/>
        <v>5917.9790436018084</v>
      </c>
      <c r="MT7" s="131">
        <f t="shared" ca="1" si="37"/>
        <v>6043.2909021613041</v>
      </c>
      <c r="MU7" s="131">
        <f t="shared" ca="1" si="37"/>
        <v>6871.5373819456499</v>
      </c>
      <c r="MV7" s="131">
        <f t="shared" ca="1" si="37"/>
        <v>6354.6371660177711</v>
      </c>
      <c r="MW7" s="131">
        <f t="shared" ca="1" si="37"/>
        <v>6007.8195354295476</v>
      </c>
      <c r="MX7" s="131">
        <f t="shared" ca="1" si="37"/>
        <v>6479.9342065061692</v>
      </c>
      <c r="MY7" s="131">
        <f t="shared" ca="1" si="37"/>
        <v>6483.9178254929711</v>
      </c>
      <c r="MZ7" s="131">
        <f t="shared" ca="1" si="37"/>
        <v>6452.5639306550993</v>
      </c>
      <c r="NA7" s="131">
        <f t="shared" ca="1" si="37"/>
        <v>5942.5572964221983</v>
      </c>
      <c r="NB7" s="131">
        <f t="shared" ca="1" si="37"/>
        <v>5716.7106813276896</v>
      </c>
      <c r="NC7" s="131">
        <f t="shared" ca="1" si="37"/>
        <v>5811.7450757850438</v>
      </c>
      <c r="ND7" s="131">
        <f t="shared" ca="1" si="37"/>
        <v>6284.6159144389994</v>
      </c>
      <c r="NE7" s="131">
        <f t="shared" ca="1" si="37"/>
        <v>6617.1159616485884</v>
      </c>
      <c r="NF7" s="131">
        <f t="shared" ca="1" si="37"/>
        <v>6116.5920636648762</v>
      </c>
      <c r="NG7" s="131">
        <f t="shared" ca="1" si="37"/>
        <v>6410.7495987380735</v>
      </c>
      <c r="NH7" s="131">
        <f t="shared" ca="1" si="37"/>
        <v>6299.8045065576462</v>
      </c>
      <c r="NI7" s="131">
        <f t="shared" ca="1" si="37"/>
        <v>6593.4559661811381</v>
      </c>
      <c r="NJ7" s="131">
        <f t="shared" ca="1" si="37"/>
        <v>6653.5904777946371</v>
      </c>
      <c r="NK7" s="131">
        <f t="shared" ca="1" si="37"/>
        <v>5751.9765393352418</v>
      </c>
      <c r="NL7" s="131">
        <f t="shared" ca="1" si="37"/>
        <v>6019.2679696680652</v>
      </c>
      <c r="NM7" s="131">
        <f t="shared" ca="1" si="37"/>
        <v>6056.2189330052852</v>
      </c>
      <c r="NN7" s="131">
        <f t="shared" ca="1" si="37"/>
        <v>6153.2380317916814</v>
      </c>
      <c r="NO7" s="131">
        <f t="shared" ca="1" si="37"/>
        <v>6778.3590841660907</v>
      </c>
      <c r="NP7" s="131">
        <f t="shared" ca="1" si="37"/>
        <v>6159.8635698943826</v>
      </c>
      <c r="NQ7" s="131">
        <f t="shared" ca="1" si="37"/>
        <v>6379.0196682683954</v>
      </c>
      <c r="NR7" s="131">
        <f t="shared" ca="1" si="37"/>
        <v>6793.1927664176701</v>
      </c>
      <c r="NS7" s="131">
        <f t="shared" ca="1" si="37"/>
        <v>5953.8097907141255</v>
      </c>
      <c r="NT7" s="131">
        <f t="shared" ca="1" si="37"/>
        <v>6015.5246145819438</v>
      </c>
      <c r="NU7" s="131">
        <f t="shared" ca="1" si="37"/>
        <v>6353.5550581495463</v>
      </c>
      <c r="NV7" s="131">
        <f t="shared" ca="1" si="37"/>
        <v>5754.6695211518454</v>
      </c>
      <c r="NW7" s="131">
        <f t="shared" ca="1" si="37"/>
        <v>6751.9952414016898</v>
      </c>
      <c r="NX7" s="131">
        <f t="shared" ref="NX7:QI7" ca="1" si="38">NX3*NX4*NX5</f>
        <v>6338.0953110623977</v>
      </c>
      <c r="NY7" s="131">
        <f t="shared" ca="1" si="38"/>
        <v>6734.6523931047695</v>
      </c>
      <c r="NZ7" s="131">
        <f t="shared" ca="1" si="38"/>
        <v>5971.4774850280955</v>
      </c>
      <c r="OA7" s="131">
        <f t="shared" ca="1" si="38"/>
        <v>6461.6578370601583</v>
      </c>
      <c r="OB7" s="131">
        <f t="shared" ca="1" si="38"/>
        <v>6687.5841744669078</v>
      </c>
      <c r="OC7" s="131">
        <f t="shared" ca="1" si="38"/>
        <v>6615.1947339830576</v>
      </c>
      <c r="OD7" s="131">
        <f t="shared" ca="1" si="38"/>
        <v>6285.3985390843172</v>
      </c>
      <c r="OE7" s="131">
        <f t="shared" ca="1" si="38"/>
        <v>6503.0414843468961</v>
      </c>
      <c r="OF7" s="131">
        <f t="shared" ca="1" si="38"/>
        <v>6714.858615808027</v>
      </c>
      <c r="OG7" s="131">
        <f t="shared" ca="1" si="38"/>
        <v>6897.7450864489156</v>
      </c>
      <c r="OH7" s="131">
        <f t="shared" ca="1" si="38"/>
        <v>6645.3426594705297</v>
      </c>
      <c r="OI7" s="131">
        <f t="shared" ca="1" si="38"/>
        <v>6130.5539878375093</v>
      </c>
      <c r="OJ7" s="131">
        <f t="shared" ca="1" si="38"/>
        <v>5700.9846454048893</v>
      </c>
      <c r="OK7" s="131">
        <f t="shared" ca="1" si="38"/>
        <v>6187.5741727610712</v>
      </c>
      <c r="OL7" s="131">
        <f t="shared" ca="1" si="38"/>
        <v>6082.8622898976328</v>
      </c>
      <c r="OM7" s="131">
        <f t="shared" ca="1" si="38"/>
        <v>5819.2201863301298</v>
      </c>
      <c r="ON7" s="131">
        <f t="shared" ca="1" si="38"/>
        <v>6600.5819697226461</v>
      </c>
      <c r="OO7" s="131">
        <f t="shared" ca="1" si="38"/>
        <v>6408.6613750540873</v>
      </c>
      <c r="OP7" s="131">
        <f t="shared" ca="1" si="38"/>
        <v>6615.1540213654407</v>
      </c>
      <c r="OQ7" s="131">
        <f t="shared" ca="1" si="38"/>
        <v>6688.3367944578431</v>
      </c>
      <c r="OR7" s="131">
        <f t="shared" ca="1" si="38"/>
        <v>5935.1390657008724</v>
      </c>
      <c r="OS7" s="131">
        <f t="shared" ca="1" si="38"/>
        <v>6738.0139339848638</v>
      </c>
      <c r="OT7" s="131">
        <f t="shared" ca="1" si="38"/>
        <v>5710.9253771822687</v>
      </c>
      <c r="OU7" s="131">
        <f t="shared" ca="1" si="38"/>
        <v>5868.4454202411507</v>
      </c>
      <c r="OV7" s="131">
        <f t="shared" ca="1" si="38"/>
        <v>6598.4420496318089</v>
      </c>
      <c r="OW7" s="131">
        <f t="shared" ca="1" si="38"/>
        <v>6889.1852989933896</v>
      </c>
      <c r="OX7" s="131">
        <f t="shared" ca="1" si="38"/>
        <v>6540.7908152509899</v>
      </c>
      <c r="OY7" s="131">
        <f t="shared" ca="1" si="38"/>
        <v>6432.7567488733112</v>
      </c>
      <c r="OZ7" s="131">
        <f t="shared" ca="1" si="38"/>
        <v>6281.9115222234323</v>
      </c>
      <c r="PA7" s="131">
        <f t="shared" ca="1" si="38"/>
        <v>6517.1664978515573</v>
      </c>
      <c r="PB7" s="131">
        <f t="shared" ca="1" si="38"/>
        <v>6382.4446058205385</v>
      </c>
      <c r="PC7" s="131">
        <f t="shared" ca="1" si="38"/>
        <v>6641.1585300978331</v>
      </c>
      <c r="PD7" s="131">
        <f t="shared" ca="1" si="38"/>
        <v>5709.9047060614057</v>
      </c>
      <c r="PE7" s="131">
        <f t="shared" ca="1" si="38"/>
        <v>6035.5241791660983</v>
      </c>
      <c r="PF7" s="131">
        <f t="shared" ca="1" si="38"/>
        <v>5904.0895663673391</v>
      </c>
      <c r="PG7" s="131">
        <f t="shared" ca="1" si="38"/>
        <v>6598.6980543780028</v>
      </c>
      <c r="PH7" s="131">
        <f t="shared" ca="1" si="38"/>
        <v>6110.3817220002275</v>
      </c>
      <c r="PI7" s="131">
        <f t="shared" ca="1" si="38"/>
        <v>6690.6464941254526</v>
      </c>
      <c r="PJ7" s="131">
        <f t="shared" ca="1" si="38"/>
        <v>5796.5260647084033</v>
      </c>
      <c r="PK7" s="131">
        <f t="shared" ca="1" si="38"/>
        <v>5877.3556649980064</v>
      </c>
      <c r="PL7" s="131">
        <f t="shared" ca="1" si="38"/>
        <v>5842.9608723959427</v>
      </c>
      <c r="PM7" s="131">
        <f t="shared" ca="1" si="38"/>
        <v>5889.0388032887213</v>
      </c>
      <c r="PN7" s="131">
        <f t="shared" ca="1" si="38"/>
        <v>6341.829909964591</v>
      </c>
      <c r="PO7" s="131">
        <f t="shared" ca="1" si="38"/>
        <v>5874.5277766303925</v>
      </c>
      <c r="PP7" s="131">
        <f t="shared" ca="1" si="38"/>
        <v>6388.5141163753769</v>
      </c>
      <c r="PQ7" s="131">
        <f t="shared" ca="1" si="38"/>
        <v>6016.883703894262</v>
      </c>
      <c r="PR7" s="131">
        <f t="shared" ca="1" si="38"/>
        <v>6463.0473795631397</v>
      </c>
      <c r="PS7" s="131">
        <f t="shared" ca="1" si="38"/>
        <v>6667.7430466708829</v>
      </c>
      <c r="PT7" s="131">
        <f t="shared" ca="1" si="38"/>
        <v>6855.3092738450041</v>
      </c>
      <c r="PU7" s="131">
        <f t="shared" ca="1" si="38"/>
        <v>6118.5758761916331</v>
      </c>
      <c r="PV7" s="131">
        <f t="shared" ca="1" si="38"/>
        <v>6873.0260632601539</v>
      </c>
      <c r="PW7" s="131">
        <f t="shared" ca="1" si="38"/>
        <v>6732.3389923950599</v>
      </c>
      <c r="PX7" s="131">
        <f t="shared" ca="1" si="38"/>
        <v>6125.9946580014812</v>
      </c>
      <c r="PY7" s="131">
        <f t="shared" ca="1" si="38"/>
        <v>6702.4903922318599</v>
      </c>
      <c r="PZ7" s="131">
        <f t="shared" ca="1" si="38"/>
        <v>6888.6462186366671</v>
      </c>
      <c r="QA7" s="131">
        <f t="shared" ca="1" si="38"/>
        <v>5735.8673831731703</v>
      </c>
      <c r="QB7" s="131">
        <f t="shared" ca="1" si="38"/>
        <v>6645.3818167877625</v>
      </c>
      <c r="QC7" s="131">
        <f t="shared" ca="1" si="38"/>
        <v>6650.7563141572928</v>
      </c>
      <c r="QD7" s="131">
        <f t="shared" ca="1" si="38"/>
        <v>5752.3752230819964</v>
      </c>
      <c r="QE7" s="131">
        <f t="shared" ca="1" si="38"/>
        <v>6722.7398473570647</v>
      </c>
      <c r="QF7" s="131">
        <f t="shared" ca="1" si="38"/>
        <v>6771.9868013351515</v>
      </c>
      <c r="QG7" s="131">
        <f t="shared" ca="1" si="38"/>
        <v>6526.7945720496919</v>
      </c>
      <c r="QH7" s="131">
        <f t="shared" ca="1" si="38"/>
        <v>5993.6065220808659</v>
      </c>
      <c r="QI7" s="131">
        <f t="shared" ca="1" si="38"/>
        <v>5864.305225022119</v>
      </c>
      <c r="QJ7" s="131">
        <f t="shared" ref="QJ7:SU7" ca="1" si="39">QJ3*QJ4*QJ5</f>
        <v>6897.8516332354175</v>
      </c>
      <c r="QK7" s="131">
        <f t="shared" ca="1" si="39"/>
        <v>6864.6696350773054</v>
      </c>
      <c r="QL7" s="131">
        <f t="shared" ca="1" si="39"/>
        <v>6272.5477783499055</v>
      </c>
      <c r="QM7" s="131">
        <f t="shared" ca="1" si="39"/>
        <v>6141.6554174264902</v>
      </c>
      <c r="QN7" s="131">
        <f t="shared" ca="1" si="39"/>
        <v>6488.817868997503</v>
      </c>
      <c r="QO7" s="131">
        <f t="shared" ca="1" si="39"/>
        <v>6815.9273210536358</v>
      </c>
      <c r="QP7" s="131">
        <f t="shared" ca="1" si="39"/>
        <v>5908.9267125487304</v>
      </c>
      <c r="QQ7" s="131">
        <f t="shared" ca="1" si="39"/>
        <v>5912.5348382418961</v>
      </c>
      <c r="QR7" s="131">
        <f t="shared" ca="1" si="39"/>
        <v>6599.3735922654323</v>
      </c>
      <c r="QS7" s="131">
        <f t="shared" ca="1" si="39"/>
        <v>6136.5265364463357</v>
      </c>
      <c r="QT7" s="131">
        <f t="shared" ca="1" si="39"/>
        <v>6385.0271260239251</v>
      </c>
      <c r="QU7" s="131">
        <f t="shared" ca="1" si="39"/>
        <v>6041.0659791106864</v>
      </c>
      <c r="QV7" s="131">
        <f t="shared" ca="1" si="39"/>
        <v>6726.8301471358272</v>
      </c>
      <c r="QW7" s="131">
        <f t="shared" ca="1" si="39"/>
        <v>5763.5231785420619</v>
      </c>
      <c r="QX7" s="131">
        <f t="shared" ca="1" si="39"/>
        <v>6585.985737093205</v>
      </c>
      <c r="QY7" s="131">
        <f t="shared" ca="1" si="39"/>
        <v>6023.4355528562801</v>
      </c>
      <c r="QZ7" s="131">
        <f t="shared" ca="1" si="39"/>
        <v>6521.5033618029629</v>
      </c>
      <c r="RA7" s="131">
        <f t="shared" ca="1" si="39"/>
        <v>6433.5318220514246</v>
      </c>
      <c r="RB7" s="131">
        <f t="shared" ca="1" si="39"/>
        <v>5937.4311686770607</v>
      </c>
      <c r="RC7" s="131">
        <f t="shared" ca="1" si="39"/>
        <v>5856.203325795128</v>
      </c>
      <c r="RD7" s="131">
        <f t="shared" ca="1" si="39"/>
        <v>5901.626776205685</v>
      </c>
      <c r="RE7" s="131">
        <f t="shared" ca="1" si="39"/>
        <v>6287.0387565368055</v>
      </c>
      <c r="RF7" s="131">
        <f t="shared" ca="1" si="39"/>
        <v>6028.2479298065437</v>
      </c>
      <c r="RG7" s="131">
        <f t="shared" ca="1" si="39"/>
        <v>5817.9682705683672</v>
      </c>
      <c r="RH7" s="131">
        <f t="shared" ca="1" si="39"/>
        <v>6496.0233677025153</v>
      </c>
      <c r="RI7" s="131">
        <f t="shared" ca="1" si="39"/>
        <v>6090.5867227098815</v>
      </c>
      <c r="RJ7" s="131">
        <f t="shared" ca="1" si="39"/>
        <v>6064.7959691572305</v>
      </c>
      <c r="RK7" s="131">
        <f t="shared" ca="1" si="39"/>
        <v>5970.9147977980301</v>
      </c>
      <c r="RL7" s="131">
        <f t="shared" ca="1" si="39"/>
        <v>6721.4173803495714</v>
      </c>
      <c r="RM7" s="131">
        <f t="shared" ca="1" si="39"/>
        <v>5855.7484393925643</v>
      </c>
      <c r="RN7" s="131">
        <f t="shared" ca="1" si="39"/>
        <v>6191.9829024443961</v>
      </c>
      <c r="RO7" s="131">
        <f t="shared" ca="1" si="39"/>
        <v>6455.8070708699188</v>
      </c>
      <c r="RP7" s="131">
        <f t="shared" ca="1" si="39"/>
        <v>6001.5731551773242</v>
      </c>
      <c r="RQ7" s="131">
        <f t="shared" ca="1" si="39"/>
        <v>6030.4727376727196</v>
      </c>
      <c r="RR7" s="131">
        <f t="shared" ca="1" si="39"/>
        <v>6086.2424022952173</v>
      </c>
      <c r="RS7" s="131">
        <f t="shared" ca="1" si="39"/>
        <v>6709.2506401489218</v>
      </c>
      <c r="RT7" s="131">
        <f t="shared" ca="1" si="39"/>
        <v>6576.1406419595651</v>
      </c>
      <c r="RU7" s="131">
        <f t="shared" ca="1" si="39"/>
        <v>5776.4956780424509</v>
      </c>
      <c r="RV7" s="131">
        <f t="shared" ca="1" si="39"/>
        <v>6652.4597785472679</v>
      </c>
      <c r="RW7" s="131">
        <f t="shared" ca="1" si="39"/>
        <v>6833.6529242882179</v>
      </c>
      <c r="RX7" s="131">
        <f t="shared" ca="1" si="39"/>
        <v>6145.6913517390194</v>
      </c>
      <c r="RY7" s="131">
        <f t="shared" ca="1" si="39"/>
        <v>5998.6810842070863</v>
      </c>
      <c r="RZ7" s="131">
        <f t="shared" ca="1" si="39"/>
        <v>6212.2359439528163</v>
      </c>
      <c r="SA7" s="131">
        <f t="shared" ca="1" si="39"/>
        <v>6524.6759470965699</v>
      </c>
      <c r="SB7" s="131">
        <f t="shared" ca="1" si="39"/>
        <v>6440.8124481517925</v>
      </c>
      <c r="SC7" s="131">
        <f t="shared" ca="1" si="39"/>
        <v>6732.309215721275</v>
      </c>
      <c r="SD7" s="131">
        <f t="shared" ca="1" si="39"/>
        <v>6860.9271152958672</v>
      </c>
      <c r="SE7" s="131">
        <f t="shared" ca="1" si="39"/>
        <v>6731.6658481183085</v>
      </c>
      <c r="SF7" s="131">
        <f t="shared" ca="1" si="39"/>
        <v>5769.5987448877977</v>
      </c>
      <c r="SG7" s="131">
        <f t="shared" ca="1" si="39"/>
        <v>6529.9863899571628</v>
      </c>
      <c r="SH7" s="131">
        <f t="shared" ca="1" si="39"/>
        <v>6345.9027399039496</v>
      </c>
      <c r="SI7" s="131">
        <f t="shared" ca="1" si="39"/>
        <v>6326.5249087586744</v>
      </c>
      <c r="SJ7" s="131">
        <f t="shared" ca="1" si="39"/>
        <v>6547.2662621203508</v>
      </c>
      <c r="SK7" s="131">
        <f t="shared" ca="1" si="39"/>
        <v>6265.1458736117456</v>
      </c>
      <c r="SL7" s="131">
        <f t="shared" ca="1" si="39"/>
        <v>6033.731401897001</v>
      </c>
      <c r="SM7" s="131">
        <f t="shared" ca="1" si="39"/>
        <v>6384.1938607394677</v>
      </c>
      <c r="SN7" s="131">
        <f t="shared" ca="1" si="39"/>
        <v>6474.6025361458505</v>
      </c>
      <c r="SO7" s="131">
        <f t="shared" ca="1" si="39"/>
        <v>6080.0647453461715</v>
      </c>
      <c r="SP7" s="131">
        <f t="shared" ca="1" si="39"/>
        <v>5879.5321328563032</v>
      </c>
      <c r="SQ7" s="131">
        <f t="shared" ca="1" si="39"/>
        <v>6763.6384511590222</v>
      </c>
      <c r="SR7" s="131">
        <f t="shared" ca="1" si="39"/>
        <v>6654.8439458918438</v>
      </c>
      <c r="SS7" s="131">
        <f t="shared" ca="1" si="39"/>
        <v>6413.7939302750128</v>
      </c>
      <c r="ST7" s="131">
        <f t="shared" ca="1" si="39"/>
        <v>6062.2853653365892</v>
      </c>
      <c r="SU7" s="131">
        <f t="shared" ca="1" si="39"/>
        <v>6653.2986292327369</v>
      </c>
      <c r="SV7" s="131">
        <f t="shared" ref="SV7:VG7" ca="1" si="40">SV3*SV4*SV5</f>
        <v>6462.9073368751515</v>
      </c>
      <c r="SW7" s="131">
        <f t="shared" ca="1" si="40"/>
        <v>5977.6192927582033</v>
      </c>
      <c r="SX7" s="131">
        <f t="shared" ca="1" si="40"/>
        <v>5690.6330823679982</v>
      </c>
      <c r="SY7" s="131">
        <f t="shared" ca="1" si="40"/>
        <v>6706.1742460707264</v>
      </c>
      <c r="SZ7" s="131">
        <f t="shared" ca="1" si="40"/>
        <v>5901.2647755858616</v>
      </c>
      <c r="TA7" s="131">
        <f t="shared" ca="1" si="40"/>
        <v>5990.8867272499774</v>
      </c>
      <c r="TB7" s="131">
        <f t="shared" ca="1" si="40"/>
        <v>6822.7888246635048</v>
      </c>
      <c r="TC7" s="131">
        <f t="shared" ca="1" si="40"/>
        <v>6388.6782952765352</v>
      </c>
      <c r="TD7" s="131">
        <f t="shared" ca="1" si="40"/>
        <v>6101.6586236641415</v>
      </c>
      <c r="TE7" s="131">
        <f t="shared" ca="1" si="40"/>
        <v>6308.5491752029075</v>
      </c>
      <c r="TF7" s="131">
        <f t="shared" ca="1" si="40"/>
        <v>6850.7228045014526</v>
      </c>
      <c r="TG7" s="131">
        <f t="shared" ca="1" si="40"/>
        <v>6586.6913456829116</v>
      </c>
      <c r="TH7" s="131">
        <f t="shared" ca="1" si="40"/>
        <v>6725.5473151680544</v>
      </c>
      <c r="TI7" s="131">
        <f t="shared" ca="1" si="40"/>
        <v>6548.0567232524872</v>
      </c>
      <c r="TJ7" s="131">
        <f t="shared" ca="1" si="40"/>
        <v>6734.7766705347149</v>
      </c>
      <c r="TK7" s="131">
        <f t="shared" ca="1" si="40"/>
        <v>5801.6271176896225</v>
      </c>
      <c r="TL7" s="131">
        <f t="shared" ca="1" si="40"/>
        <v>5711.7237395056436</v>
      </c>
      <c r="TM7" s="131">
        <f t="shared" ca="1" si="40"/>
        <v>6196.7650886781939</v>
      </c>
      <c r="TN7" s="131">
        <f t="shared" ca="1" si="40"/>
        <v>6247.3206124768903</v>
      </c>
      <c r="TO7" s="131">
        <f t="shared" ca="1" si="40"/>
        <v>5881.9982154123345</v>
      </c>
      <c r="TP7" s="131">
        <f t="shared" ca="1" si="40"/>
        <v>6004.8252813464733</v>
      </c>
      <c r="TQ7" s="131">
        <f t="shared" ca="1" si="40"/>
        <v>6546.0964721581131</v>
      </c>
      <c r="TR7" s="131">
        <f t="shared" ca="1" si="40"/>
        <v>6514.584634866299</v>
      </c>
      <c r="TS7" s="131">
        <f t="shared" ca="1" si="40"/>
        <v>5793.4875207220402</v>
      </c>
      <c r="TT7" s="131">
        <f t="shared" ca="1" si="40"/>
        <v>6761.3716357043713</v>
      </c>
      <c r="TU7" s="131">
        <f t="shared" ca="1" si="40"/>
        <v>6469.7966053514365</v>
      </c>
      <c r="TV7" s="131">
        <f t="shared" ca="1" si="40"/>
        <v>6888.550263461836</v>
      </c>
      <c r="TW7" s="131">
        <f t="shared" ca="1" si="40"/>
        <v>6116.4051039105007</v>
      </c>
      <c r="TX7" s="131">
        <f t="shared" ca="1" si="40"/>
        <v>6203.8637960550577</v>
      </c>
      <c r="TY7" s="131">
        <f t="shared" ca="1" si="40"/>
        <v>6337.460912469046</v>
      </c>
      <c r="TZ7" s="131">
        <f t="shared" ca="1" si="40"/>
        <v>5867.6602507653834</v>
      </c>
      <c r="UA7" s="131">
        <f t="shared" ca="1" si="40"/>
        <v>6519.5778190068222</v>
      </c>
      <c r="UB7" s="131">
        <f t="shared" ca="1" si="40"/>
        <v>6303.9882042656127</v>
      </c>
      <c r="UC7" s="131">
        <f t="shared" ca="1" si="40"/>
        <v>6214.4316443042326</v>
      </c>
      <c r="UD7" s="131">
        <f t="shared" ca="1" si="40"/>
        <v>6717.3738380448494</v>
      </c>
      <c r="UE7" s="131">
        <f t="shared" ca="1" si="40"/>
        <v>6008.1925875853558</v>
      </c>
      <c r="UF7" s="131">
        <f t="shared" ca="1" si="40"/>
        <v>5803.124556969341</v>
      </c>
      <c r="UG7" s="131">
        <f t="shared" ca="1" si="40"/>
        <v>6114.7609901114929</v>
      </c>
      <c r="UH7" s="131">
        <f t="shared" ca="1" si="40"/>
        <v>6171.8423889539154</v>
      </c>
      <c r="UI7" s="131">
        <f t="shared" ca="1" si="40"/>
        <v>6681.1686655113208</v>
      </c>
      <c r="UJ7" s="131">
        <f t="shared" ca="1" si="40"/>
        <v>6505.7849803713307</v>
      </c>
      <c r="UK7" s="131">
        <f t="shared" ca="1" si="40"/>
        <v>5820.0370751896107</v>
      </c>
      <c r="UL7" s="131">
        <f t="shared" ca="1" si="40"/>
        <v>6027.4486666014591</v>
      </c>
      <c r="UM7" s="131">
        <f t="shared" ca="1" si="40"/>
        <v>6295.8791156442849</v>
      </c>
      <c r="UN7" s="131">
        <f t="shared" ca="1" si="40"/>
        <v>5833.1543725300862</v>
      </c>
      <c r="UO7" s="131">
        <f t="shared" ca="1" si="40"/>
        <v>6809.7426046497894</v>
      </c>
      <c r="UP7" s="131">
        <f t="shared" ca="1" si="40"/>
        <v>5814.4202917095363</v>
      </c>
      <c r="UQ7" s="131">
        <f t="shared" ca="1" si="40"/>
        <v>6572.4820150607457</v>
      </c>
      <c r="UR7" s="131">
        <f t="shared" ca="1" si="40"/>
        <v>5716.5124040596083</v>
      </c>
      <c r="US7" s="131">
        <f t="shared" ca="1" si="40"/>
        <v>6134.7987581428642</v>
      </c>
      <c r="UT7" s="131">
        <f t="shared" ca="1" si="40"/>
        <v>6694.3701853873463</v>
      </c>
      <c r="UU7" s="131">
        <f t="shared" ca="1" si="40"/>
        <v>6333.0967241255639</v>
      </c>
      <c r="UV7" s="131">
        <f t="shared" ca="1" si="40"/>
        <v>6178.5150585104502</v>
      </c>
      <c r="UW7" s="131">
        <f t="shared" ca="1" si="40"/>
        <v>6266.8997453078855</v>
      </c>
      <c r="UX7" s="131">
        <f t="shared" ca="1" si="40"/>
        <v>6615.6514139160445</v>
      </c>
      <c r="UY7" s="131">
        <f t="shared" ca="1" si="40"/>
        <v>6356.6315408421124</v>
      </c>
      <c r="UZ7" s="131">
        <f t="shared" ca="1" si="40"/>
        <v>6551.2573758534827</v>
      </c>
      <c r="VA7" s="131">
        <f t="shared" ca="1" si="40"/>
        <v>6039.0870050296799</v>
      </c>
      <c r="VB7" s="131">
        <f t="shared" ca="1" si="40"/>
        <v>5741.6484415456534</v>
      </c>
      <c r="VC7" s="131">
        <f t="shared" ca="1" si="40"/>
        <v>6067.0963254501803</v>
      </c>
      <c r="VD7" s="131">
        <f t="shared" ca="1" si="40"/>
        <v>6650.0076174830856</v>
      </c>
      <c r="VE7" s="131">
        <f t="shared" ca="1" si="40"/>
        <v>6668.9905180796577</v>
      </c>
      <c r="VF7" s="131">
        <f t="shared" ca="1" si="40"/>
        <v>6361.0424171574923</v>
      </c>
      <c r="VG7" s="131">
        <f t="shared" ca="1" si="40"/>
        <v>6127.8205534218405</v>
      </c>
      <c r="VH7" s="131">
        <f t="shared" ref="VH7:XS7" ca="1" si="41">VH3*VH4*VH5</f>
        <v>6383.8902029227593</v>
      </c>
      <c r="VI7" s="131">
        <f t="shared" ca="1" si="41"/>
        <v>5833.0215239801009</v>
      </c>
      <c r="VJ7" s="131">
        <f t="shared" ca="1" si="41"/>
        <v>6445.2767990036727</v>
      </c>
      <c r="VK7" s="131">
        <f t="shared" ca="1" si="41"/>
        <v>6130.7679274885231</v>
      </c>
      <c r="VL7" s="131">
        <f t="shared" ca="1" si="41"/>
        <v>6420.6139572425627</v>
      </c>
      <c r="VM7" s="131">
        <f t="shared" ca="1" si="41"/>
        <v>5862.3948500168281</v>
      </c>
      <c r="VN7" s="131">
        <f t="shared" ca="1" si="41"/>
        <v>5856.4475678745694</v>
      </c>
      <c r="VO7" s="131">
        <f t="shared" ca="1" si="41"/>
        <v>6665.1841515168917</v>
      </c>
      <c r="VP7" s="131">
        <f t="shared" ca="1" si="41"/>
        <v>6337.9841772931504</v>
      </c>
      <c r="VQ7" s="131">
        <f t="shared" ca="1" si="41"/>
        <v>6012.6801235362</v>
      </c>
      <c r="VR7" s="131">
        <f t="shared" ca="1" si="41"/>
        <v>6363.51848193355</v>
      </c>
      <c r="VS7" s="131">
        <f t="shared" ca="1" si="41"/>
        <v>5949.6603739718139</v>
      </c>
      <c r="VT7" s="131">
        <f t="shared" ca="1" si="41"/>
        <v>6590.9021751911087</v>
      </c>
      <c r="VU7" s="131">
        <f t="shared" ca="1" si="41"/>
        <v>6205.3632389102586</v>
      </c>
      <c r="VV7" s="131">
        <f t="shared" ca="1" si="41"/>
        <v>6486.0121035004049</v>
      </c>
      <c r="VW7" s="131">
        <f t="shared" ca="1" si="41"/>
        <v>6020.3583654534077</v>
      </c>
      <c r="VX7" s="131">
        <f t="shared" ca="1" si="41"/>
        <v>6104.9385218141006</v>
      </c>
      <c r="VY7" s="131">
        <f t="shared" ca="1" si="41"/>
        <v>5977.1397842913839</v>
      </c>
      <c r="VZ7" s="131">
        <f t="shared" ca="1" si="41"/>
        <v>6631.296088004995</v>
      </c>
      <c r="WA7" s="131">
        <f t="shared" ca="1" si="41"/>
        <v>6702.1494169007992</v>
      </c>
      <c r="WB7" s="131">
        <f t="shared" ca="1" si="41"/>
        <v>6646.2856985808839</v>
      </c>
      <c r="WC7" s="131">
        <f t="shared" ca="1" si="41"/>
        <v>5877.4605335287597</v>
      </c>
      <c r="WD7" s="131">
        <f t="shared" ca="1" si="41"/>
        <v>6030.3285700645129</v>
      </c>
      <c r="WE7" s="131">
        <f t="shared" ca="1" si="41"/>
        <v>5988.8376074232747</v>
      </c>
      <c r="WF7" s="131">
        <f t="shared" ca="1" si="41"/>
        <v>6152.792405379927</v>
      </c>
      <c r="WG7" s="131">
        <f t="shared" ca="1" si="41"/>
        <v>5709.1666234773256</v>
      </c>
      <c r="WH7" s="131">
        <f t="shared" ca="1" si="41"/>
        <v>6677.7281256736942</v>
      </c>
      <c r="WI7" s="131">
        <f t="shared" ca="1" si="41"/>
        <v>5798.7620214665112</v>
      </c>
      <c r="WJ7" s="131">
        <f t="shared" ca="1" si="41"/>
        <v>6053.5331064816301</v>
      </c>
      <c r="WK7" s="131">
        <f t="shared" ca="1" si="41"/>
        <v>5880.7164397053984</v>
      </c>
      <c r="WL7" s="131">
        <f t="shared" ca="1" si="41"/>
        <v>6056.6910123258076</v>
      </c>
      <c r="WM7" s="131">
        <f t="shared" ca="1" si="41"/>
        <v>6869.7449650900789</v>
      </c>
      <c r="WN7" s="131">
        <f t="shared" ca="1" si="41"/>
        <v>5761.1235318468898</v>
      </c>
      <c r="WO7" s="131">
        <f t="shared" ca="1" si="41"/>
        <v>5850.1062544812148</v>
      </c>
      <c r="WP7" s="131">
        <f t="shared" ca="1" si="41"/>
        <v>6861.1142891025402</v>
      </c>
      <c r="WQ7" s="131">
        <f t="shared" ca="1" si="41"/>
        <v>6863.3480402600599</v>
      </c>
      <c r="WR7" s="131">
        <f t="shared" ca="1" si="41"/>
        <v>6018.9693920500995</v>
      </c>
      <c r="WS7" s="131">
        <f t="shared" ca="1" si="41"/>
        <v>6609.97604165947</v>
      </c>
      <c r="WT7" s="131">
        <f t="shared" ca="1" si="41"/>
        <v>6171.5271116720287</v>
      </c>
      <c r="WU7" s="131">
        <f t="shared" ca="1" si="41"/>
        <v>5865.6418214505975</v>
      </c>
      <c r="WV7" s="131">
        <f t="shared" ca="1" si="41"/>
        <v>6249.7081307264798</v>
      </c>
      <c r="WW7" s="131">
        <f t="shared" ca="1" si="41"/>
        <v>6271.6909890875068</v>
      </c>
      <c r="WX7" s="131">
        <f t="shared" ca="1" si="41"/>
        <v>6616.4020427327459</v>
      </c>
      <c r="WY7" s="131">
        <f t="shared" ca="1" si="41"/>
        <v>6004.1238609237789</v>
      </c>
      <c r="WZ7" s="131">
        <f t="shared" ca="1" si="41"/>
        <v>6715.4710997029551</v>
      </c>
      <c r="XA7" s="131">
        <f t="shared" ca="1" si="41"/>
        <v>5827.1521479339981</v>
      </c>
      <c r="XB7" s="131">
        <f t="shared" ca="1" si="41"/>
        <v>6170.131069956783</v>
      </c>
      <c r="XC7" s="131">
        <f t="shared" ca="1" si="41"/>
        <v>6222.9237403070256</v>
      </c>
      <c r="XD7" s="131">
        <f t="shared" ca="1" si="41"/>
        <v>5942.0824215684115</v>
      </c>
      <c r="XE7" s="131">
        <f t="shared" ca="1" si="41"/>
        <v>6788.0080469588747</v>
      </c>
      <c r="XF7" s="131">
        <f t="shared" ca="1" si="41"/>
        <v>6090.040205993052</v>
      </c>
      <c r="XG7" s="131">
        <f t="shared" ca="1" si="41"/>
        <v>6543.2146323143079</v>
      </c>
      <c r="XH7" s="131">
        <f t="shared" ca="1" si="41"/>
        <v>6609.9999571263752</v>
      </c>
      <c r="XI7" s="131">
        <f t="shared" ca="1" si="41"/>
        <v>6597.4889464204871</v>
      </c>
      <c r="XJ7" s="131">
        <f t="shared" ca="1" si="41"/>
        <v>6125.291679441596</v>
      </c>
      <c r="XK7" s="131">
        <f t="shared" ca="1" si="41"/>
        <v>6783.3467884661222</v>
      </c>
      <c r="XL7" s="131">
        <f t="shared" ca="1" si="41"/>
        <v>6535.0586257672057</v>
      </c>
      <c r="XM7" s="131">
        <f t="shared" ca="1" si="41"/>
        <v>6195.5226553356079</v>
      </c>
      <c r="XN7" s="131">
        <f t="shared" ca="1" si="41"/>
        <v>6785.7446733704592</v>
      </c>
      <c r="XO7" s="131">
        <f t="shared" ca="1" si="41"/>
        <v>6898.1927402594538</v>
      </c>
      <c r="XP7" s="131">
        <f t="shared" ca="1" si="41"/>
        <v>6281.076268326422</v>
      </c>
      <c r="XQ7" s="131">
        <f t="shared" ca="1" si="41"/>
        <v>6341.7856624643528</v>
      </c>
      <c r="XR7" s="131">
        <f t="shared" ca="1" si="41"/>
        <v>6668.3220752449924</v>
      </c>
      <c r="XS7" s="131">
        <f t="shared" ca="1" si="41"/>
        <v>6771.2455212114164</v>
      </c>
      <c r="XT7" s="131">
        <f t="shared" ref="XT7:AAE7" ca="1" si="42">XT3*XT4*XT5</f>
        <v>5738.8799464708309</v>
      </c>
      <c r="XU7" s="131">
        <f t="shared" ca="1" si="42"/>
        <v>6577.8597007574099</v>
      </c>
      <c r="XV7" s="131">
        <f t="shared" ca="1" si="42"/>
        <v>6612.0549784157911</v>
      </c>
      <c r="XW7" s="131">
        <f t="shared" ca="1" si="42"/>
        <v>6507.9354068281755</v>
      </c>
      <c r="XX7" s="131">
        <f t="shared" ca="1" si="42"/>
        <v>6882.7370887449079</v>
      </c>
      <c r="XY7" s="131">
        <f t="shared" ca="1" si="42"/>
        <v>6679.1215963133591</v>
      </c>
      <c r="XZ7" s="131">
        <f t="shared" ca="1" si="42"/>
        <v>5987.005812078125</v>
      </c>
      <c r="YA7" s="131">
        <f t="shared" ca="1" si="42"/>
        <v>6499.9881410719736</v>
      </c>
      <c r="YB7" s="131">
        <f t="shared" ca="1" si="42"/>
        <v>6848.3484304976728</v>
      </c>
      <c r="YC7" s="131">
        <f t="shared" ca="1" si="42"/>
        <v>6368.1388402143493</v>
      </c>
      <c r="YD7" s="131">
        <f t="shared" ca="1" si="42"/>
        <v>6808.1022618649004</v>
      </c>
      <c r="YE7" s="131">
        <f t="shared" ca="1" si="42"/>
        <v>6699.0305855947963</v>
      </c>
      <c r="YF7" s="131">
        <f t="shared" ca="1" si="42"/>
        <v>6103.042304771885</v>
      </c>
      <c r="YG7" s="131">
        <f t="shared" ca="1" si="42"/>
        <v>5979.0425954258744</v>
      </c>
      <c r="YH7" s="131">
        <f t="shared" ca="1" si="42"/>
        <v>6833.619211614262</v>
      </c>
      <c r="YI7" s="131">
        <f t="shared" ca="1" si="42"/>
        <v>6756.198212445699</v>
      </c>
      <c r="YJ7" s="131">
        <f t="shared" ca="1" si="42"/>
        <v>5881.8207580774042</v>
      </c>
      <c r="YK7" s="131">
        <f t="shared" ca="1" si="42"/>
        <v>6506.18464255871</v>
      </c>
      <c r="YL7" s="131">
        <f t="shared" ca="1" si="42"/>
        <v>6184.2616158607989</v>
      </c>
      <c r="YM7" s="131">
        <f t="shared" ca="1" si="42"/>
        <v>6160.1953402000436</v>
      </c>
      <c r="YN7" s="131">
        <f t="shared" ca="1" si="42"/>
        <v>6341.3999458766521</v>
      </c>
      <c r="YO7" s="131">
        <f t="shared" ca="1" si="42"/>
        <v>5704.983189370535</v>
      </c>
      <c r="YP7" s="131">
        <f t="shared" ca="1" si="42"/>
        <v>6137.6200113104205</v>
      </c>
      <c r="YQ7" s="131">
        <f t="shared" ca="1" si="42"/>
        <v>6170.8816817431652</v>
      </c>
      <c r="YR7" s="131">
        <f t="shared" ca="1" si="42"/>
        <v>5975.5129337376256</v>
      </c>
      <c r="YS7" s="131">
        <f t="shared" ca="1" si="42"/>
        <v>6315.9442839611529</v>
      </c>
      <c r="YT7" s="131">
        <f t="shared" ca="1" si="42"/>
        <v>5805.5626992765365</v>
      </c>
      <c r="YU7" s="131">
        <f t="shared" ca="1" si="42"/>
        <v>5948.0265611294526</v>
      </c>
      <c r="YV7" s="131">
        <f t="shared" ca="1" si="42"/>
        <v>5944.8083311591963</v>
      </c>
      <c r="YW7" s="131">
        <f t="shared" ca="1" si="42"/>
        <v>6316.0098230249878</v>
      </c>
      <c r="YX7" s="131">
        <f t="shared" ca="1" si="42"/>
        <v>6004.0052820351657</v>
      </c>
      <c r="YY7" s="131">
        <f t="shared" ca="1" si="42"/>
        <v>6347.2908171107838</v>
      </c>
      <c r="YZ7" s="131">
        <f t="shared" ca="1" si="42"/>
        <v>6350.7688105442076</v>
      </c>
      <c r="ZA7" s="131">
        <f t="shared" ca="1" si="42"/>
        <v>6360.1894515644672</v>
      </c>
      <c r="ZB7" s="131">
        <f t="shared" ca="1" si="42"/>
        <v>6818.8331826248705</v>
      </c>
      <c r="ZC7" s="131">
        <f t="shared" ca="1" si="42"/>
        <v>6035.9744736259845</v>
      </c>
      <c r="ZD7" s="131">
        <f t="shared" ca="1" si="42"/>
        <v>6667.1800805230368</v>
      </c>
      <c r="ZE7" s="131">
        <f t="shared" ca="1" si="42"/>
        <v>6421.9339745655498</v>
      </c>
      <c r="ZF7" s="131">
        <f t="shared" ca="1" si="42"/>
        <v>5953.4319825364555</v>
      </c>
      <c r="ZG7" s="131">
        <f t="shared" ca="1" si="42"/>
        <v>6432.0034534952783</v>
      </c>
      <c r="ZH7" s="131">
        <f t="shared" ca="1" si="42"/>
        <v>6735.4656568092578</v>
      </c>
      <c r="ZI7" s="131">
        <f t="shared" ca="1" si="42"/>
        <v>5884.1212346195025</v>
      </c>
      <c r="ZJ7" s="131">
        <f t="shared" ca="1" si="42"/>
        <v>6686.8628842133039</v>
      </c>
      <c r="ZK7" s="131">
        <f t="shared" ca="1" si="42"/>
        <v>5825.0871800567766</v>
      </c>
      <c r="ZL7" s="131">
        <f t="shared" ca="1" si="42"/>
        <v>6516.7533742218993</v>
      </c>
      <c r="ZM7" s="131">
        <f t="shared" ca="1" si="42"/>
        <v>6115.6683036649483</v>
      </c>
      <c r="ZN7" s="131">
        <f t="shared" ca="1" si="42"/>
        <v>6545.8391713807741</v>
      </c>
      <c r="ZO7" s="131">
        <f t="shared" ca="1" si="42"/>
        <v>6008.5634527800103</v>
      </c>
      <c r="ZP7" s="131">
        <f t="shared" ca="1" si="42"/>
        <v>6279.2499865493874</v>
      </c>
      <c r="ZQ7" s="131">
        <f t="shared" ca="1" si="42"/>
        <v>5880.1982723611345</v>
      </c>
      <c r="ZR7" s="131">
        <f t="shared" ca="1" si="42"/>
        <v>6305.6123027987869</v>
      </c>
      <c r="ZS7" s="131">
        <f t="shared" ca="1" si="42"/>
        <v>6552.1580152752967</v>
      </c>
      <c r="ZT7" s="131">
        <f t="shared" ca="1" si="42"/>
        <v>5993.8067461102564</v>
      </c>
      <c r="ZU7" s="131">
        <f t="shared" ca="1" si="42"/>
        <v>6639.2638241555678</v>
      </c>
      <c r="ZV7" s="131">
        <f t="shared" ca="1" si="42"/>
        <v>6646.2585620805385</v>
      </c>
      <c r="ZW7" s="131">
        <f t="shared" ca="1" si="42"/>
        <v>6033.292111913348</v>
      </c>
      <c r="ZX7" s="131">
        <f t="shared" ca="1" si="42"/>
        <v>5807.5408593261636</v>
      </c>
      <c r="ZY7" s="131">
        <f t="shared" ca="1" si="42"/>
        <v>6322.2122671024836</v>
      </c>
      <c r="ZZ7" s="131">
        <f t="shared" ca="1" si="42"/>
        <v>6334.991381190307</v>
      </c>
      <c r="AAA7" s="131">
        <f t="shared" ca="1" si="42"/>
        <v>6518.2354457021438</v>
      </c>
      <c r="AAB7" s="131">
        <f t="shared" ca="1" si="42"/>
        <v>6259.3458774118753</v>
      </c>
      <c r="AAC7" s="131">
        <f t="shared" ca="1" si="42"/>
        <v>5884.7611346696604</v>
      </c>
      <c r="AAD7" s="131">
        <f t="shared" ca="1" si="42"/>
        <v>5720.608453074502</v>
      </c>
      <c r="AAE7" s="131">
        <f t="shared" ca="1" si="42"/>
        <v>6437.9495407007935</v>
      </c>
      <c r="AAF7" s="131">
        <f t="shared" ref="AAF7:ACQ7" ca="1" si="43">AAF3*AAF4*AAF5</f>
        <v>6841.7630798126993</v>
      </c>
      <c r="AAG7" s="131">
        <f t="shared" ca="1" si="43"/>
        <v>5813.9831352282035</v>
      </c>
      <c r="AAH7" s="131">
        <f t="shared" ca="1" si="43"/>
        <v>5824.0750295597845</v>
      </c>
      <c r="AAI7" s="131">
        <f t="shared" ca="1" si="43"/>
        <v>6545.3135525373418</v>
      </c>
      <c r="AAJ7" s="131">
        <f t="shared" ca="1" si="43"/>
        <v>6737.5102674984764</v>
      </c>
      <c r="AAK7" s="131">
        <f t="shared" ca="1" si="43"/>
        <v>5858.3295706675144</v>
      </c>
      <c r="AAL7" s="131">
        <f t="shared" ca="1" si="43"/>
        <v>6799.0667392008718</v>
      </c>
      <c r="AAM7" s="131">
        <f t="shared" ca="1" si="43"/>
        <v>6366.0389002165084</v>
      </c>
      <c r="AAN7" s="131">
        <f t="shared" ca="1" si="43"/>
        <v>5992.2066595811948</v>
      </c>
      <c r="AAO7" s="131">
        <f t="shared" ca="1" si="43"/>
        <v>5865.1121511011224</v>
      </c>
      <c r="AAP7" s="131">
        <f t="shared" ca="1" si="43"/>
        <v>6247.8553410376289</v>
      </c>
      <c r="AAQ7" s="131">
        <f t="shared" ca="1" si="43"/>
        <v>6759.0101301499244</v>
      </c>
      <c r="AAR7" s="131">
        <f t="shared" ca="1" si="43"/>
        <v>6564.6167687000298</v>
      </c>
      <c r="AAS7" s="131">
        <f t="shared" ca="1" si="43"/>
        <v>6654.7045175180865</v>
      </c>
      <c r="AAT7" s="131">
        <f t="shared" ca="1" si="43"/>
        <v>6050.2440613907611</v>
      </c>
      <c r="AAU7" s="131">
        <f t="shared" ca="1" si="43"/>
        <v>5880.9879897012097</v>
      </c>
      <c r="AAV7" s="131">
        <f t="shared" ca="1" si="43"/>
        <v>6485.6272294578366</v>
      </c>
      <c r="AAW7" s="131">
        <f t="shared" ca="1" si="43"/>
        <v>6489.6351173484836</v>
      </c>
      <c r="AAX7" s="131">
        <f t="shared" ca="1" si="43"/>
        <v>5946.8145127914377</v>
      </c>
      <c r="AAY7" s="131">
        <f t="shared" ca="1" si="43"/>
        <v>6444.3294610721996</v>
      </c>
      <c r="AAZ7" s="131">
        <f t="shared" ca="1" si="43"/>
        <v>6689.04634514383</v>
      </c>
      <c r="ABA7" s="131">
        <f t="shared" ca="1" si="43"/>
        <v>5754.1811309464692</v>
      </c>
      <c r="ABB7" s="131">
        <f t="shared" ca="1" si="43"/>
        <v>5917.1036878297609</v>
      </c>
      <c r="ABC7" s="131">
        <f t="shared" ca="1" si="43"/>
        <v>6662.6672612489238</v>
      </c>
      <c r="ABD7" s="131">
        <f t="shared" ca="1" si="43"/>
        <v>6539.4555851234818</v>
      </c>
      <c r="ABE7" s="131">
        <f t="shared" ca="1" si="43"/>
        <v>5749.2173203048133</v>
      </c>
      <c r="ABF7" s="131">
        <f t="shared" ca="1" si="43"/>
        <v>5776.3433619009966</v>
      </c>
      <c r="ABG7" s="131">
        <f t="shared" ca="1" si="43"/>
        <v>6157.7099353171479</v>
      </c>
      <c r="ABH7" s="131">
        <f t="shared" ca="1" si="43"/>
        <v>6820.3651475258466</v>
      </c>
      <c r="ABI7" s="131">
        <f t="shared" ca="1" si="43"/>
        <v>6771.6273740946108</v>
      </c>
      <c r="ABJ7" s="131">
        <f t="shared" ca="1" si="43"/>
        <v>6661.8898718616238</v>
      </c>
      <c r="ABK7" s="131">
        <f t="shared" ca="1" si="43"/>
        <v>6033.3472587422684</v>
      </c>
      <c r="ABL7" s="131">
        <f t="shared" ca="1" si="43"/>
        <v>6201.6543233409857</v>
      </c>
      <c r="ABM7" s="131">
        <f t="shared" ca="1" si="43"/>
        <v>6240.2892046120214</v>
      </c>
      <c r="ABN7" s="131">
        <f t="shared" ca="1" si="43"/>
        <v>6673.6843034871954</v>
      </c>
      <c r="ABO7" s="131">
        <f t="shared" ca="1" si="43"/>
        <v>6535.2360472461987</v>
      </c>
      <c r="ABP7" s="131">
        <f t="shared" ca="1" si="43"/>
        <v>5818.9719875523806</v>
      </c>
      <c r="ABQ7" s="131">
        <f t="shared" ca="1" si="43"/>
        <v>6000.5354075275545</v>
      </c>
      <c r="ABR7" s="131">
        <f t="shared" ca="1" si="43"/>
        <v>5924.7385702468291</v>
      </c>
      <c r="ABS7" s="131">
        <f t="shared" ca="1" si="43"/>
        <v>6286.3270083581911</v>
      </c>
      <c r="ABT7" s="131">
        <f t="shared" ca="1" si="43"/>
        <v>5979.2434666481122</v>
      </c>
      <c r="ABU7" s="131">
        <f t="shared" ca="1" si="43"/>
        <v>6031.1978450519455</v>
      </c>
      <c r="ABV7" s="131">
        <f t="shared" ca="1" si="43"/>
        <v>6465.3069557884119</v>
      </c>
      <c r="ABW7" s="131">
        <f t="shared" ca="1" si="43"/>
        <v>6352.8237663186883</v>
      </c>
      <c r="ABX7" s="131">
        <f t="shared" ca="1" si="43"/>
        <v>6868.0988768390971</v>
      </c>
      <c r="ABY7" s="131">
        <f t="shared" ca="1" si="43"/>
        <v>6103.0666267931319</v>
      </c>
      <c r="ABZ7" s="131">
        <f t="shared" ca="1" si="43"/>
        <v>6891.8441280123498</v>
      </c>
      <c r="ACA7" s="131">
        <f t="shared" ca="1" si="43"/>
        <v>6453.0183463735502</v>
      </c>
      <c r="ACB7" s="131">
        <f t="shared" ca="1" si="43"/>
        <v>5772.4856718835981</v>
      </c>
      <c r="ACC7" s="131">
        <f t="shared" ca="1" si="43"/>
        <v>6311.4811534003875</v>
      </c>
      <c r="ACD7" s="131">
        <f t="shared" ca="1" si="43"/>
        <v>6720.4727341946373</v>
      </c>
      <c r="ACE7" s="131">
        <f t="shared" ca="1" si="43"/>
        <v>6613.2042717540362</v>
      </c>
      <c r="ACF7" s="131">
        <f t="shared" ca="1" si="43"/>
        <v>6276.2650733632972</v>
      </c>
      <c r="ACG7" s="131">
        <f t="shared" ca="1" si="43"/>
        <v>6267.93666527807</v>
      </c>
      <c r="ACH7" s="131">
        <f t="shared" ca="1" si="43"/>
        <v>6219.8315029967198</v>
      </c>
      <c r="ACI7" s="131">
        <f t="shared" ca="1" si="43"/>
        <v>5696.2847987640862</v>
      </c>
      <c r="ACJ7" s="131">
        <f t="shared" ca="1" si="43"/>
        <v>6365.5800995720065</v>
      </c>
      <c r="ACK7" s="131">
        <f t="shared" ca="1" si="43"/>
        <v>6521.2485144634638</v>
      </c>
      <c r="ACL7" s="131">
        <f t="shared" ca="1" si="43"/>
        <v>6801.4996236611069</v>
      </c>
      <c r="ACM7" s="131">
        <f t="shared" ca="1" si="43"/>
        <v>6754.1535950949883</v>
      </c>
      <c r="ACN7" s="131">
        <f t="shared" ca="1" si="43"/>
        <v>6175.5553807004189</v>
      </c>
      <c r="ACO7" s="131">
        <f t="shared" ca="1" si="43"/>
        <v>6525.7632254738937</v>
      </c>
      <c r="ACP7" s="131">
        <f t="shared" ca="1" si="43"/>
        <v>6246.2597648952469</v>
      </c>
      <c r="ACQ7" s="131">
        <f t="shared" ca="1" si="43"/>
        <v>6497.8303741587079</v>
      </c>
      <c r="ACR7" s="131">
        <f t="shared" ref="ACR7:AFC7" ca="1" si="44">ACR3*ACR4*ACR5</f>
        <v>6751.8069742068137</v>
      </c>
      <c r="ACS7" s="131">
        <f t="shared" ca="1" si="44"/>
        <v>5741.9863644184425</v>
      </c>
      <c r="ACT7" s="131">
        <f t="shared" ca="1" si="44"/>
        <v>6272.5342964773281</v>
      </c>
      <c r="ACU7" s="131">
        <f t="shared" ca="1" si="44"/>
        <v>6570.6363786020574</v>
      </c>
      <c r="ACV7" s="131">
        <f t="shared" ca="1" si="44"/>
        <v>6758.9475706968024</v>
      </c>
      <c r="ACW7" s="131">
        <f t="shared" ca="1" si="44"/>
        <v>5851.9847489983395</v>
      </c>
      <c r="ACX7" s="131">
        <f t="shared" ca="1" si="44"/>
        <v>6864.7401098852688</v>
      </c>
      <c r="ACY7" s="131">
        <f t="shared" ca="1" si="44"/>
        <v>6194.783720562139</v>
      </c>
      <c r="ACZ7" s="131">
        <f t="shared" ca="1" si="44"/>
        <v>6023.0529693721528</v>
      </c>
      <c r="ADA7" s="131">
        <f t="shared" ca="1" si="44"/>
        <v>6065.5821836578662</v>
      </c>
      <c r="ADB7" s="131">
        <f t="shared" ca="1" si="44"/>
        <v>6000.0622148345446</v>
      </c>
      <c r="ADC7" s="131">
        <f t="shared" ca="1" si="44"/>
        <v>5971.9794363349902</v>
      </c>
      <c r="ADD7" s="131">
        <f t="shared" ca="1" si="44"/>
        <v>6540.2295500768887</v>
      </c>
      <c r="ADE7" s="131">
        <f t="shared" ca="1" si="44"/>
        <v>6106.0487563547476</v>
      </c>
      <c r="ADF7" s="131">
        <f t="shared" ca="1" si="44"/>
        <v>5929.2546337171516</v>
      </c>
      <c r="ADG7" s="131">
        <f t="shared" ca="1" si="44"/>
        <v>6283.4500761578784</v>
      </c>
      <c r="ADH7" s="131">
        <f t="shared" ca="1" si="44"/>
        <v>5805.2153751951782</v>
      </c>
      <c r="ADI7" s="131">
        <f t="shared" ca="1" si="44"/>
        <v>6389.7086344712125</v>
      </c>
      <c r="ADJ7" s="131">
        <f t="shared" ca="1" si="44"/>
        <v>5896.6024969403898</v>
      </c>
      <c r="ADK7" s="131">
        <f t="shared" ca="1" si="44"/>
        <v>6458.3008027015958</v>
      </c>
      <c r="ADL7" s="131">
        <f t="shared" ca="1" si="44"/>
        <v>6101.7207291557852</v>
      </c>
      <c r="ADM7" s="131">
        <f t="shared" ca="1" si="44"/>
        <v>6051.6585188048784</v>
      </c>
      <c r="ADN7" s="131">
        <f t="shared" ca="1" si="44"/>
        <v>5958.2098933487059</v>
      </c>
      <c r="ADO7" s="131">
        <f t="shared" ca="1" si="44"/>
        <v>6149.0139563953808</v>
      </c>
      <c r="ADP7" s="131">
        <f t="shared" ca="1" si="44"/>
        <v>6903.6377940401044</v>
      </c>
      <c r="ADQ7" s="131">
        <f t="shared" ca="1" si="44"/>
        <v>5737.5261263485208</v>
      </c>
      <c r="ADR7" s="131">
        <f t="shared" ca="1" si="44"/>
        <v>6795.0742297396673</v>
      </c>
      <c r="ADS7" s="131">
        <f t="shared" ca="1" si="44"/>
        <v>6609.8617127632651</v>
      </c>
      <c r="ADT7" s="131">
        <f t="shared" ca="1" si="44"/>
        <v>6590.5405084193844</v>
      </c>
      <c r="ADU7" s="131">
        <f t="shared" ca="1" si="44"/>
        <v>5730.73045779739</v>
      </c>
      <c r="ADV7" s="131">
        <f t="shared" ca="1" si="44"/>
        <v>6508.5856527279884</v>
      </c>
      <c r="ADW7" s="131">
        <f t="shared" ca="1" si="44"/>
        <v>6560.0054152429593</v>
      </c>
      <c r="ADX7" s="131">
        <f t="shared" ca="1" si="44"/>
        <v>6580.084961767182</v>
      </c>
      <c r="ADY7" s="131">
        <f t="shared" ca="1" si="44"/>
        <v>5746.5792110438342</v>
      </c>
      <c r="ADZ7" s="131">
        <f t="shared" ca="1" si="44"/>
        <v>6127.7235897230939</v>
      </c>
      <c r="AEA7" s="131">
        <f t="shared" ca="1" si="44"/>
        <v>6806.4036178821161</v>
      </c>
      <c r="AEB7" s="131">
        <f t="shared" ca="1" si="44"/>
        <v>5771.2374959519357</v>
      </c>
      <c r="AEC7" s="131">
        <f t="shared" ca="1" si="44"/>
        <v>6236.3379154693703</v>
      </c>
      <c r="AED7" s="131">
        <f t="shared" ca="1" si="44"/>
        <v>6256.4506032996642</v>
      </c>
      <c r="AEE7" s="131">
        <f t="shared" ca="1" si="44"/>
        <v>6643.064730568598</v>
      </c>
      <c r="AEF7" s="131">
        <f t="shared" ca="1" si="44"/>
        <v>6330.826929848221</v>
      </c>
      <c r="AEG7" s="131">
        <f t="shared" ca="1" si="44"/>
        <v>6492.123152397422</v>
      </c>
      <c r="AEH7" s="131">
        <f t="shared" ca="1" si="44"/>
        <v>6395.3287151652867</v>
      </c>
      <c r="AEI7" s="131">
        <f t="shared" ca="1" si="44"/>
        <v>6298.4831246946342</v>
      </c>
      <c r="AEJ7" s="131">
        <f t="shared" ca="1" si="44"/>
        <v>6592.8378008012551</v>
      </c>
      <c r="AEK7" s="131">
        <f t="shared" ca="1" si="44"/>
        <v>5877.89582300045</v>
      </c>
      <c r="AEL7" s="131">
        <f t="shared" ca="1" si="44"/>
        <v>6885.4150498388735</v>
      </c>
      <c r="AEM7" s="131">
        <f t="shared" ca="1" si="44"/>
        <v>6859.6997339147601</v>
      </c>
      <c r="AEN7" s="131">
        <f t="shared" ca="1" si="44"/>
        <v>6736.5735988048409</v>
      </c>
      <c r="AEO7" s="131">
        <f t="shared" ca="1" si="44"/>
        <v>5716.3897906445918</v>
      </c>
      <c r="AEP7" s="131">
        <f t="shared" ca="1" si="44"/>
        <v>6313.9949433257825</v>
      </c>
      <c r="AEQ7" s="131">
        <f t="shared" ca="1" si="44"/>
        <v>6381.783646492041</v>
      </c>
      <c r="AER7" s="131">
        <f t="shared" ca="1" si="44"/>
        <v>6644.7748232591366</v>
      </c>
      <c r="AES7" s="131">
        <f t="shared" ca="1" si="44"/>
        <v>5794.5392032617983</v>
      </c>
      <c r="AET7" s="131">
        <f t="shared" ca="1" si="44"/>
        <v>6191.6974198533289</v>
      </c>
      <c r="AEU7" s="131">
        <f t="shared" ca="1" si="44"/>
        <v>5736.2520301145087</v>
      </c>
      <c r="AEV7" s="131">
        <f t="shared" ca="1" si="44"/>
        <v>6377.9033152236871</v>
      </c>
      <c r="AEW7" s="131">
        <f t="shared" ca="1" si="44"/>
        <v>6043.3852383585045</v>
      </c>
      <c r="AEX7" s="131">
        <f t="shared" ca="1" si="44"/>
        <v>6328.975860637257</v>
      </c>
      <c r="AEY7" s="131">
        <f t="shared" ca="1" si="44"/>
        <v>6012.3714615547997</v>
      </c>
      <c r="AEZ7" s="131">
        <f t="shared" ca="1" si="44"/>
        <v>5947.6061017431111</v>
      </c>
      <c r="AFA7" s="131">
        <f t="shared" ca="1" si="44"/>
        <v>6814.1251075217197</v>
      </c>
      <c r="AFB7" s="131">
        <f t="shared" ca="1" si="44"/>
        <v>6524.0672564268189</v>
      </c>
      <c r="AFC7" s="131">
        <f t="shared" ca="1" si="44"/>
        <v>6230.8602990754634</v>
      </c>
      <c r="AFD7" s="131">
        <f t="shared" ref="AFD7:AHO7" ca="1" si="45">AFD3*AFD4*AFD5</f>
        <v>5849.048714185853</v>
      </c>
      <c r="AFE7" s="131">
        <f t="shared" ca="1" si="45"/>
        <v>5778.7783992540471</v>
      </c>
      <c r="AFF7" s="131">
        <f t="shared" ca="1" si="45"/>
        <v>6141.7103203404195</v>
      </c>
      <c r="AFG7" s="131">
        <f t="shared" ca="1" si="45"/>
        <v>6096.2157153001908</v>
      </c>
      <c r="AFH7" s="131">
        <f t="shared" ca="1" si="45"/>
        <v>5931.374337773027</v>
      </c>
      <c r="AFI7" s="131">
        <f t="shared" ca="1" si="45"/>
        <v>6148.1471720851705</v>
      </c>
      <c r="AFJ7" s="131">
        <f t="shared" ca="1" si="45"/>
        <v>6696.8405487619057</v>
      </c>
      <c r="AFK7" s="131">
        <f t="shared" ca="1" si="45"/>
        <v>5740.915826568481</v>
      </c>
      <c r="AFL7" s="131">
        <f t="shared" ca="1" si="45"/>
        <v>6457.2220288208682</v>
      </c>
      <c r="AFM7" s="131">
        <f t="shared" ca="1" si="45"/>
        <v>5731.3841058468215</v>
      </c>
      <c r="AFN7" s="131">
        <f t="shared" ca="1" si="45"/>
        <v>5899.6367353247379</v>
      </c>
      <c r="AFO7" s="131">
        <f t="shared" ca="1" si="45"/>
        <v>6124.5705906792873</v>
      </c>
      <c r="AFP7" s="131">
        <f t="shared" ca="1" si="45"/>
        <v>5826.9903473682516</v>
      </c>
      <c r="AFQ7" s="131">
        <f t="shared" ca="1" si="45"/>
        <v>5840.8614913248521</v>
      </c>
      <c r="AFR7" s="131">
        <f t="shared" ca="1" si="45"/>
        <v>6280.5771664544118</v>
      </c>
      <c r="AFS7" s="131">
        <f t="shared" ca="1" si="45"/>
        <v>6893.7655161044886</v>
      </c>
      <c r="AFT7" s="131">
        <f t="shared" ca="1" si="45"/>
        <v>6012.7825126207581</v>
      </c>
      <c r="AFU7" s="131">
        <f t="shared" ca="1" si="45"/>
        <v>5830.0490444240477</v>
      </c>
      <c r="AFV7" s="131">
        <f t="shared" ca="1" si="45"/>
        <v>6290.8761006037721</v>
      </c>
      <c r="AFW7" s="131">
        <f t="shared" ca="1" si="45"/>
        <v>5851.0990652282426</v>
      </c>
      <c r="AFX7" s="131">
        <f t="shared" ca="1" si="45"/>
        <v>5710.2037753872773</v>
      </c>
      <c r="AFY7" s="131">
        <f t="shared" ca="1" si="45"/>
        <v>6624.9864704502497</v>
      </c>
      <c r="AFZ7" s="131">
        <f t="shared" ca="1" si="45"/>
        <v>6732.7596993007792</v>
      </c>
      <c r="AGA7" s="131">
        <f t="shared" ca="1" si="45"/>
        <v>6478.5166238757547</v>
      </c>
      <c r="AGB7" s="131">
        <f t="shared" ca="1" si="45"/>
        <v>6539.999715794288</v>
      </c>
      <c r="AGC7" s="131">
        <f t="shared" ca="1" si="45"/>
        <v>6334.2558734384929</v>
      </c>
      <c r="AGD7" s="131">
        <f t="shared" ca="1" si="45"/>
        <v>6790.6325902964936</v>
      </c>
      <c r="AGE7" s="131">
        <f t="shared" ca="1" si="45"/>
        <v>6644.0804166558155</v>
      </c>
      <c r="AGF7" s="131">
        <f t="shared" ca="1" si="45"/>
        <v>6548.5470327480525</v>
      </c>
      <c r="AGG7" s="131">
        <f t="shared" ca="1" si="45"/>
        <v>6295.6568609137694</v>
      </c>
      <c r="AGH7" s="131">
        <f t="shared" ca="1" si="45"/>
        <v>6008.0828534191078</v>
      </c>
      <c r="AGI7" s="131">
        <f t="shared" ca="1" si="45"/>
        <v>6109.3234115971882</v>
      </c>
      <c r="AGJ7" s="131">
        <f t="shared" ca="1" si="45"/>
        <v>6398.9287601995684</v>
      </c>
      <c r="AGK7" s="131">
        <f t="shared" ca="1" si="45"/>
        <v>6641.5968498137754</v>
      </c>
      <c r="AGL7" s="131">
        <f t="shared" ca="1" si="45"/>
        <v>6359.8012108853818</v>
      </c>
      <c r="AGM7" s="131">
        <f t="shared" ca="1" si="45"/>
        <v>6701.0996840934249</v>
      </c>
      <c r="AGN7" s="131">
        <f t="shared" ca="1" si="45"/>
        <v>5766.2662877729554</v>
      </c>
      <c r="AGO7" s="131">
        <f t="shared" ca="1" si="45"/>
        <v>6558.5330771599583</v>
      </c>
      <c r="AGP7" s="131">
        <f t="shared" ca="1" si="45"/>
        <v>6494.439807006338</v>
      </c>
      <c r="AGQ7" s="131">
        <f t="shared" ca="1" si="45"/>
        <v>5929.1582422864976</v>
      </c>
      <c r="AGR7" s="131">
        <f t="shared" ca="1" si="45"/>
        <v>6871.4693805874376</v>
      </c>
      <c r="AGS7" s="131">
        <f t="shared" ca="1" si="45"/>
        <v>6356.022049783538</v>
      </c>
      <c r="AGT7" s="131">
        <f t="shared" ca="1" si="45"/>
        <v>5908.3297896719614</v>
      </c>
      <c r="AGU7" s="131">
        <f t="shared" ca="1" si="45"/>
        <v>6656.2553111467623</v>
      </c>
      <c r="AGV7" s="131">
        <f t="shared" ca="1" si="45"/>
        <v>5768.5899643493667</v>
      </c>
      <c r="AGW7" s="131">
        <f t="shared" ca="1" si="45"/>
        <v>6531.0555397693952</v>
      </c>
      <c r="AGX7" s="131">
        <f t="shared" ca="1" si="45"/>
        <v>5830.2809362627713</v>
      </c>
      <c r="AGY7" s="131">
        <f t="shared" ca="1" si="45"/>
        <v>6005.0036106769339</v>
      </c>
      <c r="AGZ7" s="131">
        <f t="shared" ca="1" si="45"/>
        <v>6540.2118068543932</v>
      </c>
      <c r="AHA7" s="131">
        <f t="shared" ca="1" si="45"/>
        <v>5804.4628495248608</v>
      </c>
      <c r="AHB7" s="131">
        <f t="shared" ca="1" si="45"/>
        <v>6347.4010959183379</v>
      </c>
      <c r="AHC7" s="131">
        <f t="shared" ca="1" si="45"/>
        <v>6287.9303054112179</v>
      </c>
      <c r="AHD7" s="131">
        <f t="shared" ca="1" si="45"/>
        <v>6277.1449149438495</v>
      </c>
      <c r="AHE7" s="131">
        <f t="shared" ca="1" si="45"/>
        <v>6637.9027706511906</v>
      </c>
      <c r="AHF7" s="131">
        <f t="shared" ca="1" si="45"/>
        <v>5700.9235746612667</v>
      </c>
      <c r="AHG7" s="131">
        <f t="shared" ca="1" si="45"/>
        <v>5723.8662910850335</v>
      </c>
      <c r="AHH7" s="131">
        <f t="shared" ca="1" si="45"/>
        <v>5993.9238171642492</v>
      </c>
      <c r="AHI7" s="131">
        <f t="shared" ca="1" si="45"/>
        <v>6575.9929860673565</v>
      </c>
      <c r="AHJ7" s="131">
        <f t="shared" ca="1" si="45"/>
        <v>6434.1451784165138</v>
      </c>
      <c r="AHK7" s="131">
        <f t="shared" ca="1" si="45"/>
        <v>6160.8442788511165</v>
      </c>
      <c r="AHL7" s="131">
        <f t="shared" ca="1" si="45"/>
        <v>6754.4671276988474</v>
      </c>
      <c r="AHM7" s="131">
        <f t="shared" ca="1" si="45"/>
        <v>6819.4295931379356</v>
      </c>
      <c r="AHN7" s="131">
        <f t="shared" ca="1" si="45"/>
        <v>6056.0362436540145</v>
      </c>
      <c r="AHO7" s="131">
        <f t="shared" ca="1" si="45"/>
        <v>6747.7077473711433</v>
      </c>
      <c r="AHP7" s="131">
        <f t="shared" ref="AHP7:AKA7" ca="1" si="46">AHP3*AHP4*AHP5</f>
        <v>6202.3697164514542</v>
      </c>
      <c r="AHQ7" s="131">
        <f t="shared" ca="1" si="46"/>
        <v>6675.3114414995425</v>
      </c>
      <c r="AHR7" s="131">
        <f t="shared" ca="1" si="46"/>
        <v>5890.3883929400909</v>
      </c>
      <c r="AHS7" s="131">
        <f t="shared" ca="1" si="46"/>
        <v>6708.3328025370383</v>
      </c>
      <c r="AHT7" s="131">
        <f t="shared" ca="1" si="46"/>
        <v>6168.3728999770419</v>
      </c>
      <c r="AHU7" s="131">
        <f t="shared" ca="1" si="46"/>
        <v>6726.8443794538998</v>
      </c>
      <c r="AHV7" s="131">
        <f t="shared" ca="1" si="46"/>
        <v>6392.9380499838153</v>
      </c>
      <c r="AHW7" s="131">
        <f t="shared" ca="1" si="46"/>
        <v>6621.2281863692733</v>
      </c>
      <c r="AHX7" s="131">
        <f t="shared" ca="1" si="46"/>
        <v>5857.1928811439911</v>
      </c>
      <c r="AHY7" s="131">
        <f t="shared" ca="1" si="46"/>
        <v>5816.3822498457694</v>
      </c>
      <c r="AHZ7" s="131">
        <f t="shared" ca="1" si="46"/>
        <v>5829.9386403936769</v>
      </c>
      <c r="AIA7" s="131">
        <f t="shared" ca="1" si="46"/>
        <v>6733.9355502565168</v>
      </c>
      <c r="AIB7" s="131">
        <f t="shared" ca="1" si="46"/>
        <v>5956.6719820072658</v>
      </c>
      <c r="AIC7" s="131">
        <f t="shared" ca="1" si="46"/>
        <v>6528.5436725948803</v>
      </c>
      <c r="AID7" s="131">
        <f t="shared" ca="1" si="46"/>
        <v>6788.2069664032897</v>
      </c>
      <c r="AIE7" s="131">
        <f t="shared" ca="1" si="46"/>
        <v>6446.6983227848505</v>
      </c>
      <c r="AIF7" s="131">
        <f t="shared" ca="1" si="46"/>
        <v>5975.140196922137</v>
      </c>
      <c r="AIG7" s="131">
        <f t="shared" ca="1" si="46"/>
        <v>6721.5135112346816</v>
      </c>
      <c r="AIH7" s="131">
        <f t="shared" ca="1" si="46"/>
        <v>6178.9298808167723</v>
      </c>
      <c r="AII7" s="131">
        <f t="shared" ca="1" si="46"/>
        <v>6607.9991502866897</v>
      </c>
      <c r="AIJ7" s="131">
        <f t="shared" ca="1" si="46"/>
        <v>6261.8608730115857</v>
      </c>
      <c r="AIK7" s="131">
        <f t="shared" ca="1" si="46"/>
        <v>6177.4784182994836</v>
      </c>
      <c r="AIL7" s="131">
        <f t="shared" ca="1" si="46"/>
        <v>6253.3519767680536</v>
      </c>
      <c r="AIM7" s="131">
        <f t="shared" ca="1" si="46"/>
        <v>6482.1478917469658</v>
      </c>
      <c r="AIN7" s="131">
        <f t="shared" ca="1" si="46"/>
        <v>5965.0724203431046</v>
      </c>
      <c r="AIO7" s="131">
        <f t="shared" ca="1" si="46"/>
        <v>6321.1890822352534</v>
      </c>
      <c r="AIP7" s="131">
        <f t="shared" ca="1" si="46"/>
        <v>6467.5694971419471</v>
      </c>
      <c r="AIQ7" s="131">
        <f t="shared" ca="1" si="46"/>
        <v>6256.8274619692138</v>
      </c>
      <c r="AIR7" s="131">
        <f t="shared" ca="1" si="46"/>
        <v>6750.0420124105422</v>
      </c>
      <c r="AIS7" s="131">
        <f t="shared" ca="1" si="46"/>
        <v>6048.4807415474934</v>
      </c>
      <c r="AIT7" s="131">
        <f t="shared" ca="1" si="46"/>
        <v>6099.3417744927556</v>
      </c>
      <c r="AIU7" s="131">
        <f t="shared" ca="1" si="46"/>
        <v>6325.4830037200609</v>
      </c>
      <c r="AIV7" s="131">
        <f t="shared" ca="1" si="46"/>
        <v>5722.6250845744426</v>
      </c>
      <c r="AIW7" s="131">
        <f t="shared" ca="1" si="46"/>
        <v>5882.1077361672324</v>
      </c>
      <c r="AIX7" s="131">
        <f t="shared" ca="1" si="46"/>
        <v>6404.1023310481014</v>
      </c>
      <c r="AIY7" s="131">
        <f t="shared" ca="1" si="46"/>
        <v>6169.8076597413001</v>
      </c>
      <c r="AIZ7" s="131">
        <f t="shared" ca="1" si="46"/>
        <v>6208.6195979491895</v>
      </c>
      <c r="AJA7" s="131">
        <f t="shared" ca="1" si="46"/>
        <v>6654.044869339139</v>
      </c>
      <c r="AJB7" s="131">
        <f t="shared" ca="1" si="46"/>
        <v>6421.1420564831042</v>
      </c>
      <c r="AJC7" s="131">
        <f t="shared" ca="1" si="46"/>
        <v>6845.7444138663695</v>
      </c>
      <c r="AJD7" s="131">
        <f t="shared" ca="1" si="46"/>
        <v>6590.6502789481474</v>
      </c>
      <c r="AJE7" s="131">
        <f t="shared" ca="1" si="46"/>
        <v>6361.8265248723592</v>
      </c>
      <c r="AJF7" s="131">
        <f t="shared" ca="1" si="46"/>
        <v>6361.8547501794901</v>
      </c>
      <c r="AJG7" s="131">
        <f t="shared" ca="1" si="46"/>
        <v>6846.5970127901037</v>
      </c>
      <c r="AJH7" s="131">
        <f t="shared" ca="1" si="46"/>
        <v>5744.8025354317688</v>
      </c>
      <c r="AJI7" s="131">
        <f t="shared" ca="1" si="46"/>
        <v>6175.6903719892634</v>
      </c>
      <c r="AJJ7" s="131">
        <f t="shared" ca="1" si="46"/>
        <v>5793.3064533802199</v>
      </c>
      <c r="AJK7" s="131">
        <f t="shared" ca="1" si="46"/>
        <v>5858.3971649852929</v>
      </c>
      <c r="AJL7" s="131">
        <f t="shared" ca="1" si="46"/>
        <v>6608.5063581959703</v>
      </c>
      <c r="AJM7" s="131">
        <f t="shared" ca="1" si="46"/>
        <v>5902.3045932106497</v>
      </c>
      <c r="AJN7" s="131">
        <f t="shared" ca="1" si="46"/>
        <v>6905.6519645053022</v>
      </c>
      <c r="AJO7" s="131">
        <f t="shared" ca="1" si="46"/>
        <v>6548.0462301488942</v>
      </c>
      <c r="AJP7" s="131">
        <f t="shared" ca="1" si="46"/>
        <v>6391.8697673163451</v>
      </c>
      <c r="AJQ7" s="131">
        <f t="shared" ca="1" si="46"/>
        <v>5772.80934687439</v>
      </c>
      <c r="AJR7" s="131">
        <f t="shared" ca="1" si="46"/>
        <v>6886.6557836761267</v>
      </c>
      <c r="AJS7" s="131">
        <f t="shared" ca="1" si="46"/>
        <v>5957.8495130089195</v>
      </c>
      <c r="AJT7" s="131">
        <f t="shared" ca="1" si="46"/>
        <v>6845.6925700202401</v>
      </c>
      <c r="AJU7" s="131">
        <f t="shared" ca="1" si="46"/>
        <v>6352.4831980585814</v>
      </c>
      <c r="AJV7" s="131">
        <f t="shared" ca="1" si="46"/>
        <v>6026.7713665064948</v>
      </c>
      <c r="AJW7" s="131">
        <f t="shared" ca="1" si="46"/>
        <v>6504.4508798500519</v>
      </c>
      <c r="AJX7" s="131">
        <f t="shared" ca="1" si="46"/>
        <v>6595.125276279331</v>
      </c>
      <c r="AJY7" s="131">
        <f t="shared" ca="1" si="46"/>
        <v>6327.1004496721798</v>
      </c>
      <c r="AJZ7" s="131">
        <f t="shared" ca="1" si="46"/>
        <v>6108.003746440143</v>
      </c>
      <c r="AKA7" s="131">
        <f t="shared" ca="1" si="46"/>
        <v>5827.192554335119</v>
      </c>
      <c r="AKB7" s="131">
        <f t="shared" ref="AKB7:ALP7" ca="1" si="47">AKB3*AKB4*AKB5</f>
        <v>5728.163701069403</v>
      </c>
      <c r="AKC7" s="131">
        <f t="shared" ca="1" si="47"/>
        <v>6057.1365069603644</v>
      </c>
      <c r="AKD7" s="131">
        <f t="shared" ca="1" si="47"/>
        <v>6394.1295975571438</v>
      </c>
      <c r="AKE7" s="131">
        <f t="shared" ca="1" si="47"/>
        <v>6113.5232548972654</v>
      </c>
      <c r="AKF7" s="131">
        <f t="shared" ca="1" si="47"/>
        <v>6685.3807098950347</v>
      </c>
      <c r="AKG7" s="131">
        <f t="shared" ca="1" si="47"/>
        <v>6062.6024532364054</v>
      </c>
      <c r="AKH7" s="131">
        <f t="shared" ca="1" si="47"/>
        <v>6835.5892408538884</v>
      </c>
      <c r="AKI7" s="131">
        <f t="shared" ca="1" si="47"/>
        <v>6715.3214831722307</v>
      </c>
      <c r="AKJ7" s="131">
        <f t="shared" ca="1" si="47"/>
        <v>6664.262304308827</v>
      </c>
      <c r="AKK7" s="131">
        <f t="shared" ca="1" si="47"/>
        <v>5904.6055424674041</v>
      </c>
      <c r="AKL7" s="131">
        <f t="shared" ca="1" si="47"/>
        <v>6889.7493196060359</v>
      </c>
      <c r="AKM7" s="131">
        <f t="shared" ca="1" si="47"/>
        <v>6320.1325398502031</v>
      </c>
      <c r="AKN7" s="131">
        <f t="shared" ca="1" si="47"/>
        <v>5758.5626459245013</v>
      </c>
      <c r="AKO7" s="131">
        <f t="shared" ca="1" si="47"/>
        <v>6146.7414837671786</v>
      </c>
      <c r="AKP7" s="131">
        <f t="shared" ca="1" si="47"/>
        <v>5757.4164192859798</v>
      </c>
      <c r="AKQ7" s="131">
        <f t="shared" ca="1" si="47"/>
        <v>5933.6827854694757</v>
      </c>
      <c r="AKR7" s="131">
        <f t="shared" ca="1" si="47"/>
        <v>6100.9290283734608</v>
      </c>
      <c r="AKS7" s="131">
        <f t="shared" ca="1" si="47"/>
        <v>5829.7225752762633</v>
      </c>
      <c r="AKT7" s="131">
        <f t="shared" ca="1" si="47"/>
        <v>6087.7815766728536</v>
      </c>
      <c r="AKU7" s="131">
        <f t="shared" ca="1" si="47"/>
        <v>5691.6694619137515</v>
      </c>
      <c r="AKV7" s="131">
        <f t="shared" ca="1" si="47"/>
        <v>6673.3080537217156</v>
      </c>
      <c r="AKW7" s="131">
        <f t="shared" ca="1" si="47"/>
        <v>6166.8594497872118</v>
      </c>
      <c r="AKX7" s="131">
        <f t="shared" ca="1" si="47"/>
        <v>5761.0965073469761</v>
      </c>
      <c r="AKY7" s="131">
        <f t="shared" ca="1" si="47"/>
        <v>6506.674039288645</v>
      </c>
      <c r="AKZ7" s="131">
        <f t="shared" ca="1" si="47"/>
        <v>6167.4874177158299</v>
      </c>
      <c r="ALA7" s="131">
        <f t="shared" ca="1" si="47"/>
        <v>6596.6699798775453</v>
      </c>
      <c r="ALB7" s="131">
        <f t="shared" ca="1" si="47"/>
        <v>6060.7318336039107</v>
      </c>
      <c r="ALC7" s="131">
        <f t="shared" ca="1" si="47"/>
        <v>6894.5997502853461</v>
      </c>
      <c r="ALD7" s="131">
        <f t="shared" ca="1" si="47"/>
        <v>6498.3441477315564</v>
      </c>
      <c r="ALE7" s="131">
        <f t="shared" ca="1" si="47"/>
        <v>6217.4491713810376</v>
      </c>
      <c r="ALF7" s="131">
        <f t="shared" ca="1" si="47"/>
        <v>5917.150321323219</v>
      </c>
      <c r="ALG7" s="131">
        <f t="shared" ca="1" si="47"/>
        <v>6750.1140501580849</v>
      </c>
      <c r="ALH7" s="131">
        <f t="shared" ca="1" si="47"/>
        <v>5887.0607343892971</v>
      </c>
      <c r="ALI7" s="131">
        <f t="shared" ca="1" si="47"/>
        <v>6232.9565479820994</v>
      </c>
      <c r="ALJ7" s="131">
        <f t="shared" ca="1" si="47"/>
        <v>5929.5605646921285</v>
      </c>
      <c r="ALK7" s="131">
        <f t="shared" ca="1" si="47"/>
        <v>6833.8053848585723</v>
      </c>
      <c r="ALL7" s="131">
        <f t="shared" ca="1" si="47"/>
        <v>5989.3529333946417</v>
      </c>
      <c r="ALM7" s="131">
        <f t="shared" ca="1" si="47"/>
        <v>5739.8840833534196</v>
      </c>
      <c r="ALN7" s="131">
        <f t="shared" ca="1" si="47"/>
        <v>6727.2174494992923</v>
      </c>
      <c r="ALO7" s="131">
        <f t="shared" ca="1" si="47"/>
        <v>6479.5520066152349</v>
      </c>
      <c r="ALP7" s="131">
        <f t="shared" ca="1" si="47"/>
        <v>6653.6646482745391</v>
      </c>
    </row>
    <row r="8" spans="2:1004" x14ac:dyDescent="0.3">
      <c r="C8" t="s">
        <v>109</v>
      </c>
      <c r="D8" s="135">
        <f ca="1">Calculator!$D$98+(Calculator!$E$98-Calculator!$D$98)*RAND()</f>
        <v>22.621122456622253</v>
      </c>
      <c r="E8" s="135">
        <f ca="1">Calculator!$D$98+(Calculator!$E$98-Calculator!$D$98)*RAND()</f>
        <v>24.977148041142364</v>
      </c>
      <c r="F8" s="135">
        <f ca="1">Calculator!$D$98+(Calculator!$E$98-Calculator!$D$98)*RAND()</f>
        <v>23.205435612947813</v>
      </c>
      <c r="G8" s="135">
        <f ca="1">Calculator!$D$98+(Calculator!$E$98-Calculator!$D$98)*RAND()</f>
        <v>25.714016983820734</v>
      </c>
      <c r="H8" s="135">
        <f ca="1">Calculator!$D$98+(Calculator!$E$98-Calculator!$D$98)*RAND()</f>
        <v>24.821282064967985</v>
      </c>
      <c r="I8" s="135">
        <f ca="1">Calculator!$D$98+(Calculator!$E$98-Calculator!$D$98)*RAND()</f>
        <v>25.422745914211188</v>
      </c>
      <c r="J8" s="135">
        <f ca="1">Calculator!$D$98+(Calculator!$E$98-Calculator!$D$98)*RAND()</f>
        <v>25.927676363501313</v>
      </c>
      <c r="K8" s="135">
        <f ca="1">Calculator!$D$98+(Calculator!$E$98-Calculator!$D$98)*RAND()</f>
        <v>25.626601879394226</v>
      </c>
      <c r="L8" s="135">
        <f ca="1">Calculator!$D$98+(Calculator!$E$98-Calculator!$D$98)*RAND()</f>
        <v>25.246236356940294</v>
      </c>
      <c r="M8" s="135">
        <f ca="1">Calculator!$D$98+(Calculator!$E$98-Calculator!$D$98)*RAND()</f>
        <v>24.847309157613154</v>
      </c>
      <c r="N8" s="135">
        <f ca="1">Calculator!$D$98+(Calculator!$E$98-Calculator!$D$98)*RAND()</f>
        <v>24.376027066538462</v>
      </c>
      <c r="O8" s="135">
        <f ca="1">Calculator!$D$98+(Calculator!$E$98-Calculator!$D$98)*RAND()</f>
        <v>22.116658497292107</v>
      </c>
      <c r="P8" s="135">
        <f ca="1">Calculator!$D$98+(Calculator!$E$98-Calculator!$D$98)*RAND()</f>
        <v>22.81298392599496</v>
      </c>
      <c r="Q8" s="135">
        <f ca="1">Calculator!$D$98+(Calculator!$E$98-Calculator!$D$98)*RAND()</f>
        <v>24.348501446613131</v>
      </c>
      <c r="R8" s="135">
        <f ca="1">Calculator!$D$98+(Calculator!$E$98-Calculator!$D$98)*RAND()</f>
        <v>22.581706239826126</v>
      </c>
      <c r="S8" s="135">
        <f ca="1">Calculator!$D$98+(Calculator!$E$98-Calculator!$D$98)*RAND()</f>
        <v>24.107017641861344</v>
      </c>
      <c r="T8" s="135">
        <f ca="1">Calculator!$D$98+(Calculator!$E$98-Calculator!$D$98)*RAND()</f>
        <v>24.334052801458125</v>
      </c>
      <c r="U8" s="135">
        <f ca="1">Calculator!$D$98+(Calculator!$E$98-Calculator!$D$98)*RAND()</f>
        <v>23.173017551352149</v>
      </c>
      <c r="V8" s="135">
        <f ca="1">Calculator!$D$98+(Calculator!$E$98-Calculator!$D$98)*RAND()</f>
        <v>23.70271159188864</v>
      </c>
      <c r="W8" s="135">
        <f ca="1">Calculator!$D$98+(Calculator!$E$98-Calculator!$D$98)*RAND()</f>
        <v>24.747564182766919</v>
      </c>
      <c r="X8" s="135">
        <f ca="1">Calculator!$D$98+(Calculator!$E$98-Calculator!$D$98)*RAND()</f>
        <v>22.741713087231766</v>
      </c>
      <c r="Y8" s="135">
        <f ca="1">Calculator!$D$98+(Calculator!$E$98-Calculator!$D$98)*RAND()</f>
        <v>25.866360971644244</v>
      </c>
      <c r="Z8" s="135">
        <f ca="1">Calculator!$D$98+(Calculator!$E$98-Calculator!$D$98)*RAND()</f>
        <v>24.817819728724693</v>
      </c>
      <c r="AA8" s="135">
        <f ca="1">Calculator!$D$98+(Calculator!$E$98-Calculator!$D$98)*RAND()</f>
        <v>24.464417955486716</v>
      </c>
      <c r="AB8" s="135">
        <f ca="1">Calculator!$D$98+(Calculator!$E$98-Calculator!$D$98)*RAND()</f>
        <v>25.450775204738008</v>
      </c>
      <c r="AC8" s="135">
        <f ca="1">Calculator!$D$98+(Calculator!$E$98-Calculator!$D$98)*RAND()</f>
        <v>25.103621789742711</v>
      </c>
      <c r="AD8" s="135">
        <f ca="1">Calculator!$D$98+(Calculator!$E$98-Calculator!$D$98)*RAND()</f>
        <v>25.088781743398279</v>
      </c>
      <c r="AE8" s="135">
        <f ca="1">Calculator!$D$98+(Calculator!$E$98-Calculator!$D$98)*RAND()</f>
        <v>22.115172537534608</v>
      </c>
      <c r="AF8" s="135">
        <f ca="1">Calculator!$D$98+(Calculator!$E$98-Calculator!$D$98)*RAND()</f>
        <v>25.427410524740775</v>
      </c>
      <c r="AG8" s="135">
        <f ca="1">Calculator!$D$98+(Calculator!$E$98-Calculator!$D$98)*RAND()</f>
        <v>25.619203345968319</v>
      </c>
      <c r="AH8" s="135">
        <f ca="1">Calculator!$D$98+(Calculator!$E$98-Calculator!$D$98)*RAND()</f>
        <v>25.451204138511294</v>
      </c>
      <c r="AI8" s="135">
        <f ca="1">Calculator!$D$98+(Calculator!$E$98-Calculator!$D$98)*RAND()</f>
        <v>22.594310661219637</v>
      </c>
      <c r="AJ8" s="135">
        <f ca="1">Calculator!$D$98+(Calculator!$E$98-Calculator!$D$98)*RAND()</f>
        <v>24.587890633648311</v>
      </c>
      <c r="AK8" s="135">
        <f ca="1">Calculator!$D$98+(Calculator!$E$98-Calculator!$D$98)*RAND()</f>
        <v>22.723048175824083</v>
      </c>
      <c r="AL8" s="135">
        <f ca="1">Calculator!$D$98+(Calculator!$E$98-Calculator!$D$98)*RAND()</f>
        <v>22.579219177289019</v>
      </c>
      <c r="AM8" s="135">
        <f ca="1">Calculator!$D$98+(Calculator!$E$98-Calculator!$D$98)*RAND()</f>
        <v>25.118215992121115</v>
      </c>
      <c r="AN8" s="135">
        <f ca="1">Calculator!$D$98+(Calculator!$E$98-Calculator!$D$98)*RAND()</f>
        <v>22.71415317591072</v>
      </c>
      <c r="AO8" s="135">
        <f ca="1">Calculator!$D$98+(Calculator!$E$98-Calculator!$D$98)*RAND()</f>
        <v>24.693649302121187</v>
      </c>
      <c r="AP8" s="135">
        <f ca="1">Calculator!$D$98+(Calculator!$E$98-Calculator!$D$98)*RAND()</f>
        <v>24.994167518088393</v>
      </c>
      <c r="AQ8" s="135">
        <f ca="1">Calculator!$D$98+(Calculator!$E$98-Calculator!$D$98)*RAND()</f>
        <v>23.126779883507773</v>
      </c>
      <c r="AR8" s="135">
        <f ca="1">Calculator!$D$98+(Calculator!$E$98-Calculator!$D$98)*RAND()</f>
        <v>24.128966832079982</v>
      </c>
      <c r="AS8" s="135">
        <f ca="1">Calculator!$D$98+(Calculator!$E$98-Calculator!$D$98)*RAND()</f>
        <v>22.182821712272677</v>
      </c>
      <c r="AT8" s="135">
        <f ca="1">Calculator!$D$98+(Calculator!$E$98-Calculator!$D$98)*RAND()</f>
        <v>22.482306935668923</v>
      </c>
      <c r="AU8" s="135">
        <f ca="1">Calculator!$D$98+(Calculator!$E$98-Calculator!$D$98)*RAND()</f>
        <v>24.264945036694193</v>
      </c>
      <c r="AV8" s="135">
        <f ca="1">Calculator!$D$98+(Calculator!$E$98-Calculator!$D$98)*RAND()</f>
        <v>24.05204042635247</v>
      </c>
      <c r="AW8" s="135">
        <f ca="1">Calculator!$D$98+(Calculator!$E$98-Calculator!$D$98)*RAND()</f>
        <v>25.687308638444431</v>
      </c>
      <c r="AX8" s="135">
        <f ca="1">Calculator!$D$98+(Calculator!$E$98-Calculator!$D$98)*RAND()</f>
        <v>25.123260215147333</v>
      </c>
      <c r="AY8" s="135">
        <f ca="1">Calculator!$D$98+(Calculator!$E$98-Calculator!$D$98)*RAND()</f>
        <v>23.175551908651641</v>
      </c>
      <c r="AZ8" s="135">
        <f ca="1">Calculator!$D$98+(Calculator!$E$98-Calculator!$D$98)*RAND()</f>
        <v>22.857435547943002</v>
      </c>
      <c r="BA8" s="135">
        <f ca="1">Calculator!$D$98+(Calculator!$E$98-Calculator!$D$98)*RAND()</f>
        <v>24.959554804968949</v>
      </c>
      <c r="BB8" s="135">
        <f ca="1">Calculator!$D$98+(Calculator!$E$98-Calculator!$D$98)*RAND()</f>
        <v>23.431873773188656</v>
      </c>
      <c r="BC8" s="135">
        <f ca="1">Calculator!$D$98+(Calculator!$E$98-Calculator!$D$98)*RAND()</f>
        <v>24.09938030452593</v>
      </c>
      <c r="BD8" s="135">
        <f ca="1">Calculator!$D$98+(Calculator!$E$98-Calculator!$D$98)*RAND()</f>
        <v>24.152560858530908</v>
      </c>
      <c r="BE8" s="135">
        <f ca="1">Calculator!$D$98+(Calculator!$E$98-Calculator!$D$98)*RAND()</f>
        <v>25.297552013540034</v>
      </c>
      <c r="BF8" s="135">
        <f ca="1">Calculator!$D$98+(Calculator!$E$98-Calculator!$D$98)*RAND()</f>
        <v>25.908007221345819</v>
      </c>
      <c r="BG8" s="135">
        <f ca="1">Calculator!$D$98+(Calculator!$E$98-Calculator!$D$98)*RAND()</f>
        <v>24.159550058161759</v>
      </c>
      <c r="BH8" s="135">
        <f ca="1">Calculator!$D$98+(Calculator!$E$98-Calculator!$D$98)*RAND()</f>
        <v>23.89663123899194</v>
      </c>
      <c r="BI8" s="135">
        <f ca="1">Calculator!$D$98+(Calculator!$E$98-Calculator!$D$98)*RAND()</f>
        <v>22.267517472231852</v>
      </c>
      <c r="BJ8" s="135">
        <f ca="1">Calculator!$D$98+(Calculator!$E$98-Calculator!$D$98)*RAND()</f>
        <v>24.580930445881073</v>
      </c>
      <c r="BK8" s="135">
        <f ca="1">Calculator!$D$98+(Calculator!$E$98-Calculator!$D$98)*RAND()</f>
        <v>22.837960548038126</v>
      </c>
      <c r="BL8" s="135">
        <f ca="1">Calculator!$D$98+(Calculator!$E$98-Calculator!$D$98)*RAND()</f>
        <v>22.584655021715569</v>
      </c>
      <c r="BM8" s="135">
        <f ca="1">Calculator!$D$98+(Calculator!$E$98-Calculator!$D$98)*RAND()</f>
        <v>23.392873278627569</v>
      </c>
      <c r="BN8" s="135">
        <f ca="1">Calculator!$D$98+(Calculator!$E$98-Calculator!$D$98)*RAND()</f>
        <v>22.278531865061769</v>
      </c>
      <c r="BO8" s="135">
        <f ca="1">Calculator!$D$98+(Calculator!$E$98-Calculator!$D$98)*RAND()</f>
        <v>22.721095869635075</v>
      </c>
      <c r="BP8" s="135">
        <f ca="1">Calculator!$D$98+(Calculator!$E$98-Calculator!$D$98)*RAND()</f>
        <v>24.174762179089097</v>
      </c>
      <c r="BQ8" s="135">
        <f ca="1">Calculator!$D$98+(Calculator!$E$98-Calculator!$D$98)*RAND()</f>
        <v>25.492366741282265</v>
      </c>
      <c r="BR8" s="135">
        <f ca="1">Calculator!$D$98+(Calculator!$E$98-Calculator!$D$98)*RAND()</f>
        <v>24.081124069407412</v>
      </c>
      <c r="BS8" s="135">
        <f ca="1">Calculator!$D$98+(Calculator!$E$98-Calculator!$D$98)*RAND()</f>
        <v>23.201437321033573</v>
      </c>
      <c r="BT8" s="135">
        <f ca="1">Calculator!$D$98+(Calculator!$E$98-Calculator!$D$98)*RAND()</f>
        <v>24.897975758807245</v>
      </c>
      <c r="BU8" s="135">
        <f ca="1">Calculator!$D$98+(Calculator!$E$98-Calculator!$D$98)*RAND()</f>
        <v>22.53315628329926</v>
      </c>
      <c r="BV8" s="135">
        <f ca="1">Calculator!$D$98+(Calculator!$E$98-Calculator!$D$98)*RAND()</f>
        <v>24.231242087080396</v>
      </c>
      <c r="BW8" s="135">
        <f ca="1">Calculator!$D$98+(Calculator!$E$98-Calculator!$D$98)*RAND()</f>
        <v>25.440127812887408</v>
      </c>
      <c r="BX8" s="135">
        <f ca="1">Calculator!$D$98+(Calculator!$E$98-Calculator!$D$98)*RAND()</f>
        <v>23.25920670243455</v>
      </c>
      <c r="BY8" s="135">
        <f ca="1">Calculator!$D$98+(Calculator!$E$98-Calculator!$D$98)*RAND()</f>
        <v>24.67517735786047</v>
      </c>
      <c r="BZ8" s="135">
        <f ca="1">Calculator!$D$98+(Calculator!$E$98-Calculator!$D$98)*RAND()</f>
        <v>25.756736578496664</v>
      </c>
      <c r="CA8" s="135">
        <f ca="1">Calculator!$D$98+(Calculator!$E$98-Calculator!$D$98)*RAND()</f>
        <v>25.696863005572727</v>
      </c>
      <c r="CB8" s="135">
        <f ca="1">Calculator!$D$98+(Calculator!$E$98-Calculator!$D$98)*RAND()</f>
        <v>23.737774819861343</v>
      </c>
      <c r="CC8" s="135">
        <f ca="1">Calculator!$D$98+(Calculator!$E$98-Calculator!$D$98)*RAND()</f>
        <v>24.462147489649187</v>
      </c>
      <c r="CD8" s="135">
        <f ca="1">Calculator!$D$98+(Calculator!$E$98-Calculator!$D$98)*RAND()</f>
        <v>25.702962060904152</v>
      </c>
      <c r="CE8" s="135">
        <f ca="1">Calculator!$D$98+(Calculator!$E$98-Calculator!$D$98)*RAND()</f>
        <v>23.560945848653333</v>
      </c>
      <c r="CF8" s="135">
        <f ca="1">Calculator!$D$98+(Calculator!$E$98-Calculator!$D$98)*RAND()</f>
        <v>22.977843657818319</v>
      </c>
      <c r="CG8" s="135">
        <f ca="1">Calculator!$D$98+(Calculator!$E$98-Calculator!$D$98)*RAND()</f>
        <v>22.676240081080913</v>
      </c>
      <c r="CH8" s="135">
        <f ca="1">Calculator!$D$98+(Calculator!$E$98-Calculator!$D$98)*RAND()</f>
        <v>24.441097774151693</v>
      </c>
      <c r="CI8" s="135">
        <f ca="1">Calculator!$D$98+(Calculator!$E$98-Calculator!$D$98)*RAND()</f>
        <v>22.471587368770916</v>
      </c>
      <c r="CJ8" s="135">
        <f ca="1">Calculator!$D$98+(Calculator!$E$98-Calculator!$D$98)*RAND()</f>
        <v>24.726448002561717</v>
      </c>
      <c r="CK8" s="135">
        <f ca="1">Calculator!$D$98+(Calculator!$E$98-Calculator!$D$98)*RAND()</f>
        <v>25.88216216499336</v>
      </c>
      <c r="CL8" s="135">
        <f ca="1">Calculator!$D$98+(Calculator!$E$98-Calculator!$D$98)*RAND()</f>
        <v>25.596691654757656</v>
      </c>
      <c r="CM8" s="135">
        <f ca="1">Calculator!$D$98+(Calculator!$E$98-Calculator!$D$98)*RAND()</f>
        <v>22.085939070296732</v>
      </c>
      <c r="CN8" s="135">
        <f ca="1">Calculator!$D$98+(Calculator!$E$98-Calculator!$D$98)*RAND()</f>
        <v>24.447930239895584</v>
      </c>
      <c r="CO8" s="135">
        <f ca="1">Calculator!$D$98+(Calculator!$E$98-Calculator!$D$98)*RAND()</f>
        <v>22.201028285573063</v>
      </c>
      <c r="CP8" s="135">
        <f ca="1">Calculator!$D$98+(Calculator!$E$98-Calculator!$D$98)*RAND()</f>
        <v>24.122458523839672</v>
      </c>
      <c r="CQ8" s="135">
        <f ca="1">Calculator!$D$98+(Calculator!$E$98-Calculator!$D$98)*RAND()</f>
        <v>25.843259946280941</v>
      </c>
      <c r="CR8" s="135">
        <f ca="1">Calculator!$D$98+(Calculator!$E$98-Calculator!$D$98)*RAND()</f>
        <v>22.43584134551439</v>
      </c>
      <c r="CS8" s="135">
        <f ca="1">Calculator!$D$98+(Calculator!$E$98-Calculator!$D$98)*RAND()</f>
        <v>23.861173458377618</v>
      </c>
      <c r="CT8" s="135">
        <f ca="1">Calculator!$D$98+(Calculator!$E$98-Calculator!$D$98)*RAND()</f>
        <v>25.815565054265694</v>
      </c>
      <c r="CU8" s="135">
        <f ca="1">Calculator!$D$98+(Calculator!$E$98-Calculator!$D$98)*RAND()</f>
        <v>24.640262555095518</v>
      </c>
      <c r="CV8" s="135">
        <f ca="1">Calculator!$D$98+(Calculator!$E$98-Calculator!$D$98)*RAND()</f>
        <v>22.528914167083627</v>
      </c>
      <c r="CW8" s="135">
        <f ca="1">Calculator!$D$98+(Calculator!$E$98-Calculator!$D$98)*RAND()</f>
        <v>23.033838706274761</v>
      </c>
      <c r="CX8" s="135">
        <f ca="1">Calculator!$D$98+(Calculator!$E$98-Calculator!$D$98)*RAND()</f>
        <v>23.302886164563901</v>
      </c>
      <c r="CY8" s="135">
        <f ca="1">Calculator!$D$98+(Calculator!$E$98-Calculator!$D$98)*RAND()</f>
        <v>24.17607189896977</v>
      </c>
      <c r="CZ8" s="135">
        <f ca="1">Calculator!$D$98+(Calculator!$E$98-Calculator!$D$98)*RAND()</f>
        <v>25.759929550756098</v>
      </c>
      <c r="DA8" s="135">
        <f ca="1">Calculator!$D$98+(Calculator!$E$98-Calculator!$D$98)*RAND()</f>
        <v>25.613514729860995</v>
      </c>
      <c r="DB8" s="135">
        <f ca="1">Calculator!$D$98+(Calculator!$E$98-Calculator!$D$98)*RAND()</f>
        <v>23.018306144434103</v>
      </c>
      <c r="DC8" s="135">
        <f ca="1">Calculator!$D$98+(Calculator!$E$98-Calculator!$D$98)*RAND()</f>
        <v>23.303786365254108</v>
      </c>
      <c r="DD8" s="135">
        <f ca="1">Calculator!$D$98+(Calculator!$E$98-Calculator!$D$98)*RAND()</f>
        <v>22.356136354472635</v>
      </c>
      <c r="DE8" s="135">
        <f ca="1">Calculator!$D$98+(Calculator!$E$98-Calculator!$D$98)*RAND()</f>
        <v>23.234202617980259</v>
      </c>
      <c r="DF8" s="135">
        <f ca="1">Calculator!$D$98+(Calculator!$E$98-Calculator!$D$98)*RAND()</f>
        <v>25.709346980041051</v>
      </c>
      <c r="DG8" s="135">
        <f ca="1">Calculator!$D$98+(Calculator!$E$98-Calculator!$D$98)*RAND()</f>
        <v>24.861840842290782</v>
      </c>
      <c r="DH8" s="135">
        <f ca="1">Calculator!$D$98+(Calculator!$E$98-Calculator!$D$98)*RAND()</f>
        <v>24.536226072963046</v>
      </c>
      <c r="DI8" s="135">
        <f ca="1">Calculator!$D$98+(Calculator!$E$98-Calculator!$D$98)*RAND()</f>
        <v>22.658010034908433</v>
      </c>
      <c r="DJ8" s="135">
        <f ca="1">Calculator!$D$98+(Calculator!$E$98-Calculator!$D$98)*RAND()</f>
        <v>22.038713846493966</v>
      </c>
      <c r="DK8" s="135">
        <f ca="1">Calculator!$D$98+(Calculator!$E$98-Calculator!$D$98)*RAND()</f>
        <v>25.315548913700336</v>
      </c>
      <c r="DL8" s="135">
        <f ca="1">Calculator!$D$98+(Calculator!$E$98-Calculator!$D$98)*RAND()</f>
        <v>22.006049402888916</v>
      </c>
      <c r="DM8" s="135">
        <f ca="1">Calculator!$D$98+(Calculator!$E$98-Calculator!$D$98)*RAND()</f>
        <v>22.061727251100706</v>
      </c>
      <c r="DN8" s="135">
        <f ca="1">Calculator!$D$98+(Calculator!$E$98-Calculator!$D$98)*RAND()</f>
        <v>22.921865143178081</v>
      </c>
      <c r="DO8" s="135">
        <f ca="1">Calculator!$D$98+(Calculator!$E$98-Calculator!$D$98)*RAND()</f>
        <v>25.379090302137481</v>
      </c>
      <c r="DP8" s="135">
        <f ca="1">Calculator!$D$98+(Calculator!$E$98-Calculator!$D$98)*RAND()</f>
        <v>23.607932998544161</v>
      </c>
      <c r="DQ8" s="135">
        <f ca="1">Calculator!$D$98+(Calculator!$E$98-Calculator!$D$98)*RAND()</f>
        <v>24.731787452466989</v>
      </c>
      <c r="DR8" s="135">
        <f ca="1">Calculator!$D$98+(Calculator!$E$98-Calculator!$D$98)*RAND()</f>
        <v>22.462846218900903</v>
      </c>
      <c r="DS8" s="135">
        <f ca="1">Calculator!$D$98+(Calculator!$E$98-Calculator!$D$98)*RAND()</f>
        <v>24.709252333469333</v>
      </c>
      <c r="DT8" s="135">
        <f ca="1">Calculator!$D$98+(Calculator!$E$98-Calculator!$D$98)*RAND()</f>
        <v>24.66301302072117</v>
      </c>
      <c r="DU8" s="135">
        <f ca="1">Calculator!$D$98+(Calculator!$E$98-Calculator!$D$98)*RAND()</f>
        <v>24.374295437786383</v>
      </c>
      <c r="DV8" s="135">
        <f ca="1">Calculator!$D$98+(Calculator!$E$98-Calculator!$D$98)*RAND()</f>
        <v>24.476269045879647</v>
      </c>
      <c r="DW8" s="135">
        <f ca="1">Calculator!$D$98+(Calculator!$E$98-Calculator!$D$98)*RAND()</f>
        <v>23.744502528921693</v>
      </c>
      <c r="DX8" s="135">
        <f ca="1">Calculator!$D$98+(Calculator!$E$98-Calculator!$D$98)*RAND()</f>
        <v>24.038500629111333</v>
      </c>
      <c r="DY8" s="135">
        <f ca="1">Calculator!$D$98+(Calculator!$E$98-Calculator!$D$98)*RAND()</f>
        <v>22.899465587004951</v>
      </c>
      <c r="DZ8" s="135">
        <f ca="1">Calculator!$D$98+(Calculator!$E$98-Calculator!$D$98)*RAND()</f>
        <v>23.079467743427102</v>
      </c>
      <c r="EA8" s="135">
        <f ca="1">Calculator!$D$98+(Calculator!$E$98-Calculator!$D$98)*RAND()</f>
        <v>23.579369609360668</v>
      </c>
      <c r="EB8" s="135">
        <f ca="1">Calculator!$D$98+(Calculator!$E$98-Calculator!$D$98)*RAND()</f>
        <v>22.951642568511058</v>
      </c>
      <c r="EC8" s="135">
        <f ca="1">Calculator!$D$98+(Calculator!$E$98-Calculator!$D$98)*RAND()</f>
        <v>24.764129830240993</v>
      </c>
      <c r="ED8" s="135">
        <f ca="1">Calculator!$D$98+(Calculator!$E$98-Calculator!$D$98)*RAND()</f>
        <v>24.406157440737612</v>
      </c>
      <c r="EE8" s="135">
        <f ca="1">Calculator!$D$98+(Calculator!$E$98-Calculator!$D$98)*RAND()</f>
        <v>24.028119947928804</v>
      </c>
      <c r="EF8" s="135">
        <f ca="1">Calculator!$D$98+(Calculator!$E$98-Calculator!$D$98)*RAND()</f>
        <v>24.550289066833049</v>
      </c>
      <c r="EG8" s="135">
        <f ca="1">Calculator!$D$98+(Calculator!$E$98-Calculator!$D$98)*RAND()</f>
        <v>22.524724543079664</v>
      </c>
      <c r="EH8" s="135">
        <f ca="1">Calculator!$D$98+(Calculator!$E$98-Calculator!$D$98)*RAND()</f>
        <v>23.958194361865395</v>
      </c>
      <c r="EI8" s="135">
        <f ca="1">Calculator!$D$98+(Calculator!$E$98-Calculator!$D$98)*RAND()</f>
        <v>23.045777739965153</v>
      </c>
      <c r="EJ8" s="135">
        <f ca="1">Calculator!$D$98+(Calculator!$E$98-Calculator!$D$98)*RAND()</f>
        <v>23.839900030865799</v>
      </c>
      <c r="EK8" s="135">
        <f ca="1">Calculator!$D$98+(Calculator!$E$98-Calculator!$D$98)*RAND()</f>
        <v>23.25245208153936</v>
      </c>
      <c r="EL8" s="135">
        <f ca="1">Calculator!$D$98+(Calculator!$E$98-Calculator!$D$98)*RAND()</f>
        <v>25.600234222840058</v>
      </c>
      <c r="EM8" s="135">
        <f ca="1">Calculator!$D$98+(Calculator!$E$98-Calculator!$D$98)*RAND()</f>
        <v>22.007628189376621</v>
      </c>
      <c r="EN8" s="135">
        <f ca="1">Calculator!$D$98+(Calculator!$E$98-Calculator!$D$98)*RAND()</f>
        <v>25.969534771344847</v>
      </c>
      <c r="EO8" s="135">
        <f ca="1">Calculator!$D$98+(Calculator!$E$98-Calculator!$D$98)*RAND()</f>
        <v>23.068036742464411</v>
      </c>
      <c r="EP8" s="135">
        <f ca="1">Calculator!$D$98+(Calculator!$E$98-Calculator!$D$98)*RAND()</f>
        <v>23.876558045592745</v>
      </c>
      <c r="EQ8" s="135">
        <f ca="1">Calculator!$D$98+(Calculator!$E$98-Calculator!$D$98)*RAND()</f>
        <v>24.047053699537454</v>
      </c>
      <c r="ER8" s="135">
        <f ca="1">Calculator!$D$98+(Calculator!$E$98-Calculator!$D$98)*RAND()</f>
        <v>22.136878000663174</v>
      </c>
      <c r="ES8" s="135">
        <f ca="1">Calculator!$D$98+(Calculator!$E$98-Calculator!$D$98)*RAND()</f>
        <v>23.977118933965826</v>
      </c>
      <c r="ET8" s="135">
        <f ca="1">Calculator!$D$98+(Calculator!$E$98-Calculator!$D$98)*RAND()</f>
        <v>22.813827917176312</v>
      </c>
      <c r="EU8" s="135">
        <f ca="1">Calculator!$D$98+(Calculator!$E$98-Calculator!$D$98)*RAND()</f>
        <v>25.236703726737773</v>
      </c>
      <c r="EV8" s="135">
        <f ca="1">Calculator!$D$98+(Calculator!$E$98-Calculator!$D$98)*RAND()</f>
        <v>23.711424702633341</v>
      </c>
      <c r="EW8" s="135">
        <f ca="1">Calculator!$D$98+(Calculator!$E$98-Calculator!$D$98)*RAND()</f>
        <v>23.666779379873606</v>
      </c>
      <c r="EX8" s="135">
        <f ca="1">Calculator!$D$98+(Calculator!$E$98-Calculator!$D$98)*RAND()</f>
        <v>23.185957590010343</v>
      </c>
      <c r="EY8" s="135">
        <f ca="1">Calculator!$D$98+(Calculator!$E$98-Calculator!$D$98)*RAND()</f>
        <v>23.951804267052633</v>
      </c>
      <c r="EZ8" s="135">
        <f ca="1">Calculator!$D$98+(Calculator!$E$98-Calculator!$D$98)*RAND()</f>
        <v>24.815468994107629</v>
      </c>
      <c r="FA8" s="135">
        <f ca="1">Calculator!$D$98+(Calculator!$E$98-Calculator!$D$98)*RAND()</f>
        <v>23.436792149695091</v>
      </c>
      <c r="FB8" s="135">
        <f ca="1">Calculator!$D$98+(Calculator!$E$98-Calculator!$D$98)*RAND()</f>
        <v>22.438497457332996</v>
      </c>
      <c r="FC8" s="135">
        <f ca="1">Calculator!$D$98+(Calculator!$E$98-Calculator!$D$98)*RAND()</f>
        <v>25.670121572921484</v>
      </c>
      <c r="FD8" s="135">
        <f ca="1">Calculator!$D$98+(Calculator!$E$98-Calculator!$D$98)*RAND()</f>
        <v>24.352258212455904</v>
      </c>
      <c r="FE8" s="135">
        <f ca="1">Calculator!$D$98+(Calculator!$E$98-Calculator!$D$98)*RAND()</f>
        <v>24.539420039542758</v>
      </c>
      <c r="FF8" s="135">
        <f ca="1">Calculator!$D$98+(Calculator!$E$98-Calculator!$D$98)*RAND()</f>
        <v>23.104549633985819</v>
      </c>
      <c r="FG8" s="135">
        <f ca="1">Calculator!$D$98+(Calculator!$E$98-Calculator!$D$98)*RAND()</f>
        <v>25.673128215431063</v>
      </c>
      <c r="FH8" s="135">
        <f ca="1">Calculator!$D$98+(Calculator!$E$98-Calculator!$D$98)*RAND()</f>
        <v>24.813397955002316</v>
      </c>
      <c r="FI8" s="135">
        <f ca="1">Calculator!$D$98+(Calculator!$E$98-Calculator!$D$98)*RAND()</f>
        <v>23.84646937122481</v>
      </c>
      <c r="FJ8" s="135">
        <f ca="1">Calculator!$D$98+(Calculator!$E$98-Calculator!$D$98)*RAND()</f>
        <v>24.714778009456737</v>
      </c>
      <c r="FK8" s="135">
        <f ca="1">Calculator!$D$98+(Calculator!$E$98-Calculator!$D$98)*RAND()</f>
        <v>23.258603646010574</v>
      </c>
      <c r="FL8" s="135">
        <f ca="1">Calculator!$D$98+(Calculator!$E$98-Calculator!$D$98)*RAND()</f>
        <v>23.21959477119454</v>
      </c>
      <c r="FM8" s="135">
        <f ca="1">Calculator!$D$98+(Calculator!$E$98-Calculator!$D$98)*RAND()</f>
        <v>22.410898277849675</v>
      </c>
      <c r="FN8" s="135">
        <f ca="1">Calculator!$D$98+(Calculator!$E$98-Calculator!$D$98)*RAND()</f>
        <v>22.754328575004891</v>
      </c>
      <c r="FO8" s="135">
        <f ca="1">Calculator!$D$98+(Calculator!$E$98-Calculator!$D$98)*RAND()</f>
        <v>25.405996279426084</v>
      </c>
      <c r="FP8" s="135">
        <f ca="1">Calculator!$D$98+(Calculator!$E$98-Calculator!$D$98)*RAND()</f>
        <v>25.088555278115596</v>
      </c>
      <c r="FQ8" s="135">
        <f ca="1">Calculator!$D$98+(Calculator!$E$98-Calculator!$D$98)*RAND()</f>
        <v>22.388763308367182</v>
      </c>
      <c r="FR8" s="135">
        <f ca="1">Calculator!$D$98+(Calculator!$E$98-Calculator!$D$98)*RAND()</f>
        <v>22.070478367406707</v>
      </c>
      <c r="FS8" s="135">
        <f ca="1">Calculator!$D$98+(Calculator!$E$98-Calculator!$D$98)*RAND()</f>
        <v>23.268805701296543</v>
      </c>
      <c r="FT8" s="135">
        <f ca="1">Calculator!$D$98+(Calculator!$E$98-Calculator!$D$98)*RAND()</f>
        <v>23.509316117518676</v>
      </c>
      <c r="FU8" s="135">
        <f ca="1">Calculator!$D$98+(Calculator!$E$98-Calculator!$D$98)*RAND()</f>
        <v>25.321362529131715</v>
      </c>
      <c r="FV8" s="135">
        <f ca="1">Calculator!$D$98+(Calculator!$E$98-Calculator!$D$98)*RAND()</f>
        <v>24.278147996670974</v>
      </c>
      <c r="FW8" s="135">
        <f ca="1">Calculator!$D$98+(Calculator!$E$98-Calculator!$D$98)*RAND()</f>
        <v>24.857546967494226</v>
      </c>
      <c r="FX8" s="135">
        <f ca="1">Calculator!$D$98+(Calculator!$E$98-Calculator!$D$98)*RAND()</f>
        <v>22.914394340591844</v>
      </c>
      <c r="FY8" s="135">
        <f ca="1">Calculator!$D$98+(Calculator!$E$98-Calculator!$D$98)*RAND()</f>
        <v>25.382111365110774</v>
      </c>
      <c r="FZ8" s="135">
        <f ca="1">Calculator!$D$98+(Calculator!$E$98-Calculator!$D$98)*RAND()</f>
        <v>24.75517842181327</v>
      </c>
      <c r="GA8" s="135">
        <f ca="1">Calculator!$D$98+(Calculator!$E$98-Calculator!$D$98)*RAND()</f>
        <v>22.880366876525958</v>
      </c>
      <c r="GB8" s="135">
        <f ca="1">Calculator!$D$98+(Calculator!$E$98-Calculator!$D$98)*RAND()</f>
        <v>23.734681260889054</v>
      </c>
      <c r="GC8" s="135">
        <f ca="1">Calculator!$D$98+(Calculator!$E$98-Calculator!$D$98)*RAND()</f>
        <v>23.806453607261602</v>
      </c>
      <c r="GD8" s="135">
        <f ca="1">Calculator!$D$98+(Calculator!$E$98-Calculator!$D$98)*RAND()</f>
        <v>24.599681507181597</v>
      </c>
      <c r="GE8" s="135">
        <f ca="1">Calculator!$D$98+(Calculator!$E$98-Calculator!$D$98)*RAND()</f>
        <v>22.33460400143338</v>
      </c>
      <c r="GF8" s="135">
        <f ca="1">Calculator!$D$98+(Calculator!$E$98-Calculator!$D$98)*RAND()</f>
        <v>22.315327222243226</v>
      </c>
      <c r="GG8" s="135">
        <f ca="1">Calculator!$D$98+(Calculator!$E$98-Calculator!$D$98)*RAND()</f>
        <v>24.540412750214976</v>
      </c>
      <c r="GH8" s="135">
        <f ca="1">Calculator!$D$98+(Calculator!$E$98-Calculator!$D$98)*RAND()</f>
        <v>25.060965488767337</v>
      </c>
      <c r="GI8" s="135">
        <f ca="1">Calculator!$D$98+(Calculator!$E$98-Calculator!$D$98)*RAND()</f>
        <v>24.379866828287724</v>
      </c>
      <c r="GJ8" s="135">
        <f ca="1">Calculator!$D$98+(Calculator!$E$98-Calculator!$D$98)*RAND()</f>
        <v>24.9980004558414</v>
      </c>
      <c r="GK8" s="135">
        <f ca="1">Calculator!$D$98+(Calculator!$E$98-Calculator!$D$98)*RAND()</f>
        <v>24.095946350106953</v>
      </c>
      <c r="GL8" s="135">
        <f ca="1">Calculator!$D$98+(Calculator!$E$98-Calculator!$D$98)*RAND()</f>
        <v>22.07192352947035</v>
      </c>
      <c r="GM8" s="135">
        <f ca="1">Calculator!$D$98+(Calculator!$E$98-Calculator!$D$98)*RAND()</f>
        <v>22.44848374718773</v>
      </c>
      <c r="GN8" s="135">
        <f ca="1">Calculator!$D$98+(Calculator!$E$98-Calculator!$D$98)*RAND()</f>
        <v>25.163376411032235</v>
      </c>
      <c r="GO8" s="135">
        <f ca="1">Calculator!$D$98+(Calculator!$E$98-Calculator!$D$98)*RAND()</f>
        <v>25.917458950872525</v>
      </c>
      <c r="GP8" s="135">
        <f ca="1">Calculator!$D$98+(Calculator!$E$98-Calculator!$D$98)*RAND()</f>
        <v>24.534511050673157</v>
      </c>
      <c r="GQ8" s="135">
        <f ca="1">Calculator!$D$98+(Calculator!$E$98-Calculator!$D$98)*RAND()</f>
        <v>25.440315611910354</v>
      </c>
      <c r="GR8" s="135">
        <f ca="1">Calculator!$D$98+(Calculator!$E$98-Calculator!$D$98)*RAND()</f>
        <v>25.268021542037207</v>
      </c>
      <c r="GS8" s="135">
        <f ca="1">Calculator!$D$98+(Calculator!$E$98-Calculator!$D$98)*RAND()</f>
        <v>25.189516525398069</v>
      </c>
      <c r="GT8" s="135">
        <f ca="1">Calculator!$D$98+(Calculator!$E$98-Calculator!$D$98)*RAND()</f>
        <v>24.446009984890178</v>
      </c>
      <c r="GU8" s="135">
        <f ca="1">Calculator!$D$98+(Calculator!$E$98-Calculator!$D$98)*RAND()</f>
        <v>23.761977790824972</v>
      </c>
      <c r="GV8" s="135">
        <f ca="1">Calculator!$D$98+(Calculator!$E$98-Calculator!$D$98)*RAND()</f>
        <v>22.506414031697297</v>
      </c>
      <c r="GW8" s="135">
        <f ca="1">Calculator!$D$98+(Calculator!$E$98-Calculator!$D$98)*RAND()</f>
        <v>25.942603190824947</v>
      </c>
      <c r="GX8" s="135">
        <f ca="1">Calculator!$D$98+(Calculator!$E$98-Calculator!$D$98)*RAND()</f>
        <v>25.081272129433408</v>
      </c>
      <c r="GY8" s="135">
        <f ca="1">Calculator!$D$98+(Calculator!$E$98-Calculator!$D$98)*RAND()</f>
        <v>22.129035126274495</v>
      </c>
      <c r="GZ8" s="135">
        <f ca="1">Calculator!$D$98+(Calculator!$E$98-Calculator!$D$98)*RAND()</f>
        <v>22.022695133258395</v>
      </c>
      <c r="HA8" s="135">
        <f ca="1">Calculator!$D$98+(Calculator!$E$98-Calculator!$D$98)*RAND()</f>
        <v>24.676627198575446</v>
      </c>
      <c r="HB8" s="135">
        <f ca="1">Calculator!$D$98+(Calculator!$E$98-Calculator!$D$98)*RAND()</f>
        <v>25.56949201440748</v>
      </c>
      <c r="HC8" s="135">
        <f ca="1">Calculator!$D$98+(Calculator!$E$98-Calculator!$D$98)*RAND()</f>
        <v>25.100574713713758</v>
      </c>
      <c r="HD8" s="135">
        <f ca="1">Calculator!$D$98+(Calculator!$E$98-Calculator!$D$98)*RAND()</f>
        <v>22.675982108283158</v>
      </c>
      <c r="HE8" s="135">
        <f ca="1">Calculator!$D$98+(Calculator!$E$98-Calculator!$D$98)*RAND()</f>
        <v>22.886098573910331</v>
      </c>
      <c r="HF8" s="135">
        <f ca="1">Calculator!$D$98+(Calculator!$E$98-Calculator!$D$98)*RAND()</f>
        <v>22.255319632440862</v>
      </c>
      <c r="HG8" s="135">
        <f ca="1">Calculator!$D$98+(Calculator!$E$98-Calculator!$D$98)*RAND()</f>
        <v>24.28990728482907</v>
      </c>
      <c r="HH8" s="135">
        <f ca="1">Calculator!$D$98+(Calculator!$E$98-Calculator!$D$98)*RAND()</f>
        <v>22.660787609010388</v>
      </c>
      <c r="HI8" s="135">
        <f ca="1">Calculator!$D$98+(Calculator!$E$98-Calculator!$D$98)*RAND()</f>
        <v>23.731580927843538</v>
      </c>
      <c r="HJ8" s="135">
        <f ca="1">Calculator!$D$98+(Calculator!$E$98-Calculator!$D$98)*RAND()</f>
        <v>23.978509308615582</v>
      </c>
      <c r="HK8" s="135">
        <f ca="1">Calculator!$D$98+(Calculator!$E$98-Calculator!$D$98)*RAND()</f>
        <v>24.151861447035628</v>
      </c>
      <c r="HL8" s="135">
        <f ca="1">Calculator!$D$98+(Calculator!$E$98-Calculator!$D$98)*RAND()</f>
        <v>23.845554394287625</v>
      </c>
      <c r="HM8" s="135">
        <f ca="1">Calculator!$D$98+(Calculator!$E$98-Calculator!$D$98)*RAND()</f>
        <v>23.691292525919707</v>
      </c>
      <c r="HN8" s="135">
        <f ca="1">Calculator!$D$98+(Calculator!$E$98-Calculator!$D$98)*RAND()</f>
        <v>23.922051780163045</v>
      </c>
      <c r="HO8" s="135">
        <f ca="1">Calculator!$D$98+(Calculator!$E$98-Calculator!$D$98)*RAND()</f>
        <v>23.353165638030518</v>
      </c>
      <c r="HP8" s="135">
        <f ca="1">Calculator!$D$98+(Calculator!$E$98-Calculator!$D$98)*RAND()</f>
        <v>23.081045647488729</v>
      </c>
      <c r="HQ8" s="135">
        <f ca="1">Calculator!$D$98+(Calculator!$E$98-Calculator!$D$98)*RAND()</f>
        <v>25.810522134515111</v>
      </c>
      <c r="HR8" s="135">
        <f ca="1">Calculator!$D$98+(Calculator!$E$98-Calculator!$D$98)*RAND()</f>
        <v>23.94958354715834</v>
      </c>
      <c r="HS8" s="135">
        <f ca="1">Calculator!$D$98+(Calculator!$E$98-Calculator!$D$98)*RAND()</f>
        <v>24.485140694193628</v>
      </c>
      <c r="HT8" s="135">
        <f ca="1">Calculator!$D$98+(Calculator!$E$98-Calculator!$D$98)*RAND()</f>
        <v>24.960071531507428</v>
      </c>
      <c r="HU8" s="135">
        <f ca="1">Calculator!$D$98+(Calculator!$E$98-Calculator!$D$98)*RAND()</f>
        <v>25.115910412674737</v>
      </c>
      <c r="HV8" s="135">
        <f ca="1">Calculator!$D$98+(Calculator!$E$98-Calculator!$D$98)*RAND()</f>
        <v>22.343796489145817</v>
      </c>
      <c r="HW8" s="135">
        <f ca="1">Calculator!$D$98+(Calculator!$E$98-Calculator!$D$98)*RAND()</f>
        <v>24.620855937006056</v>
      </c>
      <c r="HX8" s="135">
        <f ca="1">Calculator!$D$98+(Calculator!$E$98-Calculator!$D$98)*RAND()</f>
        <v>22.058682706240837</v>
      </c>
      <c r="HY8" s="135">
        <f ca="1">Calculator!$D$98+(Calculator!$E$98-Calculator!$D$98)*RAND()</f>
        <v>24.753311676132469</v>
      </c>
      <c r="HZ8" s="135">
        <f ca="1">Calculator!$D$98+(Calculator!$E$98-Calculator!$D$98)*RAND()</f>
        <v>25.349624584083205</v>
      </c>
      <c r="IA8" s="135">
        <f ca="1">Calculator!$D$98+(Calculator!$E$98-Calculator!$D$98)*RAND()</f>
        <v>24.710728099724108</v>
      </c>
      <c r="IB8" s="135">
        <f ca="1">Calculator!$D$98+(Calculator!$E$98-Calculator!$D$98)*RAND()</f>
        <v>24.820029349407239</v>
      </c>
      <c r="IC8" s="135">
        <f ca="1">Calculator!$D$98+(Calculator!$E$98-Calculator!$D$98)*RAND()</f>
        <v>25.514428114336891</v>
      </c>
      <c r="ID8" s="135">
        <f ca="1">Calculator!$D$98+(Calculator!$E$98-Calculator!$D$98)*RAND()</f>
        <v>23.086134232643801</v>
      </c>
      <c r="IE8" s="135">
        <f ca="1">Calculator!$D$98+(Calculator!$E$98-Calculator!$D$98)*RAND()</f>
        <v>24.682834562486057</v>
      </c>
      <c r="IF8" s="135">
        <f ca="1">Calculator!$D$98+(Calculator!$E$98-Calculator!$D$98)*RAND()</f>
        <v>23.543192334516061</v>
      </c>
      <c r="IG8" s="135">
        <f ca="1">Calculator!$D$98+(Calculator!$E$98-Calculator!$D$98)*RAND()</f>
        <v>22.152507221965998</v>
      </c>
      <c r="IH8" s="135">
        <f ca="1">Calculator!$D$98+(Calculator!$E$98-Calculator!$D$98)*RAND()</f>
        <v>22.119305590197008</v>
      </c>
      <c r="II8" s="135">
        <f ca="1">Calculator!$D$98+(Calculator!$E$98-Calculator!$D$98)*RAND()</f>
        <v>23.996433664755191</v>
      </c>
      <c r="IJ8" s="135">
        <f ca="1">Calculator!$D$98+(Calculator!$E$98-Calculator!$D$98)*RAND()</f>
        <v>24.18841014683078</v>
      </c>
      <c r="IK8" s="135">
        <f ca="1">Calculator!$D$98+(Calculator!$E$98-Calculator!$D$98)*RAND()</f>
        <v>25.332496563104677</v>
      </c>
      <c r="IL8" s="135">
        <f ca="1">Calculator!$D$98+(Calculator!$E$98-Calculator!$D$98)*RAND()</f>
        <v>24.172582967755151</v>
      </c>
      <c r="IM8" s="135">
        <f ca="1">Calculator!$D$98+(Calculator!$E$98-Calculator!$D$98)*RAND()</f>
        <v>24.776844238425742</v>
      </c>
      <c r="IN8" s="135">
        <f ca="1">Calculator!$D$98+(Calculator!$E$98-Calculator!$D$98)*RAND()</f>
        <v>24.486134453523611</v>
      </c>
      <c r="IO8" s="135">
        <f ca="1">Calculator!$D$98+(Calculator!$E$98-Calculator!$D$98)*RAND()</f>
        <v>25.679042451999941</v>
      </c>
      <c r="IP8" s="135">
        <f ca="1">Calculator!$D$98+(Calculator!$E$98-Calculator!$D$98)*RAND()</f>
        <v>22.87886562575077</v>
      </c>
      <c r="IQ8" s="135">
        <f ca="1">Calculator!$D$98+(Calculator!$E$98-Calculator!$D$98)*RAND()</f>
        <v>25.681804145006932</v>
      </c>
      <c r="IR8" s="135">
        <f ca="1">Calculator!$D$98+(Calculator!$E$98-Calculator!$D$98)*RAND()</f>
        <v>22.643675524724486</v>
      </c>
      <c r="IS8" s="135">
        <f ca="1">Calculator!$D$98+(Calculator!$E$98-Calculator!$D$98)*RAND()</f>
        <v>23.002961452664707</v>
      </c>
      <c r="IT8" s="135">
        <f ca="1">Calculator!$D$98+(Calculator!$E$98-Calculator!$D$98)*RAND()</f>
        <v>23.546978180695415</v>
      </c>
      <c r="IU8" s="135">
        <f ca="1">Calculator!$D$98+(Calculator!$E$98-Calculator!$D$98)*RAND()</f>
        <v>24.103688793708464</v>
      </c>
      <c r="IV8" s="135">
        <f ca="1">Calculator!$D$98+(Calculator!$E$98-Calculator!$D$98)*RAND()</f>
        <v>25.341941306068833</v>
      </c>
      <c r="IW8" s="135">
        <f ca="1">Calculator!$D$98+(Calculator!$E$98-Calculator!$D$98)*RAND()</f>
        <v>25.641664761286975</v>
      </c>
      <c r="IX8" s="135">
        <f ca="1">Calculator!$D$98+(Calculator!$E$98-Calculator!$D$98)*RAND()</f>
        <v>22.189288475769288</v>
      </c>
      <c r="IY8" s="135">
        <f ca="1">Calculator!$D$98+(Calculator!$E$98-Calculator!$D$98)*RAND()</f>
        <v>25.604403542311985</v>
      </c>
      <c r="IZ8" s="135">
        <f ca="1">Calculator!$D$98+(Calculator!$E$98-Calculator!$D$98)*RAND()</f>
        <v>23.058648010527119</v>
      </c>
      <c r="JA8" s="135">
        <f ca="1">Calculator!$D$98+(Calculator!$E$98-Calculator!$D$98)*RAND()</f>
        <v>23.077220838747103</v>
      </c>
      <c r="JB8" s="135">
        <f ca="1">Calculator!$D$98+(Calculator!$E$98-Calculator!$D$98)*RAND()</f>
        <v>23.923511508308007</v>
      </c>
      <c r="JC8" s="135">
        <f ca="1">Calculator!$D$98+(Calculator!$E$98-Calculator!$D$98)*RAND()</f>
        <v>24.70998136767324</v>
      </c>
      <c r="JD8" s="135">
        <f ca="1">Calculator!$D$98+(Calculator!$E$98-Calculator!$D$98)*RAND()</f>
        <v>22.734975406117844</v>
      </c>
      <c r="JE8" s="135">
        <f ca="1">Calculator!$D$98+(Calculator!$E$98-Calculator!$D$98)*RAND()</f>
        <v>22.8283342922883</v>
      </c>
      <c r="JF8" s="135">
        <f ca="1">Calculator!$D$98+(Calculator!$E$98-Calculator!$D$98)*RAND()</f>
        <v>22.266414144567605</v>
      </c>
      <c r="JG8" s="135">
        <f ca="1">Calculator!$D$98+(Calculator!$E$98-Calculator!$D$98)*RAND()</f>
        <v>22.592808960832979</v>
      </c>
      <c r="JH8" s="135">
        <f ca="1">Calculator!$D$98+(Calculator!$E$98-Calculator!$D$98)*RAND()</f>
        <v>24.840340739297261</v>
      </c>
      <c r="JI8" s="135">
        <f ca="1">Calculator!$D$98+(Calculator!$E$98-Calculator!$D$98)*RAND()</f>
        <v>23.251892177784377</v>
      </c>
      <c r="JJ8" s="135">
        <f ca="1">Calculator!$D$98+(Calculator!$E$98-Calculator!$D$98)*RAND()</f>
        <v>24.308757059452915</v>
      </c>
      <c r="JK8" s="135">
        <f ca="1">Calculator!$D$98+(Calculator!$E$98-Calculator!$D$98)*RAND()</f>
        <v>22.724327151041521</v>
      </c>
      <c r="JL8" s="135">
        <f ca="1">Calculator!$D$98+(Calculator!$E$98-Calculator!$D$98)*RAND()</f>
        <v>23.996489613860401</v>
      </c>
      <c r="JM8" s="135">
        <f ca="1">Calculator!$D$98+(Calculator!$E$98-Calculator!$D$98)*RAND()</f>
        <v>23.844547562609943</v>
      </c>
      <c r="JN8" s="135">
        <f ca="1">Calculator!$D$98+(Calculator!$E$98-Calculator!$D$98)*RAND()</f>
        <v>22.961014336654053</v>
      </c>
      <c r="JO8" s="135">
        <f ca="1">Calculator!$D$98+(Calculator!$E$98-Calculator!$D$98)*RAND()</f>
        <v>24.038567492366809</v>
      </c>
      <c r="JP8" s="135">
        <f ca="1">Calculator!$D$98+(Calculator!$E$98-Calculator!$D$98)*RAND()</f>
        <v>24.635304647553635</v>
      </c>
      <c r="JQ8" s="135">
        <f ca="1">Calculator!$D$98+(Calculator!$E$98-Calculator!$D$98)*RAND()</f>
        <v>22.118535732803394</v>
      </c>
      <c r="JR8" s="135">
        <f ca="1">Calculator!$D$98+(Calculator!$E$98-Calculator!$D$98)*RAND()</f>
        <v>24.15319362342132</v>
      </c>
      <c r="JS8" s="135">
        <f ca="1">Calculator!$D$98+(Calculator!$E$98-Calculator!$D$98)*RAND()</f>
        <v>22.894431619351622</v>
      </c>
      <c r="JT8" s="135">
        <f ca="1">Calculator!$D$98+(Calculator!$E$98-Calculator!$D$98)*RAND()</f>
        <v>25.299522474905903</v>
      </c>
      <c r="JU8" s="135">
        <f ca="1">Calculator!$D$98+(Calculator!$E$98-Calculator!$D$98)*RAND()</f>
        <v>25.032849966855277</v>
      </c>
      <c r="JV8" s="135">
        <f ca="1">Calculator!$D$98+(Calculator!$E$98-Calculator!$D$98)*RAND()</f>
        <v>24.85333789319581</v>
      </c>
      <c r="JW8" s="135">
        <f ca="1">Calculator!$D$98+(Calculator!$E$98-Calculator!$D$98)*RAND()</f>
        <v>23.820525271131316</v>
      </c>
      <c r="JX8" s="135">
        <f ca="1">Calculator!$D$98+(Calculator!$E$98-Calculator!$D$98)*RAND()</f>
        <v>22.997503773228946</v>
      </c>
      <c r="JY8" s="135">
        <f ca="1">Calculator!$D$98+(Calculator!$E$98-Calculator!$D$98)*RAND()</f>
        <v>22.034559665433591</v>
      </c>
      <c r="JZ8" s="135">
        <f ca="1">Calculator!$D$98+(Calculator!$E$98-Calculator!$D$98)*RAND()</f>
        <v>23.161313142506955</v>
      </c>
      <c r="KA8" s="135">
        <f ca="1">Calculator!$D$98+(Calculator!$E$98-Calculator!$D$98)*RAND()</f>
        <v>23.483534463541599</v>
      </c>
      <c r="KB8" s="135">
        <f ca="1">Calculator!$D$98+(Calculator!$E$98-Calculator!$D$98)*RAND()</f>
        <v>24.720635264655137</v>
      </c>
      <c r="KC8" s="135">
        <f ca="1">Calculator!$D$98+(Calculator!$E$98-Calculator!$D$98)*RAND()</f>
        <v>22.021315631222979</v>
      </c>
      <c r="KD8" s="135">
        <f ca="1">Calculator!$D$98+(Calculator!$E$98-Calculator!$D$98)*RAND()</f>
        <v>25.368989552216121</v>
      </c>
      <c r="KE8" s="135">
        <f ca="1">Calculator!$D$98+(Calculator!$E$98-Calculator!$D$98)*RAND()</f>
        <v>25.350757099436077</v>
      </c>
      <c r="KF8" s="135">
        <f ca="1">Calculator!$D$98+(Calculator!$E$98-Calculator!$D$98)*RAND()</f>
        <v>25.199361306018435</v>
      </c>
      <c r="KG8" s="135">
        <f ca="1">Calculator!$D$98+(Calculator!$E$98-Calculator!$D$98)*RAND()</f>
        <v>23.57353100274301</v>
      </c>
      <c r="KH8" s="135">
        <f ca="1">Calculator!$D$98+(Calculator!$E$98-Calculator!$D$98)*RAND()</f>
        <v>25.000399785459077</v>
      </c>
      <c r="KI8" s="135">
        <f ca="1">Calculator!$D$98+(Calculator!$E$98-Calculator!$D$98)*RAND()</f>
        <v>23.385352298386977</v>
      </c>
      <c r="KJ8" s="135">
        <f ca="1">Calculator!$D$98+(Calculator!$E$98-Calculator!$D$98)*RAND()</f>
        <v>24.892462099209226</v>
      </c>
      <c r="KK8" s="135">
        <f ca="1">Calculator!$D$98+(Calculator!$E$98-Calculator!$D$98)*RAND()</f>
        <v>22.730167874628755</v>
      </c>
      <c r="KL8" s="135">
        <f ca="1">Calculator!$D$98+(Calculator!$E$98-Calculator!$D$98)*RAND()</f>
        <v>24.769285917414273</v>
      </c>
      <c r="KM8" s="135">
        <f ca="1">Calculator!$D$98+(Calculator!$E$98-Calculator!$D$98)*RAND()</f>
        <v>25.431358326687835</v>
      </c>
      <c r="KN8" s="135">
        <f ca="1">Calculator!$D$98+(Calculator!$E$98-Calculator!$D$98)*RAND()</f>
        <v>22.612993047791939</v>
      </c>
      <c r="KO8" s="135">
        <f ca="1">Calculator!$D$98+(Calculator!$E$98-Calculator!$D$98)*RAND()</f>
        <v>25.906968750560548</v>
      </c>
      <c r="KP8" s="135">
        <f ca="1">Calculator!$D$98+(Calculator!$E$98-Calculator!$D$98)*RAND()</f>
        <v>25.626287623837829</v>
      </c>
      <c r="KQ8" s="135">
        <f ca="1">Calculator!$D$98+(Calculator!$E$98-Calculator!$D$98)*RAND()</f>
        <v>22.364499132687794</v>
      </c>
      <c r="KR8" s="135">
        <f ca="1">Calculator!$D$98+(Calculator!$E$98-Calculator!$D$98)*RAND()</f>
        <v>25.600888334066298</v>
      </c>
      <c r="KS8" s="135">
        <f ca="1">Calculator!$D$98+(Calculator!$E$98-Calculator!$D$98)*RAND()</f>
        <v>24.87994475650066</v>
      </c>
      <c r="KT8" s="135">
        <f ca="1">Calculator!$D$98+(Calculator!$E$98-Calculator!$D$98)*RAND()</f>
        <v>25.934689827124537</v>
      </c>
      <c r="KU8" s="135">
        <f ca="1">Calculator!$D$98+(Calculator!$E$98-Calculator!$D$98)*RAND()</f>
        <v>23.158096827135381</v>
      </c>
      <c r="KV8" s="135">
        <f ca="1">Calculator!$D$98+(Calculator!$E$98-Calculator!$D$98)*RAND()</f>
        <v>22.834523724599311</v>
      </c>
      <c r="KW8" s="135">
        <f ca="1">Calculator!$D$98+(Calculator!$E$98-Calculator!$D$98)*RAND()</f>
        <v>24.531204381388275</v>
      </c>
      <c r="KX8" s="135">
        <f ca="1">Calculator!$D$98+(Calculator!$E$98-Calculator!$D$98)*RAND()</f>
        <v>22.250182565120255</v>
      </c>
      <c r="KY8" s="135">
        <f ca="1">Calculator!$D$98+(Calculator!$E$98-Calculator!$D$98)*RAND()</f>
        <v>22.547241570474416</v>
      </c>
      <c r="KZ8" s="135">
        <f ca="1">Calculator!$D$98+(Calculator!$E$98-Calculator!$D$98)*RAND()</f>
        <v>24.028261014287487</v>
      </c>
      <c r="LA8" s="135">
        <f ca="1">Calculator!$D$98+(Calculator!$E$98-Calculator!$D$98)*RAND()</f>
        <v>24.860470699930161</v>
      </c>
      <c r="LB8" s="135">
        <f ca="1">Calculator!$D$98+(Calculator!$E$98-Calculator!$D$98)*RAND()</f>
        <v>25.59510678345633</v>
      </c>
      <c r="LC8" s="135">
        <f ca="1">Calculator!$D$98+(Calculator!$E$98-Calculator!$D$98)*RAND()</f>
        <v>24.805042602792263</v>
      </c>
      <c r="LD8" s="135">
        <f ca="1">Calculator!$D$98+(Calculator!$E$98-Calculator!$D$98)*RAND()</f>
        <v>24.436342213888459</v>
      </c>
      <c r="LE8" s="135">
        <f ca="1">Calculator!$D$98+(Calculator!$E$98-Calculator!$D$98)*RAND()</f>
        <v>25.707638139708376</v>
      </c>
      <c r="LF8" s="135">
        <f ca="1">Calculator!$D$98+(Calculator!$E$98-Calculator!$D$98)*RAND()</f>
        <v>24.959045012441642</v>
      </c>
      <c r="LG8" s="135">
        <f ca="1">Calculator!$D$98+(Calculator!$E$98-Calculator!$D$98)*RAND()</f>
        <v>22.401462987310349</v>
      </c>
      <c r="LH8" s="135">
        <f ca="1">Calculator!$D$98+(Calculator!$E$98-Calculator!$D$98)*RAND()</f>
        <v>22.087741331409276</v>
      </c>
      <c r="LI8" s="135">
        <f ca="1">Calculator!$D$98+(Calculator!$E$98-Calculator!$D$98)*RAND()</f>
        <v>23.248168538131743</v>
      </c>
      <c r="LJ8" s="135">
        <f ca="1">Calculator!$D$98+(Calculator!$E$98-Calculator!$D$98)*RAND()</f>
        <v>25.745492194272884</v>
      </c>
      <c r="LK8" s="135">
        <f ca="1">Calculator!$D$98+(Calculator!$E$98-Calculator!$D$98)*RAND()</f>
        <v>22.523342162051634</v>
      </c>
      <c r="LL8" s="135">
        <f ca="1">Calculator!$D$98+(Calculator!$E$98-Calculator!$D$98)*RAND()</f>
        <v>25.777984071605346</v>
      </c>
      <c r="LM8" s="135">
        <f ca="1">Calculator!$D$98+(Calculator!$E$98-Calculator!$D$98)*RAND()</f>
        <v>22.390333406992731</v>
      </c>
      <c r="LN8" s="135">
        <f ca="1">Calculator!$D$98+(Calculator!$E$98-Calculator!$D$98)*RAND()</f>
        <v>23.256079313537942</v>
      </c>
      <c r="LO8" s="135">
        <f ca="1">Calculator!$D$98+(Calculator!$E$98-Calculator!$D$98)*RAND()</f>
        <v>24.808525661100269</v>
      </c>
      <c r="LP8" s="135">
        <f ca="1">Calculator!$D$98+(Calculator!$E$98-Calculator!$D$98)*RAND()</f>
        <v>24.336571981297343</v>
      </c>
      <c r="LQ8" s="135">
        <f ca="1">Calculator!$D$98+(Calculator!$E$98-Calculator!$D$98)*RAND()</f>
        <v>22.252330039599538</v>
      </c>
      <c r="LR8" s="135">
        <f ca="1">Calculator!$D$98+(Calculator!$E$98-Calculator!$D$98)*RAND()</f>
        <v>23.415517142878592</v>
      </c>
      <c r="LS8" s="135">
        <f ca="1">Calculator!$D$98+(Calculator!$E$98-Calculator!$D$98)*RAND()</f>
        <v>25.429065307008187</v>
      </c>
      <c r="LT8" s="135">
        <f ca="1">Calculator!$D$98+(Calculator!$E$98-Calculator!$D$98)*RAND()</f>
        <v>22.163383657938653</v>
      </c>
      <c r="LU8" s="135">
        <f ca="1">Calculator!$D$98+(Calculator!$E$98-Calculator!$D$98)*RAND()</f>
        <v>25.214020467156875</v>
      </c>
      <c r="LV8" s="135">
        <f ca="1">Calculator!$D$98+(Calculator!$E$98-Calculator!$D$98)*RAND()</f>
        <v>23.053224485000793</v>
      </c>
      <c r="LW8" s="135">
        <f ca="1">Calculator!$D$98+(Calculator!$E$98-Calculator!$D$98)*RAND()</f>
        <v>22.709107775041591</v>
      </c>
      <c r="LX8" s="135">
        <f ca="1">Calculator!$D$98+(Calculator!$E$98-Calculator!$D$98)*RAND()</f>
        <v>22.63621001024422</v>
      </c>
      <c r="LY8" s="135">
        <f ca="1">Calculator!$D$98+(Calculator!$E$98-Calculator!$D$98)*RAND()</f>
        <v>22.348572196581998</v>
      </c>
      <c r="LZ8" s="135">
        <f ca="1">Calculator!$D$98+(Calculator!$E$98-Calculator!$D$98)*RAND()</f>
        <v>23.775709507913575</v>
      </c>
      <c r="MA8" s="135">
        <f ca="1">Calculator!$D$98+(Calculator!$E$98-Calculator!$D$98)*RAND()</f>
        <v>23.627893270196694</v>
      </c>
      <c r="MB8" s="135">
        <f ca="1">Calculator!$D$98+(Calculator!$E$98-Calculator!$D$98)*RAND()</f>
        <v>25.502996247122912</v>
      </c>
      <c r="MC8" s="135">
        <f ca="1">Calculator!$D$98+(Calculator!$E$98-Calculator!$D$98)*RAND()</f>
        <v>25.809084082658906</v>
      </c>
      <c r="MD8" s="135">
        <f ca="1">Calculator!$D$98+(Calculator!$E$98-Calculator!$D$98)*RAND()</f>
        <v>24.661700578573093</v>
      </c>
      <c r="ME8" s="135">
        <f ca="1">Calculator!$D$98+(Calculator!$E$98-Calculator!$D$98)*RAND()</f>
        <v>25.068881725076437</v>
      </c>
      <c r="MF8" s="135">
        <f ca="1">Calculator!$D$98+(Calculator!$E$98-Calculator!$D$98)*RAND()</f>
        <v>22.225503047136495</v>
      </c>
      <c r="MG8" s="135">
        <f ca="1">Calculator!$D$98+(Calculator!$E$98-Calculator!$D$98)*RAND()</f>
        <v>22.181408681418681</v>
      </c>
      <c r="MH8" s="135">
        <f ca="1">Calculator!$D$98+(Calculator!$E$98-Calculator!$D$98)*RAND()</f>
        <v>25.10970690663866</v>
      </c>
      <c r="MI8" s="135">
        <f ca="1">Calculator!$D$98+(Calculator!$E$98-Calculator!$D$98)*RAND()</f>
        <v>22.872796138827695</v>
      </c>
      <c r="MJ8" s="135">
        <f ca="1">Calculator!$D$98+(Calculator!$E$98-Calculator!$D$98)*RAND()</f>
        <v>25.707672101686491</v>
      </c>
      <c r="MK8" s="135">
        <f ca="1">Calculator!$D$98+(Calculator!$E$98-Calculator!$D$98)*RAND()</f>
        <v>22.151451348727502</v>
      </c>
      <c r="ML8" s="135">
        <f ca="1">Calculator!$D$98+(Calculator!$E$98-Calculator!$D$98)*RAND()</f>
        <v>25.909151503423029</v>
      </c>
      <c r="MM8" s="135">
        <f ca="1">Calculator!$D$98+(Calculator!$E$98-Calculator!$D$98)*RAND()</f>
        <v>22.770267815373554</v>
      </c>
      <c r="MN8" s="135">
        <f ca="1">Calculator!$D$98+(Calculator!$E$98-Calculator!$D$98)*RAND()</f>
        <v>22.021032858183919</v>
      </c>
      <c r="MO8" s="135">
        <f ca="1">Calculator!$D$98+(Calculator!$E$98-Calculator!$D$98)*RAND()</f>
        <v>25.673858072919096</v>
      </c>
      <c r="MP8" s="135">
        <f ca="1">Calculator!$D$98+(Calculator!$E$98-Calculator!$D$98)*RAND()</f>
        <v>22.929622057903789</v>
      </c>
      <c r="MQ8" s="135">
        <f ca="1">Calculator!$D$98+(Calculator!$E$98-Calculator!$D$98)*RAND()</f>
        <v>25.215753602424201</v>
      </c>
      <c r="MR8" s="135">
        <f ca="1">Calculator!$D$98+(Calculator!$E$98-Calculator!$D$98)*RAND()</f>
        <v>25.22486682259791</v>
      </c>
      <c r="MS8" s="135">
        <f ca="1">Calculator!$D$98+(Calculator!$E$98-Calculator!$D$98)*RAND()</f>
        <v>23.570610528794102</v>
      </c>
      <c r="MT8" s="135">
        <f ca="1">Calculator!$D$98+(Calculator!$E$98-Calculator!$D$98)*RAND()</f>
        <v>24.030846978944307</v>
      </c>
      <c r="MU8" s="135">
        <f ca="1">Calculator!$D$98+(Calculator!$E$98-Calculator!$D$98)*RAND()</f>
        <v>24.734805599187773</v>
      </c>
      <c r="MV8" s="135">
        <f ca="1">Calculator!$D$98+(Calculator!$E$98-Calculator!$D$98)*RAND()</f>
        <v>25.962432744510021</v>
      </c>
      <c r="MW8" s="135">
        <f ca="1">Calculator!$D$98+(Calculator!$E$98-Calculator!$D$98)*RAND()</f>
        <v>24.683638048771851</v>
      </c>
      <c r="MX8" s="135">
        <f ca="1">Calculator!$D$98+(Calculator!$E$98-Calculator!$D$98)*RAND()</f>
        <v>25.163572903549596</v>
      </c>
      <c r="MY8" s="135">
        <f ca="1">Calculator!$D$98+(Calculator!$E$98-Calculator!$D$98)*RAND()</f>
        <v>25.021131069225014</v>
      </c>
      <c r="MZ8" s="135">
        <f ca="1">Calculator!$D$98+(Calculator!$E$98-Calculator!$D$98)*RAND()</f>
        <v>23.530833521142867</v>
      </c>
      <c r="NA8" s="135">
        <f ca="1">Calculator!$D$98+(Calculator!$E$98-Calculator!$D$98)*RAND()</f>
        <v>24.239768276155207</v>
      </c>
      <c r="NB8" s="135">
        <f ca="1">Calculator!$D$98+(Calculator!$E$98-Calculator!$D$98)*RAND()</f>
        <v>25.793944830979655</v>
      </c>
      <c r="NC8" s="135">
        <f ca="1">Calculator!$D$98+(Calculator!$E$98-Calculator!$D$98)*RAND()</f>
        <v>25.53932173574799</v>
      </c>
      <c r="ND8" s="135">
        <f ca="1">Calculator!$D$98+(Calculator!$E$98-Calculator!$D$98)*RAND()</f>
        <v>22.313062309175603</v>
      </c>
      <c r="NE8" s="135">
        <f ca="1">Calculator!$D$98+(Calculator!$E$98-Calculator!$D$98)*RAND()</f>
        <v>22.964284548443022</v>
      </c>
      <c r="NF8" s="135">
        <f ca="1">Calculator!$D$98+(Calculator!$E$98-Calculator!$D$98)*RAND()</f>
        <v>23.343192871355438</v>
      </c>
      <c r="NG8" s="135">
        <f ca="1">Calculator!$D$98+(Calculator!$E$98-Calculator!$D$98)*RAND()</f>
        <v>23.520272458064937</v>
      </c>
      <c r="NH8" s="135">
        <f ca="1">Calculator!$D$98+(Calculator!$E$98-Calculator!$D$98)*RAND()</f>
        <v>25.636788295300995</v>
      </c>
      <c r="NI8" s="135">
        <f ca="1">Calculator!$D$98+(Calculator!$E$98-Calculator!$D$98)*RAND()</f>
        <v>25.169825373678023</v>
      </c>
      <c r="NJ8" s="135">
        <f ca="1">Calculator!$D$98+(Calculator!$E$98-Calculator!$D$98)*RAND()</f>
        <v>24.188297113064568</v>
      </c>
      <c r="NK8" s="135">
        <f ca="1">Calculator!$D$98+(Calculator!$E$98-Calculator!$D$98)*RAND()</f>
        <v>25.472327042752866</v>
      </c>
      <c r="NL8" s="135">
        <f ca="1">Calculator!$D$98+(Calculator!$E$98-Calculator!$D$98)*RAND()</f>
        <v>23.308006615966015</v>
      </c>
      <c r="NM8" s="135">
        <f ca="1">Calculator!$D$98+(Calculator!$E$98-Calculator!$D$98)*RAND()</f>
        <v>25.376553791670514</v>
      </c>
      <c r="NN8" s="135">
        <f ca="1">Calculator!$D$98+(Calculator!$E$98-Calculator!$D$98)*RAND()</f>
        <v>25.570821840698482</v>
      </c>
      <c r="NO8" s="135">
        <f ca="1">Calculator!$D$98+(Calculator!$E$98-Calculator!$D$98)*RAND()</f>
        <v>24.937850532285232</v>
      </c>
      <c r="NP8" s="135">
        <f ca="1">Calculator!$D$98+(Calculator!$E$98-Calculator!$D$98)*RAND()</f>
        <v>25.483695584058772</v>
      </c>
      <c r="NQ8" s="135">
        <f ca="1">Calculator!$D$98+(Calculator!$E$98-Calculator!$D$98)*RAND()</f>
        <v>23.197060274440446</v>
      </c>
      <c r="NR8" s="135">
        <f ca="1">Calculator!$D$98+(Calculator!$E$98-Calculator!$D$98)*RAND()</f>
        <v>24.185624073463174</v>
      </c>
      <c r="NS8" s="135">
        <f ca="1">Calculator!$D$98+(Calculator!$E$98-Calculator!$D$98)*RAND()</f>
        <v>22.427758524391873</v>
      </c>
      <c r="NT8" s="135">
        <f ca="1">Calculator!$D$98+(Calculator!$E$98-Calculator!$D$98)*RAND()</f>
        <v>22.95442247604867</v>
      </c>
      <c r="NU8" s="135">
        <f ca="1">Calculator!$D$98+(Calculator!$E$98-Calculator!$D$98)*RAND()</f>
        <v>24.754938104941459</v>
      </c>
      <c r="NV8" s="135">
        <f ca="1">Calculator!$D$98+(Calculator!$E$98-Calculator!$D$98)*RAND()</f>
        <v>23.305869891480125</v>
      </c>
      <c r="NW8" s="135">
        <f ca="1">Calculator!$D$98+(Calculator!$E$98-Calculator!$D$98)*RAND()</f>
        <v>24.200278685739615</v>
      </c>
      <c r="NX8" s="135">
        <f ca="1">Calculator!$D$98+(Calculator!$E$98-Calculator!$D$98)*RAND()</f>
        <v>23.633542387620118</v>
      </c>
      <c r="NY8" s="135">
        <f ca="1">Calculator!$D$98+(Calculator!$E$98-Calculator!$D$98)*RAND()</f>
        <v>25.635289649774389</v>
      </c>
      <c r="NZ8" s="135">
        <f ca="1">Calculator!$D$98+(Calculator!$E$98-Calculator!$D$98)*RAND()</f>
        <v>24.214139392201048</v>
      </c>
      <c r="OA8" s="135">
        <f ca="1">Calculator!$D$98+(Calculator!$E$98-Calculator!$D$98)*RAND()</f>
        <v>23.923122423409978</v>
      </c>
      <c r="OB8" s="135">
        <f ca="1">Calculator!$D$98+(Calculator!$E$98-Calculator!$D$98)*RAND()</f>
        <v>23.109767605881821</v>
      </c>
      <c r="OC8" s="135">
        <f ca="1">Calculator!$D$98+(Calculator!$E$98-Calculator!$D$98)*RAND()</f>
        <v>25.703349510384388</v>
      </c>
      <c r="OD8" s="135">
        <f ca="1">Calculator!$D$98+(Calculator!$E$98-Calculator!$D$98)*RAND()</f>
        <v>22.675576684187057</v>
      </c>
      <c r="OE8" s="135">
        <f ca="1">Calculator!$D$98+(Calculator!$E$98-Calculator!$D$98)*RAND()</f>
        <v>24.677829600931254</v>
      </c>
      <c r="OF8" s="135">
        <f ca="1">Calculator!$D$98+(Calculator!$E$98-Calculator!$D$98)*RAND()</f>
        <v>23.049317846798473</v>
      </c>
      <c r="OG8" s="135">
        <f ca="1">Calculator!$D$98+(Calculator!$E$98-Calculator!$D$98)*RAND()</f>
        <v>22.696028527554599</v>
      </c>
      <c r="OH8" s="135">
        <f ca="1">Calculator!$D$98+(Calculator!$E$98-Calculator!$D$98)*RAND()</f>
        <v>24.969925142438573</v>
      </c>
      <c r="OI8" s="135">
        <f ca="1">Calculator!$D$98+(Calculator!$E$98-Calculator!$D$98)*RAND()</f>
        <v>24.655609251772464</v>
      </c>
      <c r="OJ8" s="135">
        <f ca="1">Calculator!$D$98+(Calculator!$E$98-Calculator!$D$98)*RAND()</f>
        <v>22.782081782742999</v>
      </c>
      <c r="OK8" s="135">
        <f ca="1">Calculator!$D$98+(Calculator!$E$98-Calculator!$D$98)*RAND()</f>
        <v>22.859132138398738</v>
      </c>
      <c r="OL8" s="135">
        <f ca="1">Calculator!$D$98+(Calculator!$E$98-Calculator!$D$98)*RAND()</f>
        <v>25.043631919819784</v>
      </c>
      <c r="OM8" s="135">
        <f ca="1">Calculator!$D$98+(Calculator!$E$98-Calculator!$D$98)*RAND()</f>
        <v>23.969850992365288</v>
      </c>
      <c r="ON8" s="135">
        <f ca="1">Calculator!$D$98+(Calculator!$E$98-Calculator!$D$98)*RAND()</f>
        <v>22.811986429687437</v>
      </c>
      <c r="OO8" s="135">
        <f ca="1">Calculator!$D$98+(Calculator!$E$98-Calculator!$D$98)*RAND()</f>
        <v>23.483576503725363</v>
      </c>
      <c r="OP8" s="135">
        <f ca="1">Calculator!$D$98+(Calculator!$E$98-Calculator!$D$98)*RAND()</f>
        <v>23.596939498272171</v>
      </c>
      <c r="OQ8" s="135">
        <f ca="1">Calculator!$D$98+(Calculator!$E$98-Calculator!$D$98)*RAND()</f>
        <v>23.461325382710619</v>
      </c>
      <c r="OR8" s="135">
        <f ca="1">Calculator!$D$98+(Calculator!$E$98-Calculator!$D$98)*RAND()</f>
        <v>24.983563289805595</v>
      </c>
      <c r="OS8" s="135">
        <f ca="1">Calculator!$D$98+(Calculator!$E$98-Calculator!$D$98)*RAND()</f>
        <v>23.417010027337181</v>
      </c>
      <c r="OT8" s="135">
        <f ca="1">Calculator!$D$98+(Calculator!$E$98-Calculator!$D$98)*RAND()</f>
        <v>25.29022005095635</v>
      </c>
      <c r="OU8" s="135">
        <f ca="1">Calculator!$D$98+(Calculator!$E$98-Calculator!$D$98)*RAND()</f>
        <v>22.444681562699103</v>
      </c>
      <c r="OV8" s="135">
        <f ca="1">Calculator!$D$98+(Calculator!$E$98-Calculator!$D$98)*RAND()</f>
        <v>24.030627976184675</v>
      </c>
      <c r="OW8" s="135">
        <f ca="1">Calculator!$D$98+(Calculator!$E$98-Calculator!$D$98)*RAND()</f>
        <v>24.204978905689938</v>
      </c>
      <c r="OX8" s="135">
        <f ca="1">Calculator!$D$98+(Calculator!$E$98-Calculator!$D$98)*RAND()</f>
        <v>23.925935704744603</v>
      </c>
      <c r="OY8" s="135">
        <f ca="1">Calculator!$D$98+(Calculator!$E$98-Calculator!$D$98)*RAND()</f>
        <v>24.210241652470383</v>
      </c>
      <c r="OZ8" s="135">
        <f ca="1">Calculator!$D$98+(Calculator!$E$98-Calculator!$D$98)*RAND()</f>
        <v>23.075702251462143</v>
      </c>
      <c r="PA8" s="135">
        <f ca="1">Calculator!$D$98+(Calculator!$E$98-Calculator!$D$98)*RAND()</f>
        <v>25.803432622933659</v>
      </c>
      <c r="PB8" s="135">
        <f ca="1">Calculator!$D$98+(Calculator!$E$98-Calculator!$D$98)*RAND()</f>
        <v>22.503010640725613</v>
      </c>
      <c r="PC8" s="135">
        <f ca="1">Calculator!$D$98+(Calculator!$E$98-Calculator!$D$98)*RAND()</f>
        <v>22.921301281232907</v>
      </c>
      <c r="PD8" s="135">
        <f ca="1">Calculator!$D$98+(Calculator!$E$98-Calculator!$D$98)*RAND()</f>
        <v>25.099630474537925</v>
      </c>
      <c r="PE8" s="135">
        <f ca="1">Calculator!$D$98+(Calculator!$E$98-Calculator!$D$98)*RAND()</f>
        <v>23.004127166189125</v>
      </c>
      <c r="PF8" s="135">
        <f ca="1">Calculator!$D$98+(Calculator!$E$98-Calculator!$D$98)*RAND()</f>
        <v>25.612590985796196</v>
      </c>
      <c r="PG8" s="135">
        <f ca="1">Calculator!$D$98+(Calculator!$E$98-Calculator!$D$98)*RAND()</f>
        <v>24.466557468674118</v>
      </c>
      <c r="PH8" s="135">
        <f ca="1">Calculator!$D$98+(Calculator!$E$98-Calculator!$D$98)*RAND()</f>
        <v>25.597426719356704</v>
      </c>
      <c r="PI8" s="135">
        <f ca="1">Calculator!$D$98+(Calculator!$E$98-Calculator!$D$98)*RAND()</f>
        <v>23.728467438948009</v>
      </c>
      <c r="PJ8" s="135">
        <f ca="1">Calculator!$D$98+(Calculator!$E$98-Calculator!$D$98)*RAND()</f>
        <v>23.863775070181472</v>
      </c>
      <c r="PK8" s="135">
        <f ca="1">Calculator!$D$98+(Calculator!$E$98-Calculator!$D$98)*RAND()</f>
        <v>22.443771771937818</v>
      </c>
      <c r="PL8" s="135">
        <f ca="1">Calculator!$D$98+(Calculator!$E$98-Calculator!$D$98)*RAND()</f>
        <v>24.537413686264024</v>
      </c>
      <c r="PM8" s="135">
        <f ca="1">Calculator!$D$98+(Calculator!$E$98-Calculator!$D$98)*RAND()</f>
        <v>23.012237974124986</v>
      </c>
      <c r="PN8" s="135">
        <f ca="1">Calculator!$D$98+(Calculator!$E$98-Calculator!$D$98)*RAND()</f>
        <v>25.815650640975839</v>
      </c>
      <c r="PO8" s="135">
        <f ca="1">Calculator!$D$98+(Calculator!$E$98-Calculator!$D$98)*RAND()</f>
        <v>22.860258203936191</v>
      </c>
      <c r="PP8" s="135">
        <f ca="1">Calculator!$D$98+(Calculator!$E$98-Calculator!$D$98)*RAND()</f>
        <v>24.585374180342694</v>
      </c>
      <c r="PQ8" s="135">
        <f ca="1">Calculator!$D$98+(Calculator!$E$98-Calculator!$D$98)*RAND()</f>
        <v>24.31057411295404</v>
      </c>
      <c r="PR8" s="135">
        <f ca="1">Calculator!$D$98+(Calculator!$E$98-Calculator!$D$98)*RAND()</f>
        <v>25.777726327691656</v>
      </c>
      <c r="PS8" s="135">
        <f ca="1">Calculator!$D$98+(Calculator!$E$98-Calculator!$D$98)*RAND()</f>
        <v>22.446800272887955</v>
      </c>
      <c r="PT8" s="135">
        <f ca="1">Calculator!$D$98+(Calculator!$E$98-Calculator!$D$98)*RAND()</f>
        <v>23.000148674595067</v>
      </c>
      <c r="PU8" s="135">
        <f ca="1">Calculator!$D$98+(Calculator!$E$98-Calculator!$D$98)*RAND()</f>
        <v>24.072250131504568</v>
      </c>
      <c r="PV8" s="135">
        <f ca="1">Calculator!$D$98+(Calculator!$E$98-Calculator!$D$98)*RAND()</f>
        <v>22.579669704913258</v>
      </c>
      <c r="PW8" s="135">
        <f ca="1">Calculator!$D$98+(Calculator!$E$98-Calculator!$D$98)*RAND()</f>
        <v>24.030236510709454</v>
      </c>
      <c r="PX8" s="135">
        <f ca="1">Calculator!$D$98+(Calculator!$E$98-Calculator!$D$98)*RAND()</f>
        <v>23.345163032522667</v>
      </c>
      <c r="PY8" s="135">
        <f ca="1">Calculator!$D$98+(Calculator!$E$98-Calculator!$D$98)*RAND()</f>
        <v>22.119940125716962</v>
      </c>
      <c r="PZ8" s="135">
        <f ca="1">Calculator!$D$98+(Calculator!$E$98-Calculator!$D$98)*RAND()</f>
        <v>24.19944095403784</v>
      </c>
      <c r="QA8" s="135">
        <f ca="1">Calculator!$D$98+(Calculator!$E$98-Calculator!$D$98)*RAND()</f>
        <v>24.681165326649229</v>
      </c>
      <c r="QB8" s="135">
        <f ca="1">Calculator!$D$98+(Calculator!$E$98-Calculator!$D$98)*RAND()</f>
        <v>25.698045515508603</v>
      </c>
      <c r="QC8" s="135">
        <f ca="1">Calculator!$D$98+(Calculator!$E$98-Calculator!$D$98)*RAND()</f>
        <v>23.040229177316675</v>
      </c>
      <c r="QD8" s="135">
        <f ca="1">Calculator!$D$98+(Calculator!$E$98-Calculator!$D$98)*RAND()</f>
        <v>22.24185496803085</v>
      </c>
      <c r="QE8" s="135">
        <f ca="1">Calculator!$D$98+(Calculator!$E$98-Calculator!$D$98)*RAND()</f>
        <v>25.505281068053204</v>
      </c>
      <c r="QF8" s="135">
        <f ca="1">Calculator!$D$98+(Calculator!$E$98-Calculator!$D$98)*RAND()</f>
        <v>22.279773279261988</v>
      </c>
      <c r="QG8" s="135">
        <f ca="1">Calculator!$D$98+(Calculator!$E$98-Calculator!$D$98)*RAND()</f>
        <v>25.011713111050728</v>
      </c>
      <c r="QH8" s="135">
        <f ca="1">Calculator!$D$98+(Calculator!$E$98-Calculator!$D$98)*RAND()</f>
        <v>24.058745433620771</v>
      </c>
      <c r="QI8" s="135">
        <f ca="1">Calculator!$D$98+(Calculator!$E$98-Calculator!$D$98)*RAND()</f>
        <v>23.392942404777823</v>
      </c>
      <c r="QJ8" s="135">
        <f ca="1">Calculator!$D$98+(Calculator!$E$98-Calculator!$D$98)*RAND()</f>
        <v>25.077731820255945</v>
      </c>
      <c r="QK8" s="135">
        <f ca="1">Calculator!$D$98+(Calculator!$E$98-Calculator!$D$98)*RAND()</f>
        <v>23.696715302786352</v>
      </c>
      <c r="QL8" s="135">
        <f ca="1">Calculator!$D$98+(Calculator!$E$98-Calculator!$D$98)*RAND()</f>
        <v>23.763645273619932</v>
      </c>
      <c r="QM8" s="135">
        <f ca="1">Calculator!$D$98+(Calculator!$E$98-Calculator!$D$98)*RAND()</f>
        <v>25.67863189678059</v>
      </c>
      <c r="QN8" s="135">
        <f ca="1">Calculator!$D$98+(Calculator!$E$98-Calculator!$D$98)*RAND()</f>
        <v>23.879481125055172</v>
      </c>
      <c r="QO8" s="135">
        <f ca="1">Calculator!$D$98+(Calculator!$E$98-Calculator!$D$98)*RAND()</f>
        <v>24.580413155257126</v>
      </c>
      <c r="QP8" s="135">
        <f ca="1">Calculator!$D$98+(Calculator!$E$98-Calculator!$D$98)*RAND()</f>
        <v>22.185228618629203</v>
      </c>
      <c r="QQ8" s="135">
        <f ca="1">Calculator!$D$98+(Calculator!$E$98-Calculator!$D$98)*RAND()</f>
        <v>22.168888319899565</v>
      </c>
      <c r="QR8" s="135">
        <f ca="1">Calculator!$D$98+(Calculator!$E$98-Calculator!$D$98)*RAND()</f>
        <v>25.003355160715181</v>
      </c>
      <c r="QS8" s="135">
        <f ca="1">Calculator!$D$98+(Calculator!$E$98-Calculator!$D$98)*RAND()</f>
        <v>22.701175579667517</v>
      </c>
      <c r="QT8" s="135">
        <f ca="1">Calculator!$D$98+(Calculator!$E$98-Calculator!$D$98)*RAND()</f>
        <v>24.997109238594032</v>
      </c>
      <c r="QU8" s="135">
        <f ca="1">Calculator!$D$98+(Calculator!$E$98-Calculator!$D$98)*RAND()</f>
        <v>25.780505953093684</v>
      </c>
      <c r="QV8" s="135">
        <f ca="1">Calculator!$D$98+(Calculator!$E$98-Calculator!$D$98)*RAND()</f>
        <v>24.80643071742357</v>
      </c>
      <c r="QW8" s="135">
        <f ca="1">Calculator!$D$98+(Calculator!$E$98-Calculator!$D$98)*RAND()</f>
        <v>22.21194251475103</v>
      </c>
      <c r="QX8" s="135">
        <f ca="1">Calculator!$D$98+(Calculator!$E$98-Calculator!$D$98)*RAND()</f>
        <v>22.86941634828608</v>
      </c>
      <c r="QY8" s="135">
        <f ca="1">Calculator!$D$98+(Calculator!$E$98-Calculator!$D$98)*RAND()</f>
        <v>23.739832591088131</v>
      </c>
      <c r="QZ8" s="135">
        <f ca="1">Calculator!$D$98+(Calculator!$E$98-Calculator!$D$98)*RAND()</f>
        <v>24.2783172225794</v>
      </c>
      <c r="RA8" s="135">
        <f ca="1">Calculator!$D$98+(Calculator!$E$98-Calculator!$D$98)*RAND()</f>
        <v>22.779946872701071</v>
      </c>
      <c r="RB8" s="135">
        <f ca="1">Calculator!$D$98+(Calculator!$E$98-Calculator!$D$98)*RAND()</f>
        <v>22.401667656042672</v>
      </c>
      <c r="RC8" s="135">
        <f ca="1">Calculator!$D$98+(Calculator!$E$98-Calculator!$D$98)*RAND()</f>
        <v>24.641077381487339</v>
      </c>
      <c r="RD8" s="135">
        <f ca="1">Calculator!$D$98+(Calculator!$E$98-Calculator!$D$98)*RAND()</f>
        <v>23.999077159600834</v>
      </c>
      <c r="RE8" s="135">
        <f ca="1">Calculator!$D$98+(Calculator!$E$98-Calculator!$D$98)*RAND()</f>
        <v>25.655881350528965</v>
      </c>
      <c r="RF8" s="135">
        <f ca="1">Calculator!$D$98+(Calculator!$E$98-Calculator!$D$98)*RAND()</f>
        <v>23.055389530951125</v>
      </c>
      <c r="RG8" s="135">
        <f ca="1">Calculator!$D$98+(Calculator!$E$98-Calculator!$D$98)*RAND()</f>
        <v>24.279083937537262</v>
      </c>
      <c r="RH8" s="135">
        <f ca="1">Calculator!$D$98+(Calculator!$E$98-Calculator!$D$98)*RAND()</f>
        <v>25.517008752698342</v>
      </c>
      <c r="RI8" s="135">
        <f ca="1">Calculator!$D$98+(Calculator!$E$98-Calculator!$D$98)*RAND()</f>
        <v>25.794410781435996</v>
      </c>
      <c r="RJ8" s="135">
        <f ca="1">Calculator!$D$98+(Calculator!$E$98-Calculator!$D$98)*RAND()</f>
        <v>22.487859924381837</v>
      </c>
      <c r="RK8" s="135">
        <f ca="1">Calculator!$D$98+(Calculator!$E$98-Calculator!$D$98)*RAND()</f>
        <v>23.591201105951601</v>
      </c>
      <c r="RL8" s="135">
        <f ca="1">Calculator!$D$98+(Calculator!$E$98-Calculator!$D$98)*RAND()</f>
        <v>24.162457790146235</v>
      </c>
      <c r="RM8" s="135">
        <f ca="1">Calculator!$D$98+(Calculator!$E$98-Calculator!$D$98)*RAND()</f>
        <v>25.7003932477581</v>
      </c>
      <c r="RN8" s="135">
        <f ca="1">Calculator!$D$98+(Calculator!$E$98-Calculator!$D$98)*RAND()</f>
        <v>25.710321670327858</v>
      </c>
      <c r="RO8" s="135">
        <f ca="1">Calculator!$D$98+(Calculator!$E$98-Calculator!$D$98)*RAND()</f>
        <v>22.945942728679313</v>
      </c>
      <c r="RP8" s="135">
        <f ca="1">Calculator!$D$98+(Calculator!$E$98-Calculator!$D$98)*RAND()</f>
        <v>22.661173233289642</v>
      </c>
      <c r="RQ8" s="135">
        <f ca="1">Calculator!$D$98+(Calculator!$E$98-Calculator!$D$98)*RAND()</f>
        <v>25.551002915545229</v>
      </c>
      <c r="RR8" s="135">
        <f ca="1">Calculator!$D$98+(Calculator!$E$98-Calculator!$D$98)*RAND()</f>
        <v>24.996429147144195</v>
      </c>
      <c r="RS8" s="135">
        <f ca="1">Calculator!$D$98+(Calculator!$E$98-Calculator!$D$98)*RAND()</f>
        <v>23.627545065917097</v>
      </c>
      <c r="RT8" s="135">
        <f ca="1">Calculator!$D$98+(Calculator!$E$98-Calculator!$D$98)*RAND()</f>
        <v>23.930886176564798</v>
      </c>
      <c r="RU8" s="135">
        <f ca="1">Calculator!$D$98+(Calculator!$E$98-Calculator!$D$98)*RAND()</f>
        <v>23.912650278961195</v>
      </c>
      <c r="RV8" s="135">
        <f ca="1">Calculator!$D$98+(Calculator!$E$98-Calculator!$D$98)*RAND()</f>
        <v>22.737183242739071</v>
      </c>
      <c r="RW8" s="135">
        <f ca="1">Calculator!$D$98+(Calculator!$E$98-Calculator!$D$98)*RAND()</f>
        <v>23.956126558848993</v>
      </c>
      <c r="RX8" s="135">
        <f ca="1">Calculator!$D$98+(Calculator!$E$98-Calculator!$D$98)*RAND()</f>
        <v>23.882390912272569</v>
      </c>
      <c r="RY8" s="135">
        <f ca="1">Calculator!$D$98+(Calculator!$E$98-Calculator!$D$98)*RAND()</f>
        <v>24.899887241193237</v>
      </c>
      <c r="RZ8" s="135">
        <f ca="1">Calculator!$D$98+(Calculator!$E$98-Calculator!$D$98)*RAND()</f>
        <v>22.092625096564699</v>
      </c>
      <c r="SA8" s="135">
        <f ca="1">Calculator!$D$98+(Calculator!$E$98-Calculator!$D$98)*RAND()</f>
        <v>22.660879323539106</v>
      </c>
      <c r="SB8" s="135">
        <f ca="1">Calculator!$D$98+(Calculator!$E$98-Calculator!$D$98)*RAND()</f>
        <v>23.017020344132614</v>
      </c>
      <c r="SC8" s="135">
        <f ca="1">Calculator!$D$98+(Calculator!$E$98-Calculator!$D$98)*RAND()</f>
        <v>23.801905791561115</v>
      </c>
      <c r="SD8" s="135">
        <f ca="1">Calculator!$D$98+(Calculator!$E$98-Calculator!$D$98)*RAND()</f>
        <v>24.345732738739404</v>
      </c>
      <c r="SE8" s="135">
        <f ca="1">Calculator!$D$98+(Calculator!$E$98-Calculator!$D$98)*RAND()</f>
        <v>23.092486840931567</v>
      </c>
      <c r="SF8" s="135">
        <f ca="1">Calculator!$D$98+(Calculator!$E$98-Calculator!$D$98)*RAND()</f>
        <v>23.546012218379577</v>
      </c>
      <c r="SG8" s="135">
        <f ca="1">Calculator!$D$98+(Calculator!$E$98-Calculator!$D$98)*RAND()</f>
        <v>25.439923702898682</v>
      </c>
      <c r="SH8" s="135">
        <f ca="1">Calculator!$D$98+(Calculator!$E$98-Calculator!$D$98)*RAND()</f>
        <v>22.758815126061457</v>
      </c>
      <c r="SI8" s="135">
        <f ca="1">Calculator!$D$98+(Calculator!$E$98-Calculator!$D$98)*RAND()</f>
        <v>24.808727319520589</v>
      </c>
      <c r="SJ8" s="135">
        <f ca="1">Calculator!$D$98+(Calculator!$E$98-Calculator!$D$98)*RAND()</f>
        <v>24.767416002539665</v>
      </c>
      <c r="SK8" s="135">
        <f ca="1">Calculator!$D$98+(Calculator!$E$98-Calculator!$D$98)*RAND()</f>
        <v>24.109522407189449</v>
      </c>
      <c r="SL8" s="135">
        <f ca="1">Calculator!$D$98+(Calculator!$E$98-Calculator!$D$98)*RAND()</f>
        <v>25.9026032021868</v>
      </c>
      <c r="SM8" s="135">
        <f ca="1">Calculator!$D$98+(Calculator!$E$98-Calculator!$D$98)*RAND()</f>
        <v>22.497175454691501</v>
      </c>
      <c r="SN8" s="135">
        <f ca="1">Calculator!$D$98+(Calculator!$E$98-Calculator!$D$98)*RAND()</f>
        <v>25.861538548078101</v>
      </c>
      <c r="SO8" s="135">
        <f ca="1">Calculator!$D$98+(Calculator!$E$98-Calculator!$D$98)*RAND()</f>
        <v>23.976498762790328</v>
      </c>
      <c r="SP8" s="135">
        <f ca="1">Calculator!$D$98+(Calculator!$E$98-Calculator!$D$98)*RAND()</f>
        <v>22.072863381157759</v>
      </c>
      <c r="SQ8" s="135">
        <f ca="1">Calculator!$D$98+(Calculator!$E$98-Calculator!$D$98)*RAND()</f>
        <v>23.369219041615487</v>
      </c>
      <c r="SR8" s="135">
        <f ca="1">Calculator!$D$98+(Calculator!$E$98-Calculator!$D$98)*RAND()</f>
        <v>22.067133587086662</v>
      </c>
      <c r="SS8" s="135">
        <f ca="1">Calculator!$D$98+(Calculator!$E$98-Calculator!$D$98)*RAND()</f>
        <v>23.412099469872977</v>
      </c>
      <c r="ST8" s="135">
        <f ca="1">Calculator!$D$98+(Calculator!$E$98-Calculator!$D$98)*RAND()</f>
        <v>25.499155926000636</v>
      </c>
      <c r="SU8" s="135">
        <f ca="1">Calculator!$D$98+(Calculator!$E$98-Calculator!$D$98)*RAND()</f>
        <v>22.838496515754539</v>
      </c>
      <c r="SV8" s="135">
        <f ca="1">Calculator!$D$98+(Calculator!$E$98-Calculator!$D$98)*RAND()</f>
        <v>23.257700630563704</v>
      </c>
      <c r="SW8" s="135">
        <f ca="1">Calculator!$D$98+(Calculator!$E$98-Calculator!$D$98)*RAND()</f>
        <v>25.006999847017667</v>
      </c>
      <c r="SX8" s="135">
        <f ca="1">Calculator!$D$98+(Calculator!$E$98-Calculator!$D$98)*RAND()</f>
        <v>22.081155202666029</v>
      </c>
      <c r="SY8" s="135">
        <f ca="1">Calculator!$D$98+(Calculator!$E$98-Calculator!$D$98)*RAND()</f>
        <v>22.455688891755067</v>
      </c>
      <c r="SZ8" s="135">
        <f ca="1">Calculator!$D$98+(Calculator!$E$98-Calculator!$D$98)*RAND()</f>
        <v>22.093810616297397</v>
      </c>
      <c r="TA8" s="135">
        <f ca="1">Calculator!$D$98+(Calculator!$E$98-Calculator!$D$98)*RAND()</f>
        <v>24.643498792473942</v>
      </c>
      <c r="TB8" s="135">
        <f ca="1">Calculator!$D$98+(Calculator!$E$98-Calculator!$D$98)*RAND()</f>
        <v>25.772775875256674</v>
      </c>
      <c r="TC8" s="135">
        <f ca="1">Calculator!$D$98+(Calculator!$E$98-Calculator!$D$98)*RAND()</f>
        <v>25.816399109503458</v>
      </c>
      <c r="TD8" s="135">
        <f ca="1">Calculator!$D$98+(Calculator!$E$98-Calculator!$D$98)*RAND()</f>
        <v>25.383564985986109</v>
      </c>
      <c r="TE8" s="135">
        <f ca="1">Calculator!$D$98+(Calculator!$E$98-Calculator!$D$98)*RAND()</f>
        <v>23.071484908717814</v>
      </c>
      <c r="TF8" s="135">
        <f ca="1">Calculator!$D$98+(Calculator!$E$98-Calculator!$D$98)*RAND()</f>
        <v>24.293245708614045</v>
      </c>
      <c r="TG8" s="135">
        <f ca="1">Calculator!$D$98+(Calculator!$E$98-Calculator!$D$98)*RAND()</f>
        <v>22.139328371483227</v>
      </c>
      <c r="TH8" s="135">
        <f ca="1">Calculator!$D$98+(Calculator!$E$98-Calculator!$D$98)*RAND()</f>
        <v>24.235982374288611</v>
      </c>
      <c r="TI8" s="135">
        <f ca="1">Calculator!$D$98+(Calculator!$E$98-Calculator!$D$98)*RAND()</f>
        <v>22.927028576461929</v>
      </c>
      <c r="TJ8" s="135">
        <f ca="1">Calculator!$D$98+(Calculator!$E$98-Calculator!$D$98)*RAND()</f>
        <v>22.149482055111061</v>
      </c>
      <c r="TK8" s="135">
        <f ca="1">Calculator!$D$98+(Calculator!$E$98-Calculator!$D$98)*RAND()</f>
        <v>25.305250190145703</v>
      </c>
      <c r="TL8" s="135">
        <f ca="1">Calculator!$D$98+(Calculator!$E$98-Calculator!$D$98)*RAND()</f>
        <v>23.543142969405547</v>
      </c>
      <c r="TM8" s="135">
        <f ca="1">Calculator!$D$98+(Calculator!$E$98-Calculator!$D$98)*RAND()</f>
        <v>22.927029740574902</v>
      </c>
      <c r="TN8" s="135">
        <f ca="1">Calculator!$D$98+(Calculator!$E$98-Calculator!$D$98)*RAND()</f>
        <v>22.051193319341031</v>
      </c>
      <c r="TO8" s="135">
        <f ca="1">Calculator!$D$98+(Calculator!$E$98-Calculator!$D$98)*RAND()</f>
        <v>25.061198176408869</v>
      </c>
      <c r="TP8" s="135">
        <f ca="1">Calculator!$D$98+(Calculator!$E$98-Calculator!$D$98)*RAND()</f>
        <v>22.751540176371385</v>
      </c>
      <c r="TQ8" s="135">
        <f ca="1">Calculator!$D$98+(Calculator!$E$98-Calculator!$D$98)*RAND()</f>
        <v>25.295071613217893</v>
      </c>
      <c r="TR8" s="135">
        <f ca="1">Calculator!$D$98+(Calculator!$E$98-Calculator!$D$98)*RAND()</f>
        <v>24.829798543059212</v>
      </c>
      <c r="TS8" s="135">
        <f ca="1">Calculator!$D$98+(Calculator!$E$98-Calculator!$D$98)*RAND()</f>
        <v>23.617608795897059</v>
      </c>
      <c r="TT8" s="135">
        <f ca="1">Calculator!$D$98+(Calculator!$E$98-Calculator!$D$98)*RAND()</f>
        <v>22.602981372396226</v>
      </c>
      <c r="TU8" s="135">
        <f ca="1">Calculator!$D$98+(Calculator!$E$98-Calculator!$D$98)*RAND()</f>
        <v>25.866226064231537</v>
      </c>
      <c r="TV8" s="135">
        <f ca="1">Calculator!$D$98+(Calculator!$E$98-Calculator!$D$98)*RAND()</f>
        <v>24.743701228017912</v>
      </c>
      <c r="TW8" s="135">
        <f ca="1">Calculator!$D$98+(Calculator!$E$98-Calculator!$D$98)*RAND()</f>
        <v>25.517023438015297</v>
      </c>
      <c r="TX8" s="135">
        <f ca="1">Calculator!$D$98+(Calculator!$E$98-Calculator!$D$98)*RAND()</f>
        <v>22.128749087422307</v>
      </c>
      <c r="TY8" s="135">
        <f ca="1">Calculator!$D$98+(Calculator!$E$98-Calculator!$D$98)*RAND()</f>
        <v>25.201721152594295</v>
      </c>
      <c r="TZ8" s="135">
        <f ca="1">Calculator!$D$98+(Calculator!$E$98-Calculator!$D$98)*RAND()</f>
        <v>22.726473669937878</v>
      </c>
      <c r="UA8" s="135">
        <f ca="1">Calculator!$D$98+(Calculator!$E$98-Calculator!$D$98)*RAND()</f>
        <v>23.87066650676503</v>
      </c>
      <c r="UB8" s="135">
        <f ca="1">Calculator!$D$98+(Calculator!$E$98-Calculator!$D$98)*RAND()</f>
        <v>24.176645940860968</v>
      </c>
      <c r="UC8" s="135">
        <f ca="1">Calculator!$D$98+(Calculator!$E$98-Calculator!$D$98)*RAND()</f>
        <v>24.618449199694926</v>
      </c>
      <c r="UD8" s="135">
        <f ca="1">Calculator!$D$98+(Calculator!$E$98-Calculator!$D$98)*RAND()</f>
        <v>23.497472062013355</v>
      </c>
      <c r="UE8" s="135">
        <f ca="1">Calculator!$D$98+(Calculator!$E$98-Calculator!$D$98)*RAND()</f>
        <v>25.186061971096699</v>
      </c>
      <c r="UF8" s="135">
        <f ca="1">Calculator!$D$98+(Calculator!$E$98-Calculator!$D$98)*RAND()</f>
        <v>25.384858143258519</v>
      </c>
      <c r="UG8" s="135">
        <f ca="1">Calculator!$D$98+(Calculator!$E$98-Calculator!$D$98)*RAND()</f>
        <v>24.132938944933024</v>
      </c>
      <c r="UH8" s="135">
        <f ca="1">Calculator!$D$98+(Calculator!$E$98-Calculator!$D$98)*RAND()</f>
        <v>22.280606315929045</v>
      </c>
      <c r="UI8" s="135">
        <f ca="1">Calculator!$D$98+(Calculator!$E$98-Calculator!$D$98)*RAND()</f>
        <v>25.181868729176301</v>
      </c>
      <c r="UJ8" s="135">
        <f ca="1">Calculator!$D$98+(Calculator!$E$98-Calculator!$D$98)*RAND()</f>
        <v>25.887614191850467</v>
      </c>
      <c r="UK8" s="135">
        <f ca="1">Calculator!$D$98+(Calculator!$E$98-Calculator!$D$98)*RAND()</f>
        <v>22.985979437069219</v>
      </c>
      <c r="UL8" s="135">
        <f ca="1">Calculator!$D$98+(Calculator!$E$98-Calculator!$D$98)*RAND()</f>
        <v>24.738226332268582</v>
      </c>
      <c r="UM8" s="135">
        <f ca="1">Calculator!$D$98+(Calculator!$E$98-Calculator!$D$98)*RAND()</f>
        <v>24.722919837692455</v>
      </c>
      <c r="UN8" s="135">
        <f ca="1">Calculator!$D$98+(Calculator!$E$98-Calculator!$D$98)*RAND()</f>
        <v>22.767732845463897</v>
      </c>
      <c r="UO8" s="135">
        <f ca="1">Calculator!$D$98+(Calculator!$E$98-Calculator!$D$98)*RAND()</f>
        <v>22.684107827109777</v>
      </c>
      <c r="UP8" s="135">
        <f ca="1">Calculator!$D$98+(Calculator!$E$98-Calculator!$D$98)*RAND()</f>
        <v>23.986620344519327</v>
      </c>
      <c r="UQ8" s="135">
        <f ca="1">Calculator!$D$98+(Calculator!$E$98-Calculator!$D$98)*RAND()</f>
        <v>24.855110941255894</v>
      </c>
      <c r="UR8" s="135">
        <f ca="1">Calculator!$D$98+(Calculator!$E$98-Calculator!$D$98)*RAND()</f>
        <v>25.886157411852057</v>
      </c>
      <c r="US8" s="135">
        <f ca="1">Calculator!$D$98+(Calculator!$E$98-Calculator!$D$98)*RAND()</f>
        <v>25.561620552885834</v>
      </c>
      <c r="UT8" s="135">
        <f ca="1">Calculator!$D$98+(Calculator!$E$98-Calculator!$D$98)*RAND()</f>
        <v>24.551415042799508</v>
      </c>
      <c r="UU8" s="135">
        <f ca="1">Calculator!$D$98+(Calculator!$E$98-Calculator!$D$98)*RAND()</f>
        <v>25.856304907556609</v>
      </c>
      <c r="UV8" s="135">
        <f ca="1">Calculator!$D$98+(Calculator!$E$98-Calculator!$D$98)*RAND()</f>
        <v>25.904517218073007</v>
      </c>
      <c r="UW8" s="135">
        <f ca="1">Calculator!$D$98+(Calculator!$E$98-Calculator!$D$98)*RAND()</f>
        <v>23.102729687527617</v>
      </c>
      <c r="UX8" s="135">
        <f ca="1">Calculator!$D$98+(Calculator!$E$98-Calculator!$D$98)*RAND()</f>
        <v>25.674958944301892</v>
      </c>
      <c r="UY8" s="135">
        <f ca="1">Calculator!$D$98+(Calculator!$E$98-Calculator!$D$98)*RAND()</f>
        <v>25.571376799350446</v>
      </c>
      <c r="UZ8" s="135">
        <f ca="1">Calculator!$D$98+(Calculator!$E$98-Calculator!$D$98)*RAND()</f>
        <v>24.470602506083964</v>
      </c>
      <c r="VA8" s="135">
        <f ca="1">Calculator!$D$98+(Calculator!$E$98-Calculator!$D$98)*RAND()</f>
        <v>23.467354564904902</v>
      </c>
      <c r="VB8" s="135">
        <f ca="1">Calculator!$D$98+(Calculator!$E$98-Calculator!$D$98)*RAND()</f>
        <v>23.188141248421037</v>
      </c>
      <c r="VC8" s="135">
        <f ca="1">Calculator!$D$98+(Calculator!$E$98-Calculator!$D$98)*RAND()</f>
        <v>22.563000869997662</v>
      </c>
      <c r="VD8" s="135">
        <f ca="1">Calculator!$D$98+(Calculator!$E$98-Calculator!$D$98)*RAND()</f>
        <v>22.045645865878864</v>
      </c>
      <c r="VE8" s="135">
        <f ca="1">Calculator!$D$98+(Calculator!$E$98-Calculator!$D$98)*RAND()</f>
        <v>25.378000473645525</v>
      </c>
      <c r="VF8" s="135">
        <f ca="1">Calculator!$D$98+(Calculator!$E$98-Calculator!$D$98)*RAND()</f>
        <v>25.967468002819142</v>
      </c>
      <c r="VG8" s="135">
        <f ca="1">Calculator!$D$98+(Calculator!$E$98-Calculator!$D$98)*RAND()</f>
        <v>25.943431031728977</v>
      </c>
      <c r="VH8" s="135">
        <f ca="1">Calculator!$D$98+(Calculator!$E$98-Calculator!$D$98)*RAND()</f>
        <v>25.249588638744974</v>
      </c>
      <c r="VI8" s="135">
        <f ca="1">Calculator!$D$98+(Calculator!$E$98-Calculator!$D$98)*RAND()</f>
        <v>25.42903840133069</v>
      </c>
      <c r="VJ8" s="135">
        <f ca="1">Calculator!$D$98+(Calculator!$E$98-Calculator!$D$98)*RAND()</f>
        <v>24.949948575557638</v>
      </c>
      <c r="VK8" s="135">
        <f ca="1">Calculator!$D$98+(Calculator!$E$98-Calculator!$D$98)*RAND()</f>
        <v>23.04264031103498</v>
      </c>
      <c r="VL8" s="135">
        <f ca="1">Calculator!$D$98+(Calculator!$E$98-Calculator!$D$98)*RAND()</f>
        <v>22.570431986670457</v>
      </c>
      <c r="VM8" s="135">
        <f ca="1">Calculator!$D$98+(Calculator!$E$98-Calculator!$D$98)*RAND()</f>
        <v>23.739400000239606</v>
      </c>
      <c r="VN8" s="135">
        <f ca="1">Calculator!$D$98+(Calculator!$E$98-Calculator!$D$98)*RAND()</f>
        <v>23.242035463135394</v>
      </c>
      <c r="VO8" s="135">
        <f ca="1">Calculator!$D$98+(Calculator!$E$98-Calculator!$D$98)*RAND()</f>
        <v>24.389659323414165</v>
      </c>
      <c r="VP8" s="135">
        <f ca="1">Calculator!$D$98+(Calculator!$E$98-Calculator!$D$98)*RAND()</f>
        <v>22.566464811112802</v>
      </c>
      <c r="VQ8" s="135">
        <f ca="1">Calculator!$D$98+(Calculator!$E$98-Calculator!$D$98)*RAND()</f>
        <v>25.030512050403313</v>
      </c>
      <c r="VR8" s="135">
        <f ca="1">Calculator!$D$98+(Calculator!$E$98-Calculator!$D$98)*RAND()</f>
        <v>23.010005156243661</v>
      </c>
      <c r="VS8" s="135">
        <f ca="1">Calculator!$D$98+(Calculator!$E$98-Calculator!$D$98)*RAND()</f>
        <v>23.301694214813338</v>
      </c>
      <c r="VT8" s="135">
        <f ca="1">Calculator!$D$98+(Calculator!$E$98-Calculator!$D$98)*RAND()</f>
        <v>24.439795686220108</v>
      </c>
      <c r="VU8" s="135">
        <f ca="1">Calculator!$D$98+(Calculator!$E$98-Calculator!$D$98)*RAND()</f>
        <v>25.1718492127792</v>
      </c>
      <c r="VV8" s="135">
        <f ca="1">Calculator!$D$98+(Calculator!$E$98-Calculator!$D$98)*RAND()</f>
        <v>24.859898533730171</v>
      </c>
      <c r="VW8" s="135">
        <f ca="1">Calculator!$D$98+(Calculator!$E$98-Calculator!$D$98)*RAND()</f>
        <v>25.905450258064086</v>
      </c>
      <c r="VX8" s="135">
        <f ca="1">Calculator!$D$98+(Calculator!$E$98-Calculator!$D$98)*RAND()</f>
        <v>24.883625532034266</v>
      </c>
      <c r="VY8" s="135">
        <f ca="1">Calculator!$D$98+(Calculator!$E$98-Calculator!$D$98)*RAND()</f>
        <v>25.717767151090044</v>
      </c>
      <c r="VZ8" s="135">
        <f ca="1">Calculator!$D$98+(Calculator!$E$98-Calculator!$D$98)*RAND()</f>
        <v>23.879361897839864</v>
      </c>
      <c r="WA8" s="135">
        <f ca="1">Calculator!$D$98+(Calculator!$E$98-Calculator!$D$98)*RAND()</f>
        <v>22.66192406039897</v>
      </c>
      <c r="WB8" s="135">
        <f ca="1">Calculator!$D$98+(Calculator!$E$98-Calculator!$D$98)*RAND()</f>
        <v>25.280213525478</v>
      </c>
      <c r="WC8" s="135">
        <f ca="1">Calculator!$D$98+(Calculator!$E$98-Calculator!$D$98)*RAND()</f>
        <v>23.850644292224658</v>
      </c>
      <c r="WD8" s="135">
        <f ca="1">Calculator!$D$98+(Calculator!$E$98-Calculator!$D$98)*RAND()</f>
        <v>24.658271294791906</v>
      </c>
      <c r="WE8" s="135">
        <f ca="1">Calculator!$D$98+(Calculator!$E$98-Calculator!$D$98)*RAND()</f>
        <v>22.216086390393212</v>
      </c>
      <c r="WF8" s="135">
        <f ca="1">Calculator!$D$98+(Calculator!$E$98-Calculator!$D$98)*RAND()</f>
        <v>24.904957384936331</v>
      </c>
      <c r="WG8" s="135">
        <f ca="1">Calculator!$D$98+(Calculator!$E$98-Calculator!$D$98)*RAND()</f>
        <v>24.21736513246011</v>
      </c>
      <c r="WH8" s="135">
        <f ca="1">Calculator!$D$98+(Calculator!$E$98-Calculator!$D$98)*RAND()</f>
        <v>25.867021122245074</v>
      </c>
      <c r="WI8" s="135">
        <f ca="1">Calculator!$D$98+(Calculator!$E$98-Calculator!$D$98)*RAND()</f>
        <v>25.1100899817651</v>
      </c>
      <c r="WJ8" s="135">
        <f ca="1">Calculator!$D$98+(Calculator!$E$98-Calculator!$D$98)*RAND()</f>
        <v>23.514454349409522</v>
      </c>
      <c r="WK8" s="135">
        <f ca="1">Calculator!$D$98+(Calculator!$E$98-Calculator!$D$98)*RAND()</f>
        <v>25.594002298880312</v>
      </c>
      <c r="WL8" s="135">
        <f ca="1">Calculator!$D$98+(Calculator!$E$98-Calculator!$D$98)*RAND()</f>
        <v>23.233338231046528</v>
      </c>
      <c r="WM8" s="135">
        <f ca="1">Calculator!$D$98+(Calculator!$E$98-Calculator!$D$98)*RAND()</f>
        <v>22.278373794334779</v>
      </c>
      <c r="WN8" s="135">
        <f ca="1">Calculator!$D$98+(Calculator!$E$98-Calculator!$D$98)*RAND()</f>
        <v>23.146776102008786</v>
      </c>
      <c r="WO8" s="135">
        <f ca="1">Calculator!$D$98+(Calculator!$E$98-Calculator!$D$98)*RAND()</f>
        <v>24.601834116238006</v>
      </c>
      <c r="WP8" s="135">
        <f ca="1">Calculator!$D$98+(Calculator!$E$98-Calculator!$D$98)*RAND()</f>
        <v>23.071763051960868</v>
      </c>
      <c r="WQ8" s="135">
        <f ca="1">Calculator!$D$98+(Calculator!$E$98-Calculator!$D$98)*RAND()</f>
        <v>22.135927297298068</v>
      </c>
      <c r="WR8" s="135">
        <f ca="1">Calculator!$D$98+(Calculator!$E$98-Calculator!$D$98)*RAND()</f>
        <v>23.441281920917412</v>
      </c>
      <c r="WS8" s="135">
        <f ca="1">Calculator!$D$98+(Calculator!$E$98-Calculator!$D$98)*RAND()</f>
        <v>23.361087410855166</v>
      </c>
      <c r="WT8" s="135">
        <f ca="1">Calculator!$D$98+(Calculator!$E$98-Calculator!$D$98)*RAND()</f>
        <v>25.415891982329512</v>
      </c>
      <c r="WU8" s="135">
        <f ca="1">Calculator!$D$98+(Calculator!$E$98-Calculator!$D$98)*RAND()</f>
        <v>24.166261481130761</v>
      </c>
      <c r="WV8" s="135">
        <f ca="1">Calculator!$D$98+(Calculator!$E$98-Calculator!$D$98)*RAND()</f>
        <v>24.521261643480855</v>
      </c>
      <c r="WW8" s="135">
        <f ca="1">Calculator!$D$98+(Calculator!$E$98-Calculator!$D$98)*RAND()</f>
        <v>23.780845476935159</v>
      </c>
      <c r="WX8" s="135">
        <f ca="1">Calculator!$D$98+(Calculator!$E$98-Calculator!$D$98)*RAND()</f>
        <v>23.313271612764741</v>
      </c>
      <c r="WY8" s="135">
        <f ca="1">Calculator!$D$98+(Calculator!$E$98-Calculator!$D$98)*RAND()</f>
        <v>22.998944772869294</v>
      </c>
      <c r="WZ8" s="135">
        <f ca="1">Calculator!$D$98+(Calculator!$E$98-Calculator!$D$98)*RAND()</f>
        <v>24.418412961328134</v>
      </c>
      <c r="XA8" s="135">
        <f ca="1">Calculator!$D$98+(Calculator!$E$98-Calculator!$D$98)*RAND()</f>
        <v>22.114475349355786</v>
      </c>
      <c r="XB8" s="135">
        <f ca="1">Calculator!$D$98+(Calculator!$E$98-Calculator!$D$98)*RAND()</f>
        <v>22.79402634839272</v>
      </c>
      <c r="XC8" s="135">
        <f ca="1">Calculator!$D$98+(Calculator!$E$98-Calculator!$D$98)*RAND()</f>
        <v>25.48713656428863</v>
      </c>
      <c r="XD8" s="135">
        <f ca="1">Calculator!$D$98+(Calculator!$E$98-Calculator!$D$98)*RAND()</f>
        <v>24.65261179212991</v>
      </c>
      <c r="XE8" s="135">
        <f ca="1">Calculator!$D$98+(Calculator!$E$98-Calculator!$D$98)*RAND()</f>
        <v>23.930146976129105</v>
      </c>
      <c r="XF8" s="135">
        <f ca="1">Calculator!$D$98+(Calculator!$E$98-Calculator!$D$98)*RAND()</f>
        <v>24.18343059008178</v>
      </c>
      <c r="XG8" s="135">
        <f ca="1">Calculator!$D$98+(Calculator!$E$98-Calculator!$D$98)*RAND()</f>
        <v>22.538549648556589</v>
      </c>
      <c r="XH8" s="135">
        <f ca="1">Calculator!$D$98+(Calculator!$E$98-Calculator!$D$98)*RAND()</f>
        <v>23.704256998744903</v>
      </c>
      <c r="XI8" s="135">
        <f ca="1">Calculator!$D$98+(Calculator!$E$98-Calculator!$D$98)*RAND()</f>
        <v>22.381367418100286</v>
      </c>
      <c r="XJ8" s="135">
        <f ca="1">Calculator!$D$98+(Calculator!$E$98-Calculator!$D$98)*RAND()</f>
        <v>23.219539387948746</v>
      </c>
      <c r="XK8" s="135">
        <f ca="1">Calculator!$D$98+(Calculator!$E$98-Calculator!$D$98)*RAND()</f>
        <v>25.739896078380262</v>
      </c>
      <c r="XL8" s="135">
        <f ca="1">Calculator!$D$98+(Calculator!$E$98-Calculator!$D$98)*RAND()</f>
        <v>23.913086469729905</v>
      </c>
      <c r="XM8" s="135">
        <f ca="1">Calculator!$D$98+(Calculator!$E$98-Calculator!$D$98)*RAND()</f>
        <v>22.378800724410546</v>
      </c>
      <c r="XN8" s="135">
        <f ca="1">Calculator!$D$98+(Calculator!$E$98-Calculator!$D$98)*RAND()</f>
        <v>23.712163535577389</v>
      </c>
      <c r="XO8" s="135">
        <f ca="1">Calculator!$D$98+(Calculator!$E$98-Calculator!$D$98)*RAND()</f>
        <v>25.199427891314762</v>
      </c>
      <c r="XP8" s="135">
        <f ca="1">Calculator!$D$98+(Calculator!$E$98-Calculator!$D$98)*RAND()</f>
        <v>23.824011250759895</v>
      </c>
      <c r="XQ8" s="135">
        <f ca="1">Calculator!$D$98+(Calculator!$E$98-Calculator!$D$98)*RAND()</f>
        <v>25.683576873535799</v>
      </c>
      <c r="XR8" s="135">
        <f ca="1">Calculator!$D$98+(Calculator!$E$98-Calculator!$D$98)*RAND()</f>
        <v>25.615983683061042</v>
      </c>
      <c r="XS8" s="135">
        <f ca="1">Calculator!$D$98+(Calculator!$E$98-Calculator!$D$98)*RAND()</f>
        <v>24.191680504990057</v>
      </c>
      <c r="XT8" s="135">
        <f ca="1">Calculator!$D$98+(Calculator!$E$98-Calculator!$D$98)*RAND()</f>
        <v>24.124000817594737</v>
      </c>
      <c r="XU8" s="135">
        <f ca="1">Calculator!$D$98+(Calculator!$E$98-Calculator!$D$98)*RAND()</f>
        <v>24.887243958679928</v>
      </c>
      <c r="XV8" s="135">
        <f ca="1">Calculator!$D$98+(Calculator!$E$98-Calculator!$D$98)*RAND()</f>
        <v>24.871832323142346</v>
      </c>
      <c r="XW8" s="135">
        <f ca="1">Calculator!$D$98+(Calculator!$E$98-Calculator!$D$98)*RAND()</f>
        <v>25.039079168745779</v>
      </c>
      <c r="XX8" s="135">
        <f ca="1">Calculator!$D$98+(Calculator!$E$98-Calculator!$D$98)*RAND()</f>
        <v>24.301303624900079</v>
      </c>
      <c r="XY8" s="135">
        <f ca="1">Calculator!$D$98+(Calculator!$E$98-Calculator!$D$98)*RAND()</f>
        <v>22.979858437947591</v>
      </c>
      <c r="XZ8" s="135">
        <f ca="1">Calculator!$D$98+(Calculator!$E$98-Calculator!$D$98)*RAND()</f>
        <v>25.240448641501736</v>
      </c>
      <c r="YA8" s="135">
        <f ca="1">Calculator!$D$98+(Calculator!$E$98-Calculator!$D$98)*RAND()</f>
        <v>25.798640408925952</v>
      </c>
      <c r="YB8" s="135">
        <f ca="1">Calculator!$D$98+(Calculator!$E$98-Calculator!$D$98)*RAND()</f>
        <v>24.515605004445927</v>
      </c>
      <c r="YC8" s="135">
        <f ca="1">Calculator!$D$98+(Calculator!$E$98-Calculator!$D$98)*RAND()</f>
        <v>22.375301487681611</v>
      </c>
      <c r="YD8" s="135">
        <f ca="1">Calculator!$D$98+(Calculator!$E$98-Calculator!$D$98)*RAND()</f>
        <v>22.549898645974338</v>
      </c>
      <c r="YE8" s="135">
        <f ca="1">Calculator!$D$98+(Calculator!$E$98-Calculator!$D$98)*RAND()</f>
        <v>23.698346135898067</v>
      </c>
      <c r="YF8" s="135">
        <f ca="1">Calculator!$D$98+(Calculator!$E$98-Calculator!$D$98)*RAND()</f>
        <v>23.202329828287475</v>
      </c>
      <c r="YG8" s="135">
        <f ca="1">Calculator!$D$98+(Calculator!$E$98-Calculator!$D$98)*RAND()</f>
        <v>25.619749761236154</v>
      </c>
      <c r="YH8" s="135">
        <f ca="1">Calculator!$D$98+(Calculator!$E$98-Calculator!$D$98)*RAND()</f>
        <v>23.407441998331755</v>
      </c>
      <c r="YI8" s="135">
        <f ca="1">Calculator!$D$98+(Calculator!$E$98-Calculator!$D$98)*RAND()</f>
        <v>24.22897684116089</v>
      </c>
      <c r="YJ8" s="135">
        <f ca="1">Calculator!$D$98+(Calculator!$E$98-Calculator!$D$98)*RAND()</f>
        <v>24.011759225081668</v>
      </c>
      <c r="YK8" s="135">
        <f ca="1">Calculator!$D$98+(Calculator!$E$98-Calculator!$D$98)*RAND()</f>
        <v>24.370809529670105</v>
      </c>
      <c r="YL8" s="135">
        <f ca="1">Calculator!$D$98+(Calculator!$E$98-Calculator!$D$98)*RAND()</f>
        <v>25.422361419945616</v>
      </c>
      <c r="YM8" s="135">
        <f ca="1">Calculator!$D$98+(Calculator!$E$98-Calculator!$D$98)*RAND()</f>
        <v>23.668180240574287</v>
      </c>
      <c r="YN8" s="135">
        <f ca="1">Calculator!$D$98+(Calculator!$E$98-Calculator!$D$98)*RAND()</f>
        <v>22.388045238633985</v>
      </c>
      <c r="YO8" s="135">
        <f ca="1">Calculator!$D$98+(Calculator!$E$98-Calculator!$D$98)*RAND()</f>
        <v>22.711836010788822</v>
      </c>
      <c r="YP8" s="135">
        <f ca="1">Calculator!$D$98+(Calculator!$E$98-Calculator!$D$98)*RAND()</f>
        <v>22.915939067842341</v>
      </c>
      <c r="YQ8" s="135">
        <f ca="1">Calculator!$D$98+(Calculator!$E$98-Calculator!$D$98)*RAND()</f>
        <v>22.571467427039213</v>
      </c>
      <c r="YR8" s="135">
        <f ca="1">Calculator!$D$98+(Calculator!$E$98-Calculator!$D$98)*RAND()</f>
        <v>23.094836145232687</v>
      </c>
      <c r="YS8" s="135">
        <f ca="1">Calculator!$D$98+(Calculator!$E$98-Calculator!$D$98)*RAND()</f>
        <v>24.739076559071954</v>
      </c>
      <c r="YT8" s="135">
        <f ca="1">Calculator!$D$98+(Calculator!$E$98-Calculator!$D$98)*RAND()</f>
        <v>25.166456744293026</v>
      </c>
      <c r="YU8" s="135">
        <f ca="1">Calculator!$D$98+(Calculator!$E$98-Calculator!$D$98)*RAND()</f>
        <v>24.467497712886129</v>
      </c>
      <c r="YV8" s="135">
        <f ca="1">Calculator!$D$98+(Calculator!$E$98-Calculator!$D$98)*RAND()</f>
        <v>23.675413634955859</v>
      </c>
      <c r="YW8" s="135">
        <f ca="1">Calculator!$D$98+(Calculator!$E$98-Calculator!$D$98)*RAND()</f>
        <v>24.164141722582752</v>
      </c>
      <c r="YX8" s="135">
        <f ca="1">Calculator!$D$98+(Calculator!$E$98-Calculator!$D$98)*RAND()</f>
        <v>24.351307320982659</v>
      </c>
      <c r="YY8" s="135">
        <f ca="1">Calculator!$D$98+(Calculator!$E$98-Calculator!$D$98)*RAND()</f>
        <v>23.539730176543813</v>
      </c>
      <c r="YZ8" s="135">
        <f ca="1">Calculator!$D$98+(Calculator!$E$98-Calculator!$D$98)*RAND()</f>
        <v>23.046495258003571</v>
      </c>
      <c r="ZA8" s="135">
        <f ca="1">Calculator!$D$98+(Calculator!$E$98-Calculator!$D$98)*RAND()</f>
        <v>23.967249066677812</v>
      </c>
      <c r="ZB8" s="135">
        <f ca="1">Calculator!$D$98+(Calculator!$E$98-Calculator!$D$98)*RAND()</f>
        <v>25.895438157874512</v>
      </c>
      <c r="ZC8" s="135">
        <f ca="1">Calculator!$D$98+(Calculator!$E$98-Calculator!$D$98)*RAND()</f>
        <v>22.615447355446747</v>
      </c>
      <c r="ZD8" s="135">
        <f ca="1">Calculator!$D$98+(Calculator!$E$98-Calculator!$D$98)*RAND()</f>
        <v>22.969174755469083</v>
      </c>
      <c r="ZE8" s="135">
        <f ca="1">Calculator!$D$98+(Calculator!$E$98-Calculator!$D$98)*RAND()</f>
        <v>25.945979235569194</v>
      </c>
      <c r="ZF8" s="135">
        <f ca="1">Calculator!$D$98+(Calculator!$E$98-Calculator!$D$98)*RAND()</f>
        <v>22.328650698579839</v>
      </c>
      <c r="ZG8" s="135">
        <f ca="1">Calculator!$D$98+(Calculator!$E$98-Calculator!$D$98)*RAND()</f>
        <v>22.942701693820183</v>
      </c>
      <c r="ZH8" s="135">
        <f ca="1">Calculator!$D$98+(Calculator!$E$98-Calculator!$D$98)*RAND()</f>
        <v>22.615687057073149</v>
      </c>
      <c r="ZI8" s="135">
        <f ca="1">Calculator!$D$98+(Calculator!$E$98-Calculator!$D$98)*RAND()</f>
        <v>25.966585493428436</v>
      </c>
      <c r="ZJ8" s="135">
        <f ca="1">Calculator!$D$98+(Calculator!$E$98-Calculator!$D$98)*RAND()</f>
        <v>23.339964264469398</v>
      </c>
      <c r="ZK8" s="135">
        <f ca="1">Calculator!$D$98+(Calculator!$E$98-Calculator!$D$98)*RAND()</f>
        <v>25.88004304496183</v>
      </c>
      <c r="ZL8" s="135">
        <f ca="1">Calculator!$D$98+(Calculator!$E$98-Calculator!$D$98)*RAND()</f>
        <v>25.616606586605638</v>
      </c>
      <c r="ZM8" s="135">
        <f ca="1">Calculator!$D$98+(Calculator!$E$98-Calculator!$D$98)*RAND()</f>
        <v>25.11982318978492</v>
      </c>
      <c r="ZN8" s="135">
        <f ca="1">Calculator!$D$98+(Calculator!$E$98-Calculator!$D$98)*RAND()</f>
        <v>23.994209012787088</v>
      </c>
      <c r="ZO8" s="135">
        <f ca="1">Calculator!$D$98+(Calculator!$E$98-Calculator!$D$98)*RAND()</f>
        <v>23.697821509035382</v>
      </c>
      <c r="ZP8" s="135">
        <f ca="1">Calculator!$D$98+(Calculator!$E$98-Calculator!$D$98)*RAND()</f>
        <v>23.278908931300492</v>
      </c>
      <c r="ZQ8" s="135">
        <f ca="1">Calculator!$D$98+(Calculator!$E$98-Calculator!$D$98)*RAND()</f>
        <v>23.207084327760064</v>
      </c>
      <c r="ZR8" s="135">
        <f ca="1">Calculator!$D$98+(Calculator!$E$98-Calculator!$D$98)*RAND()</f>
        <v>23.062560759376353</v>
      </c>
      <c r="ZS8" s="135">
        <f ca="1">Calculator!$D$98+(Calculator!$E$98-Calculator!$D$98)*RAND()</f>
        <v>23.042253895489122</v>
      </c>
      <c r="ZT8" s="135">
        <f ca="1">Calculator!$D$98+(Calculator!$E$98-Calculator!$D$98)*RAND()</f>
        <v>23.541269963767036</v>
      </c>
      <c r="ZU8" s="135">
        <f ca="1">Calculator!$D$98+(Calculator!$E$98-Calculator!$D$98)*RAND()</f>
        <v>24.561742992556709</v>
      </c>
      <c r="ZV8" s="135">
        <f ca="1">Calculator!$D$98+(Calculator!$E$98-Calculator!$D$98)*RAND()</f>
        <v>25.091794892574843</v>
      </c>
      <c r="ZW8" s="135">
        <f ca="1">Calculator!$D$98+(Calculator!$E$98-Calculator!$D$98)*RAND()</f>
        <v>22.00270471034823</v>
      </c>
      <c r="ZX8" s="135">
        <f ca="1">Calculator!$D$98+(Calculator!$E$98-Calculator!$D$98)*RAND()</f>
        <v>23.126723767851303</v>
      </c>
      <c r="ZY8" s="135">
        <f ca="1">Calculator!$D$98+(Calculator!$E$98-Calculator!$D$98)*RAND()</f>
        <v>24.842453578390582</v>
      </c>
      <c r="ZZ8" s="135">
        <f ca="1">Calculator!$D$98+(Calculator!$E$98-Calculator!$D$98)*RAND()</f>
        <v>25.817316940234207</v>
      </c>
      <c r="AAA8" s="135">
        <f ca="1">Calculator!$D$98+(Calculator!$E$98-Calculator!$D$98)*RAND()</f>
        <v>24.648853988967847</v>
      </c>
      <c r="AAB8" s="135">
        <f ca="1">Calculator!$D$98+(Calculator!$E$98-Calculator!$D$98)*RAND()</f>
        <v>24.246660940488969</v>
      </c>
      <c r="AAC8" s="135">
        <f ca="1">Calculator!$D$98+(Calculator!$E$98-Calculator!$D$98)*RAND()</f>
        <v>22.855024775399254</v>
      </c>
      <c r="AAD8" s="135">
        <f ca="1">Calculator!$D$98+(Calculator!$E$98-Calculator!$D$98)*RAND()</f>
        <v>24.627216335934257</v>
      </c>
      <c r="AAE8" s="135">
        <f ca="1">Calculator!$D$98+(Calculator!$E$98-Calculator!$D$98)*RAND()</f>
        <v>25.61073185652295</v>
      </c>
      <c r="AAF8" s="135">
        <f ca="1">Calculator!$D$98+(Calculator!$E$98-Calculator!$D$98)*RAND()</f>
        <v>24.496686060043697</v>
      </c>
      <c r="AAG8" s="135">
        <f ca="1">Calculator!$D$98+(Calculator!$E$98-Calculator!$D$98)*RAND()</f>
        <v>22.233496941798162</v>
      </c>
      <c r="AAH8" s="135">
        <f ca="1">Calculator!$D$98+(Calculator!$E$98-Calculator!$D$98)*RAND()</f>
        <v>23.950793238488128</v>
      </c>
      <c r="AAI8" s="135">
        <f ca="1">Calculator!$D$98+(Calculator!$E$98-Calculator!$D$98)*RAND()</f>
        <v>24.341019023939172</v>
      </c>
      <c r="AAJ8" s="135">
        <f ca="1">Calculator!$D$98+(Calculator!$E$98-Calculator!$D$98)*RAND()</f>
        <v>22.595934091227207</v>
      </c>
      <c r="AAK8" s="135">
        <f ca="1">Calculator!$D$98+(Calculator!$E$98-Calculator!$D$98)*RAND()</f>
        <v>22.347813587303879</v>
      </c>
      <c r="AAL8" s="135">
        <f ca="1">Calculator!$D$98+(Calculator!$E$98-Calculator!$D$98)*RAND()</f>
        <v>23.129069158534687</v>
      </c>
      <c r="AAM8" s="135">
        <f ca="1">Calculator!$D$98+(Calculator!$E$98-Calculator!$D$98)*RAND()</f>
        <v>22.247470006496464</v>
      </c>
      <c r="AAN8" s="135">
        <f ca="1">Calculator!$D$98+(Calculator!$E$98-Calculator!$D$98)*RAND()</f>
        <v>25.147709933281927</v>
      </c>
      <c r="AAO8" s="135">
        <f ca="1">Calculator!$D$98+(Calculator!$E$98-Calculator!$D$98)*RAND()</f>
        <v>25.976381451527295</v>
      </c>
      <c r="AAP8" s="135">
        <f ca="1">Calculator!$D$98+(Calculator!$E$98-Calculator!$D$98)*RAND()</f>
        <v>25.070579932081042</v>
      </c>
      <c r="AAQ8" s="135">
        <f ca="1">Calculator!$D$98+(Calculator!$E$98-Calculator!$D$98)*RAND()</f>
        <v>22.335845802926205</v>
      </c>
      <c r="AAR8" s="135">
        <f ca="1">Calculator!$D$98+(Calculator!$E$98-Calculator!$D$98)*RAND()</f>
        <v>22.745216984540132</v>
      </c>
      <c r="AAS8" s="135">
        <f ca="1">Calculator!$D$98+(Calculator!$E$98-Calculator!$D$98)*RAND()</f>
        <v>24.041053725605778</v>
      </c>
      <c r="AAT8" s="135">
        <f ca="1">Calculator!$D$98+(Calculator!$E$98-Calculator!$D$98)*RAND()</f>
        <v>25.262511511314521</v>
      </c>
      <c r="AAU8" s="135">
        <f ca="1">Calculator!$D$98+(Calculator!$E$98-Calculator!$D$98)*RAND()</f>
        <v>22.84476689777139</v>
      </c>
      <c r="AAV8" s="135">
        <f ca="1">Calculator!$D$98+(Calculator!$E$98-Calculator!$D$98)*RAND()</f>
        <v>24.588902243936136</v>
      </c>
      <c r="AAW8" s="135">
        <f ca="1">Calculator!$D$98+(Calculator!$E$98-Calculator!$D$98)*RAND()</f>
        <v>23.718585531097808</v>
      </c>
      <c r="AAX8" s="135">
        <f ca="1">Calculator!$D$98+(Calculator!$E$98-Calculator!$D$98)*RAND()</f>
        <v>24.090056788832577</v>
      </c>
      <c r="AAY8" s="135">
        <f ca="1">Calculator!$D$98+(Calculator!$E$98-Calculator!$D$98)*RAND()</f>
        <v>24.839705614484849</v>
      </c>
      <c r="AAZ8" s="135">
        <f ca="1">Calculator!$D$98+(Calculator!$E$98-Calculator!$D$98)*RAND()</f>
        <v>24.437783754180444</v>
      </c>
      <c r="ABA8" s="135">
        <f ca="1">Calculator!$D$98+(Calculator!$E$98-Calculator!$D$98)*RAND()</f>
        <v>23.258234694809627</v>
      </c>
      <c r="ABB8" s="135">
        <f ca="1">Calculator!$D$98+(Calculator!$E$98-Calculator!$D$98)*RAND()</f>
        <v>22.954767668255649</v>
      </c>
      <c r="ABC8" s="135">
        <f ca="1">Calculator!$D$98+(Calculator!$E$98-Calculator!$D$98)*RAND()</f>
        <v>22.681875523918166</v>
      </c>
      <c r="ABD8" s="135">
        <f ca="1">Calculator!$D$98+(Calculator!$E$98-Calculator!$D$98)*RAND()</f>
        <v>23.869774969324336</v>
      </c>
      <c r="ABE8" s="135">
        <f ca="1">Calculator!$D$98+(Calculator!$E$98-Calculator!$D$98)*RAND()</f>
        <v>25.853054216424976</v>
      </c>
      <c r="ABF8" s="135">
        <f ca="1">Calculator!$D$98+(Calculator!$E$98-Calculator!$D$98)*RAND()</f>
        <v>23.053214313366716</v>
      </c>
      <c r="ABG8" s="135">
        <f ca="1">Calculator!$D$98+(Calculator!$E$98-Calculator!$D$98)*RAND()</f>
        <v>24.534458909880851</v>
      </c>
      <c r="ABH8" s="135">
        <f ca="1">Calculator!$D$98+(Calculator!$E$98-Calculator!$D$98)*RAND()</f>
        <v>25.965037018316792</v>
      </c>
      <c r="ABI8" s="135">
        <f ca="1">Calculator!$D$98+(Calculator!$E$98-Calculator!$D$98)*RAND()</f>
        <v>23.579810495224056</v>
      </c>
      <c r="ABJ8" s="135">
        <f ca="1">Calculator!$D$98+(Calculator!$E$98-Calculator!$D$98)*RAND()</f>
        <v>22.050669954367368</v>
      </c>
      <c r="ABK8" s="135">
        <f ca="1">Calculator!$D$98+(Calculator!$E$98-Calculator!$D$98)*RAND()</f>
        <v>24.615325318038487</v>
      </c>
      <c r="ABL8" s="135">
        <f ca="1">Calculator!$D$98+(Calculator!$E$98-Calculator!$D$98)*RAND()</f>
        <v>24.477125818934553</v>
      </c>
      <c r="ABM8" s="135">
        <f ca="1">Calculator!$D$98+(Calculator!$E$98-Calculator!$D$98)*RAND()</f>
        <v>22.208233918001795</v>
      </c>
      <c r="ABN8" s="135">
        <f ca="1">Calculator!$D$98+(Calculator!$E$98-Calculator!$D$98)*RAND()</f>
        <v>24.38020563616282</v>
      </c>
      <c r="ABO8" s="135">
        <f ca="1">Calculator!$D$98+(Calculator!$E$98-Calculator!$D$98)*RAND()</f>
        <v>22.300343771433106</v>
      </c>
      <c r="ABP8" s="135">
        <f ca="1">Calculator!$D$98+(Calculator!$E$98-Calculator!$D$98)*RAND()</f>
        <v>22.229662428595496</v>
      </c>
      <c r="ABQ8" s="135">
        <f ca="1">Calculator!$D$98+(Calculator!$E$98-Calculator!$D$98)*RAND()</f>
        <v>22.039869572218521</v>
      </c>
      <c r="ABR8" s="135">
        <f ca="1">Calculator!$D$98+(Calculator!$E$98-Calculator!$D$98)*RAND()</f>
        <v>22.897238829655365</v>
      </c>
      <c r="ABS8" s="135">
        <f ca="1">Calculator!$D$98+(Calculator!$E$98-Calculator!$D$98)*RAND()</f>
        <v>25.202605768413928</v>
      </c>
      <c r="ABT8" s="135">
        <f ca="1">Calculator!$D$98+(Calculator!$E$98-Calculator!$D$98)*RAND()</f>
        <v>25.358423700457948</v>
      </c>
      <c r="ABU8" s="135">
        <f ca="1">Calculator!$D$98+(Calculator!$E$98-Calculator!$D$98)*RAND()</f>
        <v>25.094386132376158</v>
      </c>
      <c r="ABV8" s="135">
        <f ca="1">Calculator!$D$98+(Calculator!$E$98-Calculator!$D$98)*RAND()</f>
        <v>25.416116442329557</v>
      </c>
      <c r="ABW8" s="135">
        <f ca="1">Calculator!$D$98+(Calculator!$E$98-Calculator!$D$98)*RAND()</f>
        <v>24.435185120580414</v>
      </c>
      <c r="ABX8" s="135">
        <f ca="1">Calculator!$D$98+(Calculator!$E$98-Calculator!$D$98)*RAND()</f>
        <v>24.733432862503893</v>
      </c>
      <c r="ABY8" s="135">
        <f ca="1">Calculator!$D$98+(Calculator!$E$98-Calculator!$D$98)*RAND()</f>
        <v>23.216283064349263</v>
      </c>
      <c r="ABZ8" s="135">
        <f ca="1">Calculator!$D$98+(Calculator!$E$98-Calculator!$D$98)*RAND()</f>
        <v>22.473347736925856</v>
      </c>
      <c r="ACA8" s="135">
        <f ca="1">Calculator!$D$98+(Calculator!$E$98-Calculator!$D$98)*RAND()</f>
        <v>25.672067798972698</v>
      </c>
      <c r="ACB8" s="135">
        <f ca="1">Calculator!$D$98+(Calculator!$E$98-Calculator!$D$98)*RAND()</f>
        <v>24.49194017159278</v>
      </c>
      <c r="ACC8" s="135">
        <f ca="1">Calculator!$D$98+(Calculator!$E$98-Calculator!$D$98)*RAND()</f>
        <v>23.510543469186068</v>
      </c>
      <c r="ACD8" s="135">
        <f ca="1">Calculator!$D$98+(Calculator!$E$98-Calculator!$D$98)*RAND()</f>
        <v>24.128461981107169</v>
      </c>
      <c r="ACE8" s="135">
        <f ca="1">Calculator!$D$98+(Calculator!$E$98-Calculator!$D$98)*RAND()</f>
        <v>23.393397022478354</v>
      </c>
      <c r="ACF8" s="135">
        <f ca="1">Calculator!$D$98+(Calculator!$E$98-Calculator!$D$98)*RAND()</f>
        <v>24.998560723050467</v>
      </c>
      <c r="ACG8" s="135">
        <f ca="1">Calculator!$D$98+(Calculator!$E$98-Calculator!$D$98)*RAND()</f>
        <v>25.798519461273802</v>
      </c>
      <c r="ACH8" s="135">
        <f ca="1">Calculator!$D$98+(Calculator!$E$98-Calculator!$D$98)*RAND()</f>
        <v>23.163781824078157</v>
      </c>
      <c r="ACI8" s="135">
        <f ca="1">Calculator!$D$98+(Calculator!$E$98-Calculator!$D$98)*RAND()</f>
        <v>25.961876817816815</v>
      </c>
      <c r="ACJ8" s="135">
        <f ca="1">Calculator!$D$98+(Calculator!$E$98-Calculator!$D$98)*RAND()</f>
        <v>24.099289000839168</v>
      </c>
      <c r="ACK8" s="135">
        <f ca="1">Calculator!$D$98+(Calculator!$E$98-Calculator!$D$98)*RAND()</f>
        <v>25.092045107976812</v>
      </c>
      <c r="ACL8" s="135">
        <f ca="1">Calculator!$D$98+(Calculator!$E$98-Calculator!$D$98)*RAND()</f>
        <v>23.940249450214527</v>
      </c>
      <c r="ACM8" s="135">
        <f ca="1">Calculator!$D$98+(Calculator!$E$98-Calculator!$D$98)*RAND()</f>
        <v>23.444655177765846</v>
      </c>
      <c r="ACN8" s="135">
        <f ca="1">Calculator!$D$98+(Calculator!$E$98-Calculator!$D$98)*RAND()</f>
        <v>25.102350139277007</v>
      </c>
      <c r="ACO8" s="135">
        <f ca="1">Calculator!$D$98+(Calculator!$E$98-Calculator!$D$98)*RAND()</f>
        <v>25.484152746907903</v>
      </c>
      <c r="ACP8" s="135">
        <f ca="1">Calculator!$D$98+(Calculator!$E$98-Calculator!$D$98)*RAND()</f>
        <v>23.088656182163117</v>
      </c>
      <c r="ACQ8" s="135">
        <f ca="1">Calculator!$D$98+(Calculator!$E$98-Calculator!$D$98)*RAND()</f>
        <v>22.51372816450171</v>
      </c>
      <c r="ACR8" s="135">
        <f ca="1">Calculator!$D$98+(Calculator!$E$98-Calculator!$D$98)*RAND()</f>
        <v>25.905292838894781</v>
      </c>
      <c r="ACS8" s="135">
        <f ca="1">Calculator!$D$98+(Calculator!$E$98-Calculator!$D$98)*RAND()</f>
        <v>23.433677502053492</v>
      </c>
      <c r="ACT8" s="135">
        <f ca="1">Calculator!$D$98+(Calculator!$E$98-Calculator!$D$98)*RAND()</f>
        <v>23.514208928563939</v>
      </c>
      <c r="ACU8" s="135">
        <f ca="1">Calculator!$D$98+(Calculator!$E$98-Calculator!$D$98)*RAND()</f>
        <v>22.222599781421749</v>
      </c>
      <c r="ACV8" s="135">
        <f ca="1">Calculator!$D$98+(Calculator!$E$98-Calculator!$D$98)*RAND()</f>
        <v>23.66071357264876</v>
      </c>
      <c r="ACW8" s="135">
        <f ca="1">Calculator!$D$98+(Calculator!$E$98-Calculator!$D$98)*RAND()</f>
        <v>23.104301039954535</v>
      </c>
      <c r="ACX8" s="135">
        <f ca="1">Calculator!$D$98+(Calculator!$E$98-Calculator!$D$98)*RAND()</f>
        <v>23.69529870230576</v>
      </c>
      <c r="ACY8" s="135">
        <f ca="1">Calculator!$D$98+(Calculator!$E$98-Calculator!$D$98)*RAND()</f>
        <v>23.264968640460857</v>
      </c>
      <c r="ACZ8" s="135">
        <f ca="1">Calculator!$D$98+(Calculator!$E$98-Calculator!$D$98)*RAND()</f>
        <v>24.936714476197402</v>
      </c>
      <c r="ADA8" s="135">
        <f ca="1">Calculator!$D$98+(Calculator!$E$98-Calculator!$D$98)*RAND()</f>
        <v>25.791703318907903</v>
      </c>
      <c r="ADB8" s="135">
        <f ca="1">Calculator!$D$98+(Calculator!$E$98-Calculator!$D$98)*RAND()</f>
        <v>23.733134574736205</v>
      </c>
      <c r="ADC8" s="135">
        <f ca="1">Calculator!$D$98+(Calculator!$E$98-Calculator!$D$98)*RAND()</f>
        <v>23.365230630604881</v>
      </c>
      <c r="ADD8" s="135">
        <f ca="1">Calculator!$D$98+(Calculator!$E$98-Calculator!$D$98)*RAND()</f>
        <v>25.82318827181588</v>
      </c>
      <c r="ADE8" s="135">
        <f ca="1">Calculator!$D$98+(Calculator!$E$98-Calculator!$D$98)*RAND()</f>
        <v>24.501735272827808</v>
      </c>
      <c r="ADF8" s="135">
        <f ca="1">Calculator!$D$98+(Calculator!$E$98-Calculator!$D$98)*RAND()</f>
        <v>24.017836166461748</v>
      </c>
      <c r="ADG8" s="135">
        <f ca="1">Calculator!$D$98+(Calculator!$E$98-Calculator!$D$98)*RAND()</f>
        <v>24.753078196437595</v>
      </c>
      <c r="ADH8" s="135">
        <f ca="1">Calculator!$D$98+(Calculator!$E$98-Calculator!$D$98)*RAND()</f>
        <v>25.311861256080963</v>
      </c>
      <c r="ADI8" s="135">
        <f ca="1">Calculator!$D$98+(Calculator!$E$98-Calculator!$D$98)*RAND()</f>
        <v>23.153653348690465</v>
      </c>
      <c r="ADJ8" s="135">
        <f ca="1">Calculator!$D$98+(Calculator!$E$98-Calculator!$D$98)*RAND()</f>
        <v>24.406099537468105</v>
      </c>
      <c r="ADK8" s="135">
        <f ca="1">Calculator!$D$98+(Calculator!$E$98-Calculator!$D$98)*RAND()</f>
        <v>22.662707667188524</v>
      </c>
      <c r="ADL8" s="135">
        <f ca="1">Calculator!$D$98+(Calculator!$E$98-Calculator!$D$98)*RAND()</f>
        <v>25.296093347994958</v>
      </c>
      <c r="ADM8" s="135">
        <f ca="1">Calculator!$D$98+(Calculator!$E$98-Calculator!$D$98)*RAND()</f>
        <v>24.13084395370959</v>
      </c>
      <c r="ADN8" s="135">
        <f ca="1">Calculator!$D$98+(Calculator!$E$98-Calculator!$D$98)*RAND()</f>
        <v>24.634810161929906</v>
      </c>
      <c r="ADO8" s="135">
        <f ca="1">Calculator!$D$98+(Calculator!$E$98-Calculator!$D$98)*RAND()</f>
        <v>23.817796309571726</v>
      </c>
      <c r="ADP8" s="135">
        <f ca="1">Calculator!$D$98+(Calculator!$E$98-Calculator!$D$98)*RAND()</f>
        <v>22.005514231555896</v>
      </c>
      <c r="ADQ8" s="135">
        <f ca="1">Calculator!$D$98+(Calculator!$E$98-Calculator!$D$98)*RAND()</f>
        <v>23.726982369671621</v>
      </c>
      <c r="ADR8" s="135">
        <f ca="1">Calculator!$D$98+(Calculator!$E$98-Calculator!$D$98)*RAND()</f>
        <v>24.070277978339565</v>
      </c>
      <c r="ADS8" s="135">
        <f ca="1">Calculator!$D$98+(Calculator!$E$98-Calculator!$D$98)*RAND()</f>
        <v>23.189380845441178</v>
      </c>
      <c r="ADT8" s="135">
        <f ca="1">Calculator!$D$98+(Calculator!$E$98-Calculator!$D$98)*RAND()</f>
        <v>25.419689977768904</v>
      </c>
      <c r="ADU8" s="135">
        <f ca="1">Calculator!$D$98+(Calculator!$E$98-Calculator!$D$98)*RAND()</f>
        <v>25.917620931967832</v>
      </c>
      <c r="ADV8" s="135">
        <f ca="1">Calculator!$D$98+(Calculator!$E$98-Calculator!$D$98)*RAND()</f>
        <v>25.06088979585105</v>
      </c>
      <c r="ADW8" s="135">
        <f ca="1">Calculator!$D$98+(Calculator!$E$98-Calculator!$D$98)*RAND()</f>
        <v>23.418187505782534</v>
      </c>
      <c r="ADX8" s="135">
        <f ca="1">Calculator!$D$98+(Calculator!$E$98-Calculator!$D$98)*RAND()</f>
        <v>22.495074916343405</v>
      </c>
      <c r="ADY8" s="135">
        <f ca="1">Calculator!$D$98+(Calculator!$E$98-Calculator!$D$98)*RAND()</f>
        <v>23.030347467373385</v>
      </c>
      <c r="ADZ8" s="135">
        <f ca="1">Calculator!$D$98+(Calculator!$E$98-Calculator!$D$98)*RAND()</f>
        <v>25.361306698066144</v>
      </c>
      <c r="AEA8" s="135">
        <f ca="1">Calculator!$D$98+(Calculator!$E$98-Calculator!$D$98)*RAND()</f>
        <v>25.745576785388923</v>
      </c>
      <c r="AEB8" s="135">
        <f ca="1">Calculator!$D$98+(Calculator!$E$98-Calculator!$D$98)*RAND()</f>
        <v>24.718478599442129</v>
      </c>
      <c r="AEC8" s="135">
        <f ca="1">Calculator!$D$98+(Calculator!$E$98-Calculator!$D$98)*RAND()</f>
        <v>23.569540308437592</v>
      </c>
      <c r="AED8" s="135">
        <f ca="1">Calculator!$D$98+(Calculator!$E$98-Calculator!$D$98)*RAND()</f>
        <v>22.969890358715354</v>
      </c>
      <c r="AEE8" s="135">
        <f ca="1">Calculator!$D$98+(Calculator!$E$98-Calculator!$D$98)*RAND()</f>
        <v>23.223797252622617</v>
      </c>
      <c r="AEF8" s="135">
        <f ca="1">Calculator!$D$98+(Calculator!$E$98-Calculator!$D$98)*RAND()</f>
        <v>22.6398121775795</v>
      </c>
      <c r="AEG8" s="135">
        <f ca="1">Calculator!$D$98+(Calculator!$E$98-Calculator!$D$98)*RAND()</f>
        <v>25.501070035025091</v>
      </c>
      <c r="AEH8" s="135">
        <f ca="1">Calculator!$D$98+(Calculator!$E$98-Calculator!$D$98)*RAND()</f>
        <v>25.901643676620626</v>
      </c>
      <c r="AEI8" s="135">
        <f ca="1">Calculator!$D$98+(Calculator!$E$98-Calculator!$D$98)*RAND()</f>
        <v>25.725848042949369</v>
      </c>
      <c r="AEJ8" s="135">
        <f ca="1">Calculator!$D$98+(Calculator!$E$98-Calculator!$D$98)*RAND()</f>
        <v>23.93778014806686</v>
      </c>
      <c r="AEK8" s="135">
        <f ca="1">Calculator!$D$98+(Calculator!$E$98-Calculator!$D$98)*RAND()</f>
        <v>23.912827749868935</v>
      </c>
      <c r="AEL8" s="135">
        <f ca="1">Calculator!$D$98+(Calculator!$E$98-Calculator!$D$98)*RAND()</f>
        <v>25.600536669003304</v>
      </c>
      <c r="AEM8" s="135">
        <f ca="1">Calculator!$D$98+(Calculator!$E$98-Calculator!$D$98)*RAND()</f>
        <v>23.646647427406794</v>
      </c>
      <c r="AEN8" s="135">
        <f ca="1">Calculator!$D$98+(Calculator!$E$98-Calculator!$D$98)*RAND()</f>
        <v>25.075648091511315</v>
      </c>
      <c r="AEO8" s="135">
        <f ca="1">Calculator!$D$98+(Calculator!$E$98-Calculator!$D$98)*RAND()</f>
        <v>22.832270648421158</v>
      </c>
      <c r="AEP8" s="135">
        <f ca="1">Calculator!$D$98+(Calculator!$E$98-Calculator!$D$98)*RAND()</f>
        <v>23.067423216423595</v>
      </c>
      <c r="AEQ8" s="135">
        <f ca="1">Calculator!$D$98+(Calculator!$E$98-Calculator!$D$98)*RAND()</f>
        <v>24.482300239047873</v>
      </c>
      <c r="AER8" s="135">
        <f ca="1">Calculator!$D$98+(Calculator!$E$98-Calculator!$D$98)*RAND()</f>
        <v>23.721395335782788</v>
      </c>
      <c r="AES8" s="135">
        <f ca="1">Calculator!$D$98+(Calculator!$E$98-Calculator!$D$98)*RAND()</f>
        <v>25.612804012949304</v>
      </c>
      <c r="AET8" s="135">
        <f ca="1">Calculator!$D$98+(Calculator!$E$98-Calculator!$D$98)*RAND()</f>
        <v>24.098308176284817</v>
      </c>
      <c r="AEU8" s="135">
        <f ca="1">Calculator!$D$98+(Calculator!$E$98-Calculator!$D$98)*RAND()</f>
        <v>25.324756433210659</v>
      </c>
      <c r="AEV8" s="135">
        <f ca="1">Calculator!$D$98+(Calculator!$E$98-Calculator!$D$98)*RAND()</f>
        <v>25.19984258352082</v>
      </c>
      <c r="AEW8" s="135">
        <f ca="1">Calculator!$D$98+(Calculator!$E$98-Calculator!$D$98)*RAND()</f>
        <v>24.197100651238561</v>
      </c>
      <c r="AEX8" s="135">
        <f ca="1">Calculator!$D$98+(Calculator!$E$98-Calculator!$D$98)*RAND()</f>
        <v>23.728693634592197</v>
      </c>
      <c r="AEY8" s="135">
        <f ca="1">Calculator!$D$98+(Calculator!$E$98-Calculator!$D$98)*RAND()</f>
        <v>24.937128292223601</v>
      </c>
      <c r="AEZ8" s="135">
        <f ca="1">Calculator!$D$98+(Calculator!$E$98-Calculator!$D$98)*RAND()</f>
        <v>24.956200864524035</v>
      </c>
      <c r="AFA8" s="135">
        <f ca="1">Calculator!$D$98+(Calculator!$E$98-Calculator!$D$98)*RAND()</f>
        <v>25.902629349588942</v>
      </c>
      <c r="AFB8" s="135">
        <f ca="1">Calculator!$D$98+(Calculator!$E$98-Calculator!$D$98)*RAND()</f>
        <v>25.20410238926906</v>
      </c>
      <c r="AFC8" s="135">
        <f ca="1">Calculator!$D$98+(Calculator!$E$98-Calculator!$D$98)*RAND()</f>
        <v>22.347392635072925</v>
      </c>
      <c r="AFD8" s="135">
        <f ca="1">Calculator!$D$98+(Calculator!$E$98-Calculator!$D$98)*RAND()</f>
        <v>22.710237736943768</v>
      </c>
      <c r="AFE8" s="135">
        <f ca="1">Calculator!$D$98+(Calculator!$E$98-Calculator!$D$98)*RAND()</f>
        <v>24.251251304956892</v>
      </c>
      <c r="AFF8" s="135">
        <f ca="1">Calculator!$D$98+(Calculator!$E$98-Calculator!$D$98)*RAND()</f>
        <v>23.704279518995079</v>
      </c>
      <c r="AFG8" s="135">
        <f ca="1">Calculator!$D$98+(Calculator!$E$98-Calculator!$D$98)*RAND()</f>
        <v>23.808174877562575</v>
      </c>
      <c r="AFH8" s="135">
        <f ca="1">Calculator!$D$98+(Calculator!$E$98-Calculator!$D$98)*RAND()</f>
        <v>22.742092911324033</v>
      </c>
      <c r="AFI8" s="135">
        <f ca="1">Calculator!$D$98+(Calculator!$E$98-Calculator!$D$98)*RAND()</f>
        <v>24.628262453478008</v>
      </c>
      <c r="AFJ8" s="135">
        <f ca="1">Calculator!$D$98+(Calculator!$E$98-Calculator!$D$98)*RAND()</f>
        <v>25.21888693643173</v>
      </c>
      <c r="AFK8" s="135">
        <f ca="1">Calculator!$D$98+(Calculator!$E$98-Calculator!$D$98)*RAND()</f>
        <v>23.695729379925428</v>
      </c>
      <c r="AFL8" s="135">
        <f ca="1">Calculator!$D$98+(Calculator!$E$98-Calculator!$D$98)*RAND()</f>
        <v>25.260294174951508</v>
      </c>
      <c r="AFM8" s="135">
        <f ca="1">Calculator!$D$98+(Calculator!$E$98-Calculator!$D$98)*RAND()</f>
        <v>23.306520519145689</v>
      </c>
      <c r="AFN8" s="135">
        <f ca="1">Calculator!$D$98+(Calculator!$E$98-Calculator!$D$98)*RAND()</f>
        <v>22.250729424646575</v>
      </c>
      <c r="AFO8" s="135">
        <f ca="1">Calculator!$D$98+(Calculator!$E$98-Calculator!$D$98)*RAND()</f>
        <v>22.275718883518486</v>
      </c>
      <c r="AFP8" s="135">
        <f ca="1">Calculator!$D$98+(Calculator!$E$98-Calculator!$D$98)*RAND()</f>
        <v>24.10667277670014</v>
      </c>
      <c r="AFQ8" s="135">
        <f ca="1">Calculator!$D$98+(Calculator!$E$98-Calculator!$D$98)*RAND()</f>
        <v>23.033607567164147</v>
      </c>
      <c r="AFR8" s="135">
        <f ca="1">Calculator!$D$98+(Calculator!$E$98-Calculator!$D$98)*RAND()</f>
        <v>22.138755904415898</v>
      </c>
      <c r="AFS8" s="135">
        <f ca="1">Calculator!$D$98+(Calculator!$E$98-Calculator!$D$98)*RAND()</f>
        <v>22.668713342563521</v>
      </c>
      <c r="AFT8" s="135">
        <f ca="1">Calculator!$D$98+(Calculator!$E$98-Calculator!$D$98)*RAND()</f>
        <v>25.368818005212056</v>
      </c>
      <c r="AFU8" s="135">
        <f ca="1">Calculator!$D$98+(Calculator!$E$98-Calculator!$D$98)*RAND()</f>
        <v>23.084039122919652</v>
      </c>
      <c r="AFV8" s="135">
        <f ca="1">Calculator!$D$98+(Calculator!$E$98-Calculator!$D$98)*RAND()</f>
        <v>23.006980125910708</v>
      </c>
      <c r="AFW8" s="135">
        <f ca="1">Calculator!$D$98+(Calculator!$E$98-Calculator!$D$98)*RAND()</f>
        <v>22.908020847504218</v>
      </c>
      <c r="AFX8" s="135">
        <f ca="1">Calculator!$D$98+(Calculator!$E$98-Calculator!$D$98)*RAND()</f>
        <v>24.676484142159687</v>
      </c>
      <c r="AFY8" s="135">
        <f ca="1">Calculator!$D$98+(Calculator!$E$98-Calculator!$D$98)*RAND()</f>
        <v>22.811054444783071</v>
      </c>
      <c r="AFZ8" s="135">
        <f ca="1">Calculator!$D$98+(Calculator!$E$98-Calculator!$D$98)*RAND()</f>
        <v>24.767964224870948</v>
      </c>
      <c r="AGA8" s="135">
        <f ca="1">Calculator!$D$98+(Calculator!$E$98-Calculator!$D$98)*RAND()</f>
        <v>23.559907859723083</v>
      </c>
      <c r="AGB8" s="135">
        <f ca="1">Calculator!$D$98+(Calculator!$E$98-Calculator!$D$98)*RAND()</f>
        <v>23.690413797004709</v>
      </c>
      <c r="AGC8" s="135">
        <f ca="1">Calculator!$D$98+(Calculator!$E$98-Calculator!$D$98)*RAND()</f>
        <v>24.786985342033891</v>
      </c>
      <c r="AGD8" s="135">
        <f ca="1">Calculator!$D$98+(Calculator!$E$98-Calculator!$D$98)*RAND()</f>
        <v>24.294211733988796</v>
      </c>
      <c r="AGE8" s="135">
        <f ca="1">Calculator!$D$98+(Calculator!$E$98-Calculator!$D$98)*RAND()</f>
        <v>22.815268829950963</v>
      </c>
      <c r="AGF8" s="135">
        <f ca="1">Calculator!$D$98+(Calculator!$E$98-Calculator!$D$98)*RAND()</f>
        <v>25.358854002651452</v>
      </c>
      <c r="AGG8" s="135">
        <f ca="1">Calculator!$D$98+(Calculator!$E$98-Calculator!$D$98)*RAND()</f>
        <v>24.169453373660961</v>
      </c>
      <c r="AGH8" s="135">
        <f ca="1">Calculator!$D$98+(Calculator!$E$98-Calculator!$D$98)*RAND()</f>
        <v>25.363379046578707</v>
      </c>
      <c r="AGI8" s="135">
        <f ca="1">Calculator!$D$98+(Calculator!$E$98-Calculator!$D$98)*RAND()</f>
        <v>25.508196342291289</v>
      </c>
      <c r="AGJ8" s="135">
        <f ca="1">Calculator!$D$98+(Calculator!$E$98-Calculator!$D$98)*RAND()</f>
        <v>24.873245553287788</v>
      </c>
      <c r="AGK8" s="135">
        <f ca="1">Calculator!$D$98+(Calculator!$E$98-Calculator!$D$98)*RAND()</f>
        <v>24.500558275016491</v>
      </c>
      <c r="AGL8" s="135">
        <f ca="1">Calculator!$D$98+(Calculator!$E$98-Calculator!$D$98)*RAND()</f>
        <v>24.540678858323577</v>
      </c>
      <c r="AGM8" s="135">
        <f ca="1">Calculator!$D$98+(Calculator!$E$98-Calculator!$D$98)*RAND()</f>
        <v>24.936222232826136</v>
      </c>
      <c r="AGN8" s="135">
        <f ca="1">Calculator!$D$98+(Calculator!$E$98-Calculator!$D$98)*RAND()</f>
        <v>24.715962691843774</v>
      </c>
      <c r="AGO8" s="135">
        <f ca="1">Calculator!$D$98+(Calculator!$E$98-Calculator!$D$98)*RAND()</f>
        <v>25.796701477158496</v>
      </c>
      <c r="AGP8" s="135">
        <f ca="1">Calculator!$D$98+(Calculator!$E$98-Calculator!$D$98)*RAND()</f>
        <v>25.223762825566816</v>
      </c>
      <c r="AGQ8" s="135">
        <f ca="1">Calculator!$D$98+(Calculator!$E$98-Calculator!$D$98)*RAND()</f>
        <v>22.008721343925057</v>
      </c>
      <c r="AGR8" s="135">
        <f ca="1">Calculator!$D$98+(Calculator!$E$98-Calculator!$D$98)*RAND()</f>
        <v>25.304780374897625</v>
      </c>
      <c r="AGS8" s="135">
        <f ca="1">Calculator!$D$98+(Calculator!$E$98-Calculator!$D$98)*RAND()</f>
        <v>22.762211810840061</v>
      </c>
      <c r="AGT8" s="135">
        <f ca="1">Calculator!$D$98+(Calculator!$E$98-Calculator!$D$98)*RAND()</f>
        <v>22.914634434960867</v>
      </c>
      <c r="AGU8" s="135">
        <f ca="1">Calculator!$D$98+(Calculator!$E$98-Calculator!$D$98)*RAND()</f>
        <v>23.57456051609779</v>
      </c>
      <c r="AGV8" s="135">
        <f ca="1">Calculator!$D$98+(Calculator!$E$98-Calculator!$D$98)*RAND()</f>
        <v>25.022665630180441</v>
      </c>
      <c r="AGW8" s="135">
        <f ca="1">Calculator!$D$98+(Calculator!$E$98-Calculator!$D$98)*RAND()</f>
        <v>23.604096109459661</v>
      </c>
      <c r="AGX8" s="135">
        <f ca="1">Calculator!$D$98+(Calculator!$E$98-Calculator!$D$98)*RAND()</f>
        <v>25.815391868130273</v>
      </c>
      <c r="AGY8" s="135">
        <f ca="1">Calculator!$D$98+(Calculator!$E$98-Calculator!$D$98)*RAND()</f>
        <v>23.970566066842416</v>
      </c>
      <c r="AGZ8" s="135">
        <f ca="1">Calculator!$D$98+(Calculator!$E$98-Calculator!$D$98)*RAND()</f>
        <v>25.767463593352126</v>
      </c>
      <c r="AHA8" s="135">
        <f ca="1">Calculator!$D$98+(Calculator!$E$98-Calculator!$D$98)*RAND()</f>
        <v>22.847641725822619</v>
      </c>
      <c r="AHB8" s="135">
        <f ca="1">Calculator!$D$98+(Calculator!$E$98-Calculator!$D$98)*RAND()</f>
        <v>25.473628402489503</v>
      </c>
      <c r="AHC8" s="135">
        <f ca="1">Calculator!$D$98+(Calculator!$E$98-Calculator!$D$98)*RAND()</f>
        <v>23.34028108625489</v>
      </c>
      <c r="AHD8" s="135">
        <f ca="1">Calculator!$D$98+(Calculator!$E$98-Calculator!$D$98)*RAND()</f>
        <v>22.195081505729881</v>
      </c>
      <c r="AHE8" s="135">
        <f ca="1">Calculator!$D$98+(Calculator!$E$98-Calculator!$D$98)*RAND()</f>
        <v>22.743832955426928</v>
      </c>
      <c r="AHF8" s="135">
        <f ca="1">Calculator!$D$98+(Calculator!$E$98-Calculator!$D$98)*RAND()</f>
        <v>25.456051777595295</v>
      </c>
      <c r="AHG8" s="135">
        <f ca="1">Calculator!$D$98+(Calculator!$E$98-Calculator!$D$98)*RAND()</f>
        <v>25.7702793583085</v>
      </c>
      <c r="AHH8" s="135">
        <f ca="1">Calculator!$D$98+(Calculator!$E$98-Calculator!$D$98)*RAND()</f>
        <v>25.389165410911804</v>
      </c>
      <c r="AHI8" s="135">
        <f ca="1">Calculator!$D$98+(Calculator!$E$98-Calculator!$D$98)*RAND()</f>
        <v>22.82154453158488</v>
      </c>
      <c r="AHJ8" s="135">
        <f ca="1">Calculator!$D$98+(Calculator!$E$98-Calculator!$D$98)*RAND()</f>
        <v>22.698213549442162</v>
      </c>
      <c r="AHK8" s="135">
        <f ca="1">Calculator!$D$98+(Calculator!$E$98-Calculator!$D$98)*RAND()</f>
        <v>22.033595224927698</v>
      </c>
      <c r="AHL8" s="135">
        <f ca="1">Calculator!$D$98+(Calculator!$E$98-Calculator!$D$98)*RAND()</f>
        <v>24.778474071184601</v>
      </c>
      <c r="AHM8" s="135">
        <f ca="1">Calculator!$D$98+(Calculator!$E$98-Calculator!$D$98)*RAND()</f>
        <v>24.00425933515595</v>
      </c>
      <c r="AHN8" s="135">
        <f ca="1">Calculator!$D$98+(Calculator!$E$98-Calculator!$D$98)*RAND()</f>
        <v>25.665138249581311</v>
      </c>
      <c r="AHO8" s="135">
        <f ca="1">Calculator!$D$98+(Calculator!$E$98-Calculator!$D$98)*RAND()</f>
        <v>22.934704113738572</v>
      </c>
      <c r="AHP8" s="135">
        <f ca="1">Calculator!$D$98+(Calculator!$E$98-Calculator!$D$98)*RAND()</f>
        <v>22.38674869110249</v>
      </c>
      <c r="AHQ8" s="135">
        <f ca="1">Calculator!$D$98+(Calculator!$E$98-Calculator!$D$98)*RAND()</f>
        <v>23.901854344196458</v>
      </c>
      <c r="AHR8" s="135">
        <f ca="1">Calculator!$D$98+(Calculator!$E$98-Calculator!$D$98)*RAND()</f>
        <v>25.498512144596742</v>
      </c>
      <c r="AHS8" s="135">
        <f ca="1">Calculator!$D$98+(Calculator!$E$98-Calculator!$D$98)*RAND()</f>
        <v>23.526242344866205</v>
      </c>
      <c r="AHT8" s="135">
        <f ca="1">Calculator!$D$98+(Calculator!$E$98-Calculator!$D$98)*RAND()</f>
        <v>25.161914885903364</v>
      </c>
      <c r="AHU8" s="135">
        <f ca="1">Calculator!$D$98+(Calculator!$E$98-Calculator!$D$98)*RAND()</f>
        <v>24.44430614802738</v>
      </c>
      <c r="AHV8" s="135">
        <f ca="1">Calculator!$D$98+(Calculator!$E$98-Calculator!$D$98)*RAND()</f>
        <v>22.789899901204027</v>
      </c>
      <c r="AHW8" s="135">
        <f ca="1">Calculator!$D$98+(Calculator!$E$98-Calculator!$D$98)*RAND()</f>
        <v>25.506542189302166</v>
      </c>
      <c r="AHX8" s="135">
        <f ca="1">Calculator!$D$98+(Calculator!$E$98-Calculator!$D$98)*RAND()</f>
        <v>24.148076507244056</v>
      </c>
      <c r="AHY8" s="135">
        <f ca="1">Calculator!$D$98+(Calculator!$E$98-Calculator!$D$98)*RAND()</f>
        <v>22.1443787497358</v>
      </c>
      <c r="AHZ8" s="135">
        <f ca="1">Calculator!$D$98+(Calculator!$E$98-Calculator!$D$98)*RAND()</f>
        <v>23.604670862862253</v>
      </c>
      <c r="AIA8" s="135">
        <f ca="1">Calculator!$D$98+(Calculator!$E$98-Calculator!$D$98)*RAND()</f>
        <v>24.165155232933181</v>
      </c>
      <c r="AIB8" s="135">
        <f ca="1">Calculator!$D$98+(Calculator!$E$98-Calculator!$D$98)*RAND()</f>
        <v>23.349165983441942</v>
      </c>
      <c r="AIC8" s="135">
        <f ca="1">Calculator!$D$98+(Calculator!$E$98-Calculator!$D$98)*RAND()</f>
        <v>22.288973945344328</v>
      </c>
      <c r="AID8" s="135">
        <f ca="1">Calculator!$D$98+(Calculator!$E$98-Calculator!$D$98)*RAND()</f>
        <v>24.268501502619834</v>
      </c>
      <c r="AIE8" s="135">
        <f ca="1">Calculator!$D$98+(Calculator!$E$98-Calculator!$D$98)*RAND()</f>
        <v>22.308621764205789</v>
      </c>
      <c r="AIF8" s="135">
        <f ca="1">Calculator!$D$98+(Calculator!$E$98-Calculator!$D$98)*RAND()</f>
        <v>23.052147109715193</v>
      </c>
      <c r="AIG8" s="135">
        <f ca="1">Calculator!$D$98+(Calculator!$E$98-Calculator!$D$98)*RAND()</f>
        <v>24.069872428634728</v>
      </c>
      <c r="AIH8" s="135">
        <f ca="1">Calculator!$D$98+(Calculator!$E$98-Calculator!$D$98)*RAND()</f>
        <v>25.309115855063865</v>
      </c>
      <c r="AII8" s="135">
        <f ca="1">Calculator!$D$98+(Calculator!$E$98-Calculator!$D$98)*RAND()</f>
        <v>24.677311594717917</v>
      </c>
      <c r="AIJ8" s="135">
        <f ca="1">Calculator!$D$98+(Calculator!$E$98-Calculator!$D$98)*RAND()</f>
        <v>24.288316659852782</v>
      </c>
      <c r="AIK8" s="135">
        <f ca="1">Calculator!$D$98+(Calculator!$E$98-Calculator!$D$98)*RAND()</f>
        <v>25.509383741526808</v>
      </c>
      <c r="AIL8" s="135">
        <f ca="1">Calculator!$D$98+(Calculator!$E$98-Calculator!$D$98)*RAND()</f>
        <v>22.784899588339272</v>
      </c>
      <c r="AIM8" s="135">
        <f ca="1">Calculator!$D$98+(Calculator!$E$98-Calculator!$D$98)*RAND()</f>
        <v>22.238593990628921</v>
      </c>
      <c r="AIN8" s="135">
        <f ca="1">Calculator!$D$98+(Calculator!$E$98-Calculator!$D$98)*RAND()</f>
        <v>24.587637110908581</v>
      </c>
      <c r="AIO8" s="135">
        <f ca="1">Calculator!$D$98+(Calculator!$E$98-Calculator!$D$98)*RAND()</f>
        <v>23.253866341239348</v>
      </c>
      <c r="AIP8" s="135">
        <f ca="1">Calculator!$D$98+(Calculator!$E$98-Calculator!$D$98)*RAND()</f>
        <v>23.000885582888024</v>
      </c>
      <c r="AIQ8" s="135">
        <f ca="1">Calculator!$D$98+(Calculator!$E$98-Calculator!$D$98)*RAND()</f>
        <v>22.214645074256776</v>
      </c>
      <c r="AIR8" s="135">
        <f ca="1">Calculator!$D$98+(Calculator!$E$98-Calculator!$D$98)*RAND()</f>
        <v>25.106746446824644</v>
      </c>
      <c r="AIS8" s="135">
        <f ca="1">Calculator!$D$98+(Calculator!$E$98-Calculator!$D$98)*RAND()</f>
        <v>22.975464207486475</v>
      </c>
      <c r="AIT8" s="135">
        <f ca="1">Calculator!$D$98+(Calculator!$E$98-Calculator!$D$98)*RAND()</f>
        <v>23.099675947489949</v>
      </c>
      <c r="AIU8" s="135">
        <f ca="1">Calculator!$D$98+(Calculator!$E$98-Calculator!$D$98)*RAND()</f>
        <v>24.36100191689021</v>
      </c>
      <c r="AIV8" s="135">
        <f ca="1">Calculator!$D$98+(Calculator!$E$98-Calculator!$D$98)*RAND()</f>
        <v>25.888730349744026</v>
      </c>
      <c r="AIW8" s="135">
        <f ca="1">Calculator!$D$98+(Calculator!$E$98-Calculator!$D$98)*RAND()</f>
        <v>22.9068383203766</v>
      </c>
      <c r="AIX8" s="135">
        <f ca="1">Calculator!$D$98+(Calculator!$E$98-Calculator!$D$98)*RAND()</f>
        <v>23.091511884553729</v>
      </c>
      <c r="AIY8" s="135">
        <f ca="1">Calculator!$D$98+(Calculator!$E$98-Calculator!$D$98)*RAND()</f>
        <v>25.30345709049784</v>
      </c>
      <c r="AIZ8" s="135">
        <f ca="1">Calculator!$D$98+(Calculator!$E$98-Calculator!$D$98)*RAND()</f>
        <v>23.621167129903458</v>
      </c>
      <c r="AJA8" s="135">
        <f ca="1">Calculator!$D$98+(Calculator!$E$98-Calculator!$D$98)*RAND()</f>
        <v>24.671256227525205</v>
      </c>
      <c r="AJB8" s="135">
        <f ca="1">Calculator!$D$98+(Calculator!$E$98-Calculator!$D$98)*RAND()</f>
        <v>24.686433747001004</v>
      </c>
      <c r="AJC8" s="135">
        <f ca="1">Calculator!$D$98+(Calculator!$E$98-Calculator!$D$98)*RAND()</f>
        <v>23.867757006272171</v>
      </c>
      <c r="AJD8" s="135">
        <f ca="1">Calculator!$D$98+(Calculator!$E$98-Calculator!$D$98)*RAND()</f>
        <v>24.689723627080816</v>
      </c>
      <c r="AJE8" s="135">
        <f ca="1">Calculator!$D$98+(Calculator!$E$98-Calculator!$D$98)*RAND()</f>
        <v>24.190242138596268</v>
      </c>
      <c r="AJF8" s="135">
        <f ca="1">Calculator!$D$98+(Calculator!$E$98-Calculator!$D$98)*RAND()</f>
        <v>22.485412908397105</v>
      </c>
      <c r="AJG8" s="135">
        <f ca="1">Calculator!$D$98+(Calculator!$E$98-Calculator!$D$98)*RAND()</f>
        <v>22.66027336502869</v>
      </c>
      <c r="AJH8" s="135">
        <f ca="1">Calculator!$D$98+(Calculator!$E$98-Calculator!$D$98)*RAND()</f>
        <v>23.585339532697866</v>
      </c>
      <c r="AJI8" s="135">
        <f ca="1">Calculator!$D$98+(Calculator!$E$98-Calculator!$D$98)*RAND()</f>
        <v>25.343473720231813</v>
      </c>
      <c r="AJJ8" s="135">
        <f ca="1">Calculator!$D$98+(Calculator!$E$98-Calculator!$D$98)*RAND()</f>
        <v>22.688981309415599</v>
      </c>
      <c r="AJK8" s="135">
        <f ca="1">Calculator!$D$98+(Calculator!$E$98-Calculator!$D$98)*RAND()</f>
        <v>22.196352371636113</v>
      </c>
      <c r="AJL8" s="135">
        <f ca="1">Calculator!$D$98+(Calculator!$E$98-Calculator!$D$98)*RAND()</f>
        <v>23.790748264893946</v>
      </c>
      <c r="AJM8" s="135">
        <f ca="1">Calculator!$D$98+(Calculator!$E$98-Calculator!$D$98)*RAND()</f>
        <v>22.309163645862316</v>
      </c>
      <c r="AJN8" s="135">
        <f ca="1">Calculator!$D$98+(Calculator!$E$98-Calculator!$D$98)*RAND()</f>
        <v>25.957411432483845</v>
      </c>
      <c r="AJO8" s="135">
        <f ca="1">Calculator!$D$98+(Calculator!$E$98-Calculator!$D$98)*RAND()</f>
        <v>23.770480508137236</v>
      </c>
      <c r="AJP8" s="135">
        <f ca="1">Calculator!$D$98+(Calculator!$E$98-Calculator!$D$98)*RAND()</f>
        <v>25.368805356040468</v>
      </c>
      <c r="AJQ8" s="135">
        <f ca="1">Calculator!$D$98+(Calculator!$E$98-Calculator!$D$98)*RAND()</f>
        <v>25.127784529967244</v>
      </c>
      <c r="AJR8" s="135">
        <f ca="1">Calculator!$D$98+(Calculator!$E$98-Calculator!$D$98)*RAND()</f>
        <v>23.930808915770765</v>
      </c>
      <c r="AJS8" s="135">
        <f ca="1">Calculator!$D$98+(Calculator!$E$98-Calculator!$D$98)*RAND()</f>
        <v>25.822375623334555</v>
      </c>
      <c r="AJT8" s="135">
        <f ca="1">Calculator!$D$98+(Calculator!$E$98-Calculator!$D$98)*RAND()</f>
        <v>24.552644491109259</v>
      </c>
      <c r="AJU8" s="135">
        <f ca="1">Calculator!$D$98+(Calculator!$E$98-Calculator!$D$98)*RAND()</f>
        <v>25.579767867531785</v>
      </c>
      <c r="AJV8" s="135">
        <f ca="1">Calculator!$D$98+(Calculator!$E$98-Calculator!$D$98)*RAND()</f>
        <v>23.971071516122912</v>
      </c>
      <c r="AJW8" s="135">
        <f ca="1">Calculator!$D$98+(Calculator!$E$98-Calculator!$D$98)*RAND()</f>
        <v>24.426995419325994</v>
      </c>
      <c r="AJX8" s="135">
        <f ca="1">Calculator!$D$98+(Calculator!$E$98-Calculator!$D$98)*RAND()</f>
        <v>22.177972013118289</v>
      </c>
      <c r="AJY8" s="135">
        <f ca="1">Calculator!$D$98+(Calculator!$E$98-Calculator!$D$98)*RAND()</f>
        <v>23.911867344514643</v>
      </c>
      <c r="AJZ8" s="135">
        <f ca="1">Calculator!$D$98+(Calculator!$E$98-Calculator!$D$98)*RAND()</f>
        <v>25.887869198214119</v>
      </c>
      <c r="AKA8" s="135">
        <f ca="1">Calculator!$D$98+(Calculator!$E$98-Calculator!$D$98)*RAND()</f>
        <v>23.496250598373091</v>
      </c>
      <c r="AKB8" s="135">
        <f ca="1">Calculator!$D$98+(Calculator!$E$98-Calculator!$D$98)*RAND()</f>
        <v>23.570852138000113</v>
      </c>
      <c r="AKC8" s="135">
        <f ca="1">Calculator!$D$98+(Calculator!$E$98-Calculator!$D$98)*RAND()</f>
        <v>25.100925161111192</v>
      </c>
      <c r="AKD8" s="135">
        <f ca="1">Calculator!$D$98+(Calculator!$E$98-Calculator!$D$98)*RAND()</f>
        <v>22.565182421914741</v>
      </c>
      <c r="AKE8" s="135">
        <f ca="1">Calculator!$D$98+(Calculator!$E$98-Calculator!$D$98)*RAND()</f>
        <v>24.165901376953869</v>
      </c>
      <c r="AKF8" s="135">
        <f ca="1">Calculator!$D$98+(Calculator!$E$98-Calculator!$D$98)*RAND()</f>
        <v>24.731909081013612</v>
      </c>
      <c r="AKG8" s="135">
        <f ca="1">Calculator!$D$98+(Calculator!$E$98-Calculator!$D$98)*RAND()</f>
        <v>22.881300006754675</v>
      </c>
      <c r="AKH8" s="135">
        <f ca="1">Calculator!$D$98+(Calculator!$E$98-Calculator!$D$98)*RAND()</f>
        <v>23.989440718539147</v>
      </c>
      <c r="AKI8" s="135">
        <f ca="1">Calculator!$D$98+(Calculator!$E$98-Calculator!$D$98)*RAND()</f>
        <v>22.9748131073991</v>
      </c>
      <c r="AKJ8" s="135">
        <f ca="1">Calculator!$D$98+(Calculator!$E$98-Calculator!$D$98)*RAND()</f>
        <v>25.567794435458502</v>
      </c>
      <c r="AKK8" s="135">
        <f ca="1">Calculator!$D$98+(Calculator!$E$98-Calculator!$D$98)*RAND()</f>
        <v>24.672663158487421</v>
      </c>
      <c r="AKL8" s="135">
        <f ca="1">Calculator!$D$98+(Calculator!$E$98-Calculator!$D$98)*RAND()</f>
        <v>24.498726548107783</v>
      </c>
      <c r="AKM8" s="135">
        <f ca="1">Calculator!$D$98+(Calculator!$E$98-Calculator!$D$98)*RAND()</f>
        <v>25.216823323383142</v>
      </c>
      <c r="AKN8" s="135">
        <f ca="1">Calculator!$D$98+(Calculator!$E$98-Calculator!$D$98)*RAND()</f>
        <v>25.577356796045024</v>
      </c>
      <c r="AKO8" s="135">
        <f ca="1">Calculator!$D$98+(Calculator!$E$98-Calculator!$D$98)*RAND()</f>
        <v>23.898276607261796</v>
      </c>
      <c r="AKP8" s="135">
        <f ca="1">Calculator!$D$98+(Calculator!$E$98-Calculator!$D$98)*RAND()</f>
        <v>24.143681970337919</v>
      </c>
      <c r="AKQ8" s="135">
        <f ca="1">Calculator!$D$98+(Calculator!$E$98-Calculator!$D$98)*RAND()</f>
        <v>23.239846282937769</v>
      </c>
      <c r="AKR8" s="135">
        <f ca="1">Calculator!$D$98+(Calculator!$E$98-Calculator!$D$98)*RAND()</f>
        <v>24.62151007839029</v>
      </c>
      <c r="AKS8" s="135">
        <f ca="1">Calculator!$D$98+(Calculator!$E$98-Calculator!$D$98)*RAND()</f>
        <v>22.11950024363658</v>
      </c>
      <c r="AKT8" s="135">
        <f ca="1">Calculator!$D$98+(Calculator!$E$98-Calculator!$D$98)*RAND()</f>
        <v>24.525139263576733</v>
      </c>
      <c r="AKU8" s="135">
        <f ca="1">Calculator!$D$98+(Calculator!$E$98-Calculator!$D$98)*RAND()</f>
        <v>25.006563571811025</v>
      </c>
      <c r="AKV8" s="135">
        <f ca="1">Calculator!$D$98+(Calculator!$E$98-Calculator!$D$98)*RAND()</f>
        <v>25.597132544923394</v>
      </c>
      <c r="AKW8" s="135">
        <f ca="1">Calculator!$D$98+(Calculator!$E$98-Calculator!$D$98)*RAND()</f>
        <v>22.149240203413584</v>
      </c>
      <c r="AKX8" s="135">
        <f ca="1">Calculator!$D$98+(Calculator!$E$98-Calculator!$D$98)*RAND()</f>
        <v>22.42235470061398</v>
      </c>
      <c r="AKY8" s="135">
        <f ca="1">Calculator!$D$98+(Calculator!$E$98-Calculator!$D$98)*RAND()</f>
        <v>23.238282817564844</v>
      </c>
      <c r="AKZ8" s="135">
        <f ca="1">Calculator!$D$98+(Calculator!$E$98-Calculator!$D$98)*RAND()</f>
        <v>25.422054577679756</v>
      </c>
      <c r="ALA8" s="135">
        <f ca="1">Calculator!$D$98+(Calculator!$E$98-Calculator!$D$98)*RAND()</f>
        <v>25.615134166134698</v>
      </c>
      <c r="ALB8" s="135">
        <f ca="1">Calculator!$D$98+(Calculator!$E$98-Calculator!$D$98)*RAND()</f>
        <v>23.536191348268083</v>
      </c>
      <c r="ALC8" s="135">
        <f ca="1">Calculator!$D$98+(Calculator!$E$98-Calculator!$D$98)*RAND()</f>
        <v>22.695893337954974</v>
      </c>
      <c r="ALD8" s="135">
        <f ca="1">Calculator!$D$98+(Calculator!$E$98-Calculator!$D$98)*RAND()</f>
        <v>25.571813895566741</v>
      </c>
      <c r="ALE8" s="135">
        <f ca="1">Calculator!$D$98+(Calculator!$E$98-Calculator!$D$98)*RAND()</f>
        <v>23.975160196486247</v>
      </c>
      <c r="ALF8" s="135">
        <f ca="1">Calculator!$D$98+(Calculator!$E$98-Calculator!$D$98)*RAND()</f>
        <v>23.952385287580441</v>
      </c>
      <c r="ALG8" s="135">
        <f ca="1">Calculator!$D$98+(Calculator!$E$98-Calculator!$D$98)*RAND()</f>
        <v>25.819837085172651</v>
      </c>
      <c r="ALH8" s="135">
        <f ca="1">Calculator!$D$98+(Calculator!$E$98-Calculator!$D$98)*RAND()</f>
        <v>25.378386007512333</v>
      </c>
      <c r="ALI8" s="135">
        <f ca="1">Calculator!$D$98+(Calculator!$E$98-Calculator!$D$98)*RAND()</f>
        <v>22.766701617226431</v>
      </c>
      <c r="ALJ8" s="135">
        <f ca="1">Calculator!$D$98+(Calculator!$E$98-Calculator!$D$98)*RAND()</f>
        <v>24.576946595554471</v>
      </c>
      <c r="ALK8" s="135">
        <f ca="1">Calculator!$D$98+(Calculator!$E$98-Calculator!$D$98)*RAND()</f>
        <v>25.253540226444812</v>
      </c>
      <c r="ALL8" s="135">
        <f ca="1">Calculator!$D$98+(Calculator!$E$98-Calculator!$D$98)*RAND()</f>
        <v>25.867839058977815</v>
      </c>
      <c r="ALM8" s="135">
        <f ca="1">Calculator!$D$98+(Calculator!$E$98-Calculator!$D$98)*RAND()</f>
        <v>22.234853521576849</v>
      </c>
      <c r="ALN8" s="135">
        <f ca="1">Calculator!$D$98+(Calculator!$E$98-Calculator!$D$98)*RAND()</f>
        <v>23.681741448971611</v>
      </c>
      <c r="ALO8" s="135">
        <f ca="1">Calculator!$D$98+(Calculator!$E$98-Calculator!$D$98)*RAND()</f>
        <v>25.916597843797078</v>
      </c>
      <c r="ALP8" s="135">
        <f ca="1">Calculator!$D$98+(Calculator!$E$98-Calculator!$D$98)*RAND()</f>
        <v>25.241230167495605</v>
      </c>
    </row>
    <row r="10" spans="2:1004" x14ac:dyDescent="0.3">
      <c r="B10" s="139"/>
      <c r="C10" s="139" t="s">
        <v>110</v>
      </c>
      <c r="D10" s="139"/>
      <c r="E10" s="139">
        <v>1</v>
      </c>
      <c r="F10" s="139">
        <f>E10+1</f>
        <v>2</v>
      </c>
      <c r="G10" s="139">
        <f t="shared" ref="G10:BR10" si="48">F10+1</f>
        <v>3</v>
      </c>
      <c r="H10" s="139">
        <f t="shared" si="48"/>
        <v>4</v>
      </c>
      <c r="I10" s="139">
        <f t="shared" si="48"/>
        <v>5</v>
      </c>
      <c r="J10" s="139">
        <f t="shared" si="48"/>
        <v>6</v>
      </c>
      <c r="K10" s="139">
        <f t="shared" si="48"/>
        <v>7</v>
      </c>
      <c r="L10" s="139">
        <f t="shared" si="48"/>
        <v>8</v>
      </c>
      <c r="M10" s="139">
        <f t="shared" si="48"/>
        <v>9</v>
      </c>
      <c r="N10" s="139">
        <f t="shared" si="48"/>
        <v>10</v>
      </c>
      <c r="O10" s="139">
        <f t="shared" si="48"/>
        <v>11</v>
      </c>
      <c r="P10" s="139">
        <f t="shared" si="48"/>
        <v>12</v>
      </c>
      <c r="Q10" s="139">
        <f t="shared" si="48"/>
        <v>13</v>
      </c>
      <c r="R10" s="139">
        <f t="shared" si="48"/>
        <v>14</v>
      </c>
      <c r="S10" s="139">
        <f t="shared" si="48"/>
        <v>15</v>
      </c>
      <c r="T10" s="139">
        <f t="shared" si="48"/>
        <v>16</v>
      </c>
      <c r="U10" s="139">
        <f t="shared" si="48"/>
        <v>17</v>
      </c>
      <c r="V10" s="139">
        <f t="shared" si="48"/>
        <v>18</v>
      </c>
      <c r="W10" s="139">
        <f t="shared" si="48"/>
        <v>19</v>
      </c>
      <c r="X10" s="139">
        <f t="shared" si="48"/>
        <v>20</v>
      </c>
      <c r="Y10" s="139">
        <f t="shared" si="48"/>
        <v>21</v>
      </c>
      <c r="Z10" s="139">
        <f t="shared" si="48"/>
        <v>22</v>
      </c>
      <c r="AA10" s="139">
        <f t="shared" si="48"/>
        <v>23</v>
      </c>
      <c r="AB10" s="139">
        <f t="shared" si="48"/>
        <v>24</v>
      </c>
      <c r="AC10" s="139">
        <f t="shared" si="48"/>
        <v>25</v>
      </c>
      <c r="AD10" s="139">
        <f t="shared" si="48"/>
        <v>26</v>
      </c>
      <c r="AE10" s="139">
        <f t="shared" si="48"/>
        <v>27</v>
      </c>
      <c r="AF10" s="139">
        <f t="shared" si="48"/>
        <v>28</v>
      </c>
      <c r="AG10" s="139">
        <f t="shared" si="48"/>
        <v>29</v>
      </c>
      <c r="AH10" s="139">
        <f t="shared" si="48"/>
        <v>30</v>
      </c>
      <c r="AI10" s="139">
        <f t="shared" si="48"/>
        <v>31</v>
      </c>
      <c r="AJ10" s="139">
        <f t="shared" si="48"/>
        <v>32</v>
      </c>
      <c r="AK10" s="139">
        <f t="shared" si="48"/>
        <v>33</v>
      </c>
      <c r="AL10" s="139">
        <f t="shared" si="48"/>
        <v>34</v>
      </c>
      <c r="AM10" s="139">
        <f t="shared" si="48"/>
        <v>35</v>
      </c>
      <c r="AN10" s="139">
        <f t="shared" si="48"/>
        <v>36</v>
      </c>
      <c r="AO10" s="139">
        <f t="shared" si="48"/>
        <v>37</v>
      </c>
      <c r="AP10" s="139">
        <f t="shared" si="48"/>
        <v>38</v>
      </c>
      <c r="AQ10" s="139">
        <f t="shared" si="48"/>
        <v>39</v>
      </c>
      <c r="AR10" s="139">
        <f t="shared" si="48"/>
        <v>40</v>
      </c>
      <c r="AS10" s="139">
        <f t="shared" si="48"/>
        <v>41</v>
      </c>
      <c r="AT10" s="139">
        <f t="shared" si="48"/>
        <v>42</v>
      </c>
      <c r="AU10" s="139">
        <f t="shared" si="48"/>
        <v>43</v>
      </c>
      <c r="AV10" s="139">
        <f t="shared" si="48"/>
        <v>44</v>
      </c>
      <c r="AW10" s="139">
        <f t="shared" si="48"/>
        <v>45</v>
      </c>
      <c r="AX10" s="139">
        <f t="shared" si="48"/>
        <v>46</v>
      </c>
      <c r="AY10" s="139">
        <f t="shared" si="48"/>
        <v>47</v>
      </c>
      <c r="AZ10" s="139">
        <f t="shared" si="48"/>
        <v>48</v>
      </c>
      <c r="BA10" s="139">
        <f t="shared" si="48"/>
        <v>49</v>
      </c>
      <c r="BB10" s="139">
        <f t="shared" si="48"/>
        <v>50</v>
      </c>
      <c r="BC10" s="139">
        <f t="shared" si="48"/>
        <v>51</v>
      </c>
      <c r="BD10" s="139">
        <f t="shared" si="48"/>
        <v>52</v>
      </c>
      <c r="BE10" s="139">
        <f t="shared" si="48"/>
        <v>53</v>
      </c>
      <c r="BF10" s="139">
        <f t="shared" si="48"/>
        <v>54</v>
      </c>
      <c r="BG10" s="139">
        <f t="shared" si="48"/>
        <v>55</v>
      </c>
      <c r="BH10" s="139">
        <f t="shared" si="48"/>
        <v>56</v>
      </c>
      <c r="BI10" s="139">
        <f t="shared" si="48"/>
        <v>57</v>
      </c>
      <c r="BJ10" s="139">
        <f t="shared" si="48"/>
        <v>58</v>
      </c>
      <c r="BK10" s="139">
        <f t="shared" si="48"/>
        <v>59</v>
      </c>
      <c r="BL10" s="139">
        <f t="shared" si="48"/>
        <v>60</v>
      </c>
      <c r="BM10" s="139">
        <f t="shared" si="48"/>
        <v>61</v>
      </c>
      <c r="BN10" s="139">
        <f t="shared" si="48"/>
        <v>62</v>
      </c>
      <c r="BO10" s="139">
        <f t="shared" si="48"/>
        <v>63</v>
      </c>
      <c r="BP10" s="139">
        <f t="shared" si="48"/>
        <v>64</v>
      </c>
      <c r="BQ10" s="139">
        <f t="shared" si="48"/>
        <v>65</v>
      </c>
      <c r="BR10" s="139">
        <f t="shared" si="48"/>
        <v>66</v>
      </c>
      <c r="BS10" s="139">
        <f t="shared" ref="BS10:ED10" si="49">BR10+1</f>
        <v>67</v>
      </c>
      <c r="BT10" s="139">
        <f t="shared" si="49"/>
        <v>68</v>
      </c>
      <c r="BU10" s="139">
        <f t="shared" si="49"/>
        <v>69</v>
      </c>
      <c r="BV10" s="139">
        <f t="shared" si="49"/>
        <v>70</v>
      </c>
      <c r="BW10" s="139">
        <f t="shared" si="49"/>
        <v>71</v>
      </c>
      <c r="BX10" s="139">
        <f t="shared" si="49"/>
        <v>72</v>
      </c>
      <c r="BY10" s="139">
        <f t="shared" si="49"/>
        <v>73</v>
      </c>
      <c r="BZ10" s="139">
        <f t="shared" si="49"/>
        <v>74</v>
      </c>
      <c r="CA10" s="139">
        <f t="shared" si="49"/>
        <v>75</v>
      </c>
      <c r="CB10" s="139">
        <f t="shared" si="49"/>
        <v>76</v>
      </c>
      <c r="CC10" s="139">
        <f t="shared" si="49"/>
        <v>77</v>
      </c>
      <c r="CD10" s="139">
        <f t="shared" si="49"/>
        <v>78</v>
      </c>
      <c r="CE10" s="139">
        <f t="shared" si="49"/>
        <v>79</v>
      </c>
      <c r="CF10" s="139">
        <f t="shared" si="49"/>
        <v>80</v>
      </c>
      <c r="CG10" s="139">
        <f t="shared" si="49"/>
        <v>81</v>
      </c>
      <c r="CH10" s="139">
        <f t="shared" si="49"/>
        <v>82</v>
      </c>
      <c r="CI10" s="139">
        <f t="shared" si="49"/>
        <v>83</v>
      </c>
      <c r="CJ10" s="139">
        <f t="shared" si="49"/>
        <v>84</v>
      </c>
      <c r="CK10" s="139">
        <f t="shared" si="49"/>
        <v>85</v>
      </c>
      <c r="CL10" s="139">
        <f t="shared" si="49"/>
        <v>86</v>
      </c>
      <c r="CM10" s="139">
        <f t="shared" si="49"/>
        <v>87</v>
      </c>
      <c r="CN10" s="139">
        <f t="shared" si="49"/>
        <v>88</v>
      </c>
      <c r="CO10" s="139">
        <f t="shared" si="49"/>
        <v>89</v>
      </c>
      <c r="CP10" s="139">
        <f t="shared" si="49"/>
        <v>90</v>
      </c>
      <c r="CQ10" s="139">
        <f t="shared" si="49"/>
        <v>91</v>
      </c>
      <c r="CR10" s="139">
        <f t="shared" si="49"/>
        <v>92</v>
      </c>
      <c r="CS10" s="139">
        <f t="shared" si="49"/>
        <v>93</v>
      </c>
      <c r="CT10" s="139">
        <f t="shared" si="49"/>
        <v>94</v>
      </c>
      <c r="CU10" s="139">
        <f t="shared" si="49"/>
        <v>95</v>
      </c>
      <c r="CV10" s="139">
        <f t="shared" si="49"/>
        <v>96</v>
      </c>
      <c r="CW10" s="139">
        <f t="shared" si="49"/>
        <v>97</v>
      </c>
      <c r="CX10" s="139">
        <f t="shared" si="49"/>
        <v>98</v>
      </c>
      <c r="CY10" s="139">
        <f t="shared" si="49"/>
        <v>99</v>
      </c>
      <c r="CZ10" s="139">
        <f t="shared" si="49"/>
        <v>100</v>
      </c>
      <c r="DA10" s="139">
        <f t="shared" si="49"/>
        <v>101</v>
      </c>
      <c r="DB10" s="139">
        <f t="shared" si="49"/>
        <v>102</v>
      </c>
      <c r="DC10" s="139">
        <f t="shared" si="49"/>
        <v>103</v>
      </c>
      <c r="DD10" s="139">
        <f t="shared" si="49"/>
        <v>104</v>
      </c>
      <c r="DE10" s="139">
        <f t="shared" si="49"/>
        <v>105</v>
      </c>
      <c r="DF10" s="139">
        <f t="shared" si="49"/>
        <v>106</v>
      </c>
      <c r="DG10" s="139">
        <f t="shared" si="49"/>
        <v>107</v>
      </c>
      <c r="DH10" s="139">
        <f t="shared" si="49"/>
        <v>108</v>
      </c>
      <c r="DI10" s="139">
        <f t="shared" si="49"/>
        <v>109</v>
      </c>
      <c r="DJ10" s="139">
        <f t="shared" si="49"/>
        <v>110</v>
      </c>
      <c r="DK10" s="139">
        <f t="shared" si="49"/>
        <v>111</v>
      </c>
      <c r="DL10" s="139">
        <f t="shared" si="49"/>
        <v>112</v>
      </c>
      <c r="DM10" s="139">
        <f t="shared" si="49"/>
        <v>113</v>
      </c>
      <c r="DN10" s="139">
        <f t="shared" si="49"/>
        <v>114</v>
      </c>
      <c r="DO10" s="139">
        <f t="shared" si="49"/>
        <v>115</v>
      </c>
      <c r="DP10" s="139">
        <f t="shared" si="49"/>
        <v>116</v>
      </c>
      <c r="DQ10" s="139">
        <f t="shared" si="49"/>
        <v>117</v>
      </c>
      <c r="DR10" s="139">
        <f t="shared" si="49"/>
        <v>118</v>
      </c>
      <c r="DS10" s="139">
        <f t="shared" si="49"/>
        <v>119</v>
      </c>
      <c r="DT10" s="139">
        <f t="shared" si="49"/>
        <v>120</v>
      </c>
      <c r="DU10" s="139">
        <f t="shared" si="49"/>
        <v>121</v>
      </c>
      <c r="DV10" s="139">
        <f t="shared" si="49"/>
        <v>122</v>
      </c>
      <c r="DW10" s="139">
        <f t="shared" si="49"/>
        <v>123</v>
      </c>
      <c r="DX10" s="139">
        <f t="shared" si="49"/>
        <v>124</v>
      </c>
      <c r="DY10" s="139">
        <f t="shared" si="49"/>
        <v>125</v>
      </c>
      <c r="DZ10" s="139">
        <f t="shared" si="49"/>
        <v>126</v>
      </c>
      <c r="EA10" s="139">
        <f t="shared" si="49"/>
        <v>127</v>
      </c>
      <c r="EB10" s="139">
        <f t="shared" si="49"/>
        <v>128</v>
      </c>
      <c r="EC10" s="139">
        <f t="shared" si="49"/>
        <v>129</v>
      </c>
      <c r="ED10" s="139">
        <f t="shared" si="49"/>
        <v>130</v>
      </c>
      <c r="EE10" s="139">
        <f t="shared" ref="EE10:GP10" si="50">ED10+1</f>
        <v>131</v>
      </c>
      <c r="EF10" s="139">
        <f t="shared" si="50"/>
        <v>132</v>
      </c>
      <c r="EG10" s="139">
        <f t="shared" si="50"/>
        <v>133</v>
      </c>
      <c r="EH10" s="139">
        <f t="shared" si="50"/>
        <v>134</v>
      </c>
      <c r="EI10" s="139">
        <f t="shared" si="50"/>
        <v>135</v>
      </c>
      <c r="EJ10" s="139">
        <f t="shared" si="50"/>
        <v>136</v>
      </c>
      <c r="EK10" s="139">
        <f t="shared" si="50"/>
        <v>137</v>
      </c>
      <c r="EL10" s="139">
        <f t="shared" si="50"/>
        <v>138</v>
      </c>
      <c r="EM10" s="139">
        <f t="shared" si="50"/>
        <v>139</v>
      </c>
      <c r="EN10" s="139">
        <f t="shared" si="50"/>
        <v>140</v>
      </c>
      <c r="EO10" s="139">
        <f t="shared" si="50"/>
        <v>141</v>
      </c>
      <c r="EP10" s="139">
        <f t="shared" si="50"/>
        <v>142</v>
      </c>
      <c r="EQ10" s="139">
        <f t="shared" si="50"/>
        <v>143</v>
      </c>
      <c r="ER10" s="139">
        <f t="shared" si="50"/>
        <v>144</v>
      </c>
      <c r="ES10" s="139">
        <f t="shared" si="50"/>
        <v>145</v>
      </c>
      <c r="ET10" s="139">
        <f t="shared" si="50"/>
        <v>146</v>
      </c>
      <c r="EU10" s="139">
        <f t="shared" si="50"/>
        <v>147</v>
      </c>
      <c r="EV10" s="139">
        <f t="shared" si="50"/>
        <v>148</v>
      </c>
      <c r="EW10" s="139">
        <f t="shared" si="50"/>
        <v>149</v>
      </c>
      <c r="EX10" s="139">
        <f t="shared" si="50"/>
        <v>150</v>
      </c>
      <c r="EY10" s="139">
        <f t="shared" si="50"/>
        <v>151</v>
      </c>
      <c r="EZ10" s="139">
        <f t="shared" si="50"/>
        <v>152</v>
      </c>
      <c r="FA10" s="139">
        <f t="shared" si="50"/>
        <v>153</v>
      </c>
      <c r="FB10" s="139">
        <f t="shared" si="50"/>
        <v>154</v>
      </c>
      <c r="FC10" s="139">
        <f t="shared" si="50"/>
        <v>155</v>
      </c>
      <c r="FD10" s="139">
        <f t="shared" si="50"/>
        <v>156</v>
      </c>
      <c r="FE10" s="139">
        <f t="shared" si="50"/>
        <v>157</v>
      </c>
      <c r="FF10" s="139">
        <f t="shared" si="50"/>
        <v>158</v>
      </c>
      <c r="FG10" s="139">
        <f t="shared" si="50"/>
        <v>159</v>
      </c>
      <c r="FH10" s="139">
        <f t="shared" si="50"/>
        <v>160</v>
      </c>
      <c r="FI10" s="139">
        <f t="shared" si="50"/>
        <v>161</v>
      </c>
      <c r="FJ10" s="139">
        <f t="shared" si="50"/>
        <v>162</v>
      </c>
      <c r="FK10" s="139">
        <f t="shared" si="50"/>
        <v>163</v>
      </c>
      <c r="FL10" s="139">
        <f t="shared" si="50"/>
        <v>164</v>
      </c>
      <c r="FM10" s="139">
        <f t="shared" si="50"/>
        <v>165</v>
      </c>
      <c r="FN10" s="139">
        <f t="shared" si="50"/>
        <v>166</v>
      </c>
      <c r="FO10" s="139">
        <f t="shared" si="50"/>
        <v>167</v>
      </c>
      <c r="FP10" s="139">
        <f t="shared" si="50"/>
        <v>168</v>
      </c>
      <c r="FQ10" s="139">
        <f t="shared" si="50"/>
        <v>169</v>
      </c>
      <c r="FR10" s="139">
        <f t="shared" si="50"/>
        <v>170</v>
      </c>
      <c r="FS10" s="139">
        <f t="shared" si="50"/>
        <v>171</v>
      </c>
      <c r="FT10" s="139">
        <f t="shared" si="50"/>
        <v>172</v>
      </c>
      <c r="FU10" s="139">
        <f t="shared" si="50"/>
        <v>173</v>
      </c>
      <c r="FV10" s="139">
        <f t="shared" si="50"/>
        <v>174</v>
      </c>
      <c r="FW10" s="139">
        <f t="shared" si="50"/>
        <v>175</v>
      </c>
      <c r="FX10" s="139">
        <f t="shared" si="50"/>
        <v>176</v>
      </c>
      <c r="FY10" s="139">
        <f t="shared" si="50"/>
        <v>177</v>
      </c>
      <c r="FZ10" s="139">
        <f t="shared" si="50"/>
        <v>178</v>
      </c>
      <c r="GA10" s="139">
        <f t="shared" si="50"/>
        <v>179</v>
      </c>
      <c r="GB10" s="139">
        <f t="shared" si="50"/>
        <v>180</v>
      </c>
      <c r="GC10" s="139">
        <f t="shared" si="50"/>
        <v>181</v>
      </c>
      <c r="GD10" s="139">
        <f t="shared" si="50"/>
        <v>182</v>
      </c>
      <c r="GE10" s="139">
        <f t="shared" si="50"/>
        <v>183</v>
      </c>
      <c r="GF10" s="139">
        <f t="shared" si="50"/>
        <v>184</v>
      </c>
      <c r="GG10" s="139">
        <f t="shared" si="50"/>
        <v>185</v>
      </c>
      <c r="GH10" s="139">
        <f t="shared" si="50"/>
        <v>186</v>
      </c>
      <c r="GI10" s="139">
        <f t="shared" si="50"/>
        <v>187</v>
      </c>
      <c r="GJ10" s="139">
        <f t="shared" si="50"/>
        <v>188</v>
      </c>
      <c r="GK10" s="139">
        <f t="shared" si="50"/>
        <v>189</v>
      </c>
      <c r="GL10" s="139">
        <f t="shared" si="50"/>
        <v>190</v>
      </c>
      <c r="GM10" s="139">
        <f t="shared" si="50"/>
        <v>191</v>
      </c>
      <c r="GN10" s="139">
        <f t="shared" si="50"/>
        <v>192</v>
      </c>
      <c r="GO10" s="139">
        <f t="shared" si="50"/>
        <v>193</v>
      </c>
      <c r="GP10" s="139">
        <f t="shared" si="50"/>
        <v>194</v>
      </c>
      <c r="GQ10" s="139">
        <f t="shared" ref="GQ10:JB10" si="51">GP10+1</f>
        <v>195</v>
      </c>
      <c r="GR10" s="139">
        <f t="shared" si="51"/>
        <v>196</v>
      </c>
      <c r="GS10" s="139">
        <f t="shared" si="51"/>
        <v>197</v>
      </c>
      <c r="GT10" s="139">
        <f t="shared" si="51"/>
        <v>198</v>
      </c>
      <c r="GU10" s="139">
        <f t="shared" si="51"/>
        <v>199</v>
      </c>
      <c r="GV10" s="139">
        <f t="shared" si="51"/>
        <v>200</v>
      </c>
      <c r="GW10" s="139">
        <f t="shared" si="51"/>
        <v>201</v>
      </c>
      <c r="GX10" s="139">
        <f t="shared" si="51"/>
        <v>202</v>
      </c>
      <c r="GY10" s="139">
        <f t="shared" si="51"/>
        <v>203</v>
      </c>
      <c r="GZ10" s="139">
        <f t="shared" si="51"/>
        <v>204</v>
      </c>
      <c r="HA10" s="139">
        <f t="shared" si="51"/>
        <v>205</v>
      </c>
      <c r="HB10" s="139">
        <f t="shared" si="51"/>
        <v>206</v>
      </c>
      <c r="HC10" s="139">
        <f t="shared" si="51"/>
        <v>207</v>
      </c>
      <c r="HD10" s="139">
        <f t="shared" si="51"/>
        <v>208</v>
      </c>
      <c r="HE10" s="139">
        <f t="shared" si="51"/>
        <v>209</v>
      </c>
      <c r="HF10" s="139">
        <f t="shared" si="51"/>
        <v>210</v>
      </c>
      <c r="HG10" s="139">
        <f t="shared" si="51"/>
        <v>211</v>
      </c>
      <c r="HH10" s="139">
        <f t="shared" si="51"/>
        <v>212</v>
      </c>
      <c r="HI10" s="139">
        <f t="shared" si="51"/>
        <v>213</v>
      </c>
      <c r="HJ10" s="139">
        <f t="shared" si="51"/>
        <v>214</v>
      </c>
      <c r="HK10" s="139">
        <f t="shared" si="51"/>
        <v>215</v>
      </c>
      <c r="HL10" s="139">
        <f t="shared" si="51"/>
        <v>216</v>
      </c>
      <c r="HM10" s="139">
        <f t="shared" si="51"/>
        <v>217</v>
      </c>
      <c r="HN10" s="139">
        <f t="shared" si="51"/>
        <v>218</v>
      </c>
      <c r="HO10" s="139">
        <f t="shared" si="51"/>
        <v>219</v>
      </c>
      <c r="HP10" s="139">
        <f t="shared" si="51"/>
        <v>220</v>
      </c>
      <c r="HQ10" s="139">
        <f t="shared" si="51"/>
        <v>221</v>
      </c>
      <c r="HR10" s="139">
        <f t="shared" si="51"/>
        <v>222</v>
      </c>
      <c r="HS10" s="139">
        <f t="shared" si="51"/>
        <v>223</v>
      </c>
      <c r="HT10" s="139">
        <f t="shared" si="51"/>
        <v>224</v>
      </c>
      <c r="HU10" s="139">
        <f t="shared" si="51"/>
        <v>225</v>
      </c>
      <c r="HV10" s="139">
        <f t="shared" si="51"/>
        <v>226</v>
      </c>
      <c r="HW10" s="139">
        <f t="shared" si="51"/>
        <v>227</v>
      </c>
      <c r="HX10" s="139">
        <f t="shared" si="51"/>
        <v>228</v>
      </c>
      <c r="HY10" s="139">
        <f t="shared" si="51"/>
        <v>229</v>
      </c>
      <c r="HZ10" s="139">
        <f t="shared" si="51"/>
        <v>230</v>
      </c>
      <c r="IA10" s="139">
        <f t="shared" si="51"/>
        <v>231</v>
      </c>
      <c r="IB10" s="139">
        <f t="shared" si="51"/>
        <v>232</v>
      </c>
      <c r="IC10" s="139">
        <f t="shared" si="51"/>
        <v>233</v>
      </c>
      <c r="ID10" s="139">
        <f t="shared" si="51"/>
        <v>234</v>
      </c>
      <c r="IE10" s="139">
        <f t="shared" si="51"/>
        <v>235</v>
      </c>
      <c r="IF10" s="139">
        <f t="shared" si="51"/>
        <v>236</v>
      </c>
      <c r="IG10" s="139">
        <f t="shared" si="51"/>
        <v>237</v>
      </c>
      <c r="IH10" s="139">
        <f t="shared" si="51"/>
        <v>238</v>
      </c>
      <c r="II10" s="139">
        <f t="shared" si="51"/>
        <v>239</v>
      </c>
      <c r="IJ10" s="139">
        <f t="shared" si="51"/>
        <v>240</v>
      </c>
      <c r="IK10" s="139">
        <f t="shared" si="51"/>
        <v>241</v>
      </c>
      <c r="IL10" s="139">
        <f t="shared" si="51"/>
        <v>242</v>
      </c>
      <c r="IM10" s="139">
        <f t="shared" si="51"/>
        <v>243</v>
      </c>
      <c r="IN10" s="139">
        <f t="shared" si="51"/>
        <v>244</v>
      </c>
      <c r="IO10" s="139">
        <f t="shared" si="51"/>
        <v>245</v>
      </c>
      <c r="IP10" s="139">
        <f t="shared" si="51"/>
        <v>246</v>
      </c>
      <c r="IQ10" s="139">
        <f t="shared" si="51"/>
        <v>247</v>
      </c>
      <c r="IR10" s="139">
        <f t="shared" si="51"/>
        <v>248</v>
      </c>
      <c r="IS10" s="139">
        <f t="shared" si="51"/>
        <v>249</v>
      </c>
      <c r="IT10" s="139">
        <f t="shared" si="51"/>
        <v>250</v>
      </c>
      <c r="IU10" s="139">
        <f t="shared" si="51"/>
        <v>251</v>
      </c>
      <c r="IV10" s="139">
        <f t="shared" si="51"/>
        <v>252</v>
      </c>
      <c r="IW10" s="139">
        <f t="shared" si="51"/>
        <v>253</v>
      </c>
      <c r="IX10" s="139">
        <f t="shared" si="51"/>
        <v>254</v>
      </c>
      <c r="IY10" s="139">
        <f t="shared" si="51"/>
        <v>255</v>
      </c>
      <c r="IZ10" s="139">
        <f t="shared" si="51"/>
        <v>256</v>
      </c>
      <c r="JA10" s="139">
        <f t="shared" si="51"/>
        <v>257</v>
      </c>
      <c r="JB10" s="139">
        <f t="shared" si="51"/>
        <v>258</v>
      </c>
      <c r="JC10" s="139">
        <f t="shared" ref="JC10:LN10" si="52">JB10+1</f>
        <v>259</v>
      </c>
      <c r="JD10" s="139">
        <f t="shared" si="52"/>
        <v>260</v>
      </c>
      <c r="JE10" s="139">
        <f t="shared" si="52"/>
        <v>261</v>
      </c>
      <c r="JF10" s="139">
        <f t="shared" si="52"/>
        <v>262</v>
      </c>
      <c r="JG10" s="139">
        <f t="shared" si="52"/>
        <v>263</v>
      </c>
      <c r="JH10" s="139">
        <f t="shared" si="52"/>
        <v>264</v>
      </c>
      <c r="JI10" s="139">
        <f t="shared" si="52"/>
        <v>265</v>
      </c>
      <c r="JJ10" s="139">
        <f t="shared" si="52"/>
        <v>266</v>
      </c>
      <c r="JK10" s="139">
        <f t="shared" si="52"/>
        <v>267</v>
      </c>
      <c r="JL10" s="139">
        <f t="shared" si="52"/>
        <v>268</v>
      </c>
      <c r="JM10" s="139">
        <f t="shared" si="52"/>
        <v>269</v>
      </c>
      <c r="JN10" s="139">
        <f t="shared" si="52"/>
        <v>270</v>
      </c>
      <c r="JO10" s="139">
        <f t="shared" si="52"/>
        <v>271</v>
      </c>
      <c r="JP10" s="139">
        <f t="shared" si="52"/>
        <v>272</v>
      </c>
      <c r="JQ10" s="139">
        <f t="shared" si="52"/>
        <v>273</v>
      </c>
      <c r="JR10" s="139">
        <f t="shared" si="52"/>
        <v>274</v>
      </c>
      <c r="JS10" s="139">
        <f t="shared" si="52"/>
        <v>275</v>
      </c>
      <c r="JT10" s="139">
        <f t="shared" si="52"/>
        <v>276</v>
      </c>
      <c r="JU10" s="139">
        <f t="shared" si="52"/>
        <v>277</v>
      </c>
      <c r="JV10" s="139">
        <f t="shared" si="52"/>
        <v>278</v>
      </c>
      <c r="JW10" s="139">
        <f t="shared" si="52"/>
        <v>279</v>
      </c>
      <c r="JX10" s="139">
        <f t="shared" si="52"/>
        <v>280</v>
      </c>
      <c r="JY10" s="139">
        <f t="shared" si="52"/>
        <v>281</v>
      </c>
      <c r="JZ10" s="139">
        <f t="shared" si="52"/>
        <v>282</v>
      </c>
      <c r="KA10" s="139">
        <f t="shared" si="52"/>
        <v>283</v>
      </c>
      <c r="KB10" s="139">
        <f t="shared" si="52"/>
        <v>284</v>
      </c>
      <c r="KC10" s="139">
        <f t="shared" si="52"/>
        <v>285</v>
      </c>
      <c r="KD10" s="139">
        <f t="shared" si="52"/>
        <v>286</v>
      </c>
      <c r="KE10" s="139">
        <f t="shared" si="52"/>
        <v>287</v>
      </c>
      <c r="KF10" s="139">
        <f t="shared" si="52"/>
        <v>288</v>
      </c>
      <c r="KG10" s="139">
        <f t="shared" si="52"/>
        <v>289</v>
      </c>
      <c r="KH10" s="139">
        <f t="shared" si="52"/>
        <v>290</v>
      </c>
      <c r="KI10" s="139">
        <f t="shared" si="52"/>
        <v>291</v>
      </c>
      <c r="KJ10" s="139">
        <f t="shared" si="52"/>
        <v>292</v>
      </c>
      <c r="KK10" s="139">
        <f t="shared" si="52"/>
        <v>293</v>
      </c>
      <c r="KL10" s="139">
        <f t="shared" si="52"/>
        <v>294</v>
      </c>
      <c r="KM10" s="139">
        <f t="shared" si="52"/>
        <v>295</v>
      </c>
      <c r="KN10" s="139">
        <f t="shared" si="52"/>
        <v>296</v>
      </c>
      <c r="KO10" s="139">
        <f t="shared" si="52"/>
        <v>297</v>
      </c>
      <c r="KP10" s="139">
        <f t="shared" si="52"/>
        <v>298</v>
      </c>
      <c r="KQ10" s="139">
        <f t="shared" si="52"/>
        <v>299</v>
      </c>
      <c r="KR10" s="139">
        <f t="shared" si="52"/>
        <v>300</v>
      </c>
      <c r="KS10" s="139">
        <f t="shared" si="52"/>
        <v>301</v>
      </c>
      <c r="KT10" s="139">
        <f t="shared" si="52"/>
        <v>302</v>
      </c>
      <c r="KU10" s="139">
        <f t="shared" si="52"/>
        <v>303</v>
      </c>
      <c r="KV10" s="139">
        <f t="shared" si="52"/>
        <v>304</v>
      </c>
      <c r="KW10" s="139">
        <f t="shared" si="52"/>
        <v>305</v>
      </c>
      <c r="KX10" s="139">
        <f t="shared" si="52"/>
        <v>306</v>
      </c>
      <c r="KY10" s="139">
        <f t="shared" si="52"/>
        <v>307</v>
      </c>
      <c r="KZ10" s="139">
        <f t="shared" si="52"/>
        <v>308</v>
      </c>
      <c r="LA10" s="139">
        <f t="shared" si="52"/>
        <v>309</v>
      </c>
      <c r="LB10" s="139">
        <f t="shared" si="52"/>
        <v>310</v>
      </c>
      <c r="LC10" s="139">
        <f t="shared" si="52"/>
        <v>311</v>
      </c>
      <c r="LD10" s="139">
        <f t="shared" si="52"/>
        <v>312</v>
      </c>
      <c r="LE10" s="139">
        <f t="shared" si="52"/>
        <v>313</v>
      </c>
      <c r="LF10" s="139">
        <f t="shared" si="52"/>
        <v>314</v>
      </c>
      <c r="LG10" s="139">
        <f t="shared" si="52"/>
        <v>315</v>
      </c>
      <c r="LH10" s="139">
        <f t="shared" si="52"/>
        <v>316</v>
      </c>
      <c r="LI10" s="139">
        <f t="shared" si="52"/>
        <v>317</v>
      </c>
      <c r="LJ10" s="139">
        <f t="shared" si="52"/>
        <v>318</v>
      </c>
      <c r="LK10" s="139">
        <f t="shared" si="52"/>
        <v>319</v>
      </c>
      <c r="LL10" s="139">
        <f t="shared" si="52"/>
        <v>320</v>
      </c>
      <c r="LM10" s="139">
        <f t="shared" si="52"/>
        <v>321</v>
      </c>
      <c r="LN10" s="139">
        <f t="shared" si="52"/>
        <v>322</v>
      </c>
      <c r="LO10" s="139">
        <f t="shared" ref="LO10:NZ10" si="53">LN10+1</f>
        <v>323</v>
      </c>
      <c r="LP10" s="139">
        <f t="shared" si="53"/>
        <v>324</v>
      </c>
      <c r="LQ10" s="139">
        <f t="shared" si="53"/>
        <v>325</v>
      </c>
      <c r="LR10" s="139">
        <f t="shared" si="53"/>
        <v>326</v>
      </c>
      <c r="LS10" s="139">
        <f t="shared" si="53"/>
        <v>327</v>
      </c>
      <c r="LT10" s="139">
        <f t="shared" si="53"/>
        <v>328</v>
      </c>
      <c r="LU10" s="139">
        <f t="shared" si="53"/>
        <v>329</v>
      </c>
      <c r="LV10" s="139">
        <f t="shared" si="53"/>
        <v>330</v>
      </c>
      <c r="LW10" s="139">
        <f t="shared" si="53"/>
        <v>331</v>
      </c>
      <c r="LX10" s="139">
        <f t="shared" si="53"/>
        <v>332</v>
      </c>
      <c r="LY10" s="139">
        <f t="shared" si="53"/>
        <v>333</v>
      </c>
      <c r="LZ10" s="139">
        <f t="shared" si="53"/>
        <v>334</v>
      </c>
      <c r="MA10" s="139">
        <f t="shared" si="53"/>
        <v>335</v>
      </c>
      <c r="MB10" s="139">
        <f t="shared" si="53"/>
        <v>336</v>
      </c>
      <c r="MC10" s="139">
        <f t="shared" si="53"/>
        <v>337</v>
      </c>
      <c r="MD10" s="139">
        <f t="shared" si="53"/>
        <v>338</v>
      </c>
      <c r="ME10" s="139">
        <f t="shared" si="53"/>
        <v>339</v>
      </c>
      <c r="MF10" s="139">
        <f t="shared" si="53"/>
        <v>340</v>
      </c>
      <c r="MG10" s="139">
        <f t="shared" si="53"/>
        <v>341</v>
      </c>
      <c r="MH10" s="139">
        <f t="shared" si="53"/>
        <v>342</v>
      </c>
      <c r="MI10" s="139">
        <f t="shared" si="53"/>
        <v>343</v>
      </c>
      <c r="MJ10" s="139">
        <f t="shared" si="53"/>
        <v>344</v>
      </c>
      <c r="MK10" s="139">
        <f t="shared" si="53"/>
        <v>345</v>
      </c>
      <c r="ML10" s="139">
        <f t="shared" si="53"/>
        <v>346</v>
      </c>
      <c r="MM10" s="139">
        <f t="shared" si="53"/>
        <v>347</v>
      </c>
      <c r="MN10" s="139">
        <f t="shared" si="53"/>
        <v>348</v>
      </c>
      <c r="MO10" s="139">
        <f t="shared" si="53"/>
        <v>349</v>
      </c>
      <c r="MP10" s="139">
        <f t="shared" si="53"/>
        <v>350</v>
      </c>
      <c r="MQ10" s="139">
        <f t="shared" si="53"/>
        <v>351</v>
      </c>
      <c r="MR10" s="139">
        <f t="shared" si="53"/>
        <v>352</v>
      </c>
      <c r="MS10" s="139">
        <f t="shared" si="53"/>
        <v>353</v>
      </c>
      <c r="MT10" s="139">
        <f t="shared" si="53"/>
        <v>354</v>
      </c>
      <c r="MU10" s="139">
        <f t="shared" si="53"/>
        <v>355</v>
      </c>
      <c r="MV10" s="139">
        <f t="shared" si="53"/>
        <v>356</v>
      </c>
      <c r="MW10" s="139">
        <f t="shared" si="53"/>
        <v>357</v>
      </c>
      <c r="MX10" s="139">
        <f t="shared" si="53"/>
        <v>358</v>
      </c>
      <c r="MY10" s="139">
        <f t="shared" si="53"/>
        <v>359</v>
      </c>
      <c r="MZ10" s="139">
        <f t="shared" si="53"/>
        <v>360</v>
      </c>
      <c r="NA10" s="139">
        <f t="shared" si="53"/>
        <v>361</v>
      </c>
      <c r="NB10" s="139">
        <f t="shared" si="53"/>
        <v>362</v>
      </c>
      <c r="NC10" s="139">
        <f t="shared" si="53"/>
        <v>363</v>
      </c>
      <c r="ND10" s="139">
        <f t="shared" si="53"/>
        <v>364</v>
      </c>
      <c r="NE10" s="139">
        <f t="shared" si="53"/>
        <v>365</v>
      </c>
      <c r="NF10" s="139">
        <f t="shared" si="53"/>
        <v>366</v>
      </c>
      <c r="NG10" s="139">
        <f t="shared" si="53"/>
        <v>367</v>
      </c>
      <c r="NH10" s="139">
        <f t="shared" si="53"/>
        <v>368</v>
      </c>
      <c r="NI10" s="139">
        <f t="shared" si="53"/>
        <v>369</v>
      </c>
      <c r="NJ10" s="139">
        <f t="shared" si="53"/>
        <v>370</v>
      </c>
      <c r="NK10" s="139">
        <f t="shared" si="53"/>
        <v>371</v>
      </c>
      <c r="NL10" s="139">
        <f t="shared" si="53"/>
        <v>372</v>
      </c>
      <c r="NM10" s="139">
        <f t="shared" si="53"/>
        <v>373</v>
      </c>
      <c r="NN10" s="139">
        <f t="shared" si="53"/>
        <v>374</v>
      </c>
      <c r="NO10" s="139">
        <f t="shared" si="53"/>
        <v>375</v>
      </c>
      <c r="NP10" s="139">
        <f t="shared" si="53"/>
        <v>376</v>
      </c>
      <c r="NQ10" s="139">
        <f t="shared" si="53"/>
        <v>377</v>
      </c>
      <c r="NR10" s="139">
        <f t="shared" si="53"/>
        <v>378</v>
      </c>
      <c r="NS10" s="139">
        <f t="shared" si="53"/>
        <v>379</v>
      </c>
      <c r="NT10" s="139">
        <f t="shared" si="53"/>
        <v>380</v>
      </c>
      <c r="NU10" s="139">
        <f t="shared" si="53"/>
        <v>381</v>
      </c>
      <c r="NV10" s="139">
        <f t="shared" si="53"/>
        <v>382</v>
      </c>
      <c r="NW10" s="139">
        <f t="shared" si="53"/>
        <v>383</v>
      </c>
      <c r="NX10" s="139">
        <f t="shared" si="53"/>
        <v>384</v>
      </c>
      <c r="NY10" s="139">
        <f t="shared" si="53"/>
        <v>385</v>
      </c>
      <c r="NZ10" s="139">
        <f t="shared" si="53"/>
        <v>386</v>
      </c>
      <c r="OA10" s="139">
        <f t="shared" ref="OA10:QL10" si="54">NZ10+1</f>
        <v>387</v>
      </c>
      <c r="OB10" s="139">
        <f t="shared" si="54"/>
        <v>388</v>
      </c>
      <c r="OC10" s="139">
        <f t="shared" si="54"/>
        <v>389</v>
      </c>
      <c r="OD10" s="139">
        <f t="shared" si="54"/>
        <v>390</v>
      </c>
      <c r="OE10" s="139">
        <f t="shared" si="54"/>
        <v>391</v>
      </c>
      <c r="OF10" s="139">
        <f t="shared" si="54"/>
        <v>392</v>
      </c>
      <c r="OG10" s="139">
        <f t="shared" si="54"/>
        <v>393</v>
      </c>
      <c r="OH10" s="139">
        <f t="shared" si="54"/>
        <v>394</v>
      </c>
      <c r="OI10" s="139">
        <f t="shared" si="54"/>
        <v>395</v>
      </c>
      <c r="OJ10" s="139">
        <f t="shared" si="54"/>
        <v>396</v>
      </c>
      <c r="OK10" s="139">
        <f t="shared" si="54"/>
        <v>397</v>
      </c>
      <c r="OL10" s="139">
        <f t="shared" si="54"/>
        <v>398</v>
      </c>
      <c r="OM10" s="139">
        <f t="shared" si="54"/>
        <v>399</v>
      </c>
      <c r="ON10" s="139">
        <f t="shared" si="54"/>
        <v>400</v>
      </c>
      <c r="OO10" s="139">
        <f t="shared" si="54"/>
        <v>401</v>
      </c>
      <c r="OP10" s="139">
        <f t="shared" si="54"/>
        <v>402</v>
      </c>
      <c r="OQ10" s="139">
        <f t="shared" si="54"/>
        <v>403</v>
      </c>
      <c r="OR10" s="139">
        <f t="shared" si="54"/>
        <v>404</v>
      </c>
      <c r="OS10" s="139">
        <f t="shared" si="54"/>
        <v>405</v>
      </c>
      <c r="OT10" s="139">
        <f t="shared" si="54"/>
        <v>406</v>
      </c>
      <c r="OU10" s="139">
        <f t="shared" si="54"/>
        <v>407</v>
      </c>
      <c r="OV10" s="139">
        <f t="shared" si="54"/>
        <v>408</v>
      </c>
      <c r="OW10" s="139">
        <f t="shared" si="54"/>
        <v>409</v>
      </c>
      <c r="OX10" s="139">
        <f t="shared" si="54"/>
        <v>410</v>
      </c>
      <c r="OY10" s="139">
        <f t="shared" si="54"/>
        <v>411</v>
      </c>
      <c r="OZ10" s="139">
        <f t="shared" si="54"/>
        <v>412</v>
      </c>
      <c r="PA10" s="139">
        <f t="shared" si="54"/>
        <v>413</v>
      </c>
      <c r="PB10" s="139">
        <f t="shared" si="54"/>
        <v>414</v>
      </c>
      <c r="PC10" s="139">
        <f t="shared" si="54"/>
        <v>415</v>
      </c>
      <c r="PD10" s="139">
        <f t="shared" si="54"/>
        <v>416</v>
      </c>
      <c r="PE10" s="139">
        <f t="shared" si="54"/>
        <v>417</v>
      </c>
      <c r="PF10" s="139">
        <f t="shared" si="54"/>
        <v>418</v>
      </c>
      <c r="PG10" s="139">
        <f t="shared" si="54"/>
        <v>419</v>
      </c>
      <c r="PH10" s="139">
        <f t="shared" si="54"/>
        <v>420</v>
      </c>
      <c r="PI10" s="139">
        <f t="shared" si="54"/>
        <v>421</v>
      </c>
      <c r="PJ10" s="139">
        <f t="shared" si="54"/>
        <v>422</v>
      </c>
      <c r="PK10" s="139">
        <f t="shared" si="54"/>
        <v>423</v>
      </c>
      <c r="PL10" s="139">
        <f t="shared" si="54"/>
        <v>424</v>
      </c>
      <c r="PM10" s="139">
        <f t="shared" si="54"/>
        <v>425</v>
      </c>
      <c r="PN10" s="139">
        <f t="shared" si="54"/>
        <v>426</v>
      </c>
      <c r="PO10" s="139">
        <f t="shared" si="54"/>
        <v>427</v>
      </c>
      <c r="PP10" s="139">
        <f t="shared" si="54"/>
        <v>428</v>
      </c>
      <c r="PQ10" s="139">
        <f t="shared" si="54"/>
        <v>429</v>
      </c>
      <c r="PR10" s="139">
        <f t="shared" si="54"/>
        <v>430</v>
      </c>
      <c r="PS10" s="139">
        <f t="shared" si="54"/>
        <v>431</v>
      </c>
      <c r="PT10" s="139">
        <f t="shared" si="54"/>
        <v>432</v>
      </c>
      <c r="PU10" s="139">
        <f t="shared" si="54"/>
        <v>433</v>
      </c>
      <c r="PV10" s="139">
        <f t="shared" si="54"/>
        <v>434</v>
      </c>
      <c r="PW10" s="139">
        <f t="shared" si="54"/>
        <v>435</v>
      </c>
      <c r="PX10" s="139">
        <f t="shared" si="54"/>
        <v>436</v>
      </c>
      <c r="PY10" s="139">
        <f t="shared" si="54"/>
        <v>437</v>
      </c>
      <c r="PZ10" s="139">
        <f t="shared" si="54"/>
        <v>438</v>
      </c>
      <c r="QA10" s="139">
        <f t="shared" si="54"/>
        <v>439</v>
      </c>
      <c r="QB10" s="139">
        <f t="shared" si="54"/>
        <v>440</v>
      </c>
      <c r="QC10" s="139">
        <f t="shared" si="54"/>
        <v>441</v>
      </c>
      <c r="QD10" s="139">
        <f t="shared" si="54"/>
        <v>442</v>
      </c>
      <c r="QE10" s="139">
        <f t="shared" si="54"/>
        <v>443</v>
      </c>
      <c r="QF10" s="139">
        <f t="shared" si="54"/>
        <v>444</v>
      </c>
      <c r="QG10" s="139">
        <f t="shared" si="54"/>
        <v>445</v>
      </c>
      <c r="QH10" s="139">
        <f t="shared" si="54"/>
        <v>446</v>
      </c>
      <c r="QI10" s="139">
        <f t="shared" si="54"/>
        <v>447</v>
      </c>
      <c r="QJ10" s="139">
        <f t="shared" si="54"/>
        <v>448</v>
      </c>
      <c r="QK10" s="139">
        <f t="shared" si="54"/>
        <v>449</v>
      </c>
      <c r="QL10" s="139">
        <f t="shared" si="54"/>
        <v>450</v>
      </c>
      <c r="QM10" s="139">
        <f t="shared" ref="QM10:SX10" si="55">QL10+1</f>
        <v>451</v>
      </c>
      <c r="QN10" s="139">
        <f t="shared" si="55"/>
        <v>452</v>
      </c>
      <c r="QO10" s="139">
        <f t="shared" si="55"/>
        <v>453</v>
      </c>
      <c r="QP10" s="139">
        <f t="shared" si="55"/>
        <v>454</v>
      </c>
      <c r="QQ10" s="139">
        <f t="shared" si="55"/>
        <v>455</v>
      </c>
      <c r="QR10" s="139">
        <f t="shared" si="55"/>
        <v>456</v>
      </c>
      <c r="QS10" s="139">
        <f t="shared" si="55"/>
        <v>457</v>
      </c>
      <c r="QT10" s="139">
        <f t="shared" si="55"/>
        <v>458</v>
      </c>
      <c r="QU10" s="139">
        <f t="shared" si="55"/>
        <v>459</v>
      </c>
      <c r="QV10" s="139">
        <f t="shared" si="55"/>
        <v>460</v>
      </c>
      <c r="QW10" s="139">
        <f t="shared" si="55"/>
        <v>461</v>
      </c>
      <c r="QX10" s="139">
        <f t="shared" si="55"/>
        <v>462</v>
      </c>
      <c r="QY10" s="139">
        <f t="shared" si="55"/>
        <v>463</v>
      </c>
      <c r="QZ10" s="139">
        <f t="shared" si="55"/>
        <v>464</v>
      </c>
      <c r="RA10" s="139">
        <f t="shared" si="55"/>
        <v>465</v>
      </c>
      <c r="RB10" s="139">
        <f t="shared" si="55"/>
        <v>466</v>
      </c>
      <c r="RC10" s="139">
        <f t="shared" si="55"/>
        <v>467</v>
      </c>
      <c r="RD10" s="139">
        <f t="shared" si="55"/>
        <v>468</v>
      </c>
      <c r="RE10" s="139">
        <f t="shared" si="55"/>
        <v>469</v>
      </c>
      <c r="RF10" s="139">
        <f t="shared" si="55"/>
        <v>470</v>
      </c>
      <c r="RG10" s="139">
        <f t="shared" si="55"/>
        <v>471</v>
      </c>
      <c r="RH10" s="139">
        <f t="shared" si="55"/>
        <v>472</v>
      </c>
      <c r="RI10" s="139">
        <f t="shared" si="55"/>
        <v>473</v>
      </c>
      <c r="RJ10" s="139">
        <f t="shared" si="55"/>
        <v>474</v>
      </c>
      <c r="RK10" s="139">
        <f t="shared" si="55"/>
        <v>475</v>
      </c>
      <c r="RL10" s="139">
        <f t="shared" si="55"/>
        <v>476</v>
      </c>
      <c r="RM10" s="139">
        <f t="shared" si="55"/>
        <v>477</v>
      </c>
      <c r="RN10" s="139">
        <f t="shared" si="55"/>
        <v>478</v>
      </c>
      <c r="RO10" s="139">
        <f t="shared" si="55"/>
        <v>479</v>
      </c>
      <c r="RP10" s="139">
        <f t="shared" si="55"/>
        <v>480</v>
      </c>
      <c r="RQ10" s="139">
        <f t="shared" si="55"/>
        <v>481</v>
      </c>
      <c r="RR10" s="139">
        <f t="shared" si="55"/>
        <v>482</v>
      </c>
      <c r="RS10" s="139">
        <f t="shared" si="55"/>
        <v>483</v>
      </c>
      <c r="RT10" s="139">
        <f t="shared" si="55"/>
        <v>484</v>
      </c>
      <c r="RU10" s="139">
        <f t="shared" si="55"/>
        <v>485</v>
      </c>
      <c r="RV10" s="139">
        <f t="shared" si="55"/>
        <v>486</v>
      </c>
      <c r="RW10" s="139">
        <f t="shared" si="55"/>
        <v>487</v>
      </c>
      <c r="RX10" s="139">
        <f t="shared" si="55"/>
        <v>488</v>
      </c>
      <c r="RY10" s="139">
        <f t="shared" si="55"/>
        <v>489</v>
      </c>
      <c r="RZ10" s="139">
        <f t="shared" si="55"/>
        <v>490</v>
      </c>
      <c r="SA10" s="139">
        <f t="shared" si="55"/>
        <v>491</v>
      </c>
      <c r="SB10" s="139">
        <f t="shared" si="55"/>
        <v>492</v>
      </c>
      <c r="SC10" s="139">
        <f t="shared" si="55"/>
        <v>493</v>
      </c>
      <c r="SD10" s="139">
        <f t="shared" si="55"/>
        <v>494</v>
      </c>
      <c r="SE10" s="139">
        <f t="shared" si="55"/>
        <v>495</v>
      </c>
      <c r="SF10" s="139">
        <f t="shared" si="55"/>
        <v>496</v>
      </c>
      <c r="SG10" s="139">
        <f t="shared" si="55"/>
        <v>497</v>
      </c>
      <c r="SH10" s="139">
        <f t="shared" si="55"/>
        <v>498</v>
      </c>
      <c r="SI10" s="139">
        <f t="shared" si="55"/>
        <v>499</v>
      </c>
      <c r="SJ10" s="139">
        <f t="shared" si="55"/>
        <v>500</v>
      </c>
      <c r="SK10" s="139">
        <f t="shared" si="55"/>
        <v>501</v>
      </c>
      <c r="SL10" s="139">
        <f t="shared" si="55"/>
        <v>502</v>
      </c>
      <c r="SM10" s="139">
        <f t="shared" si="55"/>
        <v>503</v>
      </c>
      <c r="SN10" s="139">
        <f t="shared" si="55"/>
        <v>504</v>
      </c>
      <c r="SO10" s="139">
        <f t="shared" si="55"/>
        <v>505</v>
      </c>
      <c r="SP10" s="139">
        <f t="shared" si="55"/>
        <v>506</v>
      </c>
      <c r="SQ10" s="139">
        <f t="shared" si="55"/>
        <v>507</v>
      </c>
      <c r="SR10" s="139">
        <f t="shared" si="55"/>
        <v>508</v>
      </c>
      <c r="SS10" s="139">
        <f t="shared" si="55"/>
        <v>509</v>
      </c>
      <c r="ST10" s="139">
        <f t="shared" si="55"/>
        <v>510</v>
      </c>
      <c r="SU10" s="139">
        <f t="shared" si="55"/>
        <v>511</v>
      </c>
      <c r="SV10" s="139">
        <f t="shared" si="55"/>
        <v>512</v>
      </c>
      <c r="SW10" s="139">
        <f t="shared" si="55"/>
        <v>513</v>
      </c>
      <c r="SX10" s="139">
        <f t="shared" si="55"/>
        <v>514</v>
      </c>
      <c r="SY10" s="139">
        <f t="shared" ref="SY10:VJ10" si="56">SX10+1</f>
        <v>515</v>
      </c>
      <c r="SZ10" s="139">
        <f t="shared" si="56"/>
        <v>516</v>
      </c>
      <c r="TA10" s="139">
        <f t="shared" si="56"/>
        <v>517</v>
      </c>
      <c r="TB10" s="139">
        <f t="shared" si="56"/>
        <v>518</v>
      </c>
      <c r="TC10" s="139">
        <f t="shared" si="56"/>
        <v>519</v>
      </c>
      <c r="TD10" s="139">
        <f t="shared" si="56"/>
        <v>520</v>
      </c>
      <c r="TE10" s="139">
        <f t="shared" si="56"/>
        <v>521</v>
      </c>
      <c r="TF10" s="139">
        <f t="shared" si="56"/>
        <v>522</v>
      </c>
      <c r="TG10" s="139">
        <f t="shared" si="56"/>
        <v>523</v>
      </c>
      <c r="TH10" s="139">
        <f t="shared" si="56"/>
        <v>524</v>
      </c>
      <c r="TI10" s="139">
        <f t="shared" si="56"/>
        <v>525</v>
      </c>
      <c r="TJ10" s="139">
        <f t="shared" si="56"/>
        <v>526</v>
      </c>
      <c r="TK10" s="139">
        <f t="shared" si="56"/>
        <v>527</v>
      </c>
      <c r="TL10" s="139">
        <f t="shared" si="56"/>
        <v>528</v>
      </c>
      <c r="TM10" s="139">
        <f t="shared" si="56"/>
        <v>529</v>
      </c>
      <c r="TN10" s="139">
        <f t="shared" si="56"/>
        <v>530</v>
      </c>
      <c r="TO10" s="139">
        <f t="shared" si="56"/>
        <v>531</v>
      </c>
      <c r="TP10" s="139">
        <f t="shared" si="56"/>
        <v>532</v>
      </c>
      <c r="TQ10" s="139">
        <f t="shared" si="56"/>
        <v>533</v>
      </c>
      <c r="TR10" s="139">
        <f t="shared" si="56"/>
        <v>534</v>
      </c>
      <c r="TS10" s="139">
        <f t="shared" si="56"/>
        <v>535</v>
      </c>
      <c r="TT10" s="139">
        <f t="shared" si="56"/>
        <v>536</v>
      </c>
      <c r="TU10" s="139">
        <f t="shared" si="56"/>
        <v>537</v>
      </c>
      <c r="TV10" s="139">
        <f t="shared" si="56"/>
        <v>538</v>
      </c>
      <c r="TW10" s="139">
        <f t="shared" si="56"/>
        <v>539</v>
      </c>
      <c r="TX10" s="139">
        <f t="shared" si="56"/>
        <v>540</v>
      </c>
      <c r="TY10" s="139">
        <f t="shared" si="56"/>
        <v>541</v>
      </c>
      <c r="TZ10" s="139">
        <f t="shared" si="56"/>
        <v>542</v>
      </c>
      <c r="UA10" s="139">
        <f t="shared" si="56"/>
        <v>543</v>
      </c>
      <c r="UB10" s="139">
        <f t="shared" si="56"/>
        <v>544</v>
      </c>
      <c r="UC10" s="139">
        <f t="shared" si="56"/>
        <v>545</v>
      </c>
      <c r="UD10" s="139">
        <f t="shared" si="56"/>
        <v>546</v>
      </c>
      <c r="UE10" s="139">
        <f t="shared" si="56"/>
        <v>547</v>
      </c>
      <c r="UF10" s="139">
        <f t="shared" si="56"/>
        <v>548</v>
      </c>
      <c r="UG10" s="139">
        <f t="shared" si="56"/>
        <v>549</v>
      </c>
      <c r="UH10" s="139">
        <f t="shared" si="56"/>
        <v>550</v>
      </c>
      <c r="UI10" s="139">
        <f t="shared" si="56"/>
        <v>551</v>
      </c>
      <c r="UJ10" s="139">
        <f t="shared" si="56"/>
        <v>552</v>
      </c>
      <c r="UK10" s="139">
        <f t="shared" si="56"/>
        <v>553</v>
      </c>
      <c r="UL10" s="139">
        <f t="shared" si="56"/>
        <v>554</v>
      </c>
      <c r="UM10" s="139">
        <f t="shared" si="56"/>
        <v>555</v>
      </c>
      <c r="UN10" s="139">
        <f t="shared" si="56"/>
        <v>556</v>
      </c>
      <c r="UO10" s="139">
        <f t="shared" si="56"/>
        <v>557</v>
      </c>
      <c r="UP10" s="139">
        <f t="shared" si="56"/>
        <v>558</v>
      </c>
      <c r="UQ10" s="139">
        <f t="shared" si="56"/>
        <v>559</v>
      </c>
      <c r="UR10" s="139">
        <f t="shared" si="56"/>
        <v>560</v>
      </c>
      <c r="US10" s="139">
        <f t="shared" si="56"/>
        <v>561</v>
      </c>
      <c r="UT10" s="139">
        <f t="shared" si="56"/>
        <v>562</v>
      </c>
      <c r="UU10" s="139">
        <f t="shared" si="56"/>
        <v>563</v>
      </c>
      <c r="UV10" s="139">
        <f t="shared" si="56"/>
        <v>564</v>
      </c>
      <c r="UW10" s="139">
        <f t="shared" si="56"/>
        <v>565</v>
      </c>
      <c r="UX10" s="139">
        <f t="shared" si="56"/>
        <v>566</v>
      </c>
      <c r="UY10" s="139">
        <f t="shared" si="56"/>
        <v>567</v>
      </c>
      <c r="UZ10" s="139">
        <f t="shared" si="56"/>
        <v>568</v>
      </c>
      <c r="VA10" s="139">
        <f t="shared" si="56"/>
        <v>569</v>
      </c>
      <c r="VB10" s="139">
        <f t="shared" si="56"/>
        <v>570</v>
      </c>
      <c r="VC10" s="139">
        <f t="shared" si="56"/>
        <v>571</v>
      </c>
      <c r="VD10" s="139">
        <f t="shared" si="56"/>
        <v>572</v>
      </c>
      <c r="VE10" s="139">
        <f t="shared" si="56"/>
        <v>573</v>
      </c>
      <c r="VF10" s="139">
        <f t="shared" si="56"/>
        <v>574</v>
      </c>
      <c r="VG10" s="139">
        <f t="shared" si="56"/>
        <v>575</v>
      </c>
      <c r="VH10" s="139">
        <f t="shared" si="56"/>
        <v>576</v>
      </c>
      <c r="VI10" s="139">
        <f t="shared" si="56"/>
        <v>577</v>
      </c>
      <c r="VJ10" s="139">
        <f t="shared" si="56"/>
        <v>578</v>
      </c>
      <c r="VK10" s="139">
        <f t="shared" ref="VK10:XQ10" si="57">VJ10+1</f>
        <v>579</v>
      </c>
      <c r="VL10" s="139">
        <f t="shared" si="57"/>
        <v>580</v>
      </c>
      <c r="VM10" s="139">
        <f t="shared" si="57"/>
        <v>581</v>
      </c>
      <c r="VN10" s="139">
        <f t="shared" si="57"/>
        <v>582</v>
      </c>
      <c r="VO10" s="139">
        <f t="shared" si="57"/>
        <v>583</v>
      </c>
      <c r="VP10" s="139">
        <f t="shared" si="57"/>
        <v>584</v>
      </c>
      <c r="VQ10" s="139">
        <f t="shared" si="57"/>
        <v>585</v>
      </c>
      <c r="VR10" s="139">
        <f t="shared" si="57"/>
        <v>586</v>
      </c>
      <c r="VS10" s="139">
        <f t="shared" si="57"/>
        <v>587</v>
      </c>
      <c r="VT10" s="139">
        <f t="shared" si="57"/>
        <v>588</v>
      </c>
      <c r="VU10" s="139">
        <f t="shared" si="57"/>
        <v>589</v>
      </c>
      <c r="VV10" s="139">
        <f t="shared" si="57"/>
        <v>590</v>
      </c>
      <c r="VW10" s="139">
        <f t="shared" si="57"/>
        <v>591</v>
      </c>
      <c r="VX10" s="139">
        <f t="shared" si="57"/>
        <v>592</v>
      </c>
      <c r="VY10" s="139">
        <f t="shared" si="57"/>
        <v>593</v>
      </c>
      <c r="VZ10" s="139">
        <f t="shared" si="57"/>
        <v>594</v>
      </c>
      <c r="WA10" s="139">
        <f t="shared" si="57"/>
        <v>595</v>
      </c>
      <c r="WB10" s="139">
        <f t="shared" si="57"/>
        <v>596</v>
      </c>
      <c r="WC10" s="139">
        <f t="shared" si="57"/>
        <v>597</v>
      </c>
      <c r="WD10" s="139">
        <f t="shared" si="57"/>
        <v>598</v>
      </c>
      <c r="WE10" s="139">
        <f t="shared" si="57"/>
        <v>599</v>
      </c>
      <c r="WF10" s="139">
        <f t="shared" si="57"/>
        <v>600</v>
      </c>
      <c r="WG10" s="139">
        <f t="shared" si="57"/>
        <v>601</v>
      </c>
      <c r="WH10" s="139">
        <f t="shared" si="57"/>
        <v>602</v>
      </c>
      <c r="WI10" s="139">
        <f t="shared" si="57"/>
        <v>603</v>
      </c>
      <c r="WJ10" s="139">
        <f t="shared" si="57"/>
        <v>604</v>
      </c>
      <c r="WK10" s="139">
        <f t="shared" si="57"/>
        <v>605</v>
      </c>
      <c r="WL10" s="139">
        <f t="shared" si="57"/>
        <v>606</v>
      </c>
      <c r="WM10" s="139">
        <f t="shared" si="57"/>
        <v>607</v>
      </c>
      <c r="WN10" s="139">
        <f t="shared" si="57"/>
        <v>608</v>
      </c>
      <c r="WO10" s="139">
        <f t="shared" si="57"/>
        <v>609</v>
      </c>
      <c r="WP10" s="139">
        <f t="shared" si="57"/>
        <v>610</v>
      </c>
      <c r="WQ10" s="139">
        <f t="shared" si="57"/>
        <v>611</v>
      </c>
      <c r="WR10" s="139">
        <f t="shared" si="57"/>
        <v>612</v>
      </c>
      <c r="WS10" s="139">
        <f t="shared" si="57"/>
        <v>613</v>
      </c>
      <c r="WT10" s="139">
        <f t="shared" si="57"/>
        <v>614</v>
      </c>
      <c r="WU10" s="139">
        <f t="shared" si="57"/>
        <v>615</v>
      </c>
      <c r="WV10" s="139">
        <f t="shared" si="57"/>
        <v>616</v>
      </c>
      <c r="WW10" s="139">
        <f t="shared" si="57"/>
        <v>617</v>
      </c>
      <c r="WX10" s="139">
        <f t="shared" si="57"/>
        <v>618</v>
      </c>
      <c r="WY10" s="139">
        <f t="shared" si="57"/>
        <v>619</v>
      </c>
      <c r="WZ10" s="139">
        <f t="shared" si="57"/>
        <v>620</v>
      </c>
      <c r="XA10" s="139">
        <f t="shared" si="57"/>
        <v>621</v>
      </c>
      <c r="XB10" s="139">
        <f t="shared" si="57"/>
        <v>622</v>
      </c>
      <c r="XC10" s="139">
        <f t="shared" si="57"/>
        <v>623</v>
      </c>
      <c r="XD10" s="139">
        <f t="shared" si="57"/>
        <v>624</v>
      </c>
      <c r="XE10" s="139">
        <f t="shared" si="57"/>
        <v>625</v>
      </c>
      <c r="XF10" s="139">
        <f t="shared" si="57"/>
        <v>626</v>
      </c>
      <c r="XG10" s="139">
        <f t="shared" si="57"/>
        <v>627</v>
      </c>
      <c r="XH10" s="139">
        <f t="shared" si="57"/>
        <v>628</v>
      </c>
      <c r="XI10" s="139">
        <f t="shared" si="57"/>
        <v>629</v>
      </c>
      <c r="XJ10" s="139">
        <f t="shared" si="57"/>
        <v>630</v>
      </c>
      <c r="XK10" s="139">
        <f t="shared" si="57"/>
        <v>631</v>
      </c>
      <c r="XL10" s="139">
        <f t="shared" si="57"/>
        <v>632</v>
      </c>
      <c r="XM10" s="139">
        <f t="shared" si="57"/>
        <v>633</v>
      </c>
      <c r="XN10" s="139">
        <f t="shared" si="57"/>
        <v>634</v>
      </c>
      <c r="XO10" s="139">
        <f t="shared" si="57"/>
        <v>635</v>
      </c>
      <c r="XP10" s="139">
        <f t="shared" si="57"/>
        <v>636</v>
      </c>
      <c r="XQ10" s="139">
        <f t="shared" si="57"/>
        <v>637</v>
      </c>
      <c r="XR10" s="139">
        <f>XQ10+1</f>
        <v>638</v>
      </c>
      <c r="XS10" s="139">
        <f t="shared" ref="XS10:AAD10" si="58">XR10+1</f>
        <v>639</v>
      </c>
      <c r="XT10" s="139">
        <f t="shared" si="58"/>
        <v>640</v>
      </c>
      <c r="XU10" s="139">
        <f t="shared" si="58"/>
        <v>641</v>
      </c>
      <c r="XV10" s="139">
        <f t="shared" si="58"/>
        <v>642</v>
      </c>
      <c r="XW10" s="139">
        <f t="shared" si="58"/>
        <v>643</v>
      </c>
      <c r="XX10" s="139">
        <f t="shared" si="58"/>
        <v>644</v>
      </c>
      <c r="XY10" s="139">
        <f t="shared" si="58"/>
        <v>645</v>
      </c>
      <c r="XZ10" s="139">
        <f t="shared" si="58"/>
        <v>646</v>
      </c>
      <c r="YA10" s="139">
        <f t="shared" si="58"/>
        <v>647</v>
      </c>
      <c r="YB10" s="139">
        <f t="shared" si="58"/>
        <v>648</v>
      </c>
      <c r="YC10" s="139">
        <f t="shared" si="58"/>
        <v>649</v>
      </c>
      <c r="YD10" s="139">
        <f t="shared" si="58"/>
        <v>650</v>
      </c>
      <c r="YE10" s="139">
        <f t="shared" si="58"/>
        <v>651</v>
      </c>
      <c r="YF10" s="139">
        <f t="shared" si="58"/>
        <v>652</v>
      </c>
      <c r="YG10" s="139">
        <f t="shared" si="58"/>
        <v>653</v>
      </c>
      <c r="YH10" s="139">
        <f t="shared" si="58"/>
        <v>654</v>
      </c>
      <c r="YI10" s="139">
        <f t="shared" si="58"/>
        <v>655</v>
      </c>
      <c r="YJ10" s="139">
        <f t="shared" si="58"/>
        <v>656</v>
      </c>
      <c r="YK10" s="139">
        <f t="shared" si="58"/>
        <v>657</v>
      </c>
      <c r="YL10" s="139">
        <f t="shared" si="58"/>
        <v>658</v>
      </c>
      <c r="YM10" s="139">
        <f t="shared" si="58"/>
        <v>659</v>
      </c>
      <c r="YN10" s="139">
        <f t="shared" si="58"/>
        <v>660</v>
      </c>
      <c r="YO10" s="139">
        <f t="shared" si="58"/>
        <v>661</v>
      </c>
      <c r="YP10" s="139">
        <f t="shared" si="58"/>
        <v>662</v>
      </c>
      <c r="YQ10" s="139">
        <f t="shared" si="58"/>
        <v>663</v>
      </c>
      <c r="YR10" s="139">
        <f t="shared" si="58"/>
        <v>664</v>
      </c>
      <c r="YS10" s="139">
        <f t="shared" si="58"/>
        <v>665</v>
      </c>
      <c r="YT10" s="139">
        <f t="shared" si="58"/>
        <v>666</v>
      </c>
      <c r="YU10" s="139">
        <f t="shared" si="58"/>
        <v>667</v>
      </c>
      <c r="YV10" s="139">
        <f t="shared" si="58"/>
        <v>668</v>
      </c>
      <c r="YW10" s="139">
        <f t="shared" si="58"/>
        <v>669</v>
      </c>
      <c r="YX10" s="139">
        <f t="shared" si="58"/>
        <v>670</v>
      </c>
      <c r="YY10" s="139">
        <f t="shared" si="58"/>
        <v>671</v>
      </c>
      <c r="YZ10" s="139">
        <f t="shared" si="58"/>
        <v>672</v>
      </c>
      <c r="ZA10" s="139">
        <f t="shared" si="58"/>
        <v>673</v>
      </c>
      <c r="ZB10" s="139">
        <f t="shared" si="58"/>
        <v>674</v>
      </c>
      <c r="ZC10" s="139">
        <f t="shared" si="58"/>
        <v>675</v>
      </c>
      <c r="ZD10" s="139">
        <f t="shared" si="58"/>
        <v>676</v>
      </c>
      <c r="ZE10" s="139">
        <f t="shared" si="58"/>
        <v>677</v>
      </c>
      <c r="ZF10" s="139">
        <f t="shared" si="58"/>
        <v>678</v>
      </c>
      <c r="ZG10" s="139">
        <f t="shared" si="58"/>
        <v>679</v>
      </c>
      <c r="ZH10" s="139">
        <f t="shared" si="58"/>
        <v>680</v>
      </c>
      <c r="ZI10" s="139">
        <f t="shared" si="58"/>
        <v>681</v>
      </c>
      <c r="ZJ10" s="139">
        <f t="shared" si="58"/>
        <v>682</v>
      </c>
      <c r="ZK10" s="139">
        <f t="shared" si="58"/>
        <v>683</v>
      </c>
      <c r="ZL10" s="139">
        <f t="shared" si="58"/>
        <v>684</v>
      </c>
      <c r="ZM10" s="139">
        <f t="shared" si="58"/>
        <v>685</v>
      </c>
      <c r="ZN10" s="139">
        <f t="shared" si="58"/>
        <v>686</v>
      </c>
      <c r="ZO10" s="139">
        <f t="shared" si="58"/>
        <v>687</v>
      </c>
      <c r="ZP10" s="139">
        <f t="shared" si="58"/>
        <v>688</v>
      </c>
      <c r="ZQ10" s="139">
        <f t="shared" si="58"/>
        <v>689</v>
      </c>
      <c r="ZR10" s="139">
        <f t="shared" si="58"/>
        <v>690</v>
      </c>
      <c r="ZS10" s="139">
        <f t="shared" si="58"/>
        <v>691</v>
      </c>
      <c r="ZT10" s="139">
        <f t="shared" si="58"/>
        <v>692</v>
      </c>
      <c r="ZU10" s="139">
        <f t="shared" si="58"/>
        <v>693</v>
      </c>
      <c r="ZV10" s="139">
        <f t="shared" si="58"/>
        <v>694</v>
      </c>
      <c r="ZW10" s="139">
        <f t="shared" si="58"/>
        <v>695</v>
      </c>
      <c r="ZX10" s="139">
        <f t="shared" si="58"/>
        <v>696</v>
      </c>
      <c r="ZY10" s="139">
        <f t="shared" si="58"/>
        <v>697</v>
      </c>
      <c r="ZZ10" s="139">
        <f t="shared" si="58"/>
        <v>698</v>
      </c>
      <c r="AAA10" s="139">
        <f t="shared" si="58"/>
        <v>699</v>
      </c>
      <c r="AAB10" s="139">
        <f t="shared" si="58"/>
        <v>700</v>
      </c>
      <c r="AAC10" s="139">
        <f t="shared" si="58"/>
        <v>701</v>
      </c>
      <c r="AAD10" s="139">
        <f t="shared" si="58"/>
        <v>702</v>
      </c>
      <c r="AAE10" s="139">
        <f t="shared" ref="AAE10:ACP10" si="59">AAD10+1</f>
        <v>703</v>
      </c>
      <c r="AAF10" s="139">
        <f t="shared" si="59"/>
        <v>704</v>
      </c>
      <c r="AAG10" s="139">
        <f t="shared" si="59"/>
        <v>705</v>
      </c>
      <c r="AAH10" s="139">
        <f t="shared" si="59"/>
        <v>706</v>
      </c>
      <c r="AAI10" s="139">
        <f t="shared" si="59"/>
        <v>707</v>
      </c>
      <c r="AAJ10" s="139">
        <f t="shared" si="59"/>
        <v>708</v>
      </c>
      <c r="AAK10" s="139">
        <f t="shared" si="59"/>
        <v>709</v>
      </c>
      <c r="AAL10" s="139">
        <f t="shared" si="59"/>
        <v>710</v>
      </c>
      <c r="AAM10" s="139">
        <f t="shared" si="59"/>
        <v>711</v>
      </c>
      <c r="AAN10" s="139">
        <f t="shared" si="59"/>
        <v>712</v>
      </c>
      <c r="AAO10" s="139">
        <f t="shared" si="59"/>
        <v>713</v>
      </c>
      <c r="AAP10" s="139">
        <f t="shared" si="59"/>
        <v>714</v>
      </c>
      <c r="AAQ10" s="139">
        <f t="shared" si="59"/>
        <v>715</v>
      </c>
      <c r="AAR10" s="139">
        <f t="shared" si="59"/>
        <v>716</v>
      </c>
      <c r="AAS10" s="139">
        <f t="shared" si="59"/>
        <v>717</v>
      </c>
      <c r="AAT10" s="139">
        <f t="shared" si="59"/>
        <v>718</v>
      </c>
      <c r="AAU10" s="139">
        <f t="shared" si="59"/>
        <v>719</v>
      </c>
      <c r="AAV10" s="139">
        <f t="shared" si="59"/>
        <v>720</v>
      </c>
      <c r="AAW10" s="139">
        <f t="shared" si="59"/>
        <v>721</v>
      </c>
      <c r="AAX10" s="139">
        <f t="shared" si="59"/>
        <v>722</v>
      </c>
      <c r="AAY10" s="139">
        <f t="shared" si="59"/>
        <v>723</v>
      </c>
      <c r="AAZ10" s="139">
        <f t="shared" si="59"/>
        <v>724</v>
      </c>
      <c r="ABA10" s="139">
        <f t="shared" si="59"/>
        <v>725</v>
      </c>
      <c r="ABB10" s="139">
        <f t="shared" si="59"/>
        <v>726</v>
      </c>
      <c r="ABC10" s="139">
        <f t="shared" si="59"/>
        <v>727</v>
      </c>
      <c r="ABD10" s="139">
        <f t="shared" si="59"/>
        <v>728</v>
      </c>
      <c r="ABE10" s="139">
        <f t="shared" si="59"/>
        <v>729</v>
      </c>
      <c r="ABF10" s="139">
        <f t="shared" si="59"/>
        <v>730</v>
      </c>
      <c r="ABG10" s="139">
        <f t="shared" si="59"/>
        <v>731</v>
      </c>
      <c r="ABH10" s="139">
        <f t="shared" si="59"/>
        <v>732</v>
      </c>
      <c r="ABI10" s="139">
        <f t="shared" si="59"/>
        <v>733</v>
      </c>
      <c r="ABJ10" s="139">
        <f t="shared" si="59"/>
        <v>734</v>
      </c>
      <c r="ABK10" s="139">
        <f t="shared" si="59"/>
        <v>735</v>
      </c>
      <c r="ABL10" s="139">
        <f t="shared" si="59"/>
        <v>736</v>
      </c>
      <c r="ABM10" s="139">
        <f t="shared" si="59"/>
        <v>737</v>
      </c>
      <c r="ABN10" s="139">
        <f t="shared" si="59"/>
        <v>738</v>
      </c>
      <c r="ABO10" s="139">
        <f t="shared" si="59"/>
        <v>739</v>
      </c>
      <c r="ABP10" s="139">
        <f t="shared" si="59"/>
        <v>740</v>
      </c>
      <c r="ABQ10" s="139">
        <f t="shared" si="59"/>
        <v>741</v>
      </c>
      <c r="ABR10" s="139">
        <f t="shared" si="59"/>
        <v>742</v>
      </c>
      <c r="ABS10" s="139">
        <f t="shared" si="59"/>
        <v>743</v>
      </c>
      <c r="ABT10" s="139">
        <f t="shared" si="59"/>
        <v>744</v>
      </c>
      <c r="ABU10" s="139">
        <f t="shared" si="59"/>
        <v>745</v>
      </c>
      <c r="ABV10" s="139">
        <f t="shared" si="59"/>
        <v>746</v>
      </c>
      <c r="ABW10" s="139">
        <f t="shared" si="59"/>
        <v>747</v>
      </c>
      <c r="ABX10" s="139">
        <f t="shared" si="59"/>
        <v>748</v>
      </c>
      <c r="ABY10" s="139">
        <f t="shared" si="59"/>
        <v>749</v>
      </c>
      <c r="ABZ10" s="139">
        <f t="shared" si="59"/>
        <v>750</v>
      </c>
      <c r="ACA10" s="139">
        <f t="shared" si="59"/>
        <v>751</v>
      </c>
      <c r="ACB10" s="139">
        <f t="shared" si="59"/>
        <v>752</v>
      </c>
      <c r="ACC10" s="139">
        <f t="shared" si="59"/>
        <v>753</v>
      </c>
      <c r="ACD10" s="139">
        <f t="shared" si="59"/>
        <v>754</v>
      </c>
      <c r="ACE10" s="139">
        <f t="shared" si="59"/>
        <v>755</v>
      </c>
      <c r="ACF10" s="139">
        <f t="shared" si="59"/>
        <v>756</v>
      </c>
      <c r="ACG10" s="139">
        <f t="shared" si="59"/>
        <v>757</v>
      </c>
      <c r="ACH10" s="139">
        <f t="shared" si="59"/>
        <v>758</v>
      </c>
      <c r="ACI10" s="139">
        <f t="shared" si="59"/>
        <v>759</v>
      </c>
      <c r="ACJ10" s="139">
        <f t="shared" si="59"/>
        <v>760</v>
      </c>
      <c r="ACK10" s="139">
        <f t="shared" si="59"/>
        <v>761</v>
      </c>
      <c r="ACL10" s="139">
        <f t="shared" si="59"/>
        <v>762</v>
      </c>
      <c r="ACM10" s="139">
        <f t="shared" si="59"/>
        <v>763</v>
      </c>
      <c r="ACN10" s="139">
        <f t="shared" si="59"/>
        <v>764</v>
      </c>
      <c r="ACO10" s="139">
        <f t="shared" si="59"/>
        <v>765</v>
      </c>
      <c r="ACP10" s="139">
        <f t="shared" si="59"/>
        <v>766</v>
      </c>
      <c r="ACQ10" s="139">
        <f t="shared" ref="ACQ10:AFB10" si="60">ACP10+1</f>
        <v>767</v>
      </c>
      <c r="ACR10" s="139">
        <f t="shared" si="60"/>
        <v>768</v>
      </c>
      <c r="ACS10" s="139">
        <f t="shared" si="60"/>
        <v>769</v>
      </c>
      <c r="ACT10" s="139">
        <f t="shared" si="60"/>
        <v>770</v>
      </c>
      <c r="ACU10" s="139">
        <f t="shared" si="60"/>
        <v>771</v>
      </c>
      <c r="ACV10" s="139">
        <f t="shared" si="60"/>
        <v>772</v>
      </c>
      <c r="ACW10" s="139">
        <f t="shared" si="60"/>
        <v>773</v>
      </c>
      <c r="ACX10" s="139">
        <f t="shared" si="60"/>
        <v>774</v>
      </c>
      <c r="ACY10" s="139">
        <f t="shared" si="60"/>
        <v>775</v>
      </c>
      <c r="ACZ10" s="139">
        <f t="shared" si="60"/>
        <v>776</v>
      </c>
      <c r="ADA10" s="139">
        <f t="shared" si="60"/>
        <v>777</v>
      </c>
      <c r="ADB10" s="139">
        <f t="shared" si="60"/>
        <v>778</v>
      </c>
      <c r="ADC10" s="139">
        <f t="shared" si="60"/>
        <v>779</v>
      </c>
      <c r="ADD10" s="139">
        <f t="shared" si="60"/>
        <v>780</v>
      </c>
      <c r="ADE10" s="139">
        <f t="shared" si="60"/>
        <v>781</v>
      </c>
      <c r="ADF10" s="139">
        <f t="shared" si="60"/>
        <v>782</v>
      </c>
      <c r="ADG10" s="139">
        <f t="shared" si="60"/>
        <v>783</v>
      </c>
      <c r="ADH10" s="139">
        <f t="shared" si="60"/>
        <v>784</v>
      </c>
      <c r="ADI10" s="139">
        <f t="shared" si="60"/>
        <v>785</v>
      </c>
      <c r="ADJ10" s="139">
        <f t="shared" si="60"/>
        <v>786</v>
      </c>
      <c r="ADK10" s="139">
        <f t="shared" si="60"/>
        <v>787</v>
      </c>
      <c r="ADL10" s="139">
        <f t="shared" si="60"/>
        <v>788</v>
      </c>
      <c r="ADM10" s="139">
        <f t="shared" si="60"/>
        <v>789</v>
      </c>
      <c r="ADN10" s="139">
        <f t="shared" si="60"/>
        <v>790</v>
      </c>
      <c r="ADO10" s="139">
        <f t="shared" si="60"/>
        <v>791</v>
      </c>
      <c r="ADP10" s="139">
        <f t="shared" si="60"/>
        <v>792</v>
      </c>
      <c r="ADQ10" s="139">
        <f t="shared" si="60"/>
        <v>793</v>
      </c>
      <c r="ADR10" s="139">
        <f t="shared" si="60"/>
        <v>794</v>
      </c>
      <c r="ADS10" s="139">
        <f t="shared" si="60"/>
        <v>795</v>
      </c>
      <c r="ADT10" s="139">
        <f t="shared" si="60"/>
        <v>796</v>
      </c>
      <c r="ADU10" s="139">
        <f t="shared" si="60"/>
        <v>797</v>
      </c>
      <c r="ADV10" s="139">
        <f t="shared" si="60"/>
        <v>798</v>
      </c>
      <c r="ADW10" s="139">
        <f t="shared" si="60"/>
        <v>799</v>
      </c>
      <c r="ADX10" s="139">
        <f t="shared" si="60"/>
        <v>800</v>
      </c>
      <c r="ADY10" s="139">
        <f t="shared" si="60"/>
        <v>801</v>
      </c>
      <c r="ADZ10" s="139">
        <f t="shared" si="60"/>
        <v>802</v>
      </c>
      <c r="AEA10" s="139">
        <f t="shared" si="60"/>
        <v>803</v>
      </c>
      <c r="AEB10" s="139">
        <f t="shared" si="60"/>
        <v>804</v>
      </c>
      <c r="AEC10" s="139">
        <f t="shared" si="60"/>
        <v>805</v>
      </c>
      <c r="AED10" s="139">
        <f t="shared" si="60"/>
        <v>806</v>
      </c>
      <c r="AEE10" s="139">
        <f t="shared" si="60"/>
        <v>807</v>
      </c>
      <c r="AEF10" s="139">
        <f t="shared" si="60"/>
        <v>808</v>
      </c>
      <c r="AEG10" s="139">
        <f t="shared" si="60"/>
        <v>809</v>
      </c>
      <c r="AEH10" s="139">
        <f t="shared" si="60"/>
        <v>810</v>
      </c>
      <c r="AEI10" s="139">
        <f t="shared" si="60"/>
        <v>811</v>
      </c>
      <c r="AEJ10" s="139">
        <f t="shared" si="60"/>
        <v>812</v>
      </c>
      <c r="AEK10" s="139">
        <f t="shared" si="60"/>
        <v>813</v>
      </c>
      <c r="AEL10" s="139">
        <f t="shared" si="60"/>
        <v>814</v>
      </c>
      <c r="AEM10" s="139">
        <f t="shared" si="60"/>
        <v>815</v>
      </c>
      <c r="AEN10" s="139">
        <f t="shared" si="60"/>
        <v>816</v>
      </c>
      <c r="AEO10" s="139">
        <f t="shared" si="60"/>
        <v>817</v>
      </c>
      <c r="AEP10" s="139">
        <f t="shared" si="60"/>
        <v>818</v>
      </c>
      <c r="AEQ10" s="139">
        <f t="shared" si="60"/>
        <v>819</v>
      </c>
      <c r="AER10" s="139">
        <f t="shared" si="60"/>
        <v>820</v>
      </c>
      <c r="AES10" s="139">
        <f t="shared" si="60"/>
        <v>821</v>
      </c>
      <c r="AET10" s="139">
        <f t="shared" si="60"/>
        <v>822</v>
      </c>
      <c r="AEU10" s="139">
        <f t="shared" si="60"/>
        <v>823</v>
      </c>
      <c r="AEV10" s="139">
        <f t="shared" si="60"/>
        <v>824</v>
      </c>
      <c r="AEW10" s="139">
        <f t="shared" si="60"/>
        <v>825</v>
      </c>
      <c r="AEX10" s="139">
        <f t="shared" si="60"/>
        <v>826</v>
      </c>
      <c r="AEY10" s="139">
        <f t="shared" si="60"/>
        <v>827</v>
      </c>
      <c r="AEZ10" s="139">
        <f t="shared" si="60"/>
        <v>828</v>
      </c>
      <c r="AFA10" s="139">
        <f t="shared" si="60"/>
        <v>829</v>
      </c>
      <c r="AFB10" s="139">
        <f t="shared" si="60"/>
        <v>830</v>
      </c>
      <c r="AFC10" s="139">
        <f t="shared" ref="AFC10:AHN10" si="61">AFB10+1</f>
        <v>831</v>
      </c>
      <c r="AFD10" s="139">
        <f t="shared" si="61"/>
        <v>832</v>
      </c>
      <c r="AFE10" s="139">
        <f t="shared" si="61"/>
        <v>833</v>
      </c>
      <c r="AFF10" s="139">
        <f t="shared" si="61"/>
        <v>834</v>
      </c>
      <c r="AFG10" s="139">
        <f t="shared" si="61"/>
        <v>835</v>
      </c>
      <c r="AFH10" s="139">
        <f t="shared" si="61"/>
        <v>836</v>
      </c>
      <c r="AFI10" s="139">
        <f t="shared" si="61"/>
        <v>837</v>
      </c>
      <c r="AFJ10" s="139">
        <f t="shared" si="61"/>
        <v>838</v>
      </c>
      <c r="AFK10" s="139">
        <f t="shared" si="61"/>
        <v>839</v>
      </c>
      <c r="AFL10" s="139">
        <f t="shared" si="61"/>
        <v>840</v>
      </c>
      <c r="AFM10" s="139">
        <f t="shared" si="61"/>
        <v>841</v>
      </c>
      <c r="AFN10" s="139">
        <f t="shared" si="61"/>
        <v>842</v>
      </c>
      <c r="AFO10" s="139">
        <f t="shared" si="61"/>
        <v>843</v>
      </c>
      <c r="AFP10" s="139">
        <f t="shared" si="61"/>
        <v>844</v>
      </c>
      <c r="AFQ10" s="139">
        <f t="shared" si="61"/>
        <v>845</v>
      </c>
      <c r="AFR10" s="139">
        <f t="shared" si="61"/>
        <v>846</v>
      </c>
      <c r="AFS10" s="139">
        <f t="shared" si="61"/>
        <v>847</v>
      </c>
      <c r="AFT10" s="139">
        <f t="shared" si="61"/>
        <v>848</v>
      </c>
      <c r="AFU10" s="139">
        <f t="shared" si="61"/>
        <v>849</v>
      </c>
      <c r="AFV10" s="139">
        <f t="shared" si="61"/>
        <v>850</v>
      </c>
      <c r="AFW10" s="139">
        <f t="shared" si="61"/>
        <v>851</v>
      </c>
      <c r="AFX10" s="139">
        <f t="shared" si="61"/>
        <v>852</v>
      </c>
      <c r="AFY10" s="139">
        <f t="shared" si="61"/>
        <v>853</v>
      </c>
      <c r="AFZ10" s="139">
        <f t="shared" si="61"/>
        <v>854</v>
      </c>
      <c r="AGA10" s="139">
        <f t="shared" si="61"/>
        <v>855</v>
      </c>
      <c r="AGB10" s="139">
        <f t="shared" si="61"/>
        <v>856</v>
      </c>
      <c r="AGC10" s="139">
        <f t="shared" si="61"/>
        <v>857</v>
      </c>
      <c r="AGD10" s="139">
        <f t="shared" si="61"/>
        <v>858</v>
      </c>
      <c r="AGE10" s="139">
        <f t="shared" si="61"/>
        <v>859</v>
      </c>
      <c r="AGF10" s="139">
        <f t="shared" si="61"/>
        <v>860</v>
      </c>
      <c r="AGG10" s="139">
        <f t="shared" si="61"/>
        <v>861</v>
      </c>
      <c r="AGH10" s="139">
        <f t="shared" si="61"/>
        <v>862</v>
      </c>
      <c r="AGI10" s="139">
        <f t="shared" si="61"/>
        <v>863</v>
      </c>
      <c r="AGJ10" s="139">
        <f t="shared" si="61"/>
        <v>864</v>
      </c>
      <c r="AGK10" s="139">
        <f t="shared" si="61"/>
        <v>865</v>
      </c>
      <c r="AGL10" s="139">
        <f t="shared" si="61"/>
        <v>866</v>
      </c>
      <c r="AGM10" s="139">
        <f t="shared" si="61"/>
        <v>867</v>
      </c>
      <c r="AGN10" s="139">
        <f t="shared" si="61"/>
        <v>868</v>
      </c>
      <c r="AGO10" s="139">
        <f t="shared" si="61"/>
        <v>869</v>
      </c>
      <c r="AGP10" s="139">
        <f t="shared" si="61"/>
        <v>870</v>
      </c>
      <c r="AGQ10" s="139">
        <f t="shared" si="61"/>
        <v>871</v>
      </c>
      <c r="AGR10" s="139">
        <f t="shared" si="61"/>
        <v>872</v>
      </c>
      <c r="AGS10" s="139">
        <f t="shared" si="61"/>
        <v>873</v>
      </c>
      <c r="AGT10" s="139">
        <f t="shared" si="61"/>
        <v>874</v>
      </c>
      <c r="AGU10" s="139">
        <f t="shared" si="61"/>
        <v>875</v>
      </c>
      <c r="AGV10" s="139">
        <f t="shared" si="61"/>
        <v>876</v>
      </c>
      <c r="AGW10" s="139">
        <f t="shared" si="61"/>
        <v>877</v>
      </c>
      <c r="AGX10" s="139">
        <f t="shared" si="61"/>
        <v>878</v>
      </c>
      <c r="AGY10" s="139">
        <f t="shared" si="61"/>
        <v>879</v>
      </c>
      <c r="AGZ10" s="139">
        <f t="shared" si="61"/>
        <v>880</v>
      </c>
      <c r="AHA10" s="139">
        <f t="shared" si="61"/>
        <v>881</v>
      </c>
      <c r="AHB10" s="139">
        <f t="shared" si="61"/>
        <v>882</v>
      </c>
      <c r="AHC10" s="139">
        <f t="shared" si="61"/>
        <v>883</v>
      </c>
      <c r="AHD10" s="139">
        <f t="shared" si="61"/>
        <v>884</v>
      </c>
      <c r="AHE10" s="139">
        <f t="shared" si="61"/>
        <v>885</v>
      </c>
      <c r="AHF10" s="139">
        <f t="shared" si="61"/>
        <v>886</v>
      </c>
      <c r="AHG10" s="139">
        <f t="shared" si="61"/>
        <v>887</v>
      </c>
      <c r="AHH10" s="139">
        <f t="shared" si="61"/>
        <v>888</v>
      </c>
      <c r="AHI10" s="139">
        <f t="shared" si="61"/>
        <v>889</v>
      </c>
      <c r="AHJ10" s="139">
        <f t="shared" si="61"/>
        <v>890</v>
      </c>
      <c r="AHK10" s="139">
        <f t="shared" si="61"/>
        <v>891</v>
      </c>
      <c r="AHL10" s="139">
        <f t="shared" si="61"/>
        <v>892</v>
      </c>
      <c r="AHM10" s="139">
        <f t="shared" si="61"/>
        <v>893</v>
      </c>
      <c r="AHN10" s="139">
        <f t="shared" si="61"/>
        <v>894</v>
      </c>
      <c r="AHO10" s="139">
        <f t="shared" ref="AHO10:AJZ10" si="62">AHN10+1</f>
        <v>895</v>
      </c>
      <c r="AHP10" s="139">
        <f t="shared" si="62"/>
        <v>896</v>
      </c>
      <c r="AHQ10" s="139">
        <f t="shared" si="62"/>
        <v>897</v>
      </c>
      <c r="AHR10" s="139">
        <f t="shared" si="62"/>
        <v>898</v>
      </c>
      <c r="AHS10" s="139">
        <f t="shared" si="62"/>
        <v>899</v>
      </c>
      <c r="AHT10" s="139">
        <f t="shared" si="62"/>
        <v>900</v>
      </c>
      <c r="AHU10" s="139">
        <f t="shared" si="62"/>
        <v>901</v>
      </c>
      <c r="AHV10" s="139">
        <f t="shared" si="62"/>
        <v>902</v>
      </c>
      <c r="AHW10" s="139">
        <f t="shared" si="62"/>
        <v>903</v>
      </c>
      <c r="AHX10" s="139">
        <f t="shared" si="62"/>
        <v>904</v>
      </c>
      <c r="AHY10" s="139">
        <f t="shared" si="62"/>
        <v>905</v>
      </c>
      <c r="AHZ10" s="139">
        <f t="shared" si="62"/>
        <v>906</v>
      </c>
      <c r="AIA10" s="139">
        <f t="shared" si="62"/>
        <v>907</v>
      </c>
      <c r="AIB10" s="139">
        <f t="shared" si="62"/>
        <v>908</v>
      </c>
      <c r="AIC10" s="139">
        <f t="shared" si="62"/>
        <v>909</v>
      </c>
      <c r="AID10" s="139">
        <f t="shared" si="62"/>
        <v>910</v>
      </c>
      <c r="AIE10" s="139">
        <f t="shared" si="62"/>
        <v>911</v>
      </c>
      <c r="AIF10" s="139">
        <f t="shared" si="62"/>
        <v>912</v>
      </c>
      <c r="AIG10" s="139">
        <f t="shared" si="62"/>
        <v>913</v>
      </c>
      <c r="AIH10" s="139">
        <f t="shared" si="62"/>
        <v>914</v>
      </c>
      <c r="AII10" s="139">
        <f t="shared" si="62"/>
        <v>915</v>
      </c>
      <c r="AIJ10" s="139">
        <f t="shared" si="62"/>
        <v>916</v>
      </c>
      <c r="AIK10" s="139">
        <f t="shared" si="62"/>
        <v>917</v>
      </c>
      <c r="AIL10" s="139">
        <f t="shared" si="62"/>
        <v>918</v>
      </c>
      <c r="AIM10" s="139">
        <f t="shared" si="62"/>
        <v>919</v>
      </c>
      <c r="AIN10" s="139">
        <f t="shared" si="62"/>
        <v>920</v>
      </c>
      <c r="AIO10" s="139">
        <f t="shared" si="62"/>
        <v>921</v>
      </c>
      <c r="AIP10" s="139">
        <f t="shared" si="62"/>
        <v>922</v>
      </c>
      <c r="AIQ10" s="139">
        <f t="shared" si="62"/>
        <v>923</v>
      </c>
      <c r="AIR10" s="139">
        <f t="shared" si="62"/>
        <v>924</v>
      </c>
      <c r="AIS10" s="139">
        <f t="shared" si="62"/>
        <v>925</v>
      </c>
      <c r="AIT10" s="139">
        <f t="shared" si="62"/>
        <v>926</v>
      </c>
      <c r="AIU10" s="139">
        <f t="shared" si="62"/>
        <v>927</v>
      </c>
      <c r="AIV10" s="139">
        <f t="shared" si="62"/>
        <v>928</v>
      </c>
      <c r="AIW10" s="139">
        <f t="shared" si="62"/>
        <v>929</v>
      </c>
      <c r="AIX10" s="139">
        <f t="shared" si="62"/>
        <v>930</v>
      </c>
      <c r="AIY10" s="139">
        <f t="shared" si="62"/>
        <v>931</v>
      </c>
      <c r="AIZ10" s="139">
        <f t="shared" si="62"/>
        <v>932</v>
      </c>
      <c r="AJA10" s="139">
        <f t="shared" si="62"/>
        <v>933</v>
      </c>
      <c r="AJB10" s="139">
        <f t="shared" si="62"/>
        <v>934</v>
      </c>
      <c r="AJC10" s="139">
        <f t="shared" si="62"/>
        <v>935</v>
      </c>
      <c r="AJD10" s="139">
        <f t="shared" si="62"/>
        <v>936</v>
      </c>
      <c r="AJE10" s="139">
        <f t="shared" si="62"/>
        <v>937</v>
      </c>
      <c r="AJF10" s="139">
        <f t="shared" si="62"/>
        <v>938</v>
      </c>
      <c r="AJG10" s="139">
        <f t="shared" si="62"/>
        <v>939</v>
      </c>
      <c r="AJH10" s="139">
        <f t="shared" si="62"/>
        <v>940</v>
      </c>
      <c r="AJI10" s="139">
        <f t="shared" si="62"/>
        <v>941</v>
      </c>
      <c r="AJJ10" s="139">
        <f t="shared" si="62"/>
        <v>942</v>
      </c>
      <c r="AJK10" s="139">
        <f t="shared" si="62"/>
        <v>943</v>
      </c>
      <c r="AJL10" s="139">
        <f t="shared" si="62"/>
        <v>944</v>
      </c>
      <c r="AJM10" s="139">
        <f t="shared" si="62"/>
        <v>945</v>
      </c>
      <c r="AJN10" s="139">
        <f t="shared" si="62"/>
        <v>946</v>
      </c>
      <c r="AJO10" s="139">
        <f t="shared" si="62"/>
        <v>947</v>
      </c>
      <c r="AJP10" s="139">
        <f t="shared" si="62"/>
        <v>948</v>
      </c>
      <c r="AJQ10" s="139">
        <f t="shared" si="62"/>
        <v>949</v>
      </c>
      <c r="AJR10" s="139">
        <f t="shared" si="62"/>
        <v>950</v>
      </c>
      <c r="AJS10" s="139">
        <f t="shared" si="62"/>
        <v>951</v>
      </c>
      <c r="AJT10" s="139">
        <f t="shared" si="62"/>
        <v>952</v>
      </c>
      <c r="AJU10" s="139">
        <f t="shared" si="62"/>
        <v>953</v>
      </c>
      <c r="AJV10" s="139">
        <f t="shared" si="62"/>
        <v>954</v>
      </c>
      <c r="AJW10" s="139">
        <f t="shared" si="62"/>
        <v>955</v>
      </c>
      <c r="AJX10" s="139">
        <f t="shared" si="62"/>
        <v>956</v>
      </c>
      <c r="AJY10" s="139">
        <f t="shared" si="62"/>
        <v>957</v>
      </c>
      <c r="AJZ10" s="139">
        <f t="shared" si="62"/>
        <v>958</v>
      </c>
      <c r="AKA10" s="139">
        <f t="shared" ref="AKA10:AKU10" si="63">AJZ10+1</f>
        <v>959</v>
      </c>
      <c r="AKB10" s="139">
        <f t="shared" si="63"/>
        <v>960</v>
      </c>
      <c r="AKC10" s="139">
        <f t="shared" si="63"/>
        <v>961</v>
      </c>
      <c r="AKD10" s="139">
        <f t="shared" si="63"/>
        <v>962</v>
      </c>
      <c r="AKE10" s="139">
        <f t="shared" si="63"/>
        <v>963</v>
      </c>
      <c r="AKF10" s="139">
        <f t="shared" si="63"/>
        <v>964</v>
      </c>
      <c r="AKG10" s="139">
        <f t="shared" si="63"/>
        <v>965</v>
      </c>
      <c r="AKH10" s="139">
        <f t="shared" si="63"/>
        <v>966</v>
      </c>
      <c r="AKI10" s="139">
        <f t="shared" si="63"/>
        <v>967</v>
      </c>
      <c r="AKJ10" s="139">
        <f t="shared" si="63"/>
        <v>968</v>
      </c>
      <c r="AKK10" s="139">
        <f t="shared" si="63"/>
        <v>969</v>
      </c>
      <c r="AKL10" s="139">
        <f t="shared" si="63"/>
        <v>970</v>
      </c>
      <c r="AKM10" s="139">
        <f t="shared" si="63"/>
        <v>971</v>
      </c>
      <c r="AKN10" s="139">
        <f t="shared" si="63"/>
        <v>972</v>
      </c>
      <c r="AKO10" s="139">
        <f t="shared" si="63"/>
        <v>973</v>
      </c>
      <c r="AKP10" s="139">
        <f t="shared" si="63"/>
        <v>974</v>
      </c>
      <c r="AKQ10" s="139">
        <f t="shared" si="63"/>
        <v>975</v>
      </c>
      <c r="AKR10" s="139">
        <f t="shared" si="63"/>
        <v>976</v>
      </c>
      <c r="AKS10" s="139">
        <f t="shared" si="63"/>
        <v>977</v>
      </c>
      <c r="AKT10" s="139">
        <f t="shared" si="63"/>
        <v>978</v>
      </c>
      <c r="AKU10" s="139">
        <f t="shared" si="63"/>
        <v>979</v>
      </c>
      <c r="AKV10" s="139">
        <f>AKU10+1</f>
        <v>980</v>
      </c>
      <c r="AKW10" s="139">
        <f t="shared" ref="AKW10:ALP10" si="64">AKV10+1</f>
        <v>981</v>
      </c>
      <c r="AKX10" s="139">
        <f t="shared" si="64"/>
        <v>982</v>
      </c>
      <c r="AKY10" s="139">
        <f t="shared" si="64"/>
        <v>983</v>
      </c>
      <c r="AKZ10" s="139">
        <f t="shared" si="64"/>
        <v>984</v>
      </c>
      <c r="ALA10" s="139">
        <f t="shared" si="64"/>
        <v>985</v>
      </c>
      <c r="ALB10" s="139">
        <f t="shared" si="64"/>
        <v>986</v>
      </c>
      <c r="ALC10" s="139">
        <f t="shared" si="64"/>
        <v>987</v>
      </c>
      <c r="ALD10" s="139">
        <f t="shared" si="64"/>
        <v>988</v>
      </c>
      <c r="ALE10" s="139">
        <f t="shared" si="64"/>
        <v>989</v>
      </c>
      <c r="ALF10" s="139">
        <f t="shared" si="64"/>
        <v>990</v>
      </c>
      <c r="ALG10" s="139">
        <f t="shared" si="64"/>
        <v>991</v>
      </c>
      <c r="ALH10" s="139">
        <f t="shared" si="64"/>
        <v>992</v>
      </c>
      <c r="ALI10" s="139">
        <f t="shared" si="64"/>
        <v>993</v>
      </c>
      <c r="ALJ10" s="139">
        <f t="shared" si="64"/>
        <v>994</v>
      </c>
      <c r="ALK10" s="139">
        <f t="shared" si="64"/>
        <v>995</v>
      </c>
      <c r="ALL10" s="139">
        <f t="shared" si="64"/>
        <v>996</v>
      </c>
      <c r="ALM10" s="139">
        <f t="shared" si="64"/>
        <v>997</v>
      </c>
      <c r="ALN10" s="139">
        <f t="shared" si="64"/>
        <v>998</v>
      </c>
      <c r="ALO10" s="139">
        <f t="shared" si="64"/>
        <v>999</v>
      </c>
      <c r="ALP10" s="139">
        <f t="shared" si="64"/>
        <v>1000</v>
      </c>
    </row>
    <row r="11" spans="2:1004" x14ac:dyDescent="0.3">
      <c r="C11" t="str">
        <f>Calculator!C28</f>
        <v>საცხოვრებელი</v>
      </c>
      <c r="D11" s="62">
        <f ca="1">Calculator!$D$88+(Calculator!$E$88-Calculator!$D$88)*RAND()</f>
        <v>959.10560570609505</v>
      </c>
      <c r="E11" s="62">
        <f ca="1">Calculator!$D$88+(Calculator!$E$88-Calculator!$D$88)*RAND()</f>
        <v>1027.3216411109227</v>
      </c>
      <c r="F11" s="62">
        <f ca="1">Calculator!$D$88+(Calculator!$E$88-Calculator!$D$88)*RAND()</f>
        <v>1080.3897220546714</v>
      </c>
      <c r="G11" s="62">
        <f ca="1">Calculator!$D$88+(Calculator!$E$88-Calculator!$D$88)*RAND()</f>
        <v>1037.7054445179554</v>
      </c>
      <c r="H11" s="62">
        <f ca="1">Calculator!$D$88+(Calculator!$E$88-Calculator!$D$88)*RAND()</f>
        <v>1022.9482509809744</v>
      </c>
      <c r="I11" s="62">
        <f ca="1">Calculator!$D$88+(Calculator!$E$88-Calculator!$D$88)*RAND()</f>
        <v>1056.907944443109</v>
      </c>
      <c r="J11" s="62">
        <f ca="1">Calculator!$D$88+(Calculator!$E$88-Calculator!$D$88)*RAND()</f>
        <v>1040.0633772400408</v>
      </c>
      <c r="K11" s="62">
        <f ca="1">Calculator!$D$88+(Calculator!$E$88-Calculator!$D$88)*RAND()</f>
        <v>981.77139117584147</v>
      </c>
      <c r="L11" s="62">
        <f ca="1">Calculator!$D$88+(Calculator!$E$88-Calculator!$D$88)*RAND()</f>
        <v>1024.9418325594531</v>
      </c>
      <c r="M11" s="62">
        <f ca="1">Calculator!$D$88+(Calculator!$E$88-Calculator!$D$88)*RAND()</f>
        <v>914.99220573071102</v>
      </c>
      <c r="N11" s="62">
        <f ca="1">Calculator!$D$88+(Calculator!$E$88-Calculator!$D$88)*RAND()</f>
        <v>991.4439829035731</v>
      </c>
      <c r="O11" s="62">
        <f ca="1">Calculator!$D$88+(Calculator!$E$88-Calculator!$D$88)*RAND()</f>
        <v>902.77046413465189</v>
      </c>
      <c r="P11" s="62">
        <f ca="1">Calculator!$D$88+(Calculator!$E$88-Calculator!$D$88)*RAND()</f>
        <v>1090.4992210131552</v>
      </c>
      <c r="Q11" s="62">
        <f ca="1">Calculator!$D$88+(Calculator!$E$88-Calculator!$D$88)*RAND()</f>
        <v>1042.1451374226986</v>
      </c>
      <c r="R11" s="62">
        <f ca="1">Calculator!$D$88+(Calculator!$E$88-Calculator!$D$88)*RAND()</f>
        <v>1007.3937849341439</v>
      </c>
      <c r="S11" s="62">
        <f ca="1">Calculator!$D$88+(Calculator!$E$88-Calculator!$D$88)*RAND()</f>
        <v>952.31682696145776</v>
      </c>
      <c r="T11" s="62">
        <f ca="1">Calculator!$D$88+(Calculator!$E$88-Calculator!$D$88)*RAND()</f>
        <v>962.85036946950811</v>
      </c>
      <c r="U11" s="62">
        <f ca="1">Calculator!$D$88+(Calculator!$E$88-Calculator!$D$88)*RAND()</f>
        <v>1063.0256979031412</v>
      </c>
      <c r="V11" s="62">
        <f ca="1">Calculator!$D$88+(Calculator!$E$88-Calculator!$D$88)*RAND()</f>
        <v>1083.2316774380013</v>
      </c>
      <c r="W11" s="62">
        <f ca="1">Calculator!$D$88+(Calculator!$E$88-Calculator!$D$88)*RAND()</f>
        <v>1065.6112280107027</v>
      </c>
      <c r="X11" s="62">
        <f ca="1">Calculator!$D$88+(Calculator!$E$88-Calculator!$D$88)*RAND()</f>
        <v>911.7540913084747</v>
      </c>
      <c r="Y11" s="62">
        <f ca="1">Calculator!$D$88+(Calculator!$E$88-Calculator!$D$88)*RAND()</f>
        <v>1002.5210799033495</v>
      </c>
      <c r="Z11" s="62">
        <f ca="1">Calculator!$D$88+(Calculator!$E$88-Calculator!$D$88)*RAND()</f>
        <v>962.31779489981659</v>
      </c>
      <c r="AA11" s="62">
        <f ca="1">Calculator!$D$88+(Calculator!$E$88-Calculator!$D$88)*RAND()</f>
        <v>1030.0138385264372</v>
      </c>
      <c r="AB11" s="62">
        <f ca="1">Calculator!$D$88+(Calculator!$E$88-Calculator!$D$88)*RAND()</f>
        <v>1057.2391066411233</v>
      </c>
      <c r="AC11" s="62">
        <f ca="1">Calculator!$D$88+(Calculator!$E$88-Calculator!$D$88)*RAND()</f>
        <v>1003.2924563527926</v>
      </c>
      <c r="AD11" s="62">
        <f ca="1">Calculator!$D$88+(Calculator!$E$88-Calculator!$D$88)*RAND()</f>
        <v>1031.794298828293</v>
      </c>
      <c r="AE11" s="62">
        <f ca="1">Calculator!$D$88+(Calculator!$E$88-Calculator!$D$88)*RAND()</f>
        <v>1029.7881107338567</v>
      </c>
      <c r="AF11" s="62">
        <f ca="1">Calculator!$D$88+(Calculator!$E$88-Calculator!$D$88)*RAND()</f>
        <v>963.04403177500853</v>
      </c>
      <c r="AG11" s="62">
        <f ca="1">Calculator!$D$88+(Calculator!$E$88-Calculator!$D$88)*RAND()</f>
        <v>1057.9528642355501</v>
      </c>
      <c r="AH11" s="62">
        <f ca="1">Calculator!$D$88+(Calculator!$E$88-Calculator!$D$88)*RAND()</f>
        <v>921.13218649423618</v>
      </c>
      <c r="AI11" s="62">
        <f ca="1">Calculator!$D$88+(Calculator!$E$88-Calculator!$D$88)*RAND()</f>
        <v>1066.1176494291467</v>
      </c>
      <c r="AJ11" s="62">
        <f ca="1">Calculator!$D$88+(Calculator!$E$88-Calculator!$D$88)*RAND()</f>
        <v>988.15282407395966</v>
      </c>
      <c r="AK11" s="62">
        <f ca="1">Calculator!$D$88+(Calculator!$E$88-Calculator!$D$88)*RAND()</f>
        <v>926.71535255856884</v>
      </c>
      <c r="AL11" s="62">
        <f ca="1">Calculator!$D$88+(Calculator!$E$88-Calculator!$D$88)*RAND()</f>
        <v>919.74436993082497</v>
      </c>
      <c r="AM11" s="62">
        <f ca="1">Calculator!$D$88+(Calculator!$E$88-Calculator!$D$88)*RAND()</f>
        <v>1022.6026875096446</v>
      </c>
      <c r="AN11" s="62">
        <f ca="1">Calculator!$D$88+(Calculator!$E$88-Calculator!$D$88)*RAND()</f>
        <v>1038.5870184545927</v>
      </c>
      <c r="AO11" s="62">
        <f ca="1">Calculator!$D$88+(Calculator!$E$88-Calculator!$D$88)*RAND()</f>
        <v>985.90314218533206</v>
      </c>
      <c r="AP11" s="62">
        <f ca="1">Calculator!$D$88+(Calculator!$E$88-Calculator!$D$88)*RAND()</f>
        <v>1007.3981346108523</v>
      </c>
      <c r="AQ11" s="62">
        <f ca="1">Calculator!$D$88+(Calculator!$E$88-Calculator!$D$88)*RAND()</f>
        <v>1082.2940259696363</v>
      </c>
      <c r="AR11" s="62">
        <f ca="1">Calculator!$D$88+(Calculator!$E$88-Calculator!$D$88)*RAND()</f>
        <v>931.53723842980071</v>
      </c>
      <c r="AS11" s="62">
        <f ca="1">Calculator!$D$88+(Calculator!$E$88-Calculator!$D$88)*RAND()</f>
        <v>1097.1019672613641</v>
      </c>
      <c r="AT11" s="62">
        <f ca="1">Calculator!$D$88+(Calculator!$E$88-Calculator!$D$88)*RAND()</f>
        <v>938.02222874504514</v>
      </c>
      <c r="AU11" s="62">
        <f ca="1">Calculator!$D$88+(Calculator!$E$88-Calculator!$D$88)*RAND()</f>
        <v>1055.8038870745918</v>
      </c>
      <c r="AV11" s="62">
        <f ca="1">Calculator!$D$88+(Calculator!$E$88-Calculator!$D$88)*RAND()</f>
        <v>918.1979788735963</v>
      </c>
      <c r="AW11" s="62">
        <f ca="1">Calculator!$D$88+(Calculator!$E$88-Calculator!$D$88)*RAND()</f>
        <v>1044.1050404761218</v>
      </c>
      <c r="AX11" s="62">
        <f ca="1">Calculator!$D$88+(Calculator!$E$88-Calculator!$D$88)*RAND()</f>
        <v>971.81808626819156</v>
      </c>
      <c r="AY11" s="62">
        <f ca="1">Calculator!$D$88+(Calculator!$E$88-Calculator!$D$88)*RAND()</f>
        <v>1080.5640905589687</v>
      </c>
      <c r="AZ11" s="62">
        <f ca="1">Calculator!$D$88+(Calculator!$E$88-Calculator!$D$88)*RAND()</f>
        <v>1069.5908812337252</v>
      </c>
      <c r="BA11" s="62">
        <f ca="1">Calculator!$D$88+(Calculator!$E$88-Calculator!$D$88)*RAND()</f>
        <v>938.52172734228122</v>
      </c>
      <c r="BB11" s="62">
        <f ca="1">Calculator!$D$88+(Calculator!$E$88-Calculator!$D$88)*RAND()</f>
        <v>1017.5551464815594</v>
      </c>
      <c r="BC11" s="62">
        <f ca="1">Calculator!$D$88+(Calculator!$E$88-Calculator!$D$88)*RAND()</f>
        <v>1008.9705174778146</v>
      </c>
      <c r="BD11" s="62">
        <f ca="1">Calculator!$D$88+(Calculator!$E$88-Calculator!$D$88)*RAND()</f>
        <v>1007.6056880280734</v>
      </c>
      <c r="BE11" s="62">
        <f ca="1">Calculator!$D$88+(Calculator!$E$88-Calculator!$D$88)*RAND()</f>
        <v>1019.7919223685975</v>
      </c>
      <c r="BF11" s="62">
        <f ca="1">Calculator!$D$88+(Calculator!$E$88-Calculator!$D$88)*RAND()</f>
        <v>1072.1382114689432</v>
      </c>
      <c r="BG11" s="62">
        <f ca="1">Calculator!$D$88+(Calculator!$E$88-Calculator!$D$88)*RAND()</f>
        <v>960.52263967743465</v>
      </c>
      <c r="BH11" s="62">
        <f ca="1">Calculator!$D$88+(Calculator!$E$88-Calculator!$D$88)*RAND()</f>
        <v>1014.3716198353354</v>
      </c>
      <c r="BI11" s="62">
        <f ca="1">Calculator!$D$88+(Calculator!$E$88-Calculator!$D$88)*RAND()</f>
        <v>987.5706651510103</v>
      </c>
      <c r="BJ11" s="62">
        <f ca="1">Calculator!$D$88+(Calculator!$E$88-Calculator!$D$88)*RAND()</f>
        <v>927.44795462002469</v>
      </c>
      <c r="BK11" s="62">
        <f ca="1">Calculator!$D$88+(Calculator!$E$88-Calculator!$D$88)*RAND()</f>
        <v>922.6830840720022</v>
      </c>
      <c r="BL11" s="62">
        <f ca="1">Calculator!$D$88+(Calculator!$E$88-Calculator!$D$88)*RAND()</f>
        <v>1053.036382007338</v>
      </c>
      <c r="BM11" s="62">
        <f ca="1">Calculator!$D$88+(Calculator!$E$88-Calculator!$D$88)*RAND()</f>
        <v>1091.6297047969692</v>
      </c>
      <c r="BN11" s="62">
        <f ca="1">Calculator!$D$88+(Calculator!$E$88-Calculator!$D$88)*RAND()</f>
        <v>945.80830355200294</v>
      </c>
      <c r="BO11" s="62">
        <f ca="1">Calculator!$D$88+(Calculator!$E$88-Calculator!$D$88)*RAND()</f>
        <v>1069.3642078556982</v>
      </c>
      <c r="BP11" s="62">
        <f ca="1">Calculator!$D$88+(Calculator!$E$88-Calculator!$D$88)*RAND()</f>
        <v>989.07168238393092</v>
      </c>
      <c r="BQ11" s="62">
        <f ca="1">Calculator!$D$88+(Calculator!$E$88-Calculator!$D$88)*RAND()</f>
        <v>985.36753425805023</v>
      </c>
      <c r="BR11" s="62">
        <f ca="1">Calculator!$D$88+(Calculator!$E$88-Calculator!$D$88)*RAND()</f>
        <v>1067.524812869741</v>
      </c>
      <c r="BS11" s="62">
        <f ca="1">Calculator!$D$88+(Calculator!$E$88-Calculator!$D$88)*RAND()</f>
        <v>1056.3947749864094</v>
      </c>
      <c r="BT11" s="62">
        <f ca="1">Calculator!$D$88+(Calculator!$E$88-Calculator!$D$88)*RAND()</f>
        <v>1052.2899153760202</v>
      </c>
      <c r="BU11" s="62">
        <f ca="1">Calculator!$D$88+(Calculator!$E$88-Calculator!$D$88)*RAND()</f>
        <v>1057.2436780967464</v>
      </c>
      <c r="BV11" s="62">
        <f ca="1">Calculator!$D$88+(Calculator!$E$88-Calculator!$D$88)*RAND()</f>
        <v>1052.260729175433</v>
      </c>
      <c r="BW11" s="62">
        <f ca="1">Calculator!$D$88+(Calculator!$E$88-Calculator!$D$88)*RAND()</f>
        <v>1004.669066675418</v>
      </c>
      <c r="BX11" s="62">
        <f ca="1">Calculator!$D$88+(Calculator!$E$88-Calculator!$D$88)*RAND()</f>
        <v>1071.1786864295336</v>
      </c>
      <c r="BY11" s="62">
        <f ca="1">Calculator!$D$88+(Calculator!$E$88-Calculator!$D$88)*RAND()</f>
        <v>1052.0725525374942</v>
      </c>
      <c r="BZ11" s="62">
        <f ca="1">Calculator!$D$88+(Calculator!$E$88-Calculator!$D$88)*RAND()</f>
        <v>948.88641759350071</v>
      </c>
      <c r="CA11" s="62">
        <f ca="1">Calculator!$D$88+(Calculator!$E$88-Calculator!$D$88)*RAND()</f>
        <v>978.04361113132131</v>
      </c>
      <c r="CB11" s="62">
        <f ca="1">Calculator!$D$88+(Calculator!$E$88-Calculator!$D$88)*RAND()</f>
        <v>1044.0646353636087</v>
      </c>
      <c r="CC11" s="62">
        <f ca="1">Calculator!$D$88+(Calculator!$E$88-Calculator!$D$88)*RAND()</f>
        <v>945.13755434868722</v>
      </c>
      <c r="CD11" s="62">
        <f ca="1">Calculator!$D$88+(Calculator!$E$88-Calculator!$D$88)*RAND()</f>
        <v>1037.5922841709616</v>
      </c>
      <c r="CE11" s="62">
        <f ca="1">Calculator!$D$88+(Calculator!$E$88-Calculator!$D$88)*RAND()</f>
        <v>925.27596048377438</v>
      </c>
      <c r="CF11" s="62">
        <f ca="1">Calculator!$D$88+(Calculator!$E$88-Calculator!$D$88)*RAND()</f>
        <v>936.02883710884987</v>
      </c>
      <c r="CG11" s="62">
        <f ca="1">Calculator!$D$88+(Calculator!$E$88-Calculator!$D$88)*RAND()</f>
        <v>1001.358443416709</v>
      </c>
      <c r="CH11" s="62">
        <f ca="1">Calculator!$D$88+(Calculator!$E$88-Calculator!$D$88)*RAND()</f>
        <v>1073.0702890666473</v>
      </c>
      <c r="CI11" s="62">
        <f ca="1">Calculator!$D$88+(Calculator!$E$88-Calculator!$D$88)*RAND()</f>
        <v>1008.6011252770977</v>
      </c>
      <c r="CJ11" s="62">
        <f ca="1">Calculator!$D$88+(Calculator!$E$88-Calculator!$D$88)*RAND()</f>
        <v>956.82648107192676</v>
      </c>
      <c r="CK11" s="62">
        <f ca="1">Calculator!$D$88+(Calculator!$E$88-Calculator!$D$88)*RAND()</f>
        <v>918.74802405234823</v>
      </c>
      <c r="CL11" s="62">
        <f ca="1">Calculator!$D$88+(Calculator!$E$88-Calculator!$D$88)*RAND()</f>
        <v>1026.5388612962449</v>
      </c>
      <c r="CM11" s="62">
        <f ca="1">Calculator!$D$88+(Calculator!$E$88-Calculator!$D$88)*RAND()</f>
        <v>993.34669570227709</v>
      </c>
      <c r="CN11" s="62">
        <f ca="1">Calculator!$D$88+(Calculator!$E$88-Calculator!$D$88)*RAND()</f>
        <v>1094.2936775767305</v>
      </c>
      <c r="CO11" s="62">
        <f ca="1">Calculator!$D$88+(Calculator!$E$88-Calculator!$D$88)*RAND()</f>
        <v>976.59581958941203</v>
      </c>
      <c r="CP11" s="62">
        <f ca="1">Calculator!$D$88+(Calculator!$E$88-Calculator!$D$88)*RAND()</f>
        <v>958.38344500143239</v>
      </c>
      <c r="CQ11" s="62">
        <f ca="1">Calculator!$D$88+(Calculator!$E$88-Calculator!$D$88)*RAND()</f>
        <v>1049.3046332358697</v>
      </c>
      <c r="CR11" s="62">
        <f ca="1">Calculator!$D$88+(Calculator!$E$88-Calculator!$D$88)*RAND()</f>
        <v>981.72083975446901</v>
      </c>
      <c r="CS11" s="62">
        <f ca="1">Calculator!$D$88+(Calculator!$E$88-Calculator!$D$88)*RAND()</f>
        <v>1097.8595476932014</v>
      </c>
      <c r="CT11" s="62">
        <f ca="1">Calculator!$D$88+(Calculator!$E$88-Calculator!$D$88)*RAND()</f>
        <v>1028.3374623196498</v>
      </c>
      <c r="CU11" s="62">
        <f ca="1">Calculator!$D$88+(Calculator!$E$88-Calculator!$D$88)*RAND()</f>
        <v>1034.2450738566067</v>
      </c>
      <c r="CV11" s="62">
        <f ca="1">Calculator!$D$88+(Calculator!$E$88-Calculator!$D$88)*RAND()</f>
        <v>1049.2472581578204</v>
      </c>
      <c r="CW11" s="62">
        <f ca="1">Calculator!$D$88+(Calculator!$E$88-Calculator!$D$88)*RAND()</f>
        <v>1035.7566049675806</v>
      </c>
      <c r="CX11" s="62">
        <f ca="1">Calculator!$D$88+(Calculator!$E$88-Calculator!$D$88)*RAND()</f>
        <v>1040.6393807730929</v>
      </c>
      <c r="CY11" s="62">
        <f ca="1">Calculator!$D$88+(Calculator!$E$88-Calculator!$D$88)*RAND()</f>
        <v>1073.0432971788841</v>
      </c>
      <c r="CZ11" s="62">
        <f ca="1">Calculator!$D$88+(Calculator!$E$88-Calculator!$D$88)*RAND()</f>
        <v>1026.382034150789</v>
      </c>
      <c r="DA11" s="62">
        <f ca="1">Calculator!$D$88+(Calculator!$E$88-Calculator!$D$88)*RAND()</f>
        <v>1042.8926281789929</v>
      </c>
      <c r="DB11" s="62">
        <f ca="1">Calculator!$D$88+(Calculator!$E$88-Calculator!$D$88)*RAND()</f>
        <v>1096.4679834438041</v>
      </c>
      <c r="DC11" s="62">
        <f ca="1">Calculator!$D$88+(Calculator!$E$88-Calculator!$D$88)*RAND()</f>
        <v>1024.3415646740664</v>
      </c>
      <c r="DD11" s="62">
        <f ca="1">Calculator!$D$88+(Calculator!$E$88-Calculator!$D$88)*RAND()</f>
        <v>1031.251010188663</v>
      </c>
      <c r="DE11" s="62">
        <f ca="1">Calculator!$D$88+(Calculator!$E$88-Calculator!$D$88)*RAND()</f>
        <v>1099.9091472681093</v>
      </c>
      <c r="DF11" s="62">
        <f ca="1">Calculator!$D$88+(Calculator!$E$88-Calculator!$D$88)*RAND()</f>
        <v>1061.5667478356893</v>
      </c>
      <c r="DG11" s="62">
        <f ca="1">Calculator!$D$88+(Calculator!$E$88-Calculator!$D$88)*RAND()</f>
        <v>951.73433123831512</v>
      </c>
      <c r="DH11" s="62">
        <f ca="1">Calculator!$D$88+(Calculator!$E$88-Calculator!$D$88)*RAND()</f>
        <v>1062.6128879000471</v>
      </c>
      <c r="DI11" s="62">
        <f ca="1">Calculator!$D$88+(Calculator!$E$88-Calculator!$D$88)*RAND()</f>
        <v>978.90372484756745</v>
      </c>
      <c r="DJ11" s="62">
        <f ca="1">Calculator!$D$88+(Calculator!$E$88-Calculator!$D$88)*RAND()</f>
        <v>1000.4531355080476</v>
      </c>
      <c r="DK11" s="62">
        <f ca="1">Calculator!$D$88+(Calculator!$E$88-Calculator!$D$88)*RAND()</f>
        <v>1002.4586777509298</v>
      </c>
      <c r="DL11" s="62">
        <f ca="1">Calculator!$D$88+(Calculator!$E$88-Calculator!$D$88)*RAND()</f>
        <v>1050.4999564530417</v>
      </c>
      <c r="DM11" s="62">
        <f ca="1">Calculator!$D$88+(Calculator!$E$88-Calculator!$D$88)*RAND()</f>
        <v>995.91804233041739</v>
      </c>
      <c r="DN11" s="62">
        <f ca="1">Calculator!$D$88+(Calculator!$E$88-Calculator!$D$88)*RAND()</f>
        <v>1090.3752552478954</v>
      </c>
      <c r="DO11" s="62">
        <f ca="1">Calculator!$D$88+(Calculator!$E$88-Calculator!$D$88)*RAND()</f>
        <v>950.93222573948492</v>
      </c>
      <c r="DP11" s="62">
        <f ca="1">Calculator!$D$88+(Calculator!$E$88-Calculator!$D$88)*RAND()</f>
        <v>907.89240071696463</v>
      </c>
      <c r="DQ11" s="62">
        <f ca="1">Calculator!$D$88+(Calculator!$E$88-Calculator!$D$88)*RAND()</f>
        <v>1002.5687911222446</v>
      </c>
      <c r="DR11" s="62">
        <f ca="1">Calculator!$D$88+(Calculator!$E$88-Calculator!$D$88)*RAND()</f>
        <v>992.03315069526241</v>
      </c>
      <c r="DS11" s="62">
        <f ca="1">Calculator!$D$88+(Calculator!$E$88-Calculator!$D$88)*RAND()</f>
        <v>973.40345295419877</v>
      </c>
      <c r="DT11" s="62">
        <f ca="1">Calculator!$D$88+(Calculator!$E$88-Calculator!$D$88)*RAND()</f>
        <v>1034.9245657512915</v>
      </c>
      <c r="DU11" s="62">
        <f ca="1">Calculator!$D$88+(Calculator!$E$88-Calculator!$D$88)*RAND()</f>
        <v>912.60731264136098</v>
      </c>
      <c r="DV11" s="62">
        <f ca="1">Calculator!$D$88+(Calculator!$E$88-Calculator!$D$88)*RAND()</f>
        <v>952.00264574326377</v>
      </c>
      <c r="DW11" s="62">
        <f ca="1">Calculator!$D$88+(Calculator!$E$88-Calculator!$D$88)*RAND()</f>
        <v>1031.8255701783667</v>
      </c>
      <c r="DX11" s="62">
        <f ca="1">Calculator!$D$88+(Calculator!$E$88-Calculator!$D$88)*RAND()</f>
        <v>982.32428003589541</v>
      </c>
      <c r="DY11" s="62">
        <f ca="1">Calculator!$D$88+(Calculator!$E$88-Calculator!$D$88)*RAND()</f>
        <v>947.91264040637066</v>
      </c>
      <c r="DZ11" s="62">
        <f ca="1">Calculator!$D$88+(Calculator!$E$88-Calculator!$D$88)*RAND()</f>
        <v>1064.3894863078899</v>
      </c>
      <c r="EA11" s="62">
        <f ca="1">Calculator!$D$88+(Calculator!$E$88-Calculator!$D$88)*RAND()</f>
        <v>956.51685520500507</v>
      </c>
      <c r="EB11" s="62">
        <f ca="1">Calculator!$D$88+(Calculator!$E$88-Calculator!$D$88)*RAND()</f>
        <v>995.42678857434498</v>
      </c>
      <c r="EC11" s="62">
        <f ca="1">Calculator!$D$88+(Calculator!$E$88-Calculator!$D$88)*RAND()</f>
        <v>939.69957104853495</v>
      </c>
      <c r="ED11" s="62">
        <f ca="1">Calculator!$D$88+(Calculator!$E$88-Calculator!$D$88)*RAND()</f>
        <v>941.34926570053528</v>
      </c>
      <c r="EE11" s="62">
        <f ca="1">Calculator!$D$88+(Calculator!$E$88-Calculator!$D$88)*RAND()</f>
        <v>997.14826717554138</v>
      </c>
      <c r="EF11" s="62">
        <f ca="1">Calculator!$D$88+(Calculator!$E$88-Calculator!$D$88)*RAND()</f>
        <v>1010.0591368907543</v>
      </c>
      <c r="EG11" s="62">
        <f ca="1">Calculator!$D$88+(Calculator!$E$88-Calculator!$D$88)*RAND()</f>
        <v>990.70745234527999</v>
      </c>
      <c r="EH11" s="62">
        <f ca="1">Calculator!$D$88+(Calculator!$E$88-Calculator!$D$88)*RAND()</f>
        <v>943.33036683350019</v>
      </c>
      <c r="EI11" s="62">
        <f ca="1">Calculator!$D$88+(Calculator!$E$88-Calculator!$D$88)*RAND()</f>
        <v>1040.9262790268881</v>
      </c>
      <c r="EJ11" s="62">
        <f ca="1">Calculator!$D$88+(Calculator!$E$88-Calculator!$D$88)*RAND()</f>
        <v>1060.8259251386976</v>
      </c>
      <c r="EK11" s="62">
        <f ca="1">Calculator!$D$88+(Calculator!$E$88-Calculator!$D$88)*RAND()</f>
        <v>1037.4635053845404</v>
      </c>
      <c r="EL11" s="62">
        <f ca="1">Calculator!$D$88+(Calculator!$E$88-Calculator!$D$88)*RAND()</f>
        <v>933.79330368460148</v>
      </c>
      <c r="EM11" s="62">
        <f ca="1">Calculator!$D$88+(Calculator!$E$88-Calculator!$D$88)*RAND()</f>
        <v>949.64260819051276</v>
      </c>
      <c r="EN11" s="62">
        <f ca="1">Calculator!$D$88+(Calculator!$E$88-Calculator!$D$88)*RAND()</f>
        <v>917.96774784249658</v>
      </c>
      <c r="EO11" s="62">
        <f ca="1">Calculator!$D$88+(Calculator!$E$88-Calculator!$D$88)*RAND()</f>
        <v>902.37974275493286</v>
      </c>
      <c r="EP11" s="62">
        <f ca="1">Calculator!$D$88+(Calculator!$E$88-Calculator!$D$88)*RAND()</f>
        <v>916.07890575059525</v>
      </c>
      <c r="EQ11" s="62">
        <f ca="1">Calculator!$D$88+(Calculator!$E$88-Calculator!$D$88)*RAND()</f>
        <v>1012.2057777926267</v>
      </c>
      <c r="ER11" s="62">
        <f ca="1">Calculator!$D$88+(Calculator!$E$88-Calculator!$D$88)*RAND()</f>
        <v>1043.4517414360093</v>
      </c>
      <c r="ES11" s="62">
        <f ca="1">Calculator!$D$88+(Calculator!$E$88-Calculator!$D$88)*RAND()</f>
        <v>966.75384498660969</v>
      </c>
      <c r="ET11" s="62">
        <f ca="1">Calculator!$D$88+(Calculator!$E$88-Calculator!$D$88)*RAND()</f>
        <v>1078.424426523615</v>
      </c>
      <c r="EU11" s="62">
        <f ca="1">Calculator!$D$88+(Calculator!$E$88-Calculator!$D$88)*RAND()</f>
        <v>913.43479446544359</v>
      </c>
      <c r="EV11" s="62">
        <f ca="1">Calculator!$D$88+(Calculator!$E$88-Calculator!$D$88)*RAND()</f>
        <v>1044.0484235388376</v>
      </c>
      <c r="EW11" s="62">
        <f ca="1">Calculator!$D$88+(Calculator!$E$88-Calculator!$D$88)*RAND()</f>
        <v>1087.4151304825734</v>
      </c>
      <c r="EX11" s="62">
        <f ca="1">Calculator!$D$88+(Calculator!$E$88-Calculator!$D$88)*RAND()</f>
        <v>986.62431612869534</v>
      </c>
      <c r="EY11" s="62">
        <f ca="1">Calculator!$D$88+(Calculator!$E$88-Calculator!$D$88)*RAND()</f>
        <v>910.84997844534939</v>
      </c>
      <c r="EZ11" s="62">
        <f ca="1">Calculator!$D$88+(Calculator!$E$88-Calculator!$D$88)*RAND()</f>
        <v>961.84056414658926</v>
      </c>
      <c r="FA11" s="62">
        <f ca="1">Calculator!$D$88+(Calculator!$E$88-Calculator!$D$88)*RAND()</f>
        <v>1071.7178804811658</v>
      </c>
      <c r="FB11" s="62">
        <f ca="1">Calculator!$D$88+(Calculator!$E$88-Calculator!$D$88)*RAND()</f>
        <v>1036.8971374837415</v>
      </c>
      <c r="FC11" s="62">
        <f ca="1">Calculator!$D$88+(Calculator!$E$88-Calculator!$D$88)*RAND()</f>
        <v>1053.228834925364</v>
      </c>
      <c r="FD11" s="62">
        <f ca="1">Calculator!$D$88+(Calculator!$E$88-Calculator!$D$88)*RAND()</f>
        <v>904.29709567843747</v>
      </c>
      <c r="FE11" s="62">
        <f ca="1">Calculator!$D$88+(Calculator!$E$88-Calculator!$D$88)*RAND()</f>
        <v>943.06356526528975</v>
      </c>
      <c r="FF11" s="62">
        <f ca="1">Calculator!$D$88+(Calculator!$E$88-Calculator!$D$88)*RAND()</f>
        <v>944.937115146932</v>
      </c>
      <c r="FG11" s="62">
        <f ca="1">Calculator!$D$88+(Calculator!$E$88-Calculator!$D$88)*RAND()</f>
        <v>937.17210522797654</v>
      </c>
      <c r="FH11" s="62">
        <f ca="1">Calculator!$D$88+(Calculator!$E$88-Calculator!$D$88)*RAND()</f>
        <v>1002.4203813014756</v>
      </c>
      <c r="FI11" s="62">
        <f ca="1">Calculator!$D$88+(Calculator!$E$88-Calculator!$D$88)*RAND()</f>
        <v>1053.8492816750529</v>
      </c>
      <c r="FJ11" s="62">
        <f ca="1">Calculator!$D$88+(Calculator!$E$88-Calculator!$D$88)*RAND()</f>
        <v>1014.3796581405601</v>
      </c>
      <c r="FK11" s="62">
        <f ca="1">Calculator!$D$88+(Calculator!$E$88-Calculator!$D$88)*RAND()</f>
        <v>1098.4937560625212</v>
      </c>
      <c r="FL11" s="62">
        <f ca="1">Calculator!$D$88+(Calculator!$E$88-Calculator!$D$88)*RAND()</f>
        <v>913.33123199765134</v>
      </c>
      <c r="FM11" s="62">
        <f ca="1">Calculator!$D$88+(Calculator!$E$88-Calculator!$D$88)*RAND()</f>
        <v>956.92225850553882</v>
      </c>
      <c r="FN11" s="62">
        <f ca="1">Calculator!$D$88+(Calculator!$E$88-Calculator!$D$88)*RAND()</f>
        <v>1025.2794589145456</v>
      </c>
      <c r="FO11" s="62">
        <f ca="1">Calculator!$D$88+(Calculator!$E$88-Calculator!$D$88)*RAND()</f>
        <v>1052.422841875119</v>
      </c>
      <c r="FP11" s="62">
        <f ca="1">Calculator!$D$88+(Calculator!$E$88-Calculator!$D$88)*RAND()</f>
        <v>1008.8618592214941</v>
      </c>
      <c r="FQ11" s="62">
        <f ca="1">Calculator!$D$88+(Calculator!$E$88-Calculator!$D$88)*RAND()</f>
        <v>987.56906359975653</v>
      </c>
      <c r="FR11" s="62">
        <f ca="1">Calculator!$D$88+(Calculator!$E$88-Calculator!$D$88)*RAND()</f>
        <v>1070.0343547901762</v>
      </c>
      <c r="FS11" s="62">
        <f ca="1">Calculator!$D$88+(Calculator!$E$88-Calculator!$D$88)*RAND()</f>
        <v>960.22109396847657</v>
      </c>
      <c r="FT11" s="62">
        <f ca="1">Calculator!$D$88+(Calculator!$E$88-Calculator!$D$88)*RAND()</f>
        <v>1099.8891658528962</v>
      </c>
      <c r="FU11" s="62">
        <f ca="1">Calculator!$D$88+(Calculator!$E$88-Calculator!$D$88)*RAND()</f>
        <v>1080.7945329755016</v>
      </c>
      <c r="FV11" s="62">
        <f ca="1">Calculator!$D$88+(Calculator!$E$88-Calculator!$D$88)*RAND()</f>
        <v>966.93433345473579</v>
      </c>
      <c r="FW11" s="62">
        <f ca="1">Calculator!$D$88+(Calculator!$E$88-Calculator!$D$88)*RAND()</f>
        <v>909.92198971433982</v>
      </c>
      <c r="FX11" s="62">
        <f ca="1">Calculator!$D$88+(Calculator!$E$88-Calculator!$D$88)*RAND()</f>
        <v>1067.992734638764</v>
      </c>
      <c r="FY11" s="62">
        <f ca="1">Calculator!$D$88+(Calculator!$E$88-Calculator!$D$88)*RAND()</f>
        <v>917.52129876122433</v>
      </c>
      <c r="FZ11" s="62">
        <f ca="1">Calculator!$D$88+(Calculator!$E$88-Calculator!$D$88)*RAND()</f>
        <v>1047.3565106602439</v>
      </c>
      <c r="GA11" s="62">
        <f ca="1">Calculator!$D$88+(Calculator!$E$88-Calculator!$D$88)*RAND()</f>
        <v>928.94372365194909</v>
      </c>
      <c r="GB11" s="62">
        <f ca="1">Calculator!$D$88+(Calculator!$E$88-Calculator!$D$88)*RAND()</f>
        <v>1087.6986791653453</v>
      </c>
      <c r="GC11" s="62">
        <f ca="1">Calculator!$D$88+(Calculator!$E$88-Calculator!$D$88)*RAND()</f>
        <v>921.23761007846645</v>
      </c>
      <c r="GD11" s="62">
        <f ca="1">Calculator!$D$88+(Calculator!$E$88-Calculator!$D$88)*RAND()</f>
        <v>1019.3557154036896</v>
      </c>
      <c r="GE11" s="62">
        <f ca="1">Calculator!$D$88+(Calculator!$E$88-Calculator!$D$88)*RAND()</f>
        <v>951.56614595100086</v>
      </c>
      <c r="GF11" s="62">
        <f ca="1">Calculator!$D$88+(Calculator!$E$88-Calculator!$D$88)*RAND()</f>
        <v>1085.5214641382436</v>
      </c>
      <c r="GG11" s="62">
        <f ca="1">Calculator!$D$88+(Calculator!$E$88-Calculator!$D$88)*RAND()</f>
        <v>907.9590712783521</v>
      </c>
      <c r="GH11" s="62">
        <f ca="1">Calculator!$D$88+(Calculator!$E$88-Calculator!$D$88)*RAND()</f>
        <v>1088.1293093363674</v>
      </c>
      <c r="GI11" s="62">
        <f ca="1">Calculator!$D$88+(Calculator!$E$88-Calculator!$D$88)*RAND()</f>
        <v>1011.3346357952272</v>
      </c>
      <c r="GJ11" s="62">
        <f ca="1">Calculator!$D$88+(Calculator!$E$88-Calculator!$D$88)*RAND()</f>
        <v>1027.1458313773931</v>
      </c>
      <c r="GK11" s="62">
        <f ca="1">Calculator!$D$88+(Calculator!$E$88-Calculator!$D$88)*RAND()</f>
        <v>1093.3287820560256</v>
      </c>
      <c r="GL11" s="62">
        <f ca="1">Calculator!$D$88+(Calculator!$E$88-Calculator!$D$88)*RAND()</f>
        <v>1015.3088936197371</v>
      </c>
      <c r="GM11" s="62">
        <f ca="1">Calculator!$D$88+(Calculator!$E$88-Calculator!$D$88)*RAND()</f>
        <v>1011.406285693817</v>
      </c>
      <c r="GN11" s="62">
        <f ca="1">Calculator!$D$88+(Calculator!$E$88-Calculator!$D$88)*RAND()</f>
        <v>987.00187589489417</v>
      </c>
      <c r="GO11" s="62">
        <f ca="1">Calculator!$D$88+(Calculator!$E$88-Calculator!$D$88)*RAND()</f>
        <v>953.48355604587198</v>
      </c>
      <c r="GP11" s="62">
        <f ca="1">Calculator!$D$88+(Calculator!$E$88-Calculator!$D$88)*RAND()</f>
        <v>959.5730217489745</v>
      </c>
      <c r="GQ11" s="62">
        <f ca="1">Calculator!$D$88+(Calculator!$E$88-Calculator!$D$88)*RAND()</f>
        <v>953.0161297256675</v>
      </c>
      <c r="GR11" s="62">
        <f ca="1">Calculator!$D$88+(Calculator!$E$88-Calculator!$D$88)*RAND()</f>
        <v>1010.1345251728291</v>
      </c>
      <c r="GS11" s="62">
        <f ca="1">Calculator!$D$88+(Calculator!$E$88-Calculator!$D$88)*RAND()</f>
        <v>1046.510057009101</v>
      </c>
      <c r="GT11" s="62">
        <f ca="1">Calculator!$D$88+(Calculator!$E$88-Calculator!$D$88)*RAND()</f>
        <v>1018.3637970426548</v>
      </c>
      <c r="GU11" s="62">
        <f ca="1">Calculator!$D$88+(Calculator!$E$88-Calculator!$D$88)*RAND()</f>
        <v>1037.0717446764822</v>
      </c>
      <c r="GV11" s="62">
        <f ca="1">Calculator!$D$88+(Calculator!$E$88-Calculator!$D$88)*RAND()</f>
        <v>1019.0192531081573</v>
      </c>
      <c r="GW11" s="62">
        <f ca="1">Calculator!$D$88+(Calculator!$E$88-Calculator!$D$88)*RAND()</f>
        <v>951.87312705619308</v>
      </c>
      <c r="GX11" s="62">
        <f ca="1">Calculator!$D$88+(Calculator!$E$88-Calculator!$D$88)*RAND()</f>
        <v>913.06882856894674</v>
      </c>
      <c r="GY11" s="62">
        <f ca="1">Calculator!$D$88+(Calculator!$E$88-Calculator!$D$88)*RAND()</f>
        <v>959.54119790850689</v>
      </c>
      <c r="GZ11" s="62">
        <f ca="1">Calculator!$D$88+(Calculator!$E$88-Calculator!$D$88)*RAND()</f>
        <v>1021.0508150552163</v>
      </c>
      <c r="HA11" s="62">
        <f ca="1">Calculator!$D$88+(Calculator!$E$88-Calculator!$D$88)*RAND()</f>
        <v>1009.1208628770951</v>
      </c>
      <c r="HB11" s="62">
        <f ca="1">Calculator!$D$88+(Calculator!$E$88-Calculator!$D$88)*RAND()</f>
        <v>1022.0690520891186</v>
      </c>
      <c r="HC11" s="62">
        <f ca="1">Calculator!$D$88+(Calculator!$E$88-Calculator!$D$88)*RAND()</f>
        <v>979.09164709570007</v>
      </c>
      <c r="HD11" s="62">
        <f ca="1">Calculator!$D$88+(Calculator!$E$88-Calculator!$D$88)*RAND()</f>
        <v>1042.9630512914168</v>
      </c>
      <c r="HE11" s="62">
        <f ca="1">Calculator!$D$88+(Calculator!$E$88-Calculator!$D$88)*RAND()</f>
        <v>967.59809870633956</v>
      </c>
      <c r="HF11" s="62">
        <f ca="1">Calculator!$D$88+(Calculator!$E$88-Calculator!$D$88)*RAND()</f>
        <v>994.95576940003889</v>
      </c>
      <c r="HG11" s="62">
        <f ca="1">Calculator!$D$88+(Calculator!$E$88-Calculator!$D$88)*RAND()</f>
        <v>1063.1895461262429</v>
      </c>
      <c r="HH11" s="62">
        <f ca="1">Calculator!$D$88+(Calculator!$E$88-Calculator!$D$88)*RAND()</f>
        <v>925.2620137587262</v>
      </c>
      <c r="HI11" s="62">
        <f ca="1">Calculator!$D$88+(Calculator!$E$88-Calculator!$D$88)*RAND()</f>
        <v>960.09982309570159</v>
      </c>
      <c r="HJ11" s="62">
        <f ca="1">Calculator!$D$88+(Calculator!$E$88-Calculator!$D$88)*RAND()</f>
        <v>1069.1910990714787</v>
      </c>
      <c r="HK11" s="62">
        <f ca="1">Calculator!$D$88+(Calculator!$E$88-Calculator!$D$88)*RAND()</f>
        <v>903.93532829667947</v>
      </c>
      <c r="HL11" s="62">
        <f ca="1">Calculator!$D$88+(Calculator!$E$88-Calculator!$D$88)*RAND()</f>
        <v>957.36214953859678</v>
      </c>
      <c r="HM11" s="62">
        <f ca="1">Calculator!$D$88+(Calculator!$E$88-Calculator!$D$88)*RAND()</f>
        <v>900.99896786022657</v>
      </c>
      <c r="HN11" s="62">
        <f ca="1">Calculator!$D$88+(Calculator!$E$88-Calculator!$D$88)*RAND()</f>
        <v>1092.6205312349036</v>
      </c>
      <c r="HO11" s="62">
        <f ca="1">Calculator!$D$88+(Calculator!$E$88-Calculator!$D$88)*RAND()</f>
        <v>993.13972545286697</v>
      </c>
      <c r="HP11" s="62">
        <f ca="1">Calculator!$D$88+(Calculator!$E$88-Calculator!$D$88)*RAND()</f>
        <v>1068.8793063710712</v>
      </c>
      <c r="HQ11" s="62">
        <f ca="1">Calculator!$D$88+(Calculator!$E$88-Calculator!$D$88)*RAND()</f>
        <v>920.38780257380643</v>
      </c>
      <c r="HR11" s="62">
        <f ca="1">Calculator!$D$88+(Calculator!$E$88-Calculator!$D$88)*RAND()</f>
        <v>1003.3471607405068</v>
      </c>
      <c r="HS11" s="62">
        <f ca="1">Calculator!$D$88+(Calculator!$E$88-Calculator!$D$88)*RAND()</f>
        <v>913.4716052277422</v>
      </c>
      <c r="HT11" s="62">
        <f ca="1">Calculator!$D$88+(Calculator!$E$88-Calculator!$D$88)*RAND()</f>
        <v>1037.8044606768169</v>
      </c>
      <c r="HU11" s="62">
        <f ca="1">Calculator!$D$88+(Calculator!$E$88-Calculator!$D$88)*RAND()</f>
        <v>1013.4459344845052</v>
      </c>
      <c r="HV11" s="62">
        <f ca="1">Calculator!$D$88+(Calculator!$E$88-Calculator!$D$88)*RAND()</f>
        <v>906.44587016503044</v>
      </c>
      <c r="HW11" s="62">
        <f ca="1">Calculator!$D$88+(Calculator!$E$88-Calculator!$D$88)*RAND()</f>
        <v>1099.8318739288338</v>
      </c>
      <c r="HX11" s="62">
        <f ca="1">Calculator!$D$88+(Calculator!$E$88-Calculator!$D$88)*RAND()</f>
        <v>959.87639534641744</v>
      </c>
      <c r="HY11" s="62">
        <f ca="1">Calculator!$D$88+(Calculator!$E$88-Calculator!$D$88)*RAND()</f>
        <v>1073.6703049916782</v>
      </c>
      <c r="HZ11" s="62">
        <f ca="1">Calculator!$D$88+(Calculator!$E$88-Calculator!$D$88)*RAND()</f>
        <v>901.2729275974923</v>
      </c>
      <c r="IA11" s="62">
        <f ca="1">Calculator!$D$88+(Calculator!$E$88-Calculator!$D$88)*RAND()</f>
        <v>1026.1130078429076</v>
      </c>
      <c r="IB11" s="62">
        <f ca="1">Calculator!$D$88+(Calculator!$E$88-Calculator!$D$88)*RAND()</f>
        <v>1078.1005019866532</v>
      </c>
      <c r="IC11" s="62">
        <f ca="1">Calculator!$D$88+(Calculator!$E$88-Calculator!$D$88)*RAND()</f>
        <v>958.85393267273355</v>
      </c>
      <c r="ID11" s="62">
        <f ca="1">Calculator!$D$88+(Calculator!$E$88-Calculator!$D$88)*RAND()</f>
        <v>919.7445157413697</v>
      </c>
      <c r="IE11" s="62">
        <f ca="1">Calculator!$D$88+(Calculator!$E$88-Calculator!$D$88)*RAND()</f>
        <v>906.22789239947929</v>
      </c>
      <c r="IF11" s="62">
        <f ca="1">Calculator!$D$88+(Calculator!$E$88-Calculator!$D$88)*RAND()</f>
        <v>911.49654805955572</v>
      </c>
      <c r="IG11" s="62">
        <f ca="1">Calculator!$D$88+(Calculator!$E$88-Calculator!$D$88)*RAND()</f>
        <v>923.61826723925969</v>
      </c>
      <c r="IH11" s="62">
        <f ca="1">Calculator!$D$88+(Calculator!$E$88-Calculator!$D$88)*RAND()</f>
        <v>915.25684253522456</v>
      </c>
      <c r="II11" s="62">
        <f ca="1">Calculator!$D$88+(Calculator!$E$88-Calculator!$D$88)*RAND()</f>
        <v>1006.6878694454989</v>
      </c>
      <c r="IJ11" s="62">
        <f ca="1">Calculator!$D$88+(Calculator!$E$88-Calculator!$D$88)*RAND()</f>
        <v>1008.1946127261789</v>
      </c>
      <c r="IK11" s="62">
        <f ca="1">Calculator!$D$88+(Calculator!$E$88-Calculator!$D$88)*RAND()</f>
        <v>909.30401972942389</v>
      </c>
      <c r="IL11" s="62">
        <f ca="1">Calculator!$D$88+(Calculator!$E$88-Calculator!$D$88)*RAND()</f>
        <v>1018.6368964721236</v>
      </c>
      <c r="IM11" s="62">
        <f ca="1">Calculator!$D$88+(Calculator!$E$88-Calculator!$D$88)*RAND()</f>
        <v>905.99310136901647</v>
      </c>
      <c r="IN11" s="62">
        <f ca="1">Calculator!$D$88+(Calculator!$E$88-Calculator!$D$88)*RAND()</f>
        <v>1059.160723845009</v>
      </c>
      <c r="IO11" s="62">
        <f ca="1">Calculator!$D$88+(Calculator!$E$88-Calculator!$D$88)*RAND()</f>
        <v>1062.702192518999</v>
      </c>
      <c r="IP11" s="62">
        <f ca="1">Calculator!$D$88+(Calculator!$E$88-Calculator!$D$88)*RAND()</f>
        <v>1038.9957707992371</v>
      </c>
      <c r="IQ11" s="62">
        <f ca="1">Calculator!$D$88+(Calculator!$E$88-Calculator!$D$88)*RAND()</f>
        <v>1067.4851761723266</v>
      </c>
      <c r="IR11" s="62">
        <f ca="1">Calculator!$D$88+(Calculator!$E$88-Calculator!$D$88)*RAND()</f>
        <v>1060.6326723657648</v>
      </c>
      <c r="IS11" s="62">
        <f ca="1">Calculator!$D$88+(Calculator!$E$88-Calculator!$D$88)*RAND()</f>
        <v>936.9117151257974</v>
      </c>
      <c r="IT11" s="62">
        <f ca="1">Calculator!$D$88+(Calculator!$E$88-Calculator!$D$88)*RAND()</f>
        <v>1028.4909750447778</v>
      </c>
      <c r="IU11" s="62">
        <f ca="1">Calculator!$D$88+(Calculator!$E$88-Calculator!$D$88)*RAND()</f>
        <v>1030.943443508567</v>
      </c>
      <c r="IV11" s="62">
        <f ca="1">Calculator!$D$88+(Calculator!$E$88-Calculator!$D$88)*RAND()</f>
        <v>972.85508892510666</v>
      </c>
      <c r="IW11" s="62">
        <f ca="1">Calculator!$D$88+(Calculator!$E$88-Calculator!$D$88)*RAND()</f>
        <v>957.40226462524879</v>
      </c>
      <c r="IX11" s="62">
        <f ca="1">Calculator!$D$88+(Calculator!$E$88-Calculator!$D$88)*RAND()</f>
        <v>1089.707024878941</v>
      </c>
      <c r="IY11" s="62">
        <f ca="1">Calculator!$D$88+(Calculator!$E$88-Calculator!$D$88)*RAND()</f>
        <v>931.72642851375372</v>
      </c>
      <c r="IZ11" s="62">
        <f ca="1">Calculator!$D$88+(Calculator!$E$88-Calculator!$D$88)*RAND()</f>
        <v>999.29522988898498</v>
      </c>
      <c r="JA11" s="62">
        <f ca="1">Calculator!$D$88+(Calculator!$E$88-Calculator!$D$88)*RAND()</f>
        <v>994.36914190834091</v>
      </c>
      <c r="JB11" s="62">
        <f ca="1">Calculator!$D$88+(Calculator!$E$88-Calculator!$D$88)*RAND()</f>
        <v>966.62547818800726</v>
      </c>
      <c r="JC11" s="62">
        <f ca="1">Calculator!$D$88+(Calculator!$E$88-Calculator!$D$88)*RAND()</f>
        <v>951.48268445868609</v>
      </c>
      <c r="JD11" s="62">
        <f ca="1">Calculator!$D$88+(Calculator!$E$88-Calculator!$D$88)*RAND()</f>
        <v>983.27511060188624</v>
      </c>
      <c r="JE11" s="62">
        <f ca="1">Calculator!$D$88+(Calculator!$E$88-Calculator!$D$88)*RAND()</f>
        <v>1000.8236815479531</v>
      </c>
      <c r="JF11" s="62">
        <f ca="1">Calculator!$D$88+(Calculator!$E$88-Calculator!$D$88)*RAND()</f>
        <v>1095.3469890974438</v>
      </c>
      <c r="JG11" s="62">
        <f ca="1">Calculator!$D$88+(Calculator!$E$88-Calculator!$D$88)*RAND()</f>
        <v>953.12692247437997</v>
      </c>
      <c r="JH11" s="62">
        <f ca="1">Calculator!$D$88+(Calculator!$E$88-Calculator!$D$88)*RAND()</f>
        <v>945.6675068813737</v>
      </c>
      <c r="JI11" s="62">
        <f ca="1">Calculator!$D$88+(Calculator!$E$88-Calculator!$D$88)*RAND()</f>
        <v>1057.6704517632384</v>
      </c>
      <c r="JJ11" s="62">
        <f ca="1">Calculator!$D$88+(Calculator!$E$88-Calculator!$D$88)*RAND()</f>
        <v>974.57798921480617</v>
      </c>
      <c r="JK11" s="62">
        <f ca="1">Calculator!$D$88+(Calculator!$E$88-Calculator!$D$88)*RAND()</f>
        <v>909.31052957734414</v>
      </c>
      <c r="JL11" s="62">
        <f ca="1">Calculator!$D$88+(Calculator!$E$88-Calculator!$D$88)*RAND()</f>
        <v>949.30849357887428</v>
      </c>
      <c r="JM11" s="62">
        <f ca="1">Calculator!$D$88+(Calculator!$E$88-Calculator!$D$88)*RAND()</f>
        <v>1048.7327862913112</v>
      </c>
      <c r="JN11" s="62">
        <f ca="1">Calculator!$D$88+(Calculator!$E$88-Calculator!$D$88)*RAND()</f>
        <v>1055.6616283136823</v>
      </c>
      <c r="JO11" s="62">
        <f ca="1">Calculator!$D$88+(Calculator!$E$88-Calculator!$D$88)*RAND()</f>
        <v>945.90200864939595</v>
      </c>
      <c r="JP11" s="62">
        <f ca="1">Calculator!$D$88+(Calculator!$E$88-Calculator!$D$88)*RAND()</f>
        <v>1015.2665842666768</v>
      </c>
      <c r="JQ11" s="62">
        <f ca="1">Calculator!$D$88+(Calculator!$E$88-Calculator!$D$88)*RAND()</f>
        <v>1005.8127680799145</v>
      </c>
      <c r="JR11" s="62">
        <f ca="1">Calculator!$D$88+(Calculator!$E$88-Calculator!$D$88)*RAND()</f>
        <v>927.07822310223389</v>
      </c>
      <c r="JS11" s="62">
        <f ca="1">Calculator!$D$88+(Calculator!$E$88-Calculator!$D$88)*RAND()</f>
        <v>1023.3275461013357</v>
      </c>
      <c r="JT11" s="62">
        <f ca="1">Calculator!$D$88+(Calculator!$E$88-Calculator!$D$88)*RAND()</f>
        <v>970.46887147378925</v>
      </c>
      <c r="JU11" s="62">
        <f ca="1">Calculator!$D$88+(Calculator!$E$88-Calculator!$D$88)*RAND()</f>
        <v>1054.2315308599543</v>
      </c>
      <c r="JV11" s="62">
        <f ca="1">Calculator!$D$88+(Calculator!$E$88-Calculator!$D$88)*RAND()</f>
        <v>1025.1874981846368</v>
      </c>
      <c r="JW11" s="62">
        <f ca="1">Calculator!$D$88+(Calculator!$E$88-Calculator!$D$88)*RAND()</f>
        <v>1066.8481153247164</v>
      </c>
      <c r="JX11" s="62">
        <f ca="1">Calculator!$D$88+(Calculator!$E$88-Calculator!$D$88)*RAND()</f>
        <v>967.97612953690339</v>
      </c>
      <c r="JY11" s="62">
        <f ca="1">Calculator!$D$88+(Calculator!$E$88-Calculator!$D$88)*RAND()</f>
        <v>1040.4247674675921</v>
      </c>
      <c r="JZ11" s="62">
        <f ca="1">Calculator!$D$88+(Calculator!$E$88-Calculator!$D$88)*RAND()</f>
        <v>918.32720351436558</v>
      </c>
      <c r="KA11" s="62">
        <f ca="1">Calculator!$D$88+(Calculator!$E$88-Calculator!$D$88)*RAND()</f>
        <v>921.19010528102808</v>
      </c>
      <c r="KB11" s="62">
        <f ca="1">Calculator!$D$88+(Calculator!$E$88-Calculator!$D$88)*RAND()</f>
        <v>914.40062571263718</v>
      </c>
      <c r="KC11" s="62">
        <f ca="1">Calculator!$D$88+(Calculator!$E$88-Calculator!$D$88)*RAND()</f>
        <v>1024.7826003657099</v>
      </c>
      <c r="KD11" s="62">
        <f ca="1">Calculator!$D$88+(Calculator!$E$88-Calculator!$D$88)*RAND()</f>
        <v>905.70686831875707</v>
      </c>
      <c r="KE11" s="62">
        <f ca="1">Calculator!$D$88+(Calculator!$E$88-Calculator!$D$88)*RAND()</f>
        <v>1025.9698418671255</v>
      </c>
      <c r="KF11" s="62">
        <f ca="1">Calculator!$D$88+(Calculator!$E$88-Calculator!$D$88)*RAND()</f>
        <v>1001.3126215360546</v>
      </c>
      <c r="KG11" s="62">
        <f ca="1">Calculator!$D$88+(Calculator!$E$88-Calculator!$D$88)*RAND()</f>
        <v>932.16144403130374</v>
      </c>
      <c r="KH11" s="62">
        <f ca="1">Calculator!$D$88+(Calculator!$E$88-Calculator!$D$88)*RAND()</f>
        <v>922.51903392128759</v>
      </c>
      <c r="KI11" s="62">
        <f ca="1">Calculator!$D$88+(Calculator!$E$88-Calculator!$D$88)*RAND()</f>
        <v>1014.5224028145896</v>
      </c>
      <c r="KJ11" s="62">
        <f ca="1">Calculator!$D$88+(Calculator!$E$88-Calculator!$D$88)*RAND()</f>
        <v>929.36266779356902</v>
      </c>
      <c r="KK11" s="62">
        <f ca="1">Calculator!$D$88+(Calculator!$E$88-Calculator!$D$88)*RAND()</f>
        <v>968.1774819461566</v>
      </c>
      <c r="KL11" s="62">
        <f ca="1">Calculator!$D$88+(Calculator!$E$88-Calculator!$D$88)*RAND()</f>
        <v>1095.3251117129714</v>
      </c>
      <c r="KM11" s="62">
        <f ca="1">Calculator!$D$88+(Calculator!$E$88-Calculator!$D$88)*RAND()</f>
        <v>984.0509426243907</v>
      </c>
      <c r="KN11" s="62">
        <f ca="1">Calculator!$D$88+(Calculator!$E$88-Calculator!$D$88)*RAND()</f>
        <v>918.94334439239844</v>
      </c>
      <c r="KO11" s="62">
        <f ca="1">Calculator!$D$88+(Calculator!$E$88-Calculator!$D$88)*RAND()</f>
        <v>969.48296517477343</v>
      </c>
      <c r="KP11" s="62">
        <f ca="1">Calculator!$D$88+(Calculator!$E$88-Calculator!$D$88)*RAND()</f>
        <v>1083.2544831120824</v>
      </c>
      <c r="KQ11" s="62">
        <f ca="1">Calculator!$D$88+(Calculator!$E$88-Calculator!$D$88)*RAND()</f>
        <v>933.63738028422358</v>
      </c>
      <c r="KR11" s="62">
        <f ca="1">Calculator!$D$88+(Calculator!$E$88-Calculator!$D$88)*RAND()</f>
        <v>1050.246684463036</v>
      </c>
      <c r="KS11" s="62">
        <f ca="1">Calculator!$D$88+(Calculator!$E$88-Calculator!$D$88)*RAND()</f>
        <v>976.13423843765418</v>
      </c>
      <c r="KT11" s="62">
        <f ca="1">Calculator!$D$88+(Calculator!$E$88-Calculator!$D$88)*RAND()</f>
        <v>1089.2086847820481</v>
      </c>
      <c r="KU11" s="62">
        <f ca="1">Calculator!$D$88+(Calculator!$E$88-Calculator!$D$88)*RAND()</f>
        <v>909.48653020371398</v>
      </c>
      <c r="KV11" s="62">
        <f ca="1">Calculator!$D$88+(Calculator!$E$88-Calculator!$D$88)*RAND()</f>
        <v>1076.2129375926622</v>
      </c>
      <c r="KW11" s="62">
        <f ca="1">Calculator!$D$88+(Calculator!$E$88-Calculator!$D$88)*RAND()</f>
        <v>1048.6158676705602</v>
      </c>
      <c r="KX11" s="62">
        <f ca="1">Calculator!$D$88+(Calculator!$E$88-Calculator!$D$88)*RAND()</f>
        <v>911.31380366189478</v>
      </c>
      <c r="KY11" s="62">
        <f ca="1">Calculator!$D$88+(Calculator!$E$88-Calculator!$D$88)*RAND()</f>
        <v>947.16233958548128</v>
      </c>
      <c r="KZ11" s="62">
        <f ca="1">Calculator!$D$88+(Calculator!$E$88-Calculator!$D$88)*RAND()</f>
        <v>1033.2144627104549</v>
      </c>
      <c r="LA11" s="62">
        <f ca="1">Calculator!$D$88+(Calculator!$E$88-Calculator!$D$88)*RAND()</f>
        <v>1062.8705057947604</v>
      </c>
      <c r="LB11" s="62">
        <f ca="1">Calculator!$D$88+(Calculator!$E$88-Calculator!$D$88)*RAND()</f>
        <v>1013.5368431334568</v>
      </c>
      <c r="LC11" s="62">
        <f ca="1">Calculator!$D$88+(Calculator!$E$88-Calculator!$D$88)*RAND()</f>
        <v>922.62274035538508</v>
      </c>
      <c r="LD11" s="62">
        <f ca="1">Calculator!$D$88+(Calculator!$E$88-Calculator!$D$88)*RAND()</f>
        <v>955.2164572233911</v>
      </c>
      <c r="LE11" s="62">
        <f ca="1">Calculator!$D$88+(Calculator!$E$88-Calculator!$D$88)*RAND()</f>
        <v>912.9571601146838</v>
      </c>
      <c r="LF11" s="62">
        <f ca="1">Calculator!$D$88+(Calculator!$E$88-Calculator!$D$88)*RAND()</f>
        <v>1071.1253690666492</v>
      </c>
      <c r="LG11" s="62">
        <f ca="1">Calculator!$D$88+(Calculator!$E$88-Calculator!$D$88)*RAND()</f>
        <v>1056.1296518121105</v>
      </c>
      <c r="LH11" s="62">
        <f ca="1">Calculator!$D$88+(Calculator!$E$88-Calculator!$D$88)*RAND()</f>
        <v>1082.5662659870636</v>
      </c>
      <c r="LI11" s="62">
        <f ca="1">Calculator!$D$88+(Calculator!$E$88-Calculator!$D$88)*RAND()</f>
        <v>923.75736946945858</v>
      </c>
      <c r="LJ11" s="62">
        <f ca="1">Calculator!$D$88+(Calculator!$E$88-Calculator!$D$88)*RAND()</f>
        <v>1087.2251238749363</v>
      </c>
      <c r="LK11" s="62">
        <f ca="1">Calculator!$D$88+(Calculator!$E$88-Calculator!$D$88)*RAND()</f>
        <v>956.49783325942985</v>
      </c>
      <c r="LL11" s="62">
        <f ca="1">Calculator!$D$88+(Calculator!$E$88-Calculator!$D$88)*RAND()</f>
        <v>982.76668296247635</v>
      </c>
      <c r="LM11" s="62">
        <f ca="1">Calculator!$D$88+(Calculator!$E$88-Calculator!$D$88)*RAND()</f>
        <v>1022.6946708396393</v>
      </c>
      <c r="LN11" s="62">
        <f ca="1">Calculator!$D$88+(Calculator!$E$88-Calculator!$D$88)*RAND()</f>
        <v>907.17174188843569</v>
      </c>
      <c r="LO11" s="62">
        <f ca="1">Calculator!$D$88+(Calculator!$E$88-Calculator!$D$88)*RAND()</f>
        <v>1095.5827227689329</v>
      </c>
      <c r="LP11" s="62">
        <f ca="1">Calculator!$D$88+(Calculator!$E$88-Calculator!$D$88)*RAND()</f>
        <v>1061.5739224593281</v>
      </c>
      <c r="LQ11" s="62">
        <f ca="1">Calculator!$D$88+(Calculator!$E$88-Calculator!$D$88)*RAND()</f>
        <v>922.38407249523777</v>
      </c>
      <c r="LR11" s="62">
        <f ca="1">Calculator!$D$88+(Calculator!$E$88-Calculator!$D$88)*RAND()</f>
        <v>1068.420664573151</v>
      </c>
      <c r="LS11" s="62">
        <f ca="1">Calculator!$D$88+(Calculator!$E$88-Calculator!$D$88)*RAND()</f>
        <v>1097.2444606845606</v>
      </c>
      <c r="LT11" s="62">
        <f ca="1">Calculator!$D$88+(Calculator!$E$88-Calculator!$D$88)*RAND()</f>
        <v>997.34436627433115</v>
      </c>
      <c r="LU11" s="62">
        <f ca="1">Calculator!$D$88+(Calculator!$E$88-Calculator!$D$88)*RAND()</f>
        <v>957.2394107263774</v>
      </c>
      <c r="LV11" s="62">
        <f ca="1">Calculator!$D$88+(Calculator!$E$88-Calculator!$D$88)*RAND()</f>
        <v>1001.797481093139</v>
      </c>
      <c r="LW11" s="62">
        <f ca="1">Calculator!$D$88+(Calculator!$E$88-Calculator!$D$88)*RAND()</f>
        <v>1043.6577072110019</v>
      </c>
      <c r="LX11" s="62">
        <f ca="1">Calculator!$D$88+(Calculator!$E$88-Calculator!$D$88)*RAND()</f>
        <v>913.13639460898219</v>
      </c>
      <c r="LY11" s="62">
        <f ca="1">Calculator!$D$88+(Calculator!$E$88-Calculator!$D$88)*RAND()</f>
        <v>918.14970205615759</v>
      </c>
      <c r="LZ11" s="62">
        <f ca="1">Calculator!$D$88+(Calculator!$E$88-Calculator!$D$88)*RAND()</f>
        <v>1007.1378884645327</v>
      </c>
      <c r="MA11" s="62">
        <f ca="1">Calculator!$D$88+(Calculator!$E$88-Calculator!$D$88)*RAND()</f>
        <v>1097.4055033952445</v>
      </c>
      <c r="MB11" s="62">
        <f ca="1">Calculator!$D$88+(Calculator!$E$88-Calculator!$D$88)*RAND()</f>
        <v>961.68125029051635</v>
      </c>
      <c r="MC11" s="62">
        <f ca="1">Calculator!$D$88+(Calculator!$E$88-Calculator!$D$88)*RAND()</f>
        <v>904.04037898325737</v>
      </c>
      <c r="MD11" s="62">
        <f ca="1">Calculator!$D$88+(Calculator!$E$88-Calculator!$D$88)*RAND()</f>
        <v>1079.7609554574908</v>
      </c>
      <c r="ME11" s="62">
        <f ca="1">Calculator!$D$88+(Calculator!$E$88-Calculator!$D$88)*RAND()</f>
        <v>1097.7451998115155</v>
      </c>
      <c r="MF11" s="62">
        <f ca="1">Calculator!$D$88+(Calculator!$E$88-Calculator!$D$88)*RAND()</f>
        <v>987.22678444639553</v>
      </c>
      <c r="MG11" s="62">
        <f ca="1">Calculator!$D$88+(Calculator!$E$88-Calculator!$D$88)*RAND()</f>
        <v>917.0537710912547</v>
      </c>
      <c r="MH11" s="62">
        <f ca="1">Calculator!$D$88+(Calculator!$E$88-Calculator!$D$88)*RAND()</f>
        <v>1083.1084310908104</v>
      </c>
      <c r="MI11" s="62">
        <f ca="1">Calculator!$D$88+(Calculator!$E$88-Calculator!$D$88)*RAND()</f>
        <v>1043.7840185249802</v>
      </c>
      <c r="MJ11" s="62">
        <f ca="1">Calculator!$D$88+(Calculator!$E$88-Calculator!$D$88)*RAND()</f>
        <v>965.02515441283572</v>
      </c>
      <c r="MK11" s="62">
        <f ca="1">Calculator!$D$88+(Calculator!$E$88-Calculator!$D$88)*RAND()</f>
        <v>1007.2668695128768</v>
      </c>
      <c r="ML11" s="62">
        <f ca="1">Calculator!$D$88+(Calculator!$E$88-Calculator!$D$88)*RAND()</f>
        <v>981.87792214625074</v>
      </c>
      <c r="MM11" s="62">
        <f ca="1">Calculator!$D$88+(Calculator!$E$88-Calculator!$D$88)*RAND()</f>
        <v>1019.5343927915012</v>
      </c>
      <c r="MN11" s="62">
        <f ca="1">Calculator!$D$88+(Calculator!$E$88-Calculator!$D$88)*RAND()</f>
        <v>981.58698057413483</v>
      </c>
      <c r="MO11" s="62">
        <f ca="1">Calculator!$D$88+(Calculator!$E$88-Calculator!$D$88)*RAND()</f>
        <v>1076.4672148659099</v>
      </c>
      <c r="MP11" s="62">
        <f ca="1">Calculator!$D$88+(Calculator!$E$88-Calculator!$D$88)*RAND()</f>
        <v>1079.7283814335028</v>
      </c>
      <c r="MQ11" s="62">
        <f ca="1">Calculator!$D$88+(Calculator!$E$88-Calculator!$D$88)*RAND()</f>
        <v>977.33613257742468</v>
      </c>
      <c r="MR11" s="62">
        <f ca="1">Calculator!$D$88+(Calculator!$E$88-Calculator!$D$88)*RAND()</f>
        <v>966.64718050191652</v>
      </c>
      <c r="MS11" s="62">
        <f ca="1">Calculator!$D$88+(Calculator!$E$88-Calculator!$D$88)*RAND()</f>
        <v>974.36824945814919</v>
      </c>
      <c r="MT11" s="62">
        <f ca="1">Calculator!$D$88+(Calculator!$E$88-Calculator!$D$88)*RAND()</f>
        <v>1026.5884537741763</v>
      </c>
      <c r="MU11" s="62">
        <f ca="1">Calculator!$D$88+(Calculator!$E$88-Calculator!$D$88)*RAND()</f>
        <v>923.32388773211153</v>
      </c>
      <c r="MV11" s="62">
        <f ca="1">Calculator!$D$88+(Calculator!$E$88-Calculator!$D$88)*RAND()</f>
        <v>977.61238436744895</v>
      </c>
      <c r="MW11" s="62">
        <f ca="1">Calculator!$D$88+(Calculator!$E$88-Calculator!$D$88)*RAND()</f>
        <v>1050.4061492956685</v>
      </c>
      <c r="MX11" s="62">
        <f ca="1">Calculator!$D$88+(Calculator!$E$88-Calculator!$D$88)*RAND()</f>
        <v>989.41150764609699</v>
      </c>
      <c r="MY11" s="62">
        <f ca="1">Calculator!$D$88+(Calculator!$E$88-Calculator!$D$88)*RAND()</f>
        <v>940.07010309046188</v>
      </c>
      <c r="MZ11" s="62">
        <f ca="1">Calculator!$D$88+(Calculator!$E$88-Calculator!$D$88)*RAND()</f>
        <v>995.49686647255999</v>
      </c>
      <c r="NA11" s="62">
        <f ca="1">Calculator!$D$88+(Calculator!$E$88-Calculator!$D$88)*RAND()</f>
        <v>1018.9526163473328</v>
      </c>
      <c r="NB11" s="62">
        <f ca="1">Calculator!$D$88+(Calculator!$E$88-Calculator!$D$88)*RAND()</f>
        <v>956.04931931168085</v>
      </c>
      <c r="NC11" s="62">
        <f ca="1">Calculator!$D$88+(Calculator!$E$88-Calculator!$D$88)*RAND()</f>
        <v>1003.7798646136886</v>
      </c>
      <c r="ND11" s="62">
        <f ca="1">Calculator!$D$88+(Calculator!$E$88-Calculator!$D$88)*RAND()</f>
        <v>903.36124196715718</v>
      </c>
      <c r="NE11" s="62">
        <f ca="1">Calculator!$D$88+(Calculator!$E$88-Calculator!$D$88)*RAND()</f>
        <v>1007.9481905609517</v>
      </c>
      <c r="NF11" s="62">
        <f ca="1">Calculator!$D$88+(Calculator!$E$88-Calculator!$D$88)*RAND()</f>
        <v>1016.8720968154084</v>
      </c>
      <c r="NG11" s="62">
        <f ca="1">Calculator!$D$88+(Calculator!$E$88-Calculator!$D$88)*RAND()</f>
        <v>1066.3746327996992</v>
      </c>
      <c r="NH11" s="62">
        <f ca="1">Calculator!$D$88+(Calculator!$E$88-Calculator!$D$88)*RAND()</f>
        <v>1003.0088603766114</v>
      </c>
      <c r="NI11" s="62">
        <f ca="1">Calculator!$D$88+(Calculator!$E$88-Calculator!$D$88)*RAND()</f>
        <v>968.12640904247178</v>
      </c>
      <c r="NJ11" s="62">
        <f ca="1">Calculator!$D$88+(Calculator!$E$88-Calculator!$D$88)*RAND()</f>
        <v>975.0242594858139</v>
      </c>
      <c r="NK11" s="62">
        <f ca="1">Calculator!$D$88+(Calculator!$E$88-Calculator!$D$88)*RAND()</f>
        <v>1063.9088258140237</v>
      </c>
      <c r="NL11" s="62">
        <f ca="1">Calculator!$D$88+(Calculator!$E$88-Calculator!$D$88)*RAND()</f>
        <v>936.32335884009819</v>
      </c>
      <c r="NM11" s="62">
        <f ca="1">Calculator!$D$88+(Calculator!$E$88-Calculator!$D$88)*RAND()</f>
        <v>1038.9924442136494</v>
      </c>
      <c r="NN11" s="62">
        <f ca="1">Calculator!$D$88+(Calculator!$E$88-Calculator!$D$88)*RAND()</f>
        <v>1000.627226286794</v>
      </c>
      <c r="NO11" s="62">
        <f ca="1">Calculator!$D$88+(Calculator!$E$88-Calculator!$D$88)*RAND()</f>
        <v>1020.6359073068986</v>
      </c>
      <c r="NP11" s="62">
        <f ca="1">Calculator!$D$88+(Calculator!$E$88-Calculator!$D$88)*RAND()</f>
        <v>1056.6277725554542</v>
      </c>
      <c r="NQ11" s="62">
        <f ca="1">Calculator!$D$88+(Calculator!$E$88-Calculator!$D$88)*RAND()</f>
        <v>988.48745383933829</v>
      </c>
      <c r="NR11" s="62">
        <f ca="1">Calculator!$D$88+(Calculator!$E$88-Calculator!$D$88)*RAND()</f>
        <v>965.44239274792551</v>
      </c>
      <c r="NS11" s="62">
        <f ca="1">Calculator!$D$88+(Calculator!$E$88-Calculator!$D$88)*RAND()</f>
        <v>959.24808913117215</v>
      </c>
      <c r="NT11" s="62">
        <f ca="1">Calculator!$D$88+(Calculator!$E$88-Calculator!$D$88)*RAND()</f>
        <v>1067.3725509207879</v>
      </c>
      <c r="NU11" s="62">
        <f ca="1">Calculator!$D$88+(Calculator!$E$88-Calculator!$D$88)*RAND()</f>
        <v>1001.8368450707408</v>
      </c>
      <c r="NV11" s="62">
        <f ca="1">Calculator!$D$88+(Calculator!$E$88-Calculator!$D$88)*RAND()</f>
        <v>1080.2678799517907</v>
      </c>
      <c r="NW11" s="62">
        <f ca="1">Calculator!$D$88+(Calculator!$E$88-Calculator!$D$88)*RAND()</f>
        <v>991.46868001223743</v>
      </c>
      <c r="NX11" s="62">
        <f ca="1">Calculator!$D$88+(Calculator!$E$88-Calculator!$D$88)*RAND()</f>
        <v>1033.1990606883749</v>
      </c>
      <c r="NY11" s="62">
        <f ca="1">Calculator!$D$88+(Calculator!$E$88-Calculator!$D$88)*RAND()</f>
        <v>927.7452963038653</v>
      </c>
      <c r="NZ11" s="62">
        <f ca="1">Calculator!$D$88+(Calculator!$E$88-Calculator!$D$88)*RAND()</f>
        <v>967.68273479220954</v>
      </c>
      <c r="OA11" s="62">
        <f ca="1">Calculator!$D$88+(Calculator!$E$88-Calculator!$D$88)*RAND()</f>
        <v>939.45724807954002</v>
      </c>
      <c r="OB11" s="62">
        <f ca="1">Calculator!$D$88+(Calculator!$E$88-Calculator!$D$88)*RAND()</f>
        <v>962.52433588430654</v>
      </c>
      <c r="OC11" s="62">
        <f ca="1">Calculator!$D$88+(Calculator!$E$88-Calculator!$D$88)*RAND()</f>
        <v>907.2166177164487</v>
      </c>
      <c r="OD11" s="62">
        <f ca="1">Calculator!$D$88+(Calculator!$E$88-Calculator!$D$88)*RAND()</f>
        <v>911.4087282508367</v>
      </c>
      <c r="OE11" s="62">
        <f ca="1">Calculator!$D$88+(Calculator!$E$88-Calculator!$D$88)*RAND()</f>
        <v>1032.5426301293767</v>
      </c>
      <c r="OF11" s="62">
        <f ca="1">Calculator!$D$88+(Calculator!$E$88-Calculator!$D$88)*RAND()</f>
        <v>1020.4658203413564</v>
      </c>
      <c r="OG11" s="62">
        <f ca="1">Calculator!$D$88+(Calculator!$E$88-Calculator!$D$88)*RAND()</f>
        <v>928.39616623836616</v>
      </c>
      <c r="OH11" s="62">
        <f ca="1">Calculator!$D$88+(Calculator!$E$88-Calculator!$D$88)*RAND()</f>
        <v>1061.0782276977138</v>
      </c>
      <c r="OI11" s="62">
        <f ca="1">Calculator!$D$88+(Calculator!$E$88-Calculator!$D$88)*RAND()</f>
        <v>1097.3373806089744</v>
      </c>
      <c r="OJ11" s="62">
        <f ca="1">Calculator!$D$88+(Calculator!$E$88-Calculator!$D$88)*RAND()</f>
        <v>966.04790987448587</v>
      </c>
      <c r="OK11" s="62">
        <f ca="1">Calculator!$D$88+(Calculator!$E$88-Calculator!$D$88)*RAND()</f>
        <v>1002.0988581047598</v>
      </c>
      <c r="OL11" s="62">
        <f ca="1">Calculator!$D$88+(Calculator!$E$88-Calculator!$D$88)*RAND()</f>
        <v>1029.4367363821814</v>
      </c>
      <c r="OM11" s="62">
        <f ca="1">Calculator!$D$88+(Calculator!$E$88-Calculator!$D$88)*RAND()</f>
        <v>943.11303354472841</v>
      </c>
      <c r="ON11" s="62">
        <f ca="1">Calculator!$D$88+(Calculator!$E$88-Calculator!$D$88)*RAND()</f>
        <v>931.23015816601969</v>
      </c>
      <c r="OO11" s="62">
        <f ca="1">Calculator!$D$88+(Calculator!$E$88-Calculator!$D$88)*RAND()</f>
        <v>1065.0431893238053</v>
      </c>
      <c r="OP11" s="62">
        <f ca="1">Calculator!$D$88+(Calculator!$E$88-Calculator!$D$88)*RAND()</f>
        <v>1047.5580788254797</v>
      </c>
      <c r="OQ11" s="62">
        <f ca="1">Calculator!$D$88+(Calculator!$E$88-Calculator!$D$88)*RAND()</f>
        <v>982.75607712847159</v>
      </c>
      <c r="OR11" s="62">
        <f ca="1">Calculator!$D$88+(Calculator!$E$88-Calculator!$D$88)*RAND()</f>
        <v>923.04183869375674</v>
      </c>
      <c r="OS11" s="62">
        <f ca="1">Calculator!$D$88+(Calculator!$E$88-Calculator!$D$88)*RAND()</f>
        <v>1036.3918341314454</v>
      </c>
      <c r="OT11" s="62">
        <f ca="1">Calculator!$D$88+(Calculator!$E$88-Calculator!$D$88)*RAND()</f>
        <v>1027.5507545210121</v>
      </c>
      <c r="OU11" s="62">
        <f ca="1">Calculator!$D$88+(Calculator!$E$88-Calculator!$D$88)*RAND()</f>
        <v>956.41511355771286</v>
      </c>
      <c r="OV11" s="62">
        <f ca="1">Calculator!$D$88+(Calculator!$E$88-Calculator!$D$88)*RAND()</f>
        <v>1041.9294792807218</v>
      </c>
      <c r="OW11" s="62">
        <f ca="1">Calculator!$D$88+(Calculator!$E$88-Calculator!$D$88)*RAND()</f>
        <v>904.30292486873157</v>
      </c>
      <c r="OX11" s="62">
        <f ca="1">Calculator!$D$88+(Calculator!$E$88-Calculator!$D$88)*RAND()</f>
        <v>935.27628283070112</v>
      </c>
      <c r="OY11" s="62">
        <f ca="1">Calculator!$D$88+(Calculator!$E$88-Calculator!$D$88)*RAND()</f>
        <v>998.56230011902721</v>
      </c>
      <c r="OZ11" s="62">
        <f ca="1">Calculator!$D$88+(Calculator!$E$88-Calculator!$D$88)*RAND()</f>
        <v>901.33823157871643</v>
      </c>
      <c r="PA11" s="62">
        <f ca="1">Calculator!$D$88+(Calculator!$E$88-Calculator!$D$88)*RAND()</f>
        <v>992.43235220905444</v>
      </c>
      <c r="PB11" s="62">
        <f ca="1">Calculator!$D$88+(Calculator!$E$88-Calculator!$D$88)*RAND()</f>
        <v>933.59972642869491</v>
      </c>
      <c r="PC11" s="62">
        <f ca="1">Calculator!$D$88+(Calculator!$E$88-Calculator!$D$88)*RAND()</f>
        <v>908.72361304007143</v>
      </c>
      <c r="PD11" s="62">
        <f ca="1">Calculator!$D$88+(Calculator!$E$88-Calculator!$D$88)*RAND()</f>
        <v>1001.4699081115061</v>
      </c>
      <c r="PE11" s="62">
        <f ca="1">Calculator!$D$88+(Calculator!$E$88-Calculator!$D$88)*RAND()</f>
        <v>1079.6474553414823</v>
      </c>
      <c r="PF11" s="62">
        <f ca="1">Calculator!$D$88+(Calculator!$E$88-Calculator!$D$88)*RAND()</f>
        <v>1041.1925424689275</v>
      </c>
      <c r="PG11" s="62">
        <f ca="1">Calculator!$D$88+(Calculator!$E$88-Calculator!$D$88)*RAND()</f>
        <v>1082.0281342709111</v>
      </c>
      <c r="PH11" s="62">
        <f ca="1">Calculator!$D$88+(Calculator!$E$88-Calculator!$D$88)*RAND()</f>
        <v>1074.598879754242</v>
      </c>
      <c r="PI11" s="62">
        <f ca="1">Calculator!$D$88+(Calculator!$E$88-Calculator!$D$88)*RAND()</f>
        <v>951.08322341380733</v>
      </c>
      <c r="PJ11" s="62">
        <f ca="1">Calculator!$D$88+(Calculator!$E$88-Calculator!$D$88)*RAND()</f>
        <v>1074.9302984044384</v>
      </c>
      <c r="PK11" s="62">
        <f ca="1">Calculator!$D$88+(Calculator!$E$88-Calculator!$D$88)*RAND()</f>
        <v>1086.1772036011471</v>
      </c>
      <c r="PL11" s="62">
        <f ca="1">Calculator!$D$88+(Calculator!$E$88-Calculator!$D$88)*RAND()</f>
        <v>1042.431122566582</v>
      </c>
      <c r="PM11" s="62">
        <f ca="1">Calculator!$D$88+(Calculator!$E$88-Calculator!$D$88)*RAND()</f>
        <v>984.46194026079866</v>
      </c>
      <c r="PN11" s="62">
        <f ca="1">Calculator!$D$88+(Calculator!$E$88-Calculator!$D$88)*RAND()</f>
        <v>900.01970856714365</v>
      </c>
      <c r="PO11" s="62">
        <f ca="1">Calculator!$D$88+(Calculator!$E$88-Calculator!$D$88)*RAND()</f>
        <v>975.53031277503362</v>
      </c>
      <c r="PP11" s="62">
        <f ca="1">Calculator!$D$88+(Calculator!$E$88-Calculator!$D$88)*RAND()</f>
        <v>962.78150078886961</v>
      </c>
      <c r="PQ11" s="62">
        <f ca="1">Calculator!$D$88+(Calculator!$E$88-Calculator!$D$88)*RAND()</f>
        <v>1005.5854272093654</v>
      </c>
      <c r="PR11" s="62">
        <f ca="1">Calculator!$D$88+(Calculator!$E$88-Calculator!$D$88)*RAND()</f>
        <v>1032.6048077231662</v>
      </c>
      <c r="PS11" s="62">
        <f ca="1">Calculator!$D$88+(Calculator!$E$88-Calculator!$D$88)*RAND()</f>
        <v>1065.9061108797914</v>
      </c>
      <c r="PT11" s="62">
        <f ca="1">Calculator!$D$88+(Calculator!$E$88-Calculator!$D$88)*RAND()</f>
        <v>1015.9605045254328</v>
      </c>
      <c r="PU11" s="62">
        <f ca="1">Calculator!$D$88+(Calculator!$E$88-Calculator!$D$88)*RAND()</f>
        <v>964.48911538762957</v>
      </c>
      <c r="PV11" s="62">
        <f ca="1">Calculator!$D$88+(Calculator!$E$88-Calculator!$D$88)*RAND()</f>
        <v>903.21093373371264</v>
      </c>
      <c r="PW11" s="62">
        <f ca="1">Calculator!$D$88+(Calculator!$E$88-Calculator!$D$88)*RAND()</f>
        <v>1049.2153103598098</v>
      </c>
      <c r="PX11" s="62">
        <f ca="1">Calculator!$D$88+(Calculator!$E$88-Calculator!$D$88)*RAND()</f>
        <v>1031.8388710184781</v>
      </c>
      <c r="PY11" s="62">
        <f ca="1">Calculator!$D$88+(Calculator!$E$88-Calculator!$D$88)*RAND()</f>
        <v>998.07642494551271</v>
      </c>
      <c r="PZ11" s="62">
        <f ca="1">Calculator!$D$88+(Calculator!$E$88-Calculator!$D$88)*RAND()</f>
        <v>944.19209284841713</v>
      </c>
      <c r="QA11" s="62">
        <f ca="1">Calculator!$D$88+(Calculator!$E$88-Calculator!$D$88)*RAND()</f>
        <v>1085.598790092042</v>
      </c>
      <c r="QB11" s="62">
        <f ca="1">Calculator!$D$88+(Calculator!$E$88-Calculator!$D$88)*RAND()</f>
        <v>973.4811429749825</v>
      </c>
      <c r="QC11" s="62">
        <f ca="1">Calculator!$D$88+(Calculator!$E$88-Calculator!$D$88)*RAND()</f>
        <v>1071.8512357307691</v>
      </c>
      <c r="QD11" s="62">
        <f ca="1">Calculator!$D$88+(Calculator!$E$88-Calculator!$D$88)*RAND()</f>
        <v>1017.2225054730906</v>
      </c>
      <c r="QE11" s="62">
        <f ca="1">Calculator!$D$88+(Calculator!$E$88-Calculator!$D$88)*RAND()</f>
        <v>1072.59683100199</v>
      </c>
      <c r="QF11" s="62">
        <f ca="1">Calculator!$D$88+(Calculator!$E$88-Calculator!$D$88)*RAND()</f>
        <v>967.02288768995868</v>
      </c>
      <c r="QG11" s="62">
        <f ca="1">Calculator!$D$88+(Calculator!$E$88-Calculator!$D$88)*RAND()</f>
        <v>1040.6908707041594</v>
      </c>
      <c r="QH11" s="62">
        <f ca="1">Calculator!$D$88+(Calculator!$E$88-Calculator!$D$88)*RAND()</f>
        <v>934.07538056500823</v>
      </c>
      <c r="QI11" s="62">
        <f ca="1">Calculator!$D$88+(Calculator!$E$88-Calculator!$D$88)*RAND()</f>
        <v>900.23451309593395</v>
      </c>
      <c r="QJ11" s="62">
        <f ca="1">Calculator!$D$88+(Calculator!$E$88-Calculator!$D$88)*RAND()</f>
        <v>1050.0679727276654</v>
      </c>
      <c r="QK11" s="62">
        <f ca="1">Calculator!$D$88+(Calculator!$E$88-Calculator!$D$88)*RAND()</f>
        <v>946.71432571657613</v>
      </c>
      <c r="QL11" s="62">
        <f ca="1">Calculator!$D$88+(Calculator!$E$88-Calculator!$D$88)*RAND()</f>
        <v>1064.4236923868618</v>
      </c>
      <c r="QM11" s="62">
        <f ca="1">Calculator!$D$88+(Calculator!$E$88-Calculator!$D$88)*RAND()</f>
        <v>960.80390320364904</v>
      </c>
      <c r="QN11" s="62">
        <f ca="1">Calculator!$D$88+(Calculator!$E$88-Calculator!$D$88)*RAND()</f>
        <v>1056.0586860695914</v>
      </c>
      <c r="QO11" s="62">
        <f ca="1">Calculator!$D$88+(Calculator!$E$88-Calculator!$D$88)*RAND()</f>
        <v>1035.203058836066</v>
      </c>
      <c r="QP11" s="62">
        <f ca="1">Calculator!$D$88+(Calculator!$E$88-Calculator!$D$88)*RAND()</f>
        <v>1071.1606536435961</v>
      </c>
      <c r="QQ11" s="62">
        <f ca="1">Calculator!$D$88+(Calculator!$E$88-Calculator!$D$88)*RAND()</f>
        <v>936.14547002100653</v>
      </c>
      <c r="QR11" s="62">
        <f ca="1">Calculator!$D$88+(Calculator!$E$88-Calculator!$D$88)*RAND()</f>
        <v>1021.717444249716</v>
      </c>
      <c r="QS11" s="62">
        <f ca="1">Calculator!$D$88+(Calculator!$E$88-Calculator!$D$88)*RAND()</f>
        <v>1053.5507297702161</v>
      </c>
      <c r="QT11" s="62">
        <f ca="1">Calculator!$D$88+(Calculator!$E$88-Calculator!$D$88)*RAND()</f>
        <v>1007.2768660493579</v>
      </c>
      <c r="QU11" s="62">
        <f ca="1">Calculator!$D$88+(Calculator!$E$88-Calculator!$D$88)*RAND()</f>
        <v>1027.5707815086548</v>
      </c>
      <c r="QV11" s="62">
        <f ca="1">Calculator!$D$88+(Calculator!$E$88-Calculator!$D$88)*RAND()</f>
        <v>916.7460359040399</v>
      </c>
      <c r="QW11" s="62">
        <f ca="1">Calculator!$D$88+(Calculator!$E$88-Calculator!$D$88)*RAND()</f>
        <v>1014.2932378865964</v>
      </c>
      <c r="QX11" s="62">
        <f ca="1">Calculator!$D$88+(Calculator!$E$88-Calculator!$D$88)*RAND()</f>
        <v>965.84267171276406</v>
      </c>
      <c r="QY11" s="62">
        <f ca="1">Calculator!$D$88+(Calculator!$E$88-Calculator!$D$88)*RAND()</f>
        <v>921.90612860600834</v>
      </c>
      <c r="QZ11" s="62">
        <f ca="1">Calculator!$D$88+(Calculator!$E$88-Calculator!$D$88)*RAND()</f>
        <v>951.0639005151246</v>
      </c>
      <c r="RA11" s="62">
        <f ca="1">Calculator!$D$88+(Calculator!$E$88-Calculator!$D$88)*RAND()</f>
        <v>954.79482119946226</v>
      </c>
      <c r="RB11" s="62">
        <f ca="1">Calculator!$D$88+(Calculator!$E$88-Calculator!$D$88)*RAND()</f>
        <v>929.18841165394861</v>
      </c>
      <c r="RC11" s="62">
        <f ca="1">Calculator!$D$88+(Calculator!$E$88-Calculator!$D$88)*RAND()</f>
        <v>1028.7901133329547</v>
      </c>
      <c r="RD11" s="62">
        <f ca="1">Calculator!$D$88+(Calculator!$E$88-Calculator!$D$88)*RAND()</f>
        <v>905.55945365785351</v>
      </c>
      <c r="RE11" s="62">
        <f ca="1">Calculator!$D$88+(Calculator!$E$88-Calculator!$D$88)*RAND()</f>
        <v>1009.3105403414598</v>
      </c>
      <c r="RF11" s="62">
        <f ca="1">Calculator!$D$88+(Calculator!$E$88-Calculator!$D$88)*RAND()</f>
        <v>938.43420825171484</v>
      </c>
      <c r="RG11" s="62">
        <f ca="1">Calculator!$D$88+(Calculator!$E$88-Calculator!$D$88)*RAND()</f>
        <v>947.36400915242371</v>
      </c>
      <c r="RH11" s="62">
        <f ca="1">Calculator!$D$88+(Calculator!$E$88-Calculator!$D$88)*RAND()</f>
        <v>931.95830985420548</v>
      </c>
      <c r="RI11" s="62">
        <f ca="1">Calculator!$D$88+(Calculator!$E$88-Calculator!$D$88)*RAND()</f>
        <v>1086.0493506395399</v>
      </c>
      <c r="RJ11" s="62">
        <f ca="1">Calculator!$D$88+(Calculator!$E$88-Calculator!$D$88)*RAND()</f>
        <v>959.46895549831584</v>
      </c>
      <c r="RK11" s="62">
        <f ca="1">Calculator!$D$88+(Calculator!$E$88-Calculator!$D$88)*RAND()</f>
        <v>957.57354350150445</v>
      </c>
      <c r="RL11" s="62">
        <f ca="1">Calculator!$D$88+(Calculator!$E$88-Calculator!$D$88)*RAND()</f>
        <v>1006.2335057131643</v>
      </c>
      <c r="RM11" s="62">
        <f ca="1">Calculator!$D$88+(Calculator!$E$88-Calculator!$D$88)*RAND()</f>
        <v>1010.1312074746037</v>
      </c>
      <c r="RN11" s="62">
        <f ca="1">Calculator!$D$88+(Calculator!$E$88-Calculator!$D$88)*RAND()</f>
        <v>1067.9126507410804</v>
      </c>
      <c r="RO11" s="62">
        <f ca="1">Calculator!$D$88+(Calculator!$E$88-Calculator!$D$88)*RAND()</f>
        <v>1006.6135035912622</v>
      </c>
      <c r="RP11" s="62">
        <f ca="1">Calculator!$D$88+(Calculator!$E$88-Calculator!$D$88)*RAND()</f>
        <v>1037.2337268534689</v>
      </c>
      <c r="RQ11" s="62">
        <f ca="1">Calculator!$D$88+(Calculator!$E$88-Calculator!$D$88)*RAND()</f>
        <v>985.46516659511985</v>
      </c>
      <c r="RR11" s="62">
        <f ca="1">Calculator!$D$88+(Calculator!$E$88-Calculator!$D$88)*RAND()</f>
        <v>1034.6431024421067</v>
      </c>
      <c r="RS11" s="62">
        <f ca="1">Calculator!$D$88+(Calculator!$E$88-Calculator!$D$88)*RAND()</f>
        <v>1023.8450081091291</v>
      </c>
      <c r="RT11" s="62">
        <f ca="1">Calculator!$D$88+(Calculator!$E$88-Calculator!$D$88)*RAND()</f>
        <v>1005.4030572606462</v>
      </c>
      <c r="RU11" s="62">
        <f ca="1">Calculator!$D$88+(Calculator!$E$88-Calculator!$D$88)*RAND()</f>
        <v>1003.814450107454</v>
      </c>
      <c r="RV11" s="62">
        <f ca="1">Calculator!$D$88+(Calculator!$E$88-Calculator!$D$88)*RAND()</f>
        <v>939.24114226168774</v>
      </c>
      <c r="RW11" s="62">
        <f ca="1">Calculator!$D$88+(Calculator!$E$88-Calculator!$D$88)*RAND()</f>
        <v>1009.8734139837654</v>
      </c>
      <c r="RX11" s="62">
        <f ca="1">Calculator!$D$88+(Calculator!$E$88-Calculator!$D$88)*RAND()</f>
        <v>910.62102444715026</v>
      </c>
      <c r="RY11" s="62">
        <f ca="1">Calculator!$D$88+(Calculator!$E$88-Calculator!$D$88)*RAND()</f>
        <v>923.38009134830645</v>
      </c>
      <c r="RZ11" s="62">
        <f ca="1">Calculator!$D$88+(Calculator!$E$88-Calculator!$D$88)*RAND()</f>
        <v>1051.7989562153584</v>
      </c>
      <c r="SA11" s="62">
        <f ca="1">Calculator!$D$88+(Calculator!$E$88-Calculator!$D$88)*RAND()</f>
        <v>972.03692937776987</v>
      </c>
      <c r="SB11" s="62">
        <f ca="1">Calculator!$D$88+(Calculator!$E$88-Calculator!$D$88)*RAND()</f>
        <v>1046.1941829824873</v>
      </c>
      <c r="SC11" s="62">
        <f ca="1">Calculator!$D$88+(Calculator!$E$88-Calculator!$D$88)*RAND()</f>
        <v>1069.9278516793711</v>
      </c>
      <c r="SD11" s="62">
        <f ca="1">Calculator!$D$88+(Calculator!$E$88-Calculator!$D$88)*RAND()</f>
        <v>1062.200221854652</v>
      </c>
      <c r="SE11" s="62">
        <f ca="1">Calculator!$D$88+(Calculator!$E$88-Calculator!$D$88)*RAND()</f>
        <v>1036.8897073726544</v>
      </c>
      <c r="SF11" s="62">
        <f ca="1">Calculator!$D$88+(Calculator!$E$88-Calculator!$D$88)*RAND()</f>
        <v>1040.8940153385149</v>
      </c>
      <c r="SG11" s="62">
        <f ca="1">Calculator!$D$88+(Calculator!$E$88-Calculator!$D$88)*RAND()</f>
        <v>1068.1685225419833</v>
      </c>
      <c r="SH11" s="62">
        <f ca="1">Calculator!$D$88+(Calculator!$E$88-Calculator!$D$88)*RAND()</f>
        <v>1084.7860065553884</v>
      </c>
      <c r="SI11" s="62">
        <f ca="1">Calculator!$D$88+(Calculator!$E$88-Calculator!$D$88)*RAND()</f>
        <v>1001.3981611035729</v>
      </c>
      <c r="SJ11" s="62">
        <f ca="1">Calculator!$D$88+(Calculator!$E$88-Calculator!$D$88)*RAND()</f>
        <v>974.88196286012123</v>
      </c>
      <c r="SK11" s="62">
        <f ca="1">Calculator!$D$88+(Calculator!$E$88-Calculator!$D$88)*RAND()</f>
        <v>1078.6388141525404</v>
      </c>
      <c r="SL11" s="62">
        <f ca="1">Calculator!$D$88+(Calculator!$E$88-Calculator!$D$88)*RAND()</f>
        <v>926.28890248433993</v>
      </c>
      <c r="SM11" s="62">
        <f ca="1">Calculator!$D$88+(Calculator!$E$88-Calculator!$D$88)*RAND()</f>
        <v>902.09137464576713</v>
      </c>
      <c r="SN11" s="62">
        <f ca="1">Calculator!$D$88+(Calculator!$E$88-Calculator!$D$88)*RAND()</f>
        <v>958.52041427792142</v>
      </c>
      <c r="SO11" s="62">
        <f ca="1">Calculator!$D$88+(Calculator!$E$88-Calculator!$D$88)*RAND()</f>
        <v>963.94069196833311</v>
      </c>
      <c r="SP11" s="62">
        <f ca="1">Calculator!$D$88+(Calculator!$E$88-Calculator!$D$88)*RAND()</f>
        <v>991.98933339165046</v>
      </c>
      <c r="SQ11" s="62">
        <f ca="1">Calculator!$D$88+(Calculator!$E$88-Calculator!$D$88)*RAND()</f>
        <v>1060.1086521898362</v>
      </c>
      <c r="SR11" s="62">
        <f ca="1">Calculator!$D$88+(Calculator!$E$88-Calculator!$D$88)*RAND()</f>
        <v>905.03914438434595</v>
      </c>
      <c r="SS11" s="62">
        <f ca="1">Calculator!$D$88+(Calculator!$E$88-Calculator!$D$88)*RAND()</f>
        <v>1081.3009645577454</v>
      </c>
      <c r="ST11" s="62">
        <f ca="1">Calculator!$D$88+(Calculator!$E$88-Calculator!$D$88)*RAND()</f>
        <v>948.06676296648595</v>
      </c>
      <c r="SU11" s="62">
        <f ca="1">Calculator!$D$88+(Calculator!$E$88-Calculator!$D$88)*RAND()</f>
        <v>912.74121578297434</v>
      </c>
      <c r="SV11" s="62">
        <f ca="1">Calculator!$D$88+(Calculator!$E$88-Calculator!$D$88)*RAND()</f>
        <v>1046.6188214162187</v>
      </c>
      <c r="SW11" s="62">
        <f ca="1">Calculator!$D$88+(Calculator!$E$88-Calculator!$D$88)*RAND()</f>
        <v>933.16930847444405</v>
      </c>
      <c r="SX11" s="62">
        <f ca="1">Calculator!$D$88+(Calculator!$E$88-Calculator!$D$88)*RAND()</f>
        <v>1050.4055636567125</v>
      </c>
      <c r="SY11" s="62">
        <f ca="1">Calculator!$D$88+(Calculator!$E$88-Calculator!$D$88)*RAND()</f>
        <v>919.63789507141621</v>
      </c>
      <c r="SZ11" s="62">
        <f ca="1">Calculator!$D$88+(Calculator!$E$88-Calculator!$D$88)*RAND()</f>
        <v>1007.8926207078372</v>
      </c>
      <c r="TA11" s="62">
        <f ca="1">Calculator!$D$88+(Calculator!$E$88-Calculator!$D$88)*RAND()</f>
        <v>967.0332757913086</v>
      </c>
      <c r="TB11" s="62">
        <f ca="1">Calculator!$D$88+(Calculator!$E$88-Calculator!$D$88)*RAND()</f>
        <v>1097.4383544151763</v>
      </c>
      <c r="TC11" s="62">
        <f ca="1">Calculator!$D$88+(Calculator!$E$88-Calculator!$D$88)*RAND()</f>
        <v>1096.0152664398786</v>
      </c>
      <c r="TD11" s="62">
        <f ca="1">Calculator!$D$88+(Calculator!$E$88-Calculator!$D$88)*RAND()</f>
        <v>919.66763960440869</v>
      </c>
      <c r="TE11" s="62">
        <f ca="1">Calculator!$D$88+(Calculator!$E$88-Calculator!$D$88)*RAND()</f>
        <v>928.52752189393925</v>
      </c>
      <c r="TF11" s="62">
        <f ca="1">Calculator!$D$88+(Calculator!$E$88-Calculator!$D$88)*RAND()</f>
        <v>988.09807081550775</v>
      </c>
      <c r="TG11" s="62">
        <f ca="1">Calculator!$D$88+(Calculator!$E$88-Calculator!$D$88)*RAND()</f>
        <v>931.63282698491946</v>
      </c>
      <c r="TH11" s="62">
        <f ca="1">Calculator!$D$88+(Calculator!$E$88-Calculator!$D$88)*RAND()</f>
        <v>1095.8409959734665</v>
      </c>
      <c r="TI11" s="62">
        <f ca="1">Calculator!$D$88+(Calculator!$E$88-Calculator!$D$88)*RAND()</f>
        <v>928.21229457975414</v>
      </c>
      <c r="TJ11" s="62">
        <f ca="1">Calculator!$D$88+(Calculator!$E$88-Calculator!$D$88)*RAND()</f>
        <v>1038.5329289032043</v>
      </c>
      <c r="TK11" s="62">
        <f ca="1">Calculator!$D$88+(Calculator!$E$88-Calculator!$D$88)*RAND()</f>
        <v>1091.6911902410702</v>
      </c>
      <c r="TL11" s="62">
        <f ca="1">Calculator!$D$88+(Calculator!$E$88-Calculator!$D$88)*RAND()</f>
        <v>1095.6789236117597</v>
      </c>
      <c r="TM11" s="62">
        <f ca="1">Calculator!$D$88+(Calculator!$E$88-Calculator!$D$88)*RAND()</f>
        <v>969.73799084332393</v>
      </c>
      <c r="TN11" s="62">
        <f ca="1">Calculator!$D$88+(Calculator!$E$88-Calculator!$D$88)*RAND()</f>
        <v>1065.5593440683988</v>
      </c>
      <c r="TO11" s="62">
        <f ca="1">Calculator!$D$88+(Calculator!$E$88-Calculator!$D$88)*RAND()</f>
        <v>915.5058881285828</v>
      </c>
      <c r="TP11" s="62">
        <f ca="1">Calculator!$D$88+(Calculator!$E$88-Calculator!$D$88)*RAND()</f>
        <v>995.47761085064394</v>
      </c>
      <c r="TQ11" s="62">
        <f ca="1">Calculator!$D$88+(Calculator!$E$88-Calculator!$D$88)*RAND()</f>
        <v>1008.3343108595727</v>
      </c>
      <c r="TR11" s="62">
        <f ca="1">Calculator!$D$88+(Calculator!$E$88-Calculator!$D$88)*RAND()</f>
        <v>963.86371602443216</v>
      </c>
      <c r="TS11" s="62">
        <f ca="1">Calculator!$D$88+(Calculator!$E$88-Calculator!$D$88)*RAND()</f>
        <v>1024.4975067334394</v>
      </c>
      <c r="TT11" s="62">
        <f ca="1">Calculator!$D$88+(Calculator!$E$88-Calculator!$D$88)*RAND()</f>
        <v>1079.6319938476161</v>
      </c>
      <c r="TU11" s="62">
        <f ca="1">Calculator!$D$88+(Calculator!$E$88-Calculator!$D$88)*RAND()</f>
        <v>1004.699720053874</v>
      </c>
      <c r="TV11" s="62">
        <f ca="1">Calculator!$D$88+(Calculator!$E$88-Calculator!$D$88)*RAND()</f>
        <v>955.19159582348004</v>
      </c>
      <c r="TW11" s="62">
        <f ca="1">Calculator!$D$88+(Calculator!$E$88-Calculator!$D$88)*RAND()</f>
        <v>1006.1838958295208</v>
      </c>
      <c r="TX11" s="62">
        <f ca="1">Calculator!$D$88+(Calculator!$E$88-Calculator!$D$88)*RAND()</f>
        <v>976.44151063977347</v>
      </c>
      <c r="TY11" s="62">
        <f ca="1">Calculator!$D$88+(Calculator!$E$88-Calculator!$D$88)*RAND()</f>
        <v>1057.7113743685659</v>
      </c>
      <c r="TZ11" s="62">
        <f ca="1">Calculator!$D$88+(Calculator!$E$88-Calculator!$D$88)*RAND()</f>
        <v>903.66106241013392</v>
      </c>
      <c r="UA11" s="62">
        <f ca="1">Calculator!$D$88+(Calculator!$E$88-Calculator!$D$88)*RAND()</f>
        <v>911.37922867019347</v>
      </c>
      <c r="UB11" s="62">
        <f ca="1">Calculator!$D$88+(Calculator!$E$88-Calculator!$D$88)*RAND()</f>
        <v>1041.790859110783</v>
      </c>
      <c r="UC11" s="62">
        <f ca="1">Calculator!$D$88+(Calculator!$E$88-Calculator!$D$88)*RAND()</f>
        <v>1029.0191481772058</v>
      </c>
      <c r="UD11" s="62">
        <f ca="1">Calculator!$D$88+(Calculator!$E$88-Calculator!$D$88)*RAND()</f>
        <v>965.97667133999983</v>
      </c>
      <c r="UE11" s="62">
        <f ca="1">Calculator!$D$88+(Calculator!$E$88-Calculator!$D$88)*RAND()</f>
        <v>915.33547603407476</v>
      </c>
      <c r="UF11" s="62">
        <f ca="1">Calculator!$D$88+(Calculator!$E$88-Calculator!$D$88)*RAND()</f>
        <v>1029.9332385162131</v>
      </c>
      <c r="UG11" s="62">
        <f ca="1">Calculator!$D$88+(Calculator!$E$88-Calculator!$D$88)*RAND()</f>
        <v>955.1200311366041</v>
      </c>
      <c r="UH11" s="62">
        <f ca="1">Calculator!$D$88+(Calculator!$E$88-Calculator!$D$88)*RAND()</f>
        <v>1021.009736179786</v>
      </c>
      <c r="UI11" s="62">
        <f ca="1">Calculator!$D$88+(Calculator!$E$88-Calculator!$D$88)*RAND()</f>
        <v>990.07576317395797</v>
      </c>
      <c r="UJ11" s="62">
        <f ca="1">Calculator!$D$88+(Calculator!$E$88-Calculator!$D$88)*RAND()</f>
        <v>1037.2144663292484</v>
      </c>
      <c r="UK11" s="62">
        <f ca="1">Calculator!$D$88+(Calculator!$E$88-Calculator!$D$88)*RAND()</f>
        <v>907.8981360657915</v>
      </c>
      <c r="UL11" s="62">
        <f ca="1">Calculator!$D$88+(Calculator!$E$88-Calculator!$D$88)*RAND()</f>
        <v>1012.6471103178242</v>
      </c>
      <c r="UM11" s="62">
        <f ca="1">Calculator!$D$88+(Calculator!$E$88-Calculator!$D$88)*RAND()</f>
        <v>960.77948067286502</v>
      </c>
      <c r="UN11" s="62">
        <f ca="1">Calculator!$D$88+(Calculator!$E$88-Calculator!$D$88)*RAND()</f>
        <v>1014.3982262734347</v>
      </c>
      <c r="UO11" s="62">
        <f ca="1">Calculator!$D$88+(Calculator!$E$88-Calculator!$D$88)*RAND()</f>
        <v>962.36882359004687</v>
      </c>
      <c r="UP11" s="62">
        <f ca="1">Calculator!$D$88+(Calculator!$E$88-Calculator!$D$88)*RAND()</f>
        <v>1084.1407773167116</v>
      </c>
      <c r="UQ11" s="62">
        <f ca="1">Calculator!$D$88+(Calculator!$E$88-Calculator!$D$88)*RAND()</f>
        <v>945.22914442262061</v>
      </c>
      <c r="UR11" s="62">
        <f ca="1">Calculator!$D$88+(Calculator!$E$88-Calculator!$D$88)*RAND()</f>
        <v>946.82517243512302</v>
      </c>
      <c r="US11" s="62">
        <f ca="1">Calculator!$D$88+(Calculator!$E$88-Calculator!$D$88)*RAND()</f>
        <v>911.23291619593226</v>
      </c>
      <c r="UT11" s="62">
        <f ca="1">Calculator!$D$88+(Calculator!$E$88-Calculator!$D$88)*RAND()</f>
        <v>1016.55649530503</v>
      </c>
      <c r="UU11" s="62">
        <f ca="1">Calculator!$D$88+(Calculator!$E$88-Calculator!$D$88)*RAND()</f>
        <v>903.92060817070137</v>
      </c>
      <c r="UV11" s="62">
        <f ca="1">Calculator!$D$88+(Calculator!$E$88-Calculator!$D$88)*RAND()</f>
        <v>988.96048708489741</v>
      </c>
      <c r="UW11" s="62">
        <f ca="1">Calculator!$D$88+(Calculator!$E$88-Calculator!$D$88)*RAND()</f>
        <v>991.61551328498456</v>
      </c>
      <c r="UX11" s="62">
        <f ca="1">Calculator!$D$88+(Calculator!$E$88-Calculator!$D$88)*RAND()</f>
        <v>994.59086721322183</v>
      </c>
      <c r="UY11" s="62">
        <f ca="1">Calculator!$D$88+(Calculator!$E$88-Calculator!$D$88)*RAND()</f>
        <v>1033.15282162823</v>
      </c>
      <c r="UZ11" s="62">
        <f ca="1">Calculator!$D$88+(Calculator!$E$88-Calculator!$D$88)*RAND()</f>
        <v>1090.5815284542632</v>
      </c>
      <c r="VA11" s="62">
        <f ca="1">Calculator!$D$88+(Calculator!$E$88-Calculator!$D$88)*RAND()</f>
        <v>1057.2999558431773</v>
      </c>
      <c r="VB11" s="62">
        <f ca="1">Calculator!$D$88+(Calculator!$E$88-Calculator!$D$88)*RAND()</f>
        <v>982.24861443271368</v>
      </c>
      <c r="VC11" s="62">
        <f ca="1">Calculator!$D$88+(Calculator!$E$88-Calculator!$D$88)*RAND()</f>
        <v>944.59627435676941</v>
      </c>
      <c r="VD11" s="62">
        <f ca="1">Calculator!$D$88+(Calculator!$E$88-Calculator!$D$88)*RAND()</f>
        <v>911.45699036520296</v>
      </c>
      <c r="VE11" s="62">
        <f ca="1">Calculator!$D$88+(Calculator!$E$88-Calculator!$D$88)*RAND()</f>
        <v>947.69503353585048</v>
      </c>
      <c r="VF11" s="62">
        <f ca="1">Calculator!$D$88+(Calculator!$E$88-Calculator!$D$88)*RAND()</f>
        <v>992.1706109675556</v>
      </c>
      <c r="VG11" s="62">
        <f ca="1">Calculator!$D$88+(Calculator!$E$88-Calculator!$D$88)*RAND()</f>
        <v>924.01567231507454</v>
      </c>
      <c r="VH11" s="62">
        <f ca="1">Calculator!$D$88+(Calculator!$E$88-Calculator!$D$88)*RAND()</f>
        <v>1083.0512144085183</v>
      </c>
      <c r="VI11" s="62">
        <f ca="1">Calculator!$D$88+(Calculator!$E$88-Calculator!$D$88)*RAND()</f>
        <v>1087.5391027618728</v>
      </c>
      <c r="VJ11" s="62">
        <f ca="1">Calculator!$D$88+(Calculator!$E$88-Calculator!$D$88)*RAND()</f>
        <v>965.7285240303197</v>
      </c>
      <c r="VK11" s="62">
        <f ca="1">Calculator!$D$88+(Calculator!$E$88-Calculator!$D$88)*RAND()</f>
        <v>914.61400084239267</v>
      </c>
      <c r="VL11" s="62">
        <f ca="1">Calculator!$D$88+(Calculator!$E$88-Calculator!$D$88)*RAND()</f>
        <v>1089.9287913826988</v>
      </c>
      <c r="VM11" s="62">
        <f ca="1">Calculator!$D$88+(Calculator!$E$88-Calculator!$D$88)*RAND()</f>
        <v>1087.0415685482951</v>
      </c>
      <c r="VN11" s="62">
        <f ca="1">Calculator!$D$88+(Calculator!$E$88-Calculator!$D$88)*RAND()</f>
        <v>1028.8935270962106</v>
      </c>
      <c r="VO11" s="62">
        <f ca="1">Calculator!$D$88+(Calculator!$E$88-Calculator!$D$88)*RAND()</f>
        <v>926.18677047383858</v>
      </c>
      <c r="VP11" s="62">
        <f ca="1">Calculator!$D$88+(Calculator!$E$88-Calculator!$D$88)*RAND()</f>
        <v>973.01992863822829</v>
      </c>
      <c r="VQ11" s="62">
        <f ca="1">Calculator!$D$88+(Calculator!$E$88-Calculator!$D$88)*RAND()</f>
        <v>991.34917055932954</v>
      </c>
      <c r="VR11" s="62">
        <f ca="1">Calculator!$D$88+(Calculator!$E$88-Calculator!$D$88)*RAND()</f>
        <v>914.22287839232536</v>
      </c>
      <c r="VS11" s="62">
        <f ca="1">Calculator!$D$88+(Calculator!$E$88-Calculator!$D$88)*RAND()</f>
        <v>904.73374910021084</v>
      </c>
      <c r="VT11" s="62">
        <f ca="1">Calculator!$D$88+(Calculator!$E$88-Calculator!$D$88)*RAND()</f>
        <v>1057.1768776136364</v>
      </c>
      <c r="VU11" s="62">
        <f ca="1">Calculator!$D$88+(Calculator!$E$88-Calculator!$D$88)*RAND()</f>
        <v>932.98924398435463</v>
      </c>
      <c r="VV11" s="62">
        <f ca="1">Calculator!$D$88+(Calculator!$E$88-Calculator!$D$88)*RAND()</f>
        <v>1028.1702374989009</v>
      </c>
      <c r="VW11" s="62">
        <f ca="1">Calculator!$D$88+(Calculator!$E$88-Calculator!$D$88)*RAND()</f>
        <v>969.16132685217849</v>
      </c>
      <c r="VX11" s="62">
        <f ca="1">Calculator!$D$88+(Calculator!$E$88-Calculator!$D$88)*RAND()</f>
        <v>970.82507941557219</v>
      </c>
      <c r="VY11" s="62">
        <f ca="1">Calculator!$D$88+(Calculator!$E$88-Calculator!$D$88)*RAND()</f>
        <v>985.09129783341393</v>
      </c>
      <c r="VZ11" s="62">
        <f ca="1">Calculator!$D$88+(Calculator!$E$88-Calculator!$D$88)*RAND()</f>
        <v>927.4981430062636</v>
      </c>
      <c r="WA11" s="62">
        <f ca="1">Calculator!$D$88+(Calculator!$E$88-Calculator!$D$88)*RAND()</f>
        <v>902.02065364776877</v>
      </c>
      <c r="WB11" s="62">
        <f ca="1">Calculator!$D$88+(Calculator!$E$88-Calculator!$D$88)*RAND()</f>
        <v>987.92014779295391</v>
      </c>
      <c r="WC11" s="62">
        <f ca="1">Calculator!$D$88+(Calculator!$E$88-Calculator!$D$88)*RAND()</f>
        <v>961.18413577542765</v>
      </c>
      <c r="WD11" s="62">
        <f ca="1">Calculator!$D$88+(Calculator!$E$88-Calculator!$D$88)*RAND()</f>
        <v>1071.078122465173</v>
      </c>
      <c r="WE11" s="62">
        <f ca="1">Calculator!$D$88+(Calculator!$E$88-Calculator!$D$88)*RAND()</f>
        <v>932.25956312444396</v>
      </c>
      <c r="WF11" s="62">
        <f ca="1">Calculator!$D$88+(Calculator!$E$88-Calculator!$D$88)*RAND()</f>
        <v>943.54081140304561</v>
      </c>
      <c r="WG11" s="62">
        <f ca="1">Calculator!$D$88+(Calculator!$E$88-Calculator!$D$88)*RAND()</f>
        <v>940.08735488960144</v>
      </c>
      <c r="WH11" s="62">
        <f ca="1">Calculator!$D$88+(Calculator!$E$88-Calculator!$D$88)*RAND()</f>
        <v>1066.6862547087901</v>
      </c>
      <c r="WI11" s="62">
        <f ca="1">Calculator!$D$88+(Calculator!$E$88-Calculator!$D$88)*RAND()</f>
        <v>991.79248386566235</v>
      </c>
      <c r="WJ11" s="62">
        <f ca="1">Calculator!$D$88+(Calculator!$E$88-Calculator!$D$88)*RAND()</f>
        <v>1080.0899368201935</v>
      </c>
      <c r="WK11" s="62">
        <f ca="1">Calculator!$D$88+(Calculator!$E$88-Calculator!$D$88)*RAND()</f>
        <v>991.55090475329882</v>
      </c>
      <c r="WL11" s="62">
        <f ca="1">Calculator!$D$88+(Calculator!$E$88-Calculator!$D$88)*RAND()</f>
        <v>994.18582158824813</v>
      </c>
      <c r="WM11" s="62">
        <f ca="1">Calculator!$D$88+(Calculator!$E$88-Calculator!$D$88)*RAND()</f>
        <v>1042.1302266030862</v>
      </c>
      <c r="WN11" s="62">
        <f ca="1">Calculator!$D$88+(Calculator!$E$88-Calculator!$D$88)*RAND()</f>
        <v>958.96179150538865</v>
      </c>
      <c r="WO11" s="62">
        <f ca="1">Calculator!$D$88+(Calculator!$E$88-Calculator!$D$88)*RAND()</f>
        <v>1054.5899154344297</v>
      </c>
      <c r="WP11" s="62">
        <f ca="1">Calculator!$D$88+(Calculator!$E$88-Calculator!$D$88)*RAND()</f>
        <v>1064.8877979507567</v>
      </c>
      <c r="WQ11" s="62">
        <f ca="1">Calculator!$D$88+(Calculator!$E$88-Calculator!$D$88)*RAND()</f>
        <v>1069.4758182290236</v>
      </c>
      <c r="WR11" s="62">
        <f ca="1">Calculator!$D$88+(Calculator!$E$88-Calculator!$D$88)*RAND()</f>
        <v>1021.2547583587776</v>
      </c>
      <c r="WS11" s="62">
        <f ca="1">Calculator!$D$88+(Calculator!$E$88-Calculator!$D$88)*RAND()</f>
        <v>1041.9136341320241</v>
      </c>
      <c r="WT11" s="62">
        <f ca="1">Calculator!$D$88+(Calculator!$E$88-Calculator!$D$88)*RAND()</f>
        <v>930.21356353059218</v>
      </c>
      <c r="WU11" s="62">
        <f ca="1">Calculator!$D$88+(Calculator!$E$88-Calculator!$D$88)*RAND()</f>
        <v>911.54365034491207</v>
      </c>
      <c r="WV11" s="62">
        <f ca="1">Calculator!$D$88+(Calculator!$E$88-Calculator!$D$88)*RAND()</f>
        <v>916.76193981126391</v>
      </c>
      <c r="WW11" s="62">
        <f ca="1">Calculator!$D$88+(Calculator!$E$88-Calculator!$D$88)*RAND()</f>
        <v>1073.7655185628412</v>
      </c>
      <c r="WX11" s="62">
        <f ca="1">Calculator!$D$88+(Calculator!$E$88-Calculator!$D$88)*RAND()</f>
        <v>1044.4582711195403</v>
      </c>
      <c r="WY11" s="62">
        <f ca="1">Calculator!$D$88+(Calculator!$E$88-Calculator!$D$88)*RAND()</f>
        <v>1055.1741593683341</v>
      </c>
      <c r="WZ11" s="62">
        <f ca="1">Calculator!$D$88+(Calculator!$E$88-Calculator!$D$88)*RAND()</f>
        <v>938.90525865567929</v>
      </c>
      <c r="XA11" s="62">
        <f ca="1">Calculator!$D$88+(Calculator!$E$88-Calculator!$D$88)*RAND()</f>
        <v>1034.8192008058588</v>
      </c>
      <c r="XB11" s="62">
        <f ca="1">Calculator!$D$88+(Calculator!$E$88-Calculator!$D$88)*RAND()</f>
        <v>1077.3237798657296</v>
      </c>
      <c r="XC11" s="62">
        <f ca="1">Calculator!$D$88+(Calculator!$E$88-Calculator!$D$88)*RAND()</f>
        <v>1005.8368990644067</v>
      </c>
      <c r="XD11" s="62">
        <f ca="1">Calculator!$D$88+(Calculator!$E$88-Calculator!$D$88)*RAND()</f>
        <v>939.46915543157695</v>
      </c>
      <c r="XE11" s="62">
        <f ca="1">Calculator!$D$88+(Calculator!$E$88-Calculator!$D$88)*RAND()</f>
        <v>1043.9045469757605</v>
      </c>
      <c r="XF11" s="62">
        <f ca="1">Calculator!$D$88+(Calculator!$E$88-Calculator!$D$88)*RAND()</f>
        <v>1045.8181318438349</v>
      </c>
      <c r="XG11" s="62">
        <f ca="1">Calculator!$D$88+(Calculator!$E$88-Calculator!$D$88)*RAND()</f>
        <v>1002.0432770314122</v>
      </c>
      <c r="XH11" s="62">
        <f ca="1">Calculator!$D$88+(Calculator!$E$88-Calculator!$D$88)*RAND()</f>
        <v>1077.2188426548428</v>
      </c>
      <c r="XI11" s="62">
        <f ca="1">Calculator!$D$88+(Calculator!$E$88-Calculator!$D$88)*RAND()</f>
        <v>1021.7523832141337</v>
      </c>
      <c r="XJ11" s="62">
        <f ca="1">Calculator!$D$88+(Calculator!$E$88-Calculator!$D$88)*RAND()</f>
        <v>920.3892451655131</v>
      </c>
      <c r="XK11" s="62">
        <f ca="1">Calculator!$D$88+(Calculator!$E$88-Calculator!$D$88)*RAND()</f>
        <v>934.98127950429569</v>
      </c>
      <c r="XL11" s="62">
        <f ca="1">Calculator!$D$88+(Calculator!$E$88-Calculator!$D$88)*RAND()</f>
        <v>1021.6689953504831</v>
      </c>
      <c r="XM11" s="62">
        <f ca="1">Calculator!$D$88+(Calculator!$E$88-Calculator!$D$88)*RAND()</f>
        <v>977.71740287861462</v>
      </c>
      <c r="XN11" s="62">
        <f ca="1">Calculator!$D$88+(Calculator!$E$88-Calculator!$D$88)*RAND()</f>
        <v>1082.1843938627753</v>
      </c>
      <c r="XO11" s="62">
        <f ca="1">Calculator!$D$88+(Calculator!$E$88-Calculator!$D$88)*RAND()</f>
        <v>1016.5519025746787</v>
      </c>
      <c r="XP11" s="62">
        <f ca="1">Calculator!$D$88+(Calculator!$E$88-Calculator!$D$88)*RAND()</f>
        <v>1083.1640851040654</v>
      </c>
      <c r="XQ11" s="62">
        <f ca="1">Calculator!$D$88+(Calculator!$E$88-Calculator!$D$88)*RAND()</f>
        <v>975.25288990723368</v>
      </c>
      <c r="XR11" s="62">
        <f ca="1">Calculator!$D$88+(Calculator!$E$88-Calculator!$D$88)*RAND()</f>
        <v>926.02094303029196</v>
      </c>
      <c r="XS11" s="62">
        <f ca="1">Calculator!$D$88+(Calculator!$E$88-Calculator!$D$88)*RAND()</f>
        <v>931.64827224698251</v>
      </c>
      <c r="XT11" s="62">
        <f ca="1">Calculator!$D$88+(Calculator!$E$88-Calculator!$D$88)*RAND()</f>
        <v>1090.946721008213</v>
      </c>
      <c r="XU11" s="62">
        <f ca="1">Calculator!$D$88+(Calculator!$E$88-Calculator!$D$88)*RAND()</f>
        <v>991.02015758418395</v>
      </c>
      <c r="XV11" s="62">
        <f ca="1">Calculator!$D$88+(Calculator!$E$88-Calculator!$D$88)*RAND()</f>
        <v>1076.9824277700425</v>
      </c>
      <c r="XW11" s="62">
        <f ca="1">Calculator!$D$88+(Calculator!$E$88-Calculator!$D$88)*RAND()</f>
        <v>903.75036709608878</v>
      </c>
      <c r="XX11" s="62">
        <f ca="1">Calculator!$D$88+(Calculator!$E$88-Calculator!$D$88)*RAND()</f>
        <v>943.53508530364661</v>
      </c>
      <c r="XY11" s="62">
        <f ca="1">Calculator!$D$88+(Calculator!$E$88-Calculator!$D$88)*RAND()</f>
        <v>1006.7054283640759</v>
      </c>
      <c r="XZ11" s="62">
        <f ca="1">Calculator!$D$88+(Calculator!$E$88-Calculator!$D$88)*RAND()</f>
        <v>982.69256320452166</v>
      </c>
      <c r="YA11" s="62">
        <f ca="1">Calculator!$D$88+(Calculator!$E$88-Calculator!$D$88)*RAND()</f>
        <v>915.1390405290033</v>
      </c>
      <c r="YB11" s="62">
        <f ca="1">Calculator!$D$88+(Calculator!$E$88-Calculator!$D$88)*RAND()</f>
        <v>909.77547097928277</v>
      </c>
      <c r="YC11" s="62">
        <f ca="1">Calculator!$D$88+(Calculator!$E$88-Calculator!$D$88)*RAND()</f>
        <v>938.41199426836852</v>
      </c>
      <c r="YD11" s="62">
        <f ca="1">Calculator!$D$88+(Calculator!$E$88-Calculator!$D$88)*RAND()</f>
        <v>922.25352972964902</v>
      </c>
      <c r="YE11" s="62">
        <f ca="1">Calculator!$D$88+(Calculator!$E$88-Calculator!$D$88)*RAND()</f>
        <v>1021.5400657845647</v>
      </c>
      <c r="YF11" s="62">
        <f ca="1">Calculator!$D$88+(Calculator!$E$88-Calculator!$D$88)*RAND()</f>
        <v>1038.3962483078335</v>
      </c>
      <c r="YG11" s="62">
        <f ca="1">Calculator!$D$88+(Calculator!$E$88-Calculator!$D$88)*RAND()</f>
        <v>1012.4898253237386</v>
      </c>
      <c r="YH11" s="62">
        <f ca="1">Calculator!$D$88+(Calculator!$E$88-Calculator!$D$88)*RAND()</f>
        <v>926.38390601693686</v>
      </c>
      <c r="YI11" s="62">
        <f ca="1">Calculator!$D$88+(Calculator!$E$88-Calculator!$D$88)*RAND()</f>
        <v>1014.897186535601</v>
      </c>
      <c r="YJ11" s="62">
        <f ca="1">Calculator!$D$88+(Calculator!$E$88-Calculator!$D$88)*RAND()</f>
        <v>932.84818492683598</v>
      </c>
      <c r="YK11" s="62">
        <f ca="1">Calculator!$D$88+(Calculator!$E$88-Calculator!$D$88)*RAND()</f>
        <v>921.11056339135212</v>
      </c>
      <c r="YL11" s="62">
        <f ca="1">Calculator!$D$88+(Calculator!$E$88-Calculator!$D$88)*RAND()</f>
        <v>1055.5574358299557</v>
      </c>
      <c r="YM11" s="62">
        <f ca="1">Calculator!$D$88+(Calculator!$E$88-Calculator!$D$88)*RAND()</f>
        <v>1071.1537902233424</v>
      </c>
      <c r="YN11" s="62">
        <f ca="1">Calculator!$D$88+(Calculator!$E$88-Calculator!$D$88)*RAND()</f>
        <v>971.49903316209145</v>
      </c>
      <c r="YO11" s="62">
        <f ca="1">Calculator!$D$88+(Calculator!$E$88-Calculator!$D$88)*RAND()</f>
        <v>1000.757964672306</v>
      </c>
      <c r="YP11" s="62">
        <f ca="1">Calculator!$D$88+(Calculator!$E$88-Calculator!$D$88)*RAND()</f>
        <v>984.09942022364896</v>
      </c>
      <c r="YQ11" s="62">
        <f ca="1">Calculator!$D$88+(Calculator!$E$88-Calculator!$D$88)*RAND()</f>
        <v>1063.1826047949842</v>
      </c>
      <c r="YR11" s="62">
        <f ca="1">Calculator!$D$88+(Calculator!$E$88-Calculator!$D$88)*RAND()</f>
        <v>911.33306281446824</v>
      </c>
      <c r="YS11" s="62">
        <f ca="1">Calculator!$D$88+(Calculator!$E$88-Calculator!$D$88)*RAND()</f>
        <v>905.0926932493004</v>
      </c>
      <c r="YT11" s="62">
        <f ca="1">Calculator!$D$88+(Calculator!$E$88-Calculator!$D$88)*RAND()</f>
        <v>1040.1596123962522</v>
      </c>
      <c r="YU11" s="62">
        <f ca="1">Calculator!$D$88+(Calculator!$E$88-Calculator!$D$88)*RAND()</f>
        <v>944.37668221578429</v>
      </c>
      <c r="YV11" s="62">
        <f ca="1">Calculator!$D$88+(Calculator!$E$88-Calculator!$D$88)*RAND()</f>
        <v>1094.3400001351647</v>
      </c>
      <c r="YW11" s="62">
        <f ca="1">Calculator!$D$88+(Calculator!$E$88-Calculator!$D$88)*RAND()</f>
        <v>1094.8380589651863</v>
      </c>
      <c r="YX11" s="62">
        <f ca="1">Calculator!$D$88+(Calculator!$E$88-Calculator!$D$88)*RAND()</f>
        <v>958.83330697647455</v>
      </c>
      <c r="YY11" s="62">
        <f ca="1">Calculator!$D$88+(Calculator!$E$88-Calculator!$D$88)*RAND()</f>
        <v>988.11205873918675</v>
      </c>
      <c r="YZ11" s="62">
        <f ca="1">Calculator!$D$88+(Calculator!$E$88-Calculator!$D$88)*RAND()</f>
        <v>939.63497251345677</v>
      </c>
      <c r="ZA11" s="62">
        <f ca="1">Calculator!$D$88+(Calculator!$E$88-Calculator!$D$88)*RAND()</f>
        <v>1037.9450238695606</v>
      </c>
      <c r="ZB11" s="62">
        <f ca="1">Calculator!$D$88+(Calculator!$E$88-Calculator!$D$88)*RAND()</f>
        <v>906.98300506589703</v>
      </c>
      <c r="ZC11" s="62">
        <f ca="1">Calculator!$D$88+(Calculator!$E$88-Calculator!$D$88)*RAND()</f>
        <v>1011.2902637291514</v>
      </c>
      <c r="ZD11" s="62">
        <f ca="1">Calculator!$D$88+(Calculator!$E$88-Calculator!$D$88)*RAND()</f>
        <v>953.50660126836681</v>
      </c>
      <c r="ZE11" s="62">
        <f ca="1">Calculator!$D$88+(Calculator!$E$88-Calculator!$D$88)*RAND()</f>
        <v>945.99415219149046</v>
      </c>
      <c r="ZF11" s="62">
        <f ca="1">Calculator!$D$88+(Calculator!$E$88-Calculator!$D$88)*RAND()</f>
        <v>952.00119043203017</v>
      </c>
      <c r="ZG11" s="62">
        <f ca="1">Calculator!$D$88+(Calculator!$E$88-Calculator!$D$88)*RAND()</f>
        <v>1032.6670619617594</v>
      </c>
      <c r="ZH11" s="62">
        <f ca="1">Calculator!$D$88+(Calculator!$E$88-Calculator!$D$88)*RAND()</f>
        <v>951.51580950006257</v>
      </c>
      <c r="ZI11" s="62">
        <f ca="1">Calculator!$D$88+(Calculator!$E$88-Calculator!$D$88)*RAND()</f>
        <v>1092.7766799739848</v>
      </c>
      <c r="ZJ11" s="62">
        <f ca="1">Calculator!$D$88+(Calculator!$E$88-Calculator!$D$88)*RAND()</f>
        <v>1057.7255764940387</v>
      </c>
      <c r="ZK11" s="62">
        <f ca="1">Calculator!$D$88+(Calculator!$E$88-Calculator!$D$88)*RAND()</f>
        <v>1044.7312697023181</v>
      </c>
      <c r="ZL11" s="62">
        <f ca="1">Calculator!$D$88+(Calculator!$E$88-Calculator!$D$88)*RAND()</f>
        <v>938.36539892818757</v>
      </c>
      <c r="ZM11" s="62">
        <f ca="1">Calculator!$D$88+(Calculator!$E$88-Calculator!$D$88)*RAND()</f>
        <v>1018.3871421077698</v>
      </c>
      <c r="ZN11" s="62">
        <f ca="1">Calculator!$D$88+(Calculator!$E$88-Calculator!$D$88)*RAND()</f>
        <v>912.9381474421599</v>
      </c>
      <c r="ZO11" s="62">
        <f ca="1">Calculator!$D$88+(Calculator!$E$88-Calculator!$D$88)*RAND()</f>
        <v>962.91785668371779</v>
      </c>
      <c r="ZP11" s="62">
        <f ca="1">Calculator!$D$88+(Calculator!$E$88-Calculator!$D$88)*RAND()</f>
        <v>968.00156039846854</v>
      </c>
      <c r="ZQ11" s="62">
        <f ca="1">Calculator!$D$88+(Calculator!$E$88-Calculator!$D$88)*RAND()</f>
        <v>1022.8471226744102</v>
      </c>
      <c r="ZR11" s="62">
        <f ca="1">Calculator!$D$88+(Calculator!$E$88-Calculator!$D$88)*RAND()</f>
        <v>964.92323684797998</v>
      </c>
      <c r="ZS11" s="62">
        <f ca="1">Calculator!$D$88+(Calculator!$E$88-Calculator!$D$88)*RAND()</f>
        <v>965.54084024446206</v>
      </c>
      <c r="ZT11" s="62">
        <f ca="1">Calculator!$D$88+(Calculator!$E$88-Calculator!$D$88)*RAND()</f>
        <v>1076.2538619702386</v>
      </c>
      <c r="ZU11" s="62">
        <f ca="1">Calculator!$D$88+(Calculator!$E$88-Calculator!$D$88)*RAND()</f>
        <v>1098.0393076247799</v>
      </c>
      <c r="ZV11" s="62">
        <f ca="1">Calculator!$D$88+(Calculator!$E$88-Calculator!$D$88)*RAND()</f>
        <v>1015.5889778855484</v>
      </c>
      <c r="ZW11" s="62">
        <f ca="1">Calculator!$D$88+(Calculator!$E$88-Calculator!$D$88)*RAND()</f>
        <v>1089.4400206034015</v>
      </c>
      <c r="ZX11" s="62">
        <f ca="1">Calculator!$D$88+(Calculator!$E$88-Calculator!$D$88)*RAND()</f>
        <v>1020.9127532681556</v>
      </c>
      <c r="ZY11" s="62">
        <f ca="1">Calculator!$D$88+(Calculator!$E$88-Calculator!$D$88)*RAND()</f>
        <v>970.6737517895707</v>
      </c>
      <c r="ZZ11" s="62">
        <f ca="1">Calculator!$D$88+(Calculator!$E$88-Calculator!$D$88)*RAND()</f>
        <v>947.99613847887679</v>
      </c>
      <c r="AAA11" s="62">
        <f ca="1">Calculator!$D$88+(Calculator!$E$88-Calculator!$D$88)*RAND()</f>
        <v>1098.1781748587605</v>
      </c>
      <c r="AAB11" s="62">
        <f ca="1">Calculator!$D$88+(Calculator!$E$88-Calculator!$D$88)*RAND()</f>
        <v>1078.9162099835846</v>
      </c>
      <c r="AAC11" s="62">
        <f ca="1">Calculator!$D$88+(Calculator!$E$88-Calculator!$D$88)*RAND()</f>
        <v>992.20214517025295</v>
      </c>
      <c r="AAD11" s="62">
        <f ca="1">Calculator!$D$88+(Calculator!$E$88-Calculator!$D$88)*RAND()</f>
        <v>917.75283976949731</v>
      </c>
      <c r="AAE11" s="62">
        <f ca="1">Calculator!$D$88+(Calculator!$E$88-Calculator!$D$88)*RAND()</f>
        <v>904.85793848820049</v>
      </c>
      <c r="AAF11" s="62">
        <f ca="1">Calculator!$D$88+(Calculator!$E$88-Calculator!$D$88)*RAND()</f>
        <v>980.40806267896482</v>
      </c>
      <c r="AAG11" s="62">
        <f ca="1">Calculator!$D$88+(Calculator!$E$88-Calculator!$D$88)*RAND()</f>
        <v>998.13248342803149</v>
      </c>
      <c r="AAH11" s="62">
        <f ca="1">Calculator!$D$88+(Calculator!$E$88-Calculator!$D$88)*RAND()</f>
        <v>931.30052180474183</v>
      </c>
      <c r="AAI11" s="62">
        <f ca="1">Calculator!$D$88+(Calculator!$E$88-Calculator!$D$88)*RAND()</f>
        <v>1011.1722233027926</v>
      </c>
      <c r="AAJ11" s="62">
        <f ca="1">Calculator!$D$88+(Calculator!$E$88-Calculator!$D$88)*RAND()</f>
        <v>947.28489321205814</v>
      </c>
      <c r="AAK11" s="62">
        <f ca="1">Calculator!$D$88+(Calculator!$E$88-Calculator!$D$88)*RAND()</f>
        <v>1010.6598340057219</v>
      </c>
      <c r="AAL11" s="62">
        <f ca="1">Calculator!$D$88+(Calculator!$E$88-Calculator!$D$88)*RAND()</f>
        <v>1025.2727276621358</v>
      </c>
      <c r="AAM11" s="62">
        <f ca="1">Calculator!$D$88+(Calculator!$E$88-Calculator!$D$88)*RAND()</f>
        <v>1038.1669981260368</v>
      </c>
      <c r="AAN11" s="62">
        <f ca="1">Calculator!$D$88+(Calculator!$E$88-Calculator!$D$88)*RAND()</f>
        <v>912.10054209661257</v>
      </c>
      <c r="AAO11" s="62">
        <f ca="1">Calculator!$D$88+(Calculator!$E$88-Calculator!$D$88)*RAND()</f>
        <v>1059.3308692504179</v>
      </c>
      <c r="AAP11" s="62">
        <f ca="1">Calculator!$D$88+(Calculator!$E$88-Calculator!$D$88)*RAND()</f>
        <v>915.66847992318435</v>
      </c>
      <c r="AAQ11" s="62">
        <f ca="1">Calculator!$D$88+(Calculator!$E$88-Calculator!$D$88)*RAND()</f>
        <v>1024.0833326429301</v>
      </c>
      <c r="AAR11" s="62">
        <f ca="1">Calculator!$D$88+(Calculator!$E$88-Calculator!$D$88)*RAND()</f>
        <v>907.26758764056285</v>
      </c>
      <c r="AAS11" s="62">
        <f ca="1">Calculator!$D$88+(Calculator!$E$88-Calculator!$D$88)*RAND()</f>
        <v>951.7676293044932</v>
      </c>
      <c r="AAT11" s="62">
        <f ca="1">Calculator!$D$88+(Calculator!$E$88-Calculator!$D$88)*RAND()</f>
        <v>999.73739472370596</v>
      </c>
      <c r="AAU11" s="62">
        <f ca="1">Calculator!$D$88+(Calculator!$E$88-Calculator!$D$88)*RAND()</f>
        <v>1018.5450245287557</v>
      </c>
      <c r="AAV11" s="62">
        <f ca="1">Calculator!$D$88+(Calculator!$E$88-Calculator!$D$88)*RAND()</f>
        <v>979.08987757353702</v>
      </c>
      <c r="AAW11" s="62">
        <f ca="1">Calculator!$D$88+(Calculator!$E$88-Calculator!$D$88)*RAND()</f>
        <v>991.32408996250308</v>
      </c>
      <c r="AAX11" s="62">
        <f ca="1">Calculator!$D$88+(Calculator!$E$88-Calculator!$D$88)*RAND()</f>
        <v>1092.9396337393109</v>
      </c>
      <c r="AAY11" s="62">
        <f ca="1">Calculator!$D$88+(Calculator!$E$88-Calculator!$D$88)*RAND()</f>
        <v>982.96034697955133</v>
      </c>
      <c r="AAZ11" s="62">
        <f ca="1">Calculator!$D$88+(Calculator!$E$88-Calculator!$D$88)*RAND()</f>
        <v>904.84900917423408</v>
      </c>
      <c r="ABA11" s="62">
        <f ca="1">Calculator!$D$88+(Calculator!$E$88-Calculator!$D$88)*RAND()</f>
        <v>1055.5098893766576</v>
      </c>
      <c r="ABB11" s="62">
        <f ca="1">Calculator!$D$88+(Calculator!$E$88-Calculator!$D$88)*RAND()</f>
        <v>918.33402523977429</v>
      </c>
      <c r="ABC11" s="62">
        <f ca="1">Calculator!$D$88+(Calculator!$E$88-Calculator!$D$88)*RAND()</f>
        <v>1077.6135621365479</v>
      </c>
      <c r="ABD11" s="62">
        <f ca="1">Calculator!$D$88+(Calculator!$E$88-Calculator!$D$88)*RAND()</f>
        <v>999.20072961675135</v>
      </c>
      <c r="ABE11" s="62">
        <f ca="1">Calculator!$D$88+(Calculator!$E$88-Calculator!$D$88)*RAND()</f>
        <v>902.30808793811013</v>
      </c>
      <c r="ABF11" s="62">
        <f ca="1">Calculator!$D$88+(Calculator!$E$88-Calculator!$D$88)*RAND()</f>
        <v>906.4207284604488</v>
      </c>
      <c r="ABG11" s="62">
        <f ca="1">Calculator!$D$88+(Calculator!$E$88-Calculator!$D$88)*RAND()</f>
        <v>998.99735339546112</v>
      </c>
      <c r="ABH11" s="62">
        <f ca="1">Calculator!$D$88+(Calculator!$E$88-Calculator!$D$88)*RAND()</f>
        <v>1007.4114168205392</v>
      </c>
      <c r="ABI11" s="62">
        <f ca="1">Calculator!$D$88+(Calculator!$E$88-Calculator!$D$88)*RAND()</f>
        <v>1002.0379144198999</v>
      </c>
      <c r="ABJ11" s="62">
        <f ca="1">Calculator!$D$88+(Calculator!$E$88-Calculator!$D$88)*RAND()</f>
        <v>1001.1007631014403</v>
      </c>
      <c r="ABK11" s="62">
        <f ca="1">Calculator!$D$88+(Calculator!$E$88-Calculator!$D$88)*RAND()</f>
        <v>933.3825206765415</v>
      </c>
      <c r="ABL11" s="62">
        <f ca="1">Calculator!$D$88+(Calculator!$E$88-Calculator!$D$88)*RAND()</f>
        <v>964.05007224576127</v>
      </c>
      <c r="ABM11" s="62">
        <f ca="1">Calculator!$D$88+(Calculator!$E$88-Calculator!$D$88)*RAND()</f>
        <v>900.92532612082232</v>
      </c>
      <c r="ABN11" s="62">
        <f ca="1">Calculator!$D$88+(Calculator!$E$88-Calculator!$D$88)*RAND()</f>
        <v>912.53656872399608</v>
      </c>
      <c r="ABO11" s="62">
        <f ca="1">Calculator!$D$88+(Calculator!$E$88-Calculator!$D$88)*RAND()</f>
        <v>1031.2432387278327</v>
      </c>
      <c r="ABP11" s="62">
        <f ca="1">Calculator!$D$88+(Calculator!$E$88-Calculator!$D$88)*RAND()</f>
        <v>960.3530858759857</v>
      </c>
      <c r="ABQ11" s="62">
        <f ca="1">Calculator!$D$88+(Calculator!$E$88-Calculator!$D$88)*RAND()</f>
        <v>973.56510461262394</v>
      </c>
      <c r="ABR11" s="62">
        <f ca="1">Calculator!$D$88+(Calculator!$E$88-Calculator!$D$88)*RAND()</f>
        <v>967.64927765623941</v>
      </c>
      <c r="ABS11" s="62">
        <f ca="1">Calculator!$D$88+(Calculator!$E$88-Calculator!$D$88)*RAND()</f>
        <v>950.90007293002395</v>
      </c>
      <c r="ABT11" s="62">
        <f ca="1">Calculator!$D$88+(Calculator!$E$88-Calculator!$D$88)*RAND()</f>
        <v>985.65135890085583</v>
      </c>
      <c r="ABU11" s="62">
        <f ca="1">Calculator!$D$88+(Calculator!$E$88-Calculator!$D$88)*RAND()</f>
        <v>983.19475989762918</v>
      </c>
      <c r="ABV11" s="62">
        <f ca="1">Calculator!$D$88+(Calculator!$E$88-Calculator!$D$88)*RAND()</f>
        <v>937.16212836066472</v>
      </c>
      <c r="ABW11" s="62">
        <f ca="1">Calculator!$D$88+(Calculator!$E$88-Calculator!$D$88)*RAND()</f>
        <v>1029.7610354236194</v>
      </c>
      <c r="ABX11" s="62">
        <f ca="1">Calculator!$D$88+(Calculator!$E$88-Calculator!$D$88)*RAND()</f>
        <v>1007.2472553630729</v>
      </c>
      <c r="ABY11" s="62">
        <f ca="1">Calculator!$D$88+(Calculator!$E$88-Calculator!$D$88)*RAND()</f>
        <v>1059.0151735900599</v>
      </c>
      <c r="ABZ11" s="62">
        <f ca="1">Calculator!$D$88+(Calculator!$E$88-Calculator!$D$88)*RAND()</f>
        <v>956.40737678975381</v>
      </c>
      <c r="ACA11" s="62">
        <f ca="1">Calculator!$D$88+(Calculator!$E$88-Calculator!$D$88)*RAND()</f>
        <v>997.85239839628605</v>
      </c>
      <c r="ACB11" s="62">
        <f ca="1">Calculator!$D$88+(Calculator!$E$88-Calculator!$D$88)*RAND()</f>
        <v>908.58122293026759</v>
      </c>
      <c r="ACC11" s="62">
        <f ca="1">Calculator!$D$88+(Calculator!$E$88-Calculator!$D$88)*RAND()</f>
        <v>1024.8132195656549</v>
      </c>
      <c r="ACD11" s="62">
        <f ca="1">Calculator!$D$88+(Calculator!$E$88-Calculator!$D$88)*RAND()</f>
        <v>1032.191726759926</v>
      </c>
      <c r="ACE11" s="62">
        <f ca="1">Calculator!$D$88+(Calculator!$E$88-Calculator!$D$88)*RAND()</f>
        <v>1029.7380191126115</v>
      </c>
      <c r="ACF11" s="62">
        <f ca="1">Calculator!$D$88+(Calculator!$E$88-Calculator!$D$88)*RAND()</f>
        <v>953.65715033301774</v>
      </c>
      <c r="ACG11" s="62">
        <f ca="1">Calculator!$D$88+(Calculator!$E$88-Calculator!$D$88)*RAND()</f>
        <v>1046.9597657616084</v>
      </c>
      <c r="ACH11" s="62">
        <f ca="1">Calculator!$D$88+(Calculator!$E$88-Calculator!$D$88)*RAND()</f>
        <v>1060.027341675966</v>
      </c>
      <c r="ACI11" s="62">
        <f ca="1">Calculator!$D$88+(Calculator!$E$88-Calculator!$D$88)*RAND()</f>
        <v>915.34113969840757</v>
      </c>
      <c r="ACJ11" s="62">
        <f ca="1">Calculator!$D$88+(Calculator!$E$88-Calculator!$D$88)*RAND()</f>
        <v>1029.919028640172</v>
      </c>
      <c r="ACK11" s="62">
        <f ca="1">Calculator!$D$88+(Calculator!$E$88-Calculator!$D$88)*RAND()</f>
        <v>987.48839855255528</v>
      </c>
      <c r="ACL11" s="62">
        <f ca="1">Calculator!$D$88+(Calculator!$E$88-Calculator!$D$88)*RAND()</f>
        <v>928.54805082885787</v>
      </c>
      <c r="ACM11" s="62">
        <f ca="1">Calculator!$D$88+(Calculator!$E$88-Calculator!$D$88)*RAND()</f>
        <v>924.09249587818715</v>
      </c>
      <c r="ACN11" s="62">
        <f ca="1">Calculator!$D$88+(Calculator!$E$88-Calculator!$D$88)*RAND()</f>
        <v>1076.4477013687563</v>
      </c>
      <c r="ACO11" s="62">
        <f ca="1">Calculator!$D$88+(Calculator!$E$88-Calculator!$D$88)*RAND()</f>
        <v>978.91502045238758</v>
      </c>
      <c r="ACP11" s="62">
        <f ca="1">Calculator!$D$88+(Calculator!$E$88-Calculator!$D$88)*RAND()</f>
        <v>1069.5004391041384</v>
      </c>
      <c r="ACQ11" s="62">
        <f ca="1">Calculator!$D$88+(Calculator!$E$88-Calculator!$D$88)*RAND()</f>
        <v>942.60484424171057</v>
      </c>
      <c r="ACR11" s="62">
        <f ca="1">Calculator!$D$88+(Calculator!$E$88-Calculator!$D$88)*RAND()</f>
        <v>915.43166311618268</v>
      </c>
      <c r="ACS11" s="62">
        <f ca="1">Calculator!$D$88+(Calculator!$E$88-Calculator!$D$88)*RAND()</f>
        <v>1091.8610705570768</v>
      </c>
      <c r="ACT11" s="62">
        <f ca="1">Calculator!$D$88+(Calculator!$E$88-Calculator!$D$88)*RAND()</f>
        <v>1057.148045246792</v>
      </c>
      <c r="ACU11" s="62">
        <f ca="1">Calculator!$D$88+(Calculator!$E$88-Calculator!$D$88)*RAND()</f>
        <v>915.17417047327012</v>
      </c>
      <c r="ACV11" s="62">
        <f ca="1">Calculator!$D$88+(Calculator!$E$88-Calculator!$D$88)*RAND()</f>
        <v>1006.9158954380641</v>
      </c>
      <c r="ACW11" s="62">
        <f ca="1">Calculator!$D$88+(Calculator!$E$88-Calculator!$D$88)*RAND()</f>
        <v>921.92279812211882</v>
      </c>
      <c r="ACX11" s="62">
        <f ca="1">Calculator!$D$88+(Calculator!$E$88-Calculator!$D$88)*RAND()</f>
        <v>915.92560550192695</v>
      </c>
      <c r="ACY11" s="62">
        <f ca="1">Calculator!$D$88+(Calculator!$E$88-Calculator!$D$88)*RAND()</f>
        <v>909.84476974379561</v>
      </c>
      <c r="ACZ11" s="62">
        <f ca="1">Calculator!$D$88+(Calculator!$E$88-Calculator!$D$88)*RAND()</f>
        <v>999.5145733696113</v>
      </c>
      <c r="ADA11" s="62">
        <f ca="1">Calculator!$D$88+(Calculator!$E$88-Calculator!$D$88)*RAND()</f>
        <v>1043.3280268290991</v>
      </c>
      <c r="ADB11" s="62">
        <f ca="1">Calculator!$D$88+(Calculator!$E$88-Calculator!$D$88)*RAND()</f>
        <v>994.17087327703473</v>
      </c>
      <c r="ADC11" s="62">
        <f ca="1">Calculator!$D$88+(Calculator!$E$88-Calculator!$D$88)*RAND()</f>
        <v>906.63924728983534</v>
      </c>
      <c r="ADD11" s="62">
        <f ca="1">Calculator!$D$88+(Calculator!$E$88-Calculator!$D$88)*RAND()</f>
        <v>1049.317255251653</v>
      </c>
      <c r="ADE11" s="62">
        <f ca="1">Calculator!$D$88+(Calculator!$E$88-Calculator!$D$88)*RAND()</f>
        <v>983.32936883995717</v>
      </c>
      <c r="ADF11" s="62">
        <f ca="1">Calculator!$D$88+(Calculator!$E$88-Calculator!$D$88)*RAND()</f>
        <v>1095.9783602179641</v>
      </c>
      <c r="ADG11" s="62">
        <f ca="1">Calculator!$D$88+(Calculator!$E$88-Calculator!$D$88)*RAND()</f>
        <v>912.9558548742001</v>
      </c>
      <c r="ADH11" s="62">
        <f ca="1">Calculator!$D$88+(Calculator!$E$88-Calculator!$D$88)*RAND()</f>
        <v>1038.7764750767524</v>
      </c>
      <c r="ADI11" s="62">
        <f ca="1">Calculator!$D$88+(Calculator!$E$88-Calculator!$D$88)*RAND()</f>
        <v>1001.5192517055821</v>
      </c>
      <c r="ADJ11" s="62">
        <f ca="1">Calculator!$D$88+(Calculator!$E$88-Calculator!$D$88)*RAND()</f>
        <v>976.49995149246695</v>
      </c>
      <c r="ADK11" s="62">
        <f ca="1">Calculator!$D$88+(Calculator!$E$88-Calculator!$D$88)*RAND()</f>
        <v>1043.3754040813299</v>
      </c>
      <c r="ADL11" s="62">
        <f ca="1">Calculator!$D$88+(Calculator!$E$88-Calculator!$D$88)*RAND()</f>
        <v>1041.1944808524829</v>
      </c>
      <c r="ADM11" s="62">
        <f ca="1">Calculator!$D$88+(Calculator!$E$88-Calculator!$D$88)*RAND()</f>
        <v>1077.34548693122</v>
      </c>
      <c r="ADN11" s="62">
        <f ca="1">Calculator!$D$88+(Calculator!$E$88-Calculator!$D$88)*RAND()</f>
        <v>1083.7678980767703</v>
      </c>
      <c r="ADO11" s="62">
        <f ca="1">Calculator!$D$88+(Calculator!$E$88-Calculator!$D$88)*RAND()</f>
        <v>997.63120356266143</v>
      </c>
      <c r="ADP11" s="62">
        <f ca="1">Calculator!$D$88+(Calculator!$E$88-Calculator!$D$88)*RAND()</f>
        <v>1088.3700354484565</v>
      </c>
      <c r="ADQ11" s="62">
        <f ca="1">Calculator!$D$88+(Calculator!$E$88-Calculator!$D$88)*RAND()</f>
        <v>1094.0957604159021</v>
      </c>
      <c r="ADR11" s="62">
        <f ca="1">Calculator!$D$88+(Calculator!$E$88-Calculator!$D$88)*RAND()</f>
        <v>1002.1737431471905</v>
      </c>
      <c r="ADS11" s="62">
        <f ca="1">Calculator!$D$88+(Calculator!$E$88-Calculator!$D$88)*RAND()</f>
        <v>1093.6405977862153</v>
      </c>
      <c r="ADT11" s="62">
        <f ca="1">Calculator!$D$88+(Calculator!$E$88-Calculator!$D$88)*RAND()</f>
        <v>996.65191535814245</v>
      </c>
      <c r="ADU11" s="62">
        <f ca="1">Calculator!$D$88+(Calculator!$E$88-Calculator!$D$88)*RAND()</f>
        <v>933.09622529187914</v>
      </c>
      <c r="ADV11" s="62">
        <f ca="1">Calculator!$D$88+(Calculator!$E$88-Calculator!$D$88)*RAND()</f>
        <v>987.93995453484695</v>
      </c>
      <c r="ADW11" s="62">
        <f ca="1">Calculator!$D$88+(Calculator!$E$88-Calculator!$D$88)*RAND()</f>
        <v>1025.401818667269</v>
      </c>
      <c r="ADX11" s="62">
        <f ca="1">Calculator!$D$88+(Calculator!$E$88-Calculator!$D$88)*RAND()</f>
        <v>1046.0563019787426</v>
      </c>
      <c r="ADY11" s="62">
        <f ca="1">Calculator!$D$88+(Calculator!$E$88-Calculator!$D$88)*RAND()</f>
        <v>1013.4146684472006</v>
      </c>
      <c r="ADZ11" s="62">
        <f ca="1">Calculator!$D$88+(Calculator!$E$88-Calculator!$D$88)*RAND()</f>
        <v>1081.1063736859355</v>
      </c>
      <c r="AEA11" s="62">
        <f ca="1">Calculator!$D$88+(Calculator!$E$88-Calculator!$D$88)*RAND()</f>
        <v>957.42183863543096</v>
      </c>
      <c r="AEB11" s="62">
        <f ca="1">Calculator!$D$88+(Calculator!$E$88-Calculator!$D$88)*RAND()</f>
        <v>1033.8385197733182</v>
      </c>
      <c r="AEC11" s="62">
        <f ca="1">Calculator!$D$88+(Calculator!$E$88-Calculator!$D$88)*RAND()</f>
        <v>1080.4808667157404</v>
      </c>
      <c r="AED11" s="62">
        <f ca="1">Calculator!$D$88+(Calculator!$E$88-Calculator!$D$88)*RAND()</f>
        <v>1033.8022294305244</v>
      </c>
      <c r="AEE11" s="62">
        <f ca="1">Calculator!$D$88+(Calculator!$E$88-Calculator!$D$88)*RAND()</f>
        <v>922.74697326233502</v>
      </c>
      <c r="AEF11" s="62">
        <f ca="1">Calculator!$D$88+(Calculator!$E$88-Calculator!$D$88)*RAND()</f>
        <v>986.04551030865343</v>
      </c>
      <c r="AEG11" s="62">
        <f ca="1">Calculator!$D$88+(Calculator!$E$88-Calculator!$D$88)*RAND()</f>
        <v>915.3125279989564</v>
      </c>
      <c r="AEH11" s="62">
        <f ca="1">Calculator!$D$88+(Calculator!$E$88-Calculator!$D$88)*RAND()</f>
        <v>1035.4603115442751</v>
      </c>
      <c r="AEI11" s="62">
        <f ca="1">Calculator!$D$88+(Calculator!$E$88-Calculator!$D$88)*RAND()</f>
        <v>939.91399537682412</v>
      </c>
      <c r="AEJ11" s="62">
        <f ca="1">Calculator!$D$88+(Calculator!$E$88-Calculator!$D$88)*RAND()</f>
        <v>914.99766564955632</v>
      </c>
      <c r="AEK11" s="62">
        <f ca="1">Calculator!$D$88+(Calculator!$E$88-Calculator!$D$88)*RAND()</f>
        <v>908.75384393291972</v>
      </c>
      <c r="AEL11" s="62">
        <f ca="1">Calculator!$D$88+(Calculator!$E$88-Calculator!$D$88)*RAND()</f>
        <v>1079.2523804775531</v>
      </c>
      <c r="AEM11" s="62">
        <f ca="1">Calculator!$D$88+(Calculator!$E$88-Calculator!$D$88)*RAND()</f>
        <v>919.2041315107582</v>
      </c>
      <c r="AEN11" s="62">
        <f ca="1">Calculator!$D$88+(Calculator!$E$88-Calculator!$D$88)*RAND()</f>
        <v>910.85519442071256</v>
      </c>
      <c r="AEO11" s="62">
        <f ca="1">Calculator!$D$88+(Calculator!$E$88-Calculator!$D$88)*RAND()</f>
        <v>1064.568950573632</v>
      </c>
      <c r="AEP11" s="62">
        <f ca="1">Calculator!$D$88+(Calculator!$E$88-Calculator!$D$88)*RAND()</f>
        <v>937.99735926973176</v>
      </c>
      <c r="AEQ11" s="62">
        <f ca="1">Calculator!$D$88+(Calculator!$E$88-Calculator!$D$88)*RAND()</f>
        <v>911.42802243267545</v>
      </c>
      <c r="AER11" s="62">
        <f ca="1">Calculator!$D$88+(Calculator!$E$88-Calculator!$D$88)*RAND()</f>
        <v>1015.9196722706876</v>
      </c>
      <c r="AES11" s="62">
        <f ca="1">Calculator!$D$88+(Calculator!$E$88-Calculator!$D$88)*RAND()</f>
        <v>1012.029348561119</v>
      </c>
      <c r="AET11" s="62">
        <f ca="1">Calculator!$D$88+(Calculator!$E$88-Calculator!$D$88)*RAND()</f>
        <v>917.06199052371824</v>
      </c>
      <c r="AEU11" s="62">
        <f ca="1">Calculator!$D$88+(Calculator!$E$88-Calculator!$D$88)*RAND()</f>
        <v>1089.3313748547243</v>
      </c>
      <c r="AEV11" s="62">
        <f ca="1">Calculator!$D$88+(Calculator!$E$88-Calculator!$D$88)*RAND()</f>
        <v>910.68627123609235</v>
      </c>
      <c r="AEW11" s="62">
        <f ca="1">Calculator!$D$88+(Calculator!$E$88-Calculator!$D$88)*RAND()</f>
        <v>1050.4661292167846</v>
      </c>
      <c r="AEX11" s="62">
        <f ca="1">Calculator!$D$88+(Calculator!$E$88-Calculator!$D$88)*RAND()</f>
        <v>976.74529053525703</v>
      </c>
      <c r="AEY11" s="62">
        <f ca="1">Calculator!$D$88+(Calculator!$E$88-Calculator!$D$88)*RAND()</f>
        <v>1098.6803499293806</v>
      </c>
      <c r="AEZ11" s="62">
        <f ca="1">Calculator!$D$88+(Calculator!$E$88-Calculator!$D$88)*RAND()</f>
        <v>1030.5508498395454</v>
      </c>
      <c r="AFA11" s="62">
        <f ca="1">Calculator!$D$88+(Calculator!$E$88-Calculator!$D$88)*RAND()</f>
        <v>960.09951125673615</v>
      </c>
      <c r="AFB11" s="62">
        <f ca="1">Calculator!$D$88+(Calculator!$E$88-Calculator!$D$88)*RAND()</f>
        <v>1021.4010504292362</v>
      </c>
      <c r="AFC11" s="62">
        <f ca="1">Calculator!$D$88+(Calculator!$E$88-Calculator!$D$88)*RAND()</f>
        <v>935.09888575905109</v>
      </c>
      <c r="AFD11" s="62">
        <f ca="1">Calculator!$D$88+(Calculator!$E$88-Calculator!$D$88)*RAND()</f>
        <v>1013.9157649938749</v>
      </c>
      <c r="AFE11" s="62">
        <f ca="1">Calculator!$D$88+(Calculator!$E$88-Calculator!$D$88)*RAND()</f>
        <v>1048.5304948420123</v>
      </c>
      <c r="AFF11" s="62">
        <f ca="1">Calculator!$D$88+(Calculator!$E$88-Calculator!$D$88)*RAND()</f>
        <v>936.03169178966846</v>
      </c>
      <c r="AFG11" s="62">
        <f ca="1">Calculator!$D$88+(Calculator!$E$88-Calculator!$D$88)*RAND()</f>
        <v>962.83045222801798</v>
      </c>
      <c r="AFH11" s="62">
        <f ca="1">Calculator!$D$88+(Calculator!$E$88-Calculator!$D$88)*RAND()</f>
        <v>904.40955478964497</v>
      </c>
      <c r="AFI11" s="62">
        <f ca="1">Calculator!$D$88+(Calculator!$E$88-Calculator!$D$88)*RAND()</f>
        <v>1008.9691011022558</v>
      </c>
      <c r="AFJ11" s="62">
        <f ca="1">Calculator!$D$88+(Calculator!$E$88-Calculator!$D$88)*RAND()</f>
        <v>944.84632224807251</v>
      </c>
      <c r="AFK11" s="62">
        <f ca="1">Calculator!$D$88+(Calculator!$E$88-Calculator!$D$88)*RAND()</f>
        <v>1018.7568088301435</v>
      </c>
      <c r="AFL11" s="62">
        <f ca="1">Calculator!$D$88+(Calculator!$E$88-Calculator!$D$88)*RAND()</f>
        <v>910.2422592676935</v>
      </c>
      <c r="AFM11" s="62">
        <f ca="1">Calculator!$D$88+(Calculator!$E$88-Calculator!$D$88)*RAND()</f>
        <v>951.29508328150882</v>
      </c>
      <c r="AFN11" s="62">
        <f ca="1">Calculator!$D$88+(Calculator!$E$88-Calculator!$D$88)*RAND()</f>
        <v>1037.5029772122919</v>
      </c>
      <c r="AFO11" s="62">
        <f ca="1">Calculator!$D$88+(Calculator!$E$88-Calculator!$D$88)*RAND()</f>
        <v>1086.3668811911307</v>
      </c>
      <c r="AFP11" s="62">
        <f ca="1">Calculator!$D$88+(Calculator!$E$88-Calculator!$D$88)*RAND()</f>
        <v>1007.1672064456812</v>
      </c>
      <c r="AFQ11" s="62">
        <f ca="1">Calculator!$D$88+(Calculator!$E$88-Calculator!$D$88)*RAND()</f>
        <v>914.74304757403377</v>
      </c>
      <c r="AFR11" s="62">
        <f ca="1">Calculator!$D$88+(Calculator!$E$88-Calculator!$D$88)*RAND()</f>
        <v>941.39250806229609</v>
      </c>
      <c r="AFS11" s="62">
        <f ca="1">Calculator!$D$88+(Calculator!$E$88-Calculator!$D$88)*RAND()</f>
        <v>918.86361945805231</v>
      </c>
      <c r="AFT11" s="62">
        <f ca="1">Calculator!$D$88+(Calculator!$E$88-Calculator!$D$88)*RAND()</f>
        <v>932.19014043651555</v>
      </c>
      <c r="AFU11" s="62">
        <f ca="1">Calculator!$D$88+(Calculator!$E$88-Calculator!$D$88)*RAND()</f>
        <v>920.91985913426504</v>
      </c>
      <c r="AFV11" s="62">
        <f ca="1">Calculator!$D$88+(Calculator!$E$88-Calculator!$D$88)*RAND()</f>
        <v>1072.1488925578419</v>
      </c>
      <c r="AFW11" s="62">
        <f ca="1">Calculator!$D$88+(Calculator!$E$88-Calculator!$D$88)*RAND()</f>
        <v>966.71539471766494</v>
      </c>
      <c r="AFX11" s="62">
        <f ca="1">Calculator!$D$88+(Calculator!$E$88-Calculator!$D$88)*RAND()</f>
        <v>1089.6544450078186</v>
      </c>
      <c r="AFY11" s="62">
        <f ca="1">Calculator!$D$88+(Calculator!$E$88-Calculator!$D$88)*RAND()</f>
        <v>1029.3989522584088</v>
      </c>
      <c r="AFZ11" s="62">
        <f ca="1">Calculator!$D$88+(Calculator!$E$88-Calculator!$D$88)*RAND()</f>
        <v>914.88814680976418</v>
      </c>
      <c r="AGA11" s="62">
        <f ca="1">Calculator!$D$88+(Calculator!$E$88-Calculator!$D$88)*RAND()</f>
        <v>1008.492433756346</v>
      </c>
      <c r="AGB11" s="62">
        <f ca="1">Calculator!$D$88+(Calculator!$E$88-Calculator!$D$88)*RAND()</f>
        <v>1008.9672254835934</v>
      </c>
      <c r="AGC11" s="62">
        <f ca="1">Calculator!$D$88+(Calculator!$E$88-Calculator!$D$88)*RAND()</f>
        <v>1027.7248770862691</v>
      </c>
      <c r="AGD11" s="62">
        <f ca="1">Calculator!$D$88+(Calculator!$E$88-Calculator!$D$88)*RAND()</f>
        <v>966.91465283950788</v>
      </c>
      <c r="AGE11" s="62">
        <f ca="1">Calculator!$D$88+(Calculator!$E$88-Calculator!$D$88)*RAND()</f>
        <v>1019.8981630839569</v>
      </c>
      <c r="AGF11" s="62">
        <f ca="1">Calculator!$D$88+(Calculator!$E$88-Calculator!$D$88)*RAND()</f>
        <v>926.07831644657892</v>
      </c>
      <c r="AGG11" s="62">
        <f ca="1">Calculator!$D$88+(Calculator!$E$88-Calculator!$D$88)*RAND()</f>
        <v>960.46749568913299</v>
      </c>
      <c r="AGH11" s="62">
        <f ca="1">Calculator!$D$88+(Calculator!$E$88-Calculator!$D$88)*RAND()</f>
        <v>1074.7556597775067</v>
      </c>
      <c r="AGI11" s="62">
        <f ca="1">Calculator!$D$88+(Calculator!$E$88-Calculator!$D$88)*RAND()</f>
        <v>1073.9342042793769</v>
      </c>
      <c r="AGJ11" s="62">
        <f ca="1">Calculator!$D$88+(Calculator!$E$88-Calculator!$D$88)*RAND()</f>
        <v>971.36169672381197</v>
      </c>
      <c r="AGK11" s="62">
        <f ca="1">Calculator!$D$88+(Calculator!$E$88-Calculator!$D$88)*RAND()</f>
        <v>1057.1107511447303</v>
      </c>
      <c r="AGL11" s="62">
        <f ca="1">Calculator!$D$88+(Calculator!$E$88-Calculator!$D$88)*RAND()</f>
        <v>958.13611492132941</v>
      </c>
      <c r="AGM11" s="62">
        <f ca="1">Calculator!$D$88+(Calculator!$E$88-Calculator!$D$88)*RAND()</f>
        <v>989.07659980974802</v>
      </c>
      <c r="AGN11" s="62">
        <f ca="1">Calculator!$D$88+(Calculator!$E$88-Calculator!$D$88)*RAND()</f>
        <v>982.2886899580011</v>
      </c>
      <c r="AGO11" s="62">
        <f ca="1">Calculator!$D$88+(Calculator!$E$88-Calculator!$D$88)*RAND()</f>
        <v>1097.2744740295709</v>
      </c>
      <c r="AGP11" s="62">
        <f ca="1">Calculator!$D$88+(Calculator!$E$88-Calculator!$D$88)*RAND()</f>
        <v>1012.5178444450866</v>
      </c>
      <c r="AGQ11" s="62">
        <f ca="1">Calculator!$D$88+(Calculator!$E$88-Calculator!$D$88)*RAND()</f>
        <v>929.59852330080366</v>
      </c>
      <c r="AGR11" s="62">
        <f ca="1">Calculator!$D$88+(Calculator!$E$88-Calculator!$D$88)*RAND()</f>
        <v>949.98168216476324</v>
      </c>
      <c r="AGS11" s="62">
        <f ca="1">Calculator!$D$88+(Calculator!$E$88-Calculator!$D$88)*RAND()</f>
        <v>1058.6699670979929</v>
      </c>
      <c r="AGT11" s="62">
        <f ca="1">Calculator!$D$88+(Calculator!$E$88-Calculator!$D$88)*RAND()</f>
        <v>948.81328793538421</v>
      </c>
      <c r="AGU11" s="62">
        <f ca="1">Calculator!$D$88+(Calculator!$E$88-Calculator!$D$88)*RAND()</f>
        <v>1088.554346411401</v>
      </c>
      <c r="AGV11" s="62">
        <f ca="1">Calculator!$D$88+(Calculator!$E$88-Calculator!$D$88)*RAND()</f>
        <v>913.45717262599828</v>
      </c>
      <c r="AGW11" s="62">
        <f ca="1">Calculator!$D$88+(Calculator!$E$88-Calculator!$D$88)*RAND()</f>
        <v>1062.9143913371604</v>
      </c>
      <c r="AGX11" s="62">
        <f ca="1">Calculator!$D$88+(Calculator!$E$88-Calculator!$D$88)*RAND()</f>
        <v>927.5573507771237</v>
      </c>
      <c r="AGY11" s="62">
        <f ca="1">Calculator!$D$88+(Calculator!$E$88-Calculator!$D$88)*RAND()</f>
        <v>977.85081998198928</v>
      </c>
      <c r="AGZ11" s="62">
        <f ca="1">Calculator!$D$88+(Calculator!$E$88-Calculator!$D$88)*RAND()</f>
        <v>1021.439321780922</v>
      </c>
      <c r="AHA11" s="62">
        <f ca="1">Calculator!$D$88+(Calculator!$E$88-Calculator!$D$88)*RAND()</f>
        <v>938.9161708983587</v>
      </c>
      <c r="AHB11" s="62">
        <f ca="1">Calculator!$D$88+(Calculator!$E$88-Calculator!$D$88)*RAND()</f>
        <v>1076.8250349298564</v>
      </c>
      <c r="AHC11" s="62">
        <f ca="1">Calculator!$D$88+(Calculator!$E$88-Calculator!$D$88)*RAND()</f>
        <v>1051.083844779148</v>
      </c>
      <c r="AHD11" s="62">
        <f ca="1">Calculator!$D$88+(Calculator!$E$88-Calculator!$D$88)*RAND()</f>
        <v>1008.3957010770205</v>
      </c>
      <c r="AHE11" s="62">
        <f ca="1">Calculator!$D$88+(Calculator!$E$88-Calculator!$D$88)*RAND()</f>
        <v>966.53700533037204</v>
      </c>
      <c r="AHF11" s="62">
        <f ca="1">Calculator!$D$88+(Calculator!$E$88-Calculator!$D$88)*RAND()</f>
        <v>1046.1417801955154</v>
      </c>
      <c r="AHG11" s="62">
        <f ca="1">Calculator!$D$88+(Calculator!$E$88-Calculator!$D$88)*RAND()</f>
        <v>1016.479956179306</v>
      </c>
      <c r="AHH11" s="62">
        <f ca="1">Calculator!$D$88+(Calculator!$E$88-Calculator!$D$88)*RAND()</f>
        <v>1043.2241055555044</v>
      </c>
      <c r="AHI11" s="62">
        <f ca="1">Calculator!$D$88+(Calculator!$E$88-Calculator!$D$88)*RAND()</f>
        <v>1054.42136860546</v>
      </c>
      <c r="AHJ11" s="62">
        <f ca="1">Calculator!$D$88+(Calculator!$E$88-Calculator!$D$88)*RAND()</f>
        <v>1044.229445651385</v>
      </c>
      <c r="AHK11" s="62">
        <f ca="1">Calculator!$D$88+(Calculator!$E$88-Calculator!$D$88)*RAND()</f>
        <v>922.80634876723911</v>
      </c>
      <c r="AHL11" s="62">
        <f ca="1">Calculator!$D$88+(Calculator!$E$88-Calculator!$D$88)*RAND()</f>
        <v>1051.7726483023232</v>
      </c>
      <c r="AHM11" s="62">
        <f ca="1">Calculator!$D$88+(Calculator!$E$88-Calculator!$D$88)*RAND()</f>
        <v>1031.0574366619733</v>
      </c>
      <c r="AHN11" s="62">
        <f ca="1">Calculator!$D$88+(Calculator!$E$88-Calculator!$D$88)*RAND()</f>
        <v>1007.774520628271</v>
      </c>
      <c r="AHO11" s="62">
        <f ca="1">Calculator!$D$88+(Calculator!$E$88-Calculator!$D$88)*RAND()</f>
        <v>924.11702126057151</v>
      </c>
      <c r="AHP11" s="62">
        <f ca="1">Calculator!$D$88+(Calculator!$E$88-Calculator!$D$88)*RAND()</f>
        <v>1060.1359548228879</v>
      </c>
      <c r="AHQ11" s="62">
        <f ca="1">Calculator!$D$88+(Calculator!$E$88-Calculator!$D$88)*RAND()</f>
        <v>1010.1764112847808</v>
      </c>
      <c r="AHR11" s="62">
        <f ca="1">Calculator!$D$88+(Calculator!$E$88-Calculator!$D$88)*RAND()</f>
        <v>940.80853684217811</v>
      </c>
      <c r="AHS11" s="62">
        <f ca="1">Calculator!$D$88+(Calculator!$E$88-Calculator!$D$88)*RAND()</f>
        <v>1058.2178447854801</v>
      </c>
      <c r="AHT11" s="62">
        <f ca="1">Calculator!$D$88+(Calculator!$E$88-Calculator!$D$88)*RAND()</f>
        <v>1009.2171447696646</v>
      </c>
      <c r="AHU11" s="62">
        <f ca="1">Calculator!$D$88+(Calculator!$E$88-Calculator!$D$88)*RAND()</f>
        <v>1070.8305718912493</v>
      </c>
      <c r="AHV11" s="62">
        <f ca="1">Calculator!$D$88+(Calculator!$E$88-Calculator!$D$88)*RAND()</f>
        <v>996.08377603480676</v>
      </c>
      <c r="AHW11" s="62">
        <f ca="1">Calculator!$D$88+(Calculator!$E$88-Calculator!$D$88)*RAND()</f>
        <v>967.52271694148135</v>
      </c>
      <c r="AHX11" s="62">
        <f ca="1">Calculator!$D$88+(Calculator!$E$88-Calculator!$D$88)*RAND()</f>
        <v>1020.60972084099</v>
      </c>
      <c r="AHY11" s="62">
        <f ca="1">Calculator!$D$88+(Calculator!$E$88-Calculator!$D$88)*RAND()</f>
        <v>972.75929384881147</v>
      </c>
      <c r="AHZ11" s="62">
        <f ca="1">Calculator!$D$88+(Calculator!$E$88-Calculator!$D$88)*RAND()</f>
        <v>1086.1371776098433</v>
      </c>
      <c r="AIA11" s="62">
        <f ca="1">Calculator!$D$88+(Calculator!$E$88-Calculator!$D$88)*RAND()</f>
        <v>1079.9682764581755</v>
      </c>
      <c r="AIB11" s="62">
        <f ca="1">Calculator!$D$88+(Calculator!$E$88-Calculator!$D$88)*RAND()</f>
        <v>1047.2927202724366</v>
      </c>
      <c r="AIC11" s="62">
        <f ca="1">Calculator!$D$88+(Calculator!$E$88-Calculator!$D$88)*RAND()</f>
        <v>1001.8598064665421</v>
      </c>
      <c r="AID11" s="62">
        <f ca="1">Calculator!$D$88+(Calculator!$E$88-Calculator!$D$88)*RAND()</f>
        <v>1024.3686712677925</v>
      </c>
      <c r="AIE11" s="62">
        <f ca="1">Calculator!$D$88+(Calculator!$E$88-Calculator!$D$88)*RAND()</f>
        <v>1020.6095320965489</v>
      </c>
      <c r="AIF11" s="62">
        <f ca="1">Calculator!$D$88+(Calculator!$E$88-Calculator!$D$88)*RAND()</f>
        <v>1054.9065191337027</v>
      </c>
      <c r="AIG11" s="62">
        <f ca="1">Calculator!$D$88+(Calculator!$E$88-Calculator!$D$88)*RAND()</f>
        <v>915.78019280152739</v>
      </c>
      <c r="AIH11" s="62">
        <f ca="1">Calculator!$D$88+(Calculator!$E$88-Calculator!$D$88)*RAND()</f>
        <v>930.50149669946279</v>
      </c>
      <c r="AII11" s="62">
        <f ca="1">Calculator!$D$88+(Calculator!$E$88-Calculator!$D$88)*RAND()</f>
        <v>947.41791380628149</v>
      </c>
      <c r="AIJ11" s="62">
        <f ca="1">Calculator!$D$88+(Calculator!$E$88-Calculator!$D$88)*RAND()</f>
        <v>945.3793070418958</v>
      </c>
      <c r="AIK11" s="62">
        <f ca="1">Calculator!$D$88+(Calculator!$E$88-Calculator!$D$88)*RAND()</f>
        <v>930.88641331934389</v>
      </c>
      <c r="AIL11" s="62">
        <f ca="1">Calculator!$D$88+(Calculator!$E$88-Calculator!$D$88)*RAND()</f>
        <v>996.30545976983638</v>
      </c>
      <c r="AIM11" s="62">
        <f ca="1">Calculator!$D$88+(Calculator!$E$88-Calculator!$D$88)*RAND()</f>
        <v>1050.2940104114225</v>
      </c>
      <c r="AIN11" s="62">
        <f ca="1">Calculator!$D$88+(Calculator!$E$88-Calculator!$D$88)*RAND()</f>
        <v>1055.021346112522</v>
      </c>
      <c r="AIO11" s="62">
        <f ca="1">Calculator!$D$88+(Calculator!$E$88-Calculator!$D$88)*RAND()</f>
        <v>982.12979115834139</v>
      </c>
      <c r="AIP11" s="62">
        <f ca="1">Calculator!$D$88+(Calculator!$E$88-Calculator!$D$88)*RAND()</f>
        <v>928.88161438256157</v>
      </c>
      <c r="AIQ11" s="62">
        <f ca="1">Calculator!$D$88+(Calculator!$E$88-Calculator!$D$88)*RAND()</f>
        <v>988.34144585036154</v>
      </c>
      <c r="AIR11" s="62">
        <f ca="1">Calculator!$D$88+(Calculator!$E$88-Calculator!$D$88)*RAND()</f>
        <v>951.01069551489229</v>
      </c>
      <c r="AIS11" s="62">
        <f ca="1">Calculator!$D$88+(Calculator!$E$88-Calculator!$D$88)*RAND()</f>
        <v>1044.4058202756489</v>
      </c>
      <c r="AIT11" s="62">
        <f ca="1">Calculator!$D$88+(Calculator!$E$88-Calculator!$D$88)*RAND()</f>
        <v>1066.8662965718859</v>
      </c>
      <c r="AIU11" s="62">
        <f ca="1">Calculator!$D$88+(Calculator!$E$88-Calculator!$D$88)*RAND()</f>
        <v>949.28333525974722</v>
      </c>
      <c r="AIV11" s="62">
        <f ca="1">Calculator!$D$88+(Calculator!$E$88-Calculator!$D$88)*RAND()</f>
        <v>904.47169163300111</v>
      </c>
      <c r="AIW11" s="62">
        <f ca="1">Calculator!$D$88+(Calculator!$E$88-Calculator!$D$88)*RAND()</f>
        <v>1034.6766202742372</v>
      </c>
      <c r="AIX11" s="62">
        <f ca="1">Calculator!$D$88+(Calculator!$E$88-Calculator!$D$88)*RAND()</f>
        <v>1062.2853845632253</v>
      </c>
      <c r="AIY11" s="62">
        <f ca="1">Calculator!$D$88+(Calculator!$E$88-Calculator!$D$88)*RAND()</f>
        <v>951.11098996427506</v>
      </c>
      <c r="AIZ11" s="62">
        <f ca="1">Calculator!$D$88+(Calculator!$E$88-Calculator!$D$88)*RAND()</f>
        <v>1080.4832547672906</v>
      </c>
      <c r="AJA11" s="62">
        <f ca="1">Calculator!$D$88+(Calculator!$E$88-Calculator!$D$88)*RAND()</f>
        <v>997.84429601354191</v>
      </c>
      <c r="AJB11" s="62">
        <f ca="1">Calculator!$D$88+(Calculator!$E$88-Calculator!$D$88)*RAND()</f>
        <v>924.82098612894674</v>
      </c>
      <c r="AJC11" s="62">
        <f ca="1">Calculator!$D$88+(Calculator!$E$88-Calculator!$D$88)*RAND()</f>
        <v>1037.2147339100886</v>
      </c>
      <c r="AJD11" s="62">
        <f ca="1">Calculator!$D$88+(Calculator!$E$88-Calculator!$D$88)*RAND()</f>
        <v>1082.8584094716832</v>
      </c>
      <c r="AJE11" s="62">
        <f ca="1">Calculator!$D$88+(Calculator!$E$88-Calculator!$D$88)*RAND()</f>
        <v>914.81006817374214</v>
      </c>
      <c r="AJF11" s="62">
        <f ca="1">Calculator!$D$88+(Calculator!$E$88-Calculator!$D$88)*RAND()</f>
        <v>1038.0979353539869</v>
      </c>
      <c r="AJG11" s="62">
        <f ca="1">Calculator!$D$88+(Calculator!$E$88-Calculator!$D$88)*RAND()</f>
        <v>1085.9105596411687</v>
      </c>
      <c r="AJH11" s="62">
        <f ca="1">Calculator!$D$88+(Calculator!$E$88-Calculator!$D$88)*RAND()</f>
        <v>979.86764196594277</v>
      </c>
      <c r="AJI11" s="62">
        <f ca="1">Calculator!$D$88+(Calculator!$E$88-Calculator!$D$88)*RAND()</f>
        <v>1025.9895766966556</v>
      </c>
      <c r="AJJ11" s="62">
        <f ca="1">Calculator!$D$88+(Calculator!$E$88-Calculator!$D$88)*RAND()</f>
        <v>1001.2578711522184</v>
      </c>
      <c r="AJK11" s="62">
        <f ca="1">Calculator!$D$88+(Calculator!$E$88-Calculator!$D$88)*RAND()</f>
        <v>1083.6502763467511</v>
      </c>
      <c r="AJL11" s="62">
        <f ca="1">Calculator!$D$88+(Calculator!$E$88-Calculator!$D$88)*RAND()</f>
        <v>1046.9926018785645</v>
      </c>
      <c r="AJM11" s="62">
        <f ca="1">Calculator!$D$88+(Calculator!$E$88-Calculator!$D$88)*RAND()</f>
        <v>1089.1647423502191</v>
      </c>
      <c r="AJN11" s="62">
        <f ca="1">Calculator!$D$88+(Calculator!$E$88-Calculator!$D$88)*RAND()</f>
        <v>1024.9743592037244</v>
      </c>
      <c r="AJO11" s="62">
        <f ca="1">Calculator!$D$88+(Calculator!$E$88-Calculator!$D$88)*RAND()</f>
        <v>1005.2236343417385</v>
      </c>
      <c r="AJP11" s="62">
        <f ca="1">Calculator!$D$88+(Calculator!$E$88-Calculator!$D$88)*RAND()</f>
        <v>913.59166554007436</v>
      </c>
      <c r="AJQ11" s="62">
        <f ca="1">Calculator!$D$88+(Calculator!$E$88-Calculator!$D$88)*RAND()</f>
        <v>1075.4530138514547</v>
      </c>
      <c r="AJR11" s="62">
        <f ca="1">Calculator!$D$88+(Calculator!$E$88-Calculator!$D$88)*RAND()</f>
        <v>924.20789587372747</v>
      </c>
      <c r="AJS11" s="62">
        <f ca="1">Calculator!$D$88+(Calculator!$E$88-Calculator!$D$88)*RAND()</f>
        <v>971.91514741722324</v>
      </c>
      <c r="AJT11" s="62">
        <f ca="1">Calculator!$D$88+(Calculator!$E$88-Calculator!$D$88)*RAND()</f>
        <v>1059.523448375933</v>
      </c>
      <c r="AJU11" s="62">
        <f ca="1">Calculator!$D$88+(Calculator!$E$88-Calculator!$D$88)*RAND()</f>
        <v>1059.1447584088712</v>
      </c>
      <c r="AJV11" s="62">
        <f ca="1">Calculator!$D$88+(Calculator!$E$88-Calculator!$D$88)*RAND()</f>
        <v>948.1425430350738</v>
      </c>
      <c r="AJW11" s="62">
        <f ca="1">Calculator!$D$88+(Calculator!$E$88-Calculator!$D$88)*RAND()</f>
        <v>1095.7949887430914</v>
      </c>
      <c r="AJX11" s="62">
        <f ca="1">Calculator!$D$88+(Calculator!$E$88-Calculator!$D$88)*RAND()</f>
        <v>900.46106058080693</v>
      </c>
      <c r="AJY11" s="62">
        <f ca="1">Calculator!$D$88+(Calculator!$E$88-Calculator!$D$88)*RAND()</f>
        <v>1006.0258416223859</v>
      </c>
      <c r="AJZ11" s="62">
        <f ca="1">Calculator!$D$88+(Calculator!$E$88-Calculator!$D$88)*RAND()</f>
        <v>966.12040737628411</v>
      </c>
      <c r="AKA11" s="62">
        <f ca="1">Calculator!$D$88+(Calculator!$E$88-Calculator!$D$88)*RAND()</f>
        <v>955.04268436720201</v>
      </c>
      <c r="AKB11" s="62">
        <f ca="1">Calculator!$D$88+(Calculator!$E$88-Calculator!$D$88)*RAND()</f>
        <v>973.16791105077948</v>
      </c>
      <c r="AKC11" s="62">
        <f ca="1">Calculator!$D$88+(Calculator!$E$88-Calculator!$D$88)*RAND()</f>
        <v>912.43143430571422</v>
      </c>
      <c r="AKD11" s="62">
        <f ca="1">Calculator!$D$88+(Calculator!$E$88-Calculator!$D$88)*RAND()</f>
        <v>987.18165221714025</v>
      </c>
      <c r="AKE11" s="62">
        <f ca="1">Calculator!$D$88+(Calculator!$E$88-Calculator!$D$88)*RAND()</f>
        <v>1017.7777351472282</v>
      </c>
      <c r="AKF11" s="62">
        <f ca="1">Calculator!$D$88+(Calculator!$E$88-Calculator!$D$88)*RAND()</f>
        <v>922.95161833251268</v>
      </c>
      <c r="AKG11" s="62">
        <f ca="1">Calculator!$D$88+(Calculator!$E$88-Calculator!$D$88)*RAND()</f>
        <v>912.78263633900053</v>
      </c>
      <c r="AKH11" s="62">
        <f ca="1">Calculator!$D$88+(Calculator!$E$88-Calculator!$D$88)*RAND()</f>
        <v>1082.885274651393</v>
      </c>
      <c r="AKI11" s="62">
        <f ca="1">Calculator!$D$88+(Calculator!$E$88-Calculator!$D$88)*RAND()</f>
        <v>974.69204987906892</v>
      </c>
      <c r="AKJ11" s="62">
        <f ca="1">Calculator!$D$88+(Calculator!$E$88-Calculator!$D$88)*RAND()</f>
        <v>1088.2328221347072</v>
      </c>
      <c r="AKK11" s="62">
        <f ca="1">Calculator!$D$88+(Calculator!$E$88-Calculator!$D$88)*RAND()</f>
        <v>1006.5020466561318</v>
      </c>
      <c r="AKL11" s="62">
        <f ca="1">Calculator!$D$88+(Calculator!$E$88-Calculator!$D$88)*RAND()</f>
        <v>1022.8955716908902</v>
      </c>
      <c r="AKM11" s="62">
        <f ca="1">Calculator!$D$88+(Calculator!$E$88-Calculator!$D$88)*RAND()</f>
        <v>1009.0316561097748</v>
      </c>
      <c r="AKN11" s="62">
        <f ca="1">Calculator!$D$88+(Calculator!$E$88-Calculator!$D$88)*RAND()</f>
        <v>906.55991120175077</v>
      </c>
      <c r="AKO11" s="62">
        <f ca="1">Calculator!$D$88+(Calculator!$E$88-Calculator!$D$88)*RAND()</f>
        <v>1037.8695004750684</v>
      </c>
      <c r="AKP11" s="62">
        <f ca="1">Calculator!$D$88+(Calculator!$E$88-Calculator!$D$88)*RAND()</f>
        <v>1039.6724870258729</v>
      </c>
      <c r="AKQ11" s="62">
        <f ca="1">Calculator!$D$88+(Calculator!$E$88-Calculator!$D$88)*RAND()</f>
        <v>994.77940459250544</v>
      </c>
      <c r="AKR11" s="62">
        <f ca="1">Calculator!$D$88+(Calculator!$E$88-Calculator!$D$88)*RAND()</f>
        <v>1019.7812097819558</v>
      </c>
      <c r="AKS11" s="62">
        <f ca="1">Calculator!$D$88+(Calculator!$E$88-Calculator!$D$88)*RAND()</f>
        <v>966.18064514568584</v>
      </c>
      <c r="AKT11" s="62">
        <f ca="1">Calculator!$D$88+(Calculator!$E$88-Calculator!$D$88)*RAND()</f>
        <v>956.63288916512374</v>
      </c>
      <c r="AKU11" s="62">
        <f ca="1">Calculator!$D$88+(Calculator!$E$88-Calculator!$D$88)*RAND()</f>
        <v>1068.9915203716637</v>
      </c>
      <c r="AKV11" s="62">
        <f ca="1">Calculator!$D$88+(Calculator!$E$88-Calculator!$D$88)*RAND()</f>
        <v>951.8262741637983</v>
      </c>
      <c r="AKW11" s="62">
        <f ca="1">Calculator!$D$88+(Calculator!$E$88-Calculator!$D$88)*RAND()</f>
        <v>1085.3798725492613</v>
      </c>
      <c r="AKX11" s="62">
        <f ca="1">Calculator!$D$88+(Calculator!$E$88-Calculator!$D$88)*RAND()</f>
        <v>1086.0595853888392</v>
      </c>
      <c r="AKY11" s="62">
        <f ca="1">Calculator!$D$88+(Calculator!$E$88-Calculator!$D$88)*RAND()</f>
        <v>1009.863454185823</v>
      </c>
      <c r="AKZ11" s="62">
        <f ca="1">Calculator!$D$88+(Calculator!$E$88-Calculator!$D$88)*RAND()</f>
        <v>988.02950190680383</v>
      </c>
      <c r="ALA11" s="62">
        <f ca="1">Calculator!$D$88+(Calculator!$E$88-Calculator!$D$88)*RAND()</f>
        <v>994.03080664161234</v>
      </c>
      <c r="ALB11" s="62">
        <f ca="1">Calculator!$D$88+(Calculator!$E$88-Calculator!$D$88)*RAND()</f>
        <v>994.47007890050838</v>
      </c>
      <c r="ALC11" s="62">
        <f ca="1">Calculator!$D$88+(Calculator!$E$88-Calculator!$D$88)*RAND()</f>
        <v>1005.8848194094569</v>
      </c>
      <c r="ALD11" s="62">
        <f ca="1">Calculator!$D$88+(Calculator!$E$88-Calculator!$D$88)*RAND()</f>
        <v>1057.4071719635288</v>
      </c>
      <c r="ALE11" s="62">
        <f ca="1">Calculator!$D$88+(Calculator!$E$88-Calculator!$D$88)*RAND()</f>
        <v>950.79756620052558</v>
      </c>
      <c r="ALF11" s="62">
        <f ca="1">Calculator!$D$88+(Calculator!$E$88-Calculator!$D$88)*RAND()</f>
        <v>948.06222451338249</v>
      </c>
      <c r="ALG11" s="62">
        <f ca="1">Calculator!$D$88+(Calculator!$E$88-Calculator!$D$88)*RAND()</f>
        <v>932.46009495919793</v>
      </c>
      <c r="ALH11" s="62">
        <f ca="1">Calculator!$D$88+(Calculator!$E$88-Calculator!$D$88)*RAND()</f>
        <v>1021.1225990189671</v>
      </c>
      <c r="ALI11" s="62">
        <f ca="1">Calculator!$D$88+(Calculator!$E$88-Calculator!$D$88)*RAND()</f>
        <v>1056.5065458961274</v>
      </c>
      <c r="ALJ11" s="62">
        <f ca="1">Calculator!$D$88+(Calculator!$E$88-Calculator!$D$88)*RAND()</f>
        <v>1042.510247178798</v>
      </c>
      <c r="ALK11" s="62">
        <f ca="1">Calculator!$D$88+(Calculator!$E$88-Calculator!$D$88)*RAND()</f>
        <v>913.24146858645395</v>
      </c>
      <c r="ALL11" s="62">
        <f ca="1">Calculator!$D$88+(Calculator!$E$88-Calculator!$D$88)*RAND()</f>
        <v>909.62675355345777</v>
      </c>
      <c r="ALM11" s="62">
        <f ca="1">Calculator!$D$88+(Calculator!$E$88-Calculator!$D$88)*RAND()</f>
        <v>993.8341152221484</v>
      </c>
      <c r="ALN11" s="62">
        <f ca="1">Calculator!$D$88+(Calculator!$E$88-Calculator!$D$88)*RAND()</f>
        <v>1046.9066965548895</v>
      </c>
      <c r="ALO11" s="62">
        <f ca="1">Calculator!$D$88+(Calculator!$E$88-Calculator!$D$88)*RAND()</f>
        <v>1080.0945784726</v>
      </c>
      <c r="ALP11" s="62">
        <f ca="1">Calculator!$D$88+(Calculator!$E$88-Calculator!$D$88)*RAND()</f>
        <v>943.92173572262345</v>
      </c>
    </row>
    <row r="12" spans="2:1004" x14ac:dyDescent="0.3">
      <c r="C12" t="str">
        <f>Calculator!C29</f>
        <v>საოფისე</v>
      </c>
      <c r="D12" s="62">
        <f ca="1">Calculator!$D$90+(Calculator!$E$90-Calculator!$D$90)*RAND()</f>
        <v>1007.3296144970363</v>
      </c>
      <c r="E12" s="62">
        <f ca="1">Calculator!$D$90+(Calculator!$E$90-Calculator!$D$90)*RAND()</f>
        <v>997.05692634884895</v>
      </c>
      <c r="F12" s="62">
        <f ca="1">Calculator!$D$90+(Calculator!$E$90-Calculator!$D$90)*RAND()</f>
        <v>1067.6077885560003</v>
      </c>
      <c r="G12" s="62">
        <f ca="1">Calculator!$D$90+(Calculator!$E$90-Calculator!$D$90)*RAND()</f>
        <v>1038.456079208328</v>
      </c>
      <c r="H12" s="62">
        <f ca="1">Calculator!$D$90+(Calculator!$E$90-Calculator!$D$90)*RAND()</f>
        <v>1009.6407309908273</v>
      </c>
      <c r="I12" s="62">
        <f ca="1">Calculator!$D$90+(Calculator!$E$90-Calculator!$D$90)*RAND()</f>
        <v>994.07235695571478</v>
      </c>
      <c r="J12" s="62">
        <f ca="1">Calculator!$D$90+(Calculator!$E$90-Calculator!$D$90)*RAND()</f>
        <v>915.98710009827255</v>
      </c>
      <c r="K12" s="62">
        <f ca="1">Calculator!$D$90+(Calculator!$E$90-Calculator!$D$90)*RAND()</f>
        <v>1053.5559737315609</v>
      </c>
      <c r="L12" s="62">
        <f ca="1">Calculator!$D$90+(Calculator!$E$90-Calculator!$D$90)*RAND()</f>
        <v>946.32744117113498</v>
      </c>
      <c r="M12" s="62">
        <f ca="1">Calculator!$D$90+(Calculator!$E$90-Calculator!$D$90)*RAND()</f>
        <v>979.76185832188037</v>
      </c>
      <c r="N12" s="62">
        <f ca="1">Calculator!$D$90+(Calculator!$E$90-Calculator!$D$90)*RAND()</f>
        <v>929.24715159793925</v>
      </c>
      <c r="O12" s="62">
        <f ca="1">Calculator!$D$90+(Calculator!$E$90-Calculator!$D$90)*RAND()</f>
        <v>1024.8650130786652</v>
      </c>
      <c r="P12" s="62">
        <f ca="1">Calculator!$D$90+(Calculator!$E$90-Calculator!$D$90)*RAND()</f>
        <v>978.87086894269351</v>
      </c>
      <c r="Q12" s="62">
        <f ca="1">Calculator!$D$90+(Calculator!$E$90-Calculator!$D$90)*RAND()</f>
        <v>1006.0852393782678</v>
      </c>
      <c r="R12" s="62">
        <f ca="1">Calculator!$D$90+(Calculator!$E$90-Calculator!$D$90)*RAND()</f>
        <v>1046.6418625511221</v>
      </c>
      <c r="S12" s="62">
        <f ca="1">Calculator!$D$90+(Calculator!$E$90-Calculator!$D$90)*RAND()</f>
        <v>973.4436440736564</v>
      </c>
      <c r="T12" s="62">
        <f ca="1">Calculator!$D$90+(Calculator!$E$90-Calculator!$D$90)*RAND()</f>
        <v>908.84516535116461</v>
      </c>
      <c r="U12" s="62">
        <f ca="1">Calculator!$D$90+(Calculator!$E$90-Calculator!$D$90)*RAND()</f>
        <v>982.77989754431246</v>
      </c>
      <c r="V12" s="62">
        <f ca="1">Calculator!$D$90+(Calculator!$E$90-Calculator!$D$90)*RAND()</f>
        <v>942.49253030538068</v>
      </c>
      <c r="W12" s="62">
        <f ca="1">Calculator!$D$90+(Calculator!$E$90-Calculator!$D$90)*RAND()</f>
        <v>935.23557922814643</v>
      </c>
      <c r="X12" s="62">
        <f ca="1">Calculator!$D$90+(Calculator!$E$90-Calculator!$D$90)*RAND()</f>
        <v>985.05826207506573</v>
      </c>
      <c r="Y12" s="62">
        <f ca="1">Calculator!$D$90+(Calculator!$E$90-Calculator!$D$90)*RAND()</f>
        <v>1097.3787166933939</v>
      </c>
      <c r="Z12" s="62">
        <f ca="1">Calculator!$D$90+(Calculator!$E$90-Calculator!$D$90)*RAND()</f>
        <v>955.56460393074008</v>
      </c>
      <c r="AA12" s="62">
        <f ca="1">Calculator!$D$90+(Calculator!$E$90-Calculator!$D$90)*RAND()</f>
        <v>911.47201914755601</v>
      </c>
      <c r="AB12" s="62">
        <f ca="1">Calculator!$D$90+(Calculator!$E$90-Calculator!$D$90)*RAND()</f>
        <v>1028.9555055207718</v>
      </c>
      <c r="AC12" s="62">
        <f ca="1">Calculator!$D$90+(Calculator!$E$90-Calculator!$D$90)*RAND()</f>
        <v>1050.4604634696757</v>
      </c>
      <c r="AD12" s="62">
        <f ca="1">Calculator!$D$90+(Calculator!$E$90-Calculator!$D$90)*RAND()</f>
        <v>1081.4647149452103</v>
      </c>
      <c r="AE12" s="62">
        <f ca="1">Calculator!$D$90+(Calculator!$E$90-Calculator!$D$90)*RAND()</f>
        <v>1040.0960291034858</v>
      </c>
      <c r="AF12" s="62">
        <f ca="1">Calculator!$D$90+(Calculator!$E$90-Calculator!$D$90)*RAND()</f>
        <v>1001.8759023860071</v>
      </c>
      <c r="AG12" s="62">
        <f ca="1">Calculator!$D$90+(Calculator!$E$90-Calculator!$D$90)*RAND()</f>
        <v>1042.2199038260824</v>
      </c>
      <c r="AH12" s="62">
        <f ca="1">Calculator!$D$90+(Calculator!$E$90-Calculator!$D$90)*RAND()</f>
        <v>1076.4585923962757</v>
      </c>
      <c r="AI12" s="62">
        <f ca="1">Calculator!$D$90+(Calculator!$E$90-Calculator!$D$90)*RAND()</f>
        <v>1015.4760859742111</v>
      </c>
      <c r="AJ12" s="62">
        <f ca="1">Calculator!$D$90+(Calculator!$E$90-Calculator!$D$90)*RAND()</f>
        <v>1008.1678972634604</v>
      </c>
      <c r="AK12" s="62">
        <f ca="1">Calculator!$D$90+(Calculator!$E$90-Calculator!$D$90)*RAND()</f>
        <v>970.54297673343422</v>
      </c>
      <c r="AL12" s="62">
        <f ca="1">Calculator!$D$90+(Calculator!$E$90-Calculator!$D$90)*RAND()</f>
        <v>1038.6364314174973</v>
      </c>
      <c r="AM12" s="62">
        <f ca="1">Calculator!$D$90+(Calculator!$E$90-Calculator!$D$90)*RAND()</f>
        <v>1054.8541938181183</v>
      </c>
      <c r="AN12" s="62">
        <f ca="1">Calculator!$D$90+(Calculator!$E$90-Calculator!$D$90)*RAND()</f>
        <v>979.07757233989628</v>
      </c>
      <c r="AO12" s="62">
        <f ca="1">Calculator!$D$90+(Calculator!$E$90-Calculator!$D$90)*RAND()</f>
        <v>1094.7410603392925</v>
      </c>
      <c r="AP12" s="62">
        <f ca="1">Calculator!$D$90+(Calculator!$E$90-Calculator!$D$90)*RAND()</f>
        <v>960.25933825766697</v>
      </c>
      <c r="AQ12" s="62">
        <f ca="1">Calculator!$D$90+(Calculator!$E$90-Calculator!$D$90)*RAND()</f>
        <v>978.27471123301552</v>
      </c>
      <c r="AR12" s="62">
        <f ca="1">Calculator!$D$90+(Calculator!$E$90-Calculator!$D$90)*RAND()</f>
        <v>1024.4769096031937</v>
      </c>
      <c r="AS12" s="62">
        <f ca="1">Calculator!$D$90+(Calculator!$E$90-Calculator!$D$90)*RAND()</f>
        <v>1079.1314305793508</v>
      </c>
      <c r="AT12" s="62">
        <f ca="1">Calculator!$D$90+(Calculator!$E$90-Calculator!$D$90)*RAND()</f>
        <v>981.39902812718753</v>
      </c>
      <c r="AU12" s="62">
        <f ca="1">Calculator!$D$90+(Calculator!$E$90-Calculator!$D$90)*RAND()</f>
        <v>1024.7339688375248</v>
      </c>
      <c r="AV12" s="62">
        <f ca="1">Calculator!$D$90+(Calculator!$E$90-Calculator!$D$90)*RAND()</f>
        <v>1096.9761945357084</v>
      </c>
      <c r="AW12" s="62">
        <f ca="1">Calculator!$D$90+(Calculator!$E$90-Calculator!$D$90)*RAND()</f>
        <v>1012.0910937039183</v>
      </c>
      <c r="AX12" s="62">
        <f ca="1">Calculator!$D$90+(Calculator!$E$90-Calculator!$D$90)*RAND()</f>
        <v>1056.7772263802033</v>
      </c>
      <c r="AY12" s="62">
        <f ca="1">Calculator!$D$90+(Calculator!$E$90-Calculator!$D$90)*RAND()</f>
        <v>1004.9805978044886</v>
      </c>
      <c r="AZ12" s="62">
        <f ca="1">Calculator!$D$90+(Calculator!$E$90-Calculator!$D$90)*RAND()</f>
        <v>1065.8816793098192</v>
      </c>
      <c r="BA12" s="62">
        <f ca="1">Calculator!$D$90+(Calculator!$E$90-Calculator!$D$90)*RAND()</f>
        <v>1010.8854712352056</v>
      </c>
      <c r="BB12" s="62">
        <f ca="1">Calculator!$D$90+(Calculator!$E$90-Calculator!$D$90)*RAND()</f>
        <v>1034.3075210140928</v>
      </c>
      <c r="BC12" s="62">
        <f ca="1">Calculator!$D$90+(Calculator!$E$90-Calculator!$D$90)*RAND()</f>
        <v>980.04179091927563</v>
      </c>
      <c r="BD12" s="62">
        <f ca="1">Calculator!$D$90+(Calculator!$E$90-Calculator!$D$90)*RAND()</f>
        <v>914.50240875006739</v>
      </c>
      <c r="BE12" s="62">
        <f ca="1">Calculator!$D$90+(Calculator!$E$90-Calculator!$D$90)*RAND()</f>
        <v>937.42986270727181</v>
      </c>
      <c r="BF12" s="62">
        <f ca="1">Calculator!$D$90+(Calculator!$E$90-Calculator!$D$90)*RAND()</f>
        <v>937.1432643036045</v>
      </c>
      <c r="BG12" s="62">
        <f ca="1">Calculator!$D$90+(Calculator!$E$90-Calculator!$D$90)*RAND()</f>
        <v>969.49357442337191</v>
      </c>
      <c r="BH12" s="62">
        <f ca="1">Calculator!$D$90+(Calculator!$E$90-Calculator!$D$90)*RAND()</f>
        <v>1053.1957710900035</v>
      </c>
      <c r="BI12" s="62">
        <f ca="1">Calculator!$D$90+(Calculator!$E$90-Calculator!$D$90)*RAND()</f>
        <v>969.40534220182462</v>
      </c>
      <c r="BJ12" s="62">
        <f ca="1">Calculator!$D$90+(Calculator!$E$90-Calculator!$D$90)*RAND()</f>
        <v>1002.500031822924</v>
      </c>
      <c r="BK12" s="62">
        <f ca="1">Calculator!$D$90+(Calculator!$E$90-Calculator!$D$90)*RAND()</f>
        <v>1039.7471440270369</v>
      </c>
      <c r="BL12" s="62">
        <f ca="1">Calculator!$D$90+(Calculator!$E$90-Calculator!$D$90)*RAND()</f>
        <v>978.64839759715858</v>
      </c>
      <c r="BM12" s="62">
        <f ca="1">Calculator!$D$90+(Calculator!$E$90-Calculator!$D$90)*RAND()</f>
        <v>1088.4641501974359</v>
      </c>
      <c r="BN12" s="62">
        <f ca="1">Calculator!$D$90+(Calculator!$E$90-Calculator!$D$90)*RAND()</f>
        <v>965.55336168604595</v>
      </c>
      <c r="BO12" s="62">
        <f ca="1">Calculator!$D$90+(Calculator!$E$90-Calculator!$D$90)*RAND()</f>
        <v>902.42243161910824</v>
      </c>
      <c r="BP12" s="62">
        <f ca="1">Calculator!$D$90+(Calculator!$E$90-Calculator!$D$90)*RAND()</f>
        <v>1001.8786171875348</v>
      </c>
      <c r="BQ12" s="62">
        <f ca="1">Calculator!$D$90+(Calculator!$E$90-Calculator!$D$90)*RAND()</f>
        <v>1044.011757615614</v>
      </c>
      <c r="BR12" s="62">
        <f ca="1">Calculator!$D$90+(Calculator!$E$90-Calculator!$D$90)*RAND()</f>
        <v>1009.9873188828869</v>
      </c>
      <c r="BS12" s="62">
        <f ca="1">Calculator!$D$90+(Calculator!$E$90-Calculator!$D$90)*RAND()</f>
        <v>1068.6183218853928</v>
      </c>
      <c r="BT12" s="62">
        <f ca="1">Calculator!$D$90+(Calculator!$E$90-Calculator!$D$90)*RAND()</f>
        <v>970.82250197300471</v>
      </c>
      <c r="BU12" s="62">
        <f ca="1">Calculator!$D$90+(Calculator!$E$90-Calculator!$D$90)*RAND()</f>
        <v>1086.5783739552783</v>
      </c>
      <c r="BV12" s="62">
        <f ca="1">Calculator!$D$90+(Calculator!$E$90-Calculator!$D$90)*RAND()</f>
        <v>953.15232328025445</v>
      </c>
      <c r="BW12" s="62">
        <f ca="1">Calculator!$D$90+(Calculator!$E$90-Calculator!$D$90)*RAND()</f>
        <v>1069.2963420612416</v>
      </c>
      <c r="BX12" s="62">
        <f ca="1">Calculator!$D$90+(Calculator!$E$90-Calculator!$D$90)*RAND()</f>
        <v>987.3938692281173</v>
      </c>
      <c r="BY12" s="62">
        <f ca="1">Calculator!$D$90+(Calculator!$E$90-Calculator!$D$90)*RAND()</f>
        <v>951.71721495244014</v>
      </c>
      <c r="BZ12" s="62">
        <f ca="1">Calculator!$D$90+(Calculator!$E$90-Calculator!$D$90)*RAND()</f>
        <v>1093.4124510247573</v>
      </c>
      <c r="CA12" s="62">
        <f ca="1">Calculator!$D$90+(Calculator!$E$90-Calculator!$D$90)*RAND()</f>
        <v>954.17650533231256</v>
      </c>
      <c r="CB12" s="62">
        <f ca="1">Calculator!$D$90+(Calculator!$E$90-Calculator!$D$90)*RAND()</f>
        <v>1014.8644171068231</v>
      </c>
      <c r="CC12" s="62">
        <f ca="1">Calculator!$D$90+(Calculator!$E$90-Calculator!$D$90)*RAND()</f>
        <v>955.55519728791114</v>
      </c>
      <c r="CD12" s="62">
        <f ca="1">Calculator!$D$90+(Calculator!$E$90-Calculator!$D$90)*RAND()</f>
        <v>1044.0918729070941</v>
      </c>
      <c r="CE12" s="62">
        <f ca="1">Calculator!$D$90+(Calculator!$E$90-Calculator!$D$90)*RAND()</f>
        <v>1021.0901586292147</v>
      </c>
      <c r="CF12" s="62">
        <f ca="1">Calculator!$D$90+(Calculator!$E$90-Calculator!$D$90)*RAND()</f>
        <v>1064.7692362416126</v>
      </c>
      <c r="CG12" s="62">
        <f ca="1">Calculator!$D$90+(Calculator!$E$90-Calculator!$D$90)*RAND()</f>
        <v>1046.4629077916586</v>
      </c>
      <c r="CH12" s="62">
        <f ca="1">Calculator!$D$90+(Calculator!$E$90-Calculator!$D$90)*RAND()</f>
        <v>1086.8038310410573</v>
      </c>
      <c r="CI12" s="62">
        <f ca="1">Calculator!$D$90+(Calculator!$E$90-Calculator!$D$90)*RAND()</f>
        <v>1045.7578218500464</v>
      </c>
      <c r="CJ12" s="62">
        <f ca="1">Calculator!$D$90+(Calculator!$E$90-Calculator!$D$90)*RAND()</f>
        <v>1039.1609778804252</v>
      </c>
      <c r="CK12" s="62">
        <f ca="1">Calculator!$D$90+(Calculator!$E$90-Calculator!$D$90)*RAND()</f>
        <v>995.12017179117368</v>
      </c>
      <c r="CL12" s="62">
        <f ca="1">Calculator!$D$90+(Calculator!$E$90-Calculator!$D$90)*RAND()</f>
        <v>967.13465470175981</v>
      </c>
      <c r="CM12" s="62">
        <f ca="1">Calculator!$D$90+(Calculator!$E$90-Calculator!$D$90)*RAND()</f>
        <v>916.73505315487091</v>
      </c>
      <c r="CN12" s="62">
        <f ca="1">Calculator!$D$90+(Calculator!$E$90-Calculator!$D$90)*RAND()</f>
        <v>1032.9815155959936</v>
      </c>
      <c r="CO12" s="62">
        <f ca="1">Calculator!$D$90+(Calculator!$E$90-Calculator!$D$90)*RAND()</f>
        <v>941.04007081507825</v>
      </c>
      <c r="CP12" s="62">
        <f ca="1">Calculator!$D$90+(Calculator!$E$90-Calculator!$D$90)*RAND()</f>
        <v>1002.2559939214027</v>
      </c>
      <c r="CQ12" s="62">
        <f ca="1">Calculator!$D$90+(Calculator!$E$90-Calculator!$D$90)*RAND()</f>
        <v>963.33465813902842</v>
      </c>
      <c r="CR12" s="62">
        <f ca="1">Calculator!$D$90+(Calculator!$E$90-Calculator!$D$90)*RAND()</f>
        <v>1063.599712267599</v>
      </c>
      <c r="CS12" s="62">
        <f ca="1">Calculator!$D$90+(Calculator!$E$90-Calculator!$D$90)*RAND()</f>
        <v>1027.962872376645</v>
      </c>
      <c r="CT12" s="62">
        <f ca="1">Calculator!$D$90+(Calculator!$E$90-Calculator!$D$90)*RAND()</f>
        <v>944.44213139637941</v>
      </c>
      <c r="CU12" s="62">
        <f ca="1">Calculator!$D$90+(Calculator!$E$90-Calculator!$D$90)*RAND()</f>
        <v>936.93212541581147</v>
      </c>
      <c r="CV12" s="62">
        <f ca="1">Calculator!$D$90+(Calculator!$E$90-Calculator!$D$90)*RAND()</f>
        <v>1026.0955718034616</v>
      </c>
      <c r="CW12" s="62">
        <f ca="1">Calculator!$D$90+(Calculator!$E$90-Calculator!$D$90)*RAND()</f>
        <v>975.62449788028459</v>
      </c>
      <c r="CX12" s="62">
        <f ca="1">Calculator!$D$90+(Calculator!$E$90-Calculator!$D$90)*RAND()</f>
        <v>1073.1137433889776</v>
      </c>
      <c r="CY12" s="62">
        <f ca="1">Calculator!$D$90+(Calculator!$E$90-Calculator!$D$90)*RAND()</f>
        <v>1072.3515885059587</v>
      </c>
      <c r="CZ12" s="62">
        <f ca="1">Calculator!$D$90+(Calculator!$E$90-Calculator!$D$90)*RAND()</f>
        <v>1008.4472055288145</v>
      </c>
      <c r="DA12" s="62">
        <f ca="1">Calculator!$D$90+(Calculator!$E$90-Calculator!$D$90)*RAND()</f>
        <v>941.05405659373082</v>
      </c>
      <c r="DB12" s="62">
        <f ca="1">Calculator!$D$90+(Calculator!$E$90-Calculator!$D$90)*RAND()</f>
        <v>942.42005546918733</v>
      </c>
      <c r="DC12" s="62">
        <f ca="1">Calculator!$D$90+(Calculator!$E$90-Calculator!$D$90)*RAND()</f>
        <v>924.05474976042012</v>
      </c>
      <c r="DD12" s="62">
        <f ca="1">Calculator!$D$90+(Calculator!$E$90-Calculator!$D$90)*RAND()</f>
        <v>1007.4568964745055</v>
      </c>
      <c r="DE12" s="62">
        <f ca="1">Calculator!$D$90+(Calculator!$E$90-Calculator!$D$90)*RAND()</f>
        <v>936.37218222689717</v>
      </c>
      <c r="DF12" s="62">
        <f ca="1">Calculator!$D$90+(Calculator!$E$90-Calculator!$D$90)*RAND()</f>
        <v>909.85057675907046</v>
      </c>
      <c r="DG12" s="62">
        <f ca="1">Calculator!$D$90+(Calculator!$E$90-Calculator!$D$90)*RAND()</f>
        <v>993.51889926903698</v>
      </c>
      <c r="DH12" s="62">
        <f ca="1">Calculator!$D$90+(Calculator!$E$90-Calculator!$D$90)*RAND()</f>
        <v>1008.9099788429346</v>
      </c>
      <c r="DI12" s="62">
        <f ca="1">Calculator!$D$90+(Calculator!$E$90-Calculator!$D$90)*RAND()</f>
        <v>902.76122616162536</v>
      </c>
      <c r="DJ12" s="62">
        <f ca="1">Calculator!$D$90+(Calculator!$E$90-Calculator!$D$90)*RAND()</f>
        <v>1033.2534646770948</v>
      </c>
      <c r="DK12" s="62">
        <f ca="1">Calculator!$D$90+(Calculator!$E$90-Calculator!$D$90)*RAND()</f>
        <v>951.15137968936688</v>
      </c>
      <c r="DL12" s="62">
        <f ca="1">Calculator!$D$90+(Calculator!$E$90-Calculator!$D$90)*RAND()</f>
        <v>1000.3072245811331</v>
      </c>
      <c r="DM12" s="62">
        <f ca="1">Calculator!$D$90+(Calculator!$E$90-Calculator!$D$90)*RAND()</f>
        <v>962.64845614214403</v>
      </c>
      <c r="DN12" s="62">
        <f ca="1">Calculator!$D$90+(Calculator!$E$90-Calculator!$D$90)*RAND()</f>
        <v>961.45113628413287</v>
      </c>
      <c r="DO12" s="62">
        <f ca="1">Calculator!$D$90+(Calculator!$E$90-Calculator!$D$90)*RAND()</f>
        <v>917.03922169518751</v>
      </c>
      <c r="DP12" s="62">
        <f ca="1">Calculator!$D$90+(Calculator!$E$90-Calculator!$D$90)*RAND()</f>
        <v>1067.1794578701847</v>
      </c>
      <c r="DQ12" s="62">
        <f ca="1">Calculator!$D$90+(Calculator!$E$90-Calculator!$D$90)*RAND()</f>
        <v>1059.9315032692807</v>
      </c>
      <c r="DR12" s="62">
        <f ca="1">Calculator!$D$90+(Calculator!$E$90-Calculator!$D$90)*RAND()</f>
        <v>907.08542208750555</v>
      </c>
      <c r="DS12" s="62">
        <f ca="1">Calculator!$D$90+(Calculator!$E$90-Calculator!$D$90)*RAND()</f>
        <v>1013.3661874253825</v>
      </c>
      <c r="DT12" s="62">
        <f ca="1">Calculator!$D$90+(Calculator!$E$90-Calculator!$D$90)*RAND()</f>
        <v>928.61250366120555</v>
      </c>
      <c r="DU12" s="62">
        <f ca="1">Calculator!$D$90+(Calculator!$E$90-Calculator!$D$90)*RAND()</f>
        <v>905.55892236300735</v>
      </c>
      <c r="DV12" s="62">
        <f ca="1">Calculator!$D$90+(Calculator!$E$90-Calculator!$D$90)*RAND()</f>
        <v>967.63784495183359</v>
      </c>
      <c r="DW12" s="62">
        <f ca="1">Calculator!$D$90+(Calculator!$E$90-Calculator!$D$90)*RAND()</f>
        <v>999.34396249190695</v>
      </c>
      <c r="DX12" s="62">
        <f ca="1">Calculator!$D$90+(Calculator!$E$90-Calculator!$D$90)*RAND()</f>
        <v>1049.7007246992055</v>
      </c>
      <c r="DY12" s="62">
        <f ca="1">Calculator!$D$90+(Calculator!$E$90-Calculator!$D$90)*RAND()</f>
        <v>943.61945082533543</v>
      </c>
      <c r="DZ12" s="62">
        <f ca="1">Calculator!$D$90+(Calculator!$E$90-Calculator!$D$90)*RAND()</f>
        <v>1026.5140390831943</v>
      </c>
      <c r="EA12" s="62">
        <f ca="1">Calculator!$D$90+(Calculator!$E$90-Calculator!$D$90)*RAND()</f>
        <v>955.489565138682</v>
      </c>
      <c r="EB12" s="62">
        <f ca="1">Calculator!$D$90+(Calculator!$E$90-Calculator!$D$90)*RAND()</f>
        <v>1097.0730715720535</v>
      </c>
      <c r="EC12" s="62">
        <f ca="1">Calculator!$D$90+(Calculator!$E$90-Calculator!$D$90)*RAND()</f>
        <v>1032.7146043273237</v>
      </c>
      <c r="ED12" s="62">
        <f ca="1">Calculator!$D$90+(Calculator!$E$90-Calculator!$D$90)*RAND()</f>
        <v>1024.9703086618631</v>
      </c>
      <c r="EE12" s="62">
        <f ca="1">Calculator!$D$90+(Calculator!$E$90-Calculator!$D$90)*RAND()</f>
        <v>976.46213807041772</v>
      </c>
      <c r="EF12" s="62">
        <f ca="1">Calculator!$D$90+(Calculator!$E$90-Calculator!$D$90)*RAND()</f>
        <v>932.55710549846629</v>
      </c>
      <c r="EG12" s="62">
        <f ca="1">Calculator!$D$90+(Calculator!$E$90-Calculator!$D$90)*RAND()</f>
        <v>1058.2847352316471</v>
      </c>
      <c r="EH12" s="62">
        <f ca="1">Calculator!$D$90+(Calculator!$E$90-Calculator!$D$90)*RAND()</f>
        <v>1015.9977888869569</v>
      </c>
      <c r="EI12" s="62">
        <f ca="1">Calculator!$D$90+(Calculator!$E$90-Calculator!$D$90)*RAND()</f>
        <v>1039.890291468623</v>
      </c>
      <c r="EJ12" s="62">
        <f ca="1">Calculator!$D$90+(Calculator!$E$90-Calculator!$D$90)*RAND()</f>
        <v>1024.8344379037314</v>
      </c>
      <c r="EK12" s="62">
        <f ca="1">Calculator!$D$90+(Calculator!$E$90-Calculator!$D$90)*RAND()</f>
        <v>1025.942290721184</v>
      </c>
      <c r="EL12" s="62">
        <f ca="1">Calculator!$D$90+(Calculator!$E$90-Calculator!$D$90)*RAND()</f>
        <v>938.87175048924212</v>
      </c>
      <c r="EM12" s="62">
        <f ca="1">Calculator!$D$90+(Calculator!$E$90-Calculator!$D$90)*RAND()</f>
        <v>928.46073278984784</v>
      </c>
      <c r="EN12" s="62">
        <f ca="1">Calculator!$D$90+(Calculator!$E$90-Calculator!$D$90)*RAND()</f>
        <v>907.51974942147342</v>
      </c>
      <c r="EO12" s="62">
        <f ca="1">Calculator!$D$90+(Calculator!$E$90-Calculator!$D$90)*RAND()</f>
        <v>1041.4555064441727</v>
      </c>
      <c r="EP12" s="62">
        <f ca="1">Calculator!$D$90+(Calculator!$E$90-Calculator!$D$90)*RAND()</f>
        <v>1081.1228223838991</v>
      </c>
      <c r="EQ12" s="62">
        <f ca="1">Calculator!$D$90+(Calculator!$E$90-Calculator!$D$90)*RAND()</f>
        <v>944.48712035199799</v>
      </c>
      <c r="ER12" s="62">
        <f ca="1">Calculator!$D$90+(Calculator!$E$90-Calculator!$D$90)*RAND()</f>
        <v>997.77008181751091</v>
      </c>
      <c r="ES12" s="62">
        <f ca="1">Calculator!$D$90+(Calculator!$E$90-Calculator!$D$90)*RAND()</f>
        <v>942.81555410136423</v>
      </c>
      <c r="ET12" s="62">
        <f ca="1">Calculator!$D$90+(Calculator!$E$90-Calculator!$D$90)*RAND()</f>
        <v>1017.760499802721</v>
      </c>
      <c r="EU12" s="62">
        <f ca="1">Calculator!$D$90+(Calculator!$E$90-Calculator!$D$90)*RAND()</f>
        <v>1039.5569538165505</v>
      </c>
      <c r="EV12" s="62">
        <f ca="1">Calculator!$D$90+(Calculator!$E$90-Calculator!$D$90)*RAND()</f>
        <v>1088.4368910130243</v>
      </c>
      <c r="EW12" s="62">
        <f ca="1">Calculator!$D$90+(Calculator!$E$90-Calculator!$D$90)*RAND()</f>
        <v>1020.2511160336397</v>
      </c>
      <c r="EX12" s="62">
        <f ca="1">Calculator!$D$90+(Calculator!$E$90-Calculator!$D$90)*RAND()</f>
        <v>934.1535475476295</v>
      </c>
      <c r="EY12" s="62">
        <f ca="1">Calculator!$D$90+(Calculator!$E$90-Calculator!$D$90)*RAND()</f>
        <v>1023.8466718309469</v>
      </c>
      <c r="EZ12" s="62">
        <f ca="1">Calculator!$D$90+(Calculator!$E$90-Calculator!$D$90)*RAND()</f>
        <v>1042.9023722425927</v>
      </c>
      <c r="FA12" s="62">
        <f ca="1">Calculator!$D$90+(Calculator!$E$90-Calculator!$D$90)*RAND()</f>
        <v>989.70890504585986</v>
      </c>
      <c r="FB12" s="62">
        <f ca="1">Calculator!$D$90+(Calculator!$E$90-Calculator!$D$90)*RAND()</f>
        <v>1010.9171887436397</v>
      </c>
      <c r="FC12" s="62">
        <f ca="1">Calculator!$D$90+(Calculator!$E$90-Calculator!$D$90)*RAND()</f>
        <v>1013.959004913769</v>
      </c>
      <c r="FD12" s="62">
        <f ca="1">Calculator!$D$90+(Calculator!$E$90-Calculator!$D$90)*RAND()</f>
        <v>950.24712186808267</v>
      </c>
      <c r="FE12" s="62">
        <f ca="1">Calculator!$D$90+(Calculator!$E$90-Calculator!$D$90)*RAND()</f>
        <v>934.20454326541574</v>
      </c>
      <c r="FF12" s="62">
        <f ca="1">Calculator!$D$90+(Calculator!$E$90-Calculator!$D$90)*RAND()</f>
        <v>926.20176367892532</v>
      </c>
      <c r="FG12" s="62">
        <f ca="1">Calculator!$D$90+(Calculator!$E$90-Calculator!$D$90)*RAND()</f>
        <v>986.99878064275879</v>
      </c>
      <c r="FH12" s="62">
        <f ca="1">Calculator!$D$90+(Calculator!$E$90-Calculator!$D$90)*RAND()</f>
        <v>934.68282317366186</v>
      </c>
      <c r="FI12" s="62">
        <f ca="1">Calculator!$D$90+(Calculator!$E$90-Calculator!$D$90)*RAND()</f>
        <v>1083.1453154098483</v>
      </c>
      <c r="FJ12" s="62">
        <f ca="1">Calculator!$D$90+(Calculator!$E$90-Calculator!$D$90)*RAND()</f>
        <v>948.94946290133862</v>
      </c>
      <c r="FK12" s="62">
        <f ca="1">Calculator!$D$90+(Calculator!$E$90-Calculator!$D$90)*RAND()</f>
        <v>997.64461963541908</v>
      </c>
      <c r="FL12" s="62">
        <f ca="1">Calculator!$D$90+(Calculator!$E$90-Calculator!$D$90)*RAND()</f>
        <v>901.90103252892311</v>
      </c>
      <c r="FM12" s="62">
        <f ca="1">Calculator!$D$90+(Calculator!$E$90-Calculator!$D$90)*RAND()</f>
        <v>922.46196409107972</v>
      </c>
      <c r="FN12" s="62">
        <f ca="1">Calculator!$D$90+(Calculator!$E$90-Calculator!$D$90)*RAND()</f>
        <v>951.50748364657022</v>
      </c>
      <c r="FO12" s="62">
        <f ca="1">Calculator!$D$90+(Calculator!$E$90-Calculator!$D$90)*RAND()</f>
        <v>1064.3282521304025</v>
      </c>
      <c r="FP12" s="62">
        <f ca="1">Calculator!$D$90+(Calculator!$E$90-Calculator!$D$90)*RAND()</f>
        <v>946.15245789891412</v>
      </c>
      <c r="FQ12" s="62">
        <f ca="1">Calculator!$D$90+(Calculator!$E$90-Calculator!$D$90)*RAND()</f>
        <v>1021.5355989334424</v>
      </c>
      <c r="FR12" s="62">
        <f ca="1">Calculator!$D$90+(Calculator!$E$90-Calculator!$D$90)*RAND()</f>
        <v>1066.4190319259778</v>
      </c>
      <c r="FS12" s="62">
        <f ca="1">Calculator!$D$90+(Calculator!$E$90-Calculator!$D$90)*RAND()</f>
        <v>1001.4603798633048</v>
      </c>
      <c r="FT12" s="62">
        <f ca="1">Calculator!$D$90+(Calculator!$E$90-Calculator!$D$90)*RAND()</f>
        <v>929.08533449422953</v>
      </c>
      <c r="FU12" s="62">
        <f ca="1">Calculator!$D$90+(Calculator!$E$90-Calculator!$D$90)*RAND()</f>
        <v>1064.8362119858564</v>
      </c>
      <c r="FV12" s="62">
        <f ca="1">Calculator!$D$90+(Calculator!$E$90-Calculator!$D$90)*RAND()</f>
        <v>967.09061672003179</v>
      </c>
      <c r="FW12" s="62">
        <f ca="1">Calculator!$D$90+(Calculator!$E$90-Calculator!$D$90)*RAND()</f>
        <v>1088.0817740277009</v>
      </c>
      <c r="FX12" s="62">
        <f ca="1">Calculator!$D$90+(Calculator!$E$90-Calculator!$D$90)*RAND()</f>
        <v>967.86056597622655</v>
      </c>
      <c r="FY12" s="62">
        <f ca="1">Calculator!$D$90+(Calculator!$E$90-Calculator!$D$90)*RAND()</f>
        <v>993.77488128868924</v>
      </c>
      <c r="FZ12" s="62">
        <f ca="1">Calculator!$D$90+(Calculator!$E$90-Calculator!$D$90)*RAND()</f>
        <v>905.47902168468761</v>
      </c>
      <c r="GA12" s="62">
        <f ca="1">Calculator!$D$90+(Calculator!$E$90-Calculator!$D$90)*RAND()</f>
        <v>1076.533714747171</v>
      </c>
      <c r="GB12" s="62">
        <f ca="1">Calculator!$D$90+(Calculator!$E$90-Calculator!$D$90)*RAND()</f>
        <v>1086.1251799414381</v>
      </c>
      <c r="GC12" s="62">
        <f ca="1">Calculator!$D$90+(Calculator!$E$90-Calculator!$D$90)*RAND()</f>
        <v>1053.7498264372421</v>
      </c>
      <c r="GD12" s="62">
        <f ca="1">Calculator!$D$90+(Calculator!$E$90-Calculator!$D$90)*RAND()</f>
        <v>943.27820514344899</v>
      </c>
      <c r="GE12" s="62">
        <f ca="1">Calculator!$D$90+(Calculator!$E$90-Calculator!$D$90)*RAND()</f>
        <v>978.89789055560368</v>
      </c>
      <c r="GF12" s="62">
        <f ca="1">Calculator!$D$90+(Calculator!$E$90-Calculator!$D$90)*RAND()</f>
        <v>1091.536757604403</v>
      </c>
      <c r="GG12" s="62">
        <f ca="1">Calculator!$D$90+(Calculator!$E$90-Calculator!$D$90)*RAND()</f>
        <v>972.7740537682721</v>
      </c>
      <c r="GH12" s="62">
        <f ca="1">Calculator!$D$90+(Calculator!$E$90-Calculator!$D$90)*RAND()</f>
        <v>971.62666254003034</v>
      </c>
      <c r="GI12" s="62">
        <f ca="1">Calculator!$D$90+(Calculator!$E$90-Calculator!$D$90)*RAND()</f>
        <v>969.57753547251923</v>
      </c>
      <c r="GJ12" s="62">
        <f ca="1">Calculator!$D$90+(Calculator!$E$90-Calculator!$D$90)*RAND()</f>
        <v>928.500579094557</v>
      </c>
      <c r="GK12" s="62">
        <f ca="1">Calculator!$D$90+(Calculator!$E$90-Calculator!$D$90)*RAND()</f>
        <v>1028.7257272178233</v>
      </c>
      <c r="GL12" s="62">
        <f ca="1">Calculator!$D$90+(Calculator!$E$90-Calculator!$D$90)*RAND()</f>
        <v>1073.7570233901263</v>
      </c>
      <c r="GM12" s="62">
        <f ca="1">Calculator!$D$90+(Calculator!$E$90-Calculator!$D$90)*RAND()</f>
        <v>975.63704100922359</v>
      </c>
      <c r="GN12" s="62">
        <f ca="1">Calculator!$D$90+(Calculator!$E$90-Calculator!$D$90)*RAND()</f>
        <v>1083.3437445812776</v>
      </c>
      <c r="GO12" s="62">
        <f ca="1">Calculator!$D$90+(Calculator!$E$90-Calculator!$D$90)*RAND()</f>
        <v>1078.3732170693813</v>
      </c>
      <c r="GP12" s="62">
        <f ca="1">Calculator!$D$90+(Calculator!$E$90-Calculator!$D$90)*RAND()</f>
        <v>927.53841050235303</v>
      </c>
      <c r="GQ12" s="62">
        <f ca="1">Calculator!$D$90+(Calculator!$E$90-Calculator!$D$90)*RAND()</f>
        <v>960.26571002408468</v>
      </c>
      <c r="GR12" s="62">
        <f ca="1">Calculator!$D$90+(Calculator!$E$90-Calculator!$D$90)*RAND()</f>
        <v>928.38771216058149</v>
      </c>
      <c r="GS12" s="62">
        <f ca="1">Calculator!$D$90+(Calculator!$E$90-Calculator!$D$90)*RAND()</f>
        <v>951.3299279997949</v>
      </c>
      <c r="GT12" s="62">
        <f ca="1">Calculator!$D$90+(Calculator!$E$90-Calculator!$D$90)*RAND()</f>
        <v>921.97028194469146</v>
      </c>
      <c r="GU12" s="62">
        <f ca="1">Calculator!$D$90+(Calculator!$E$90-Calculator!$D$90)*RAND()</f>
        <v>1011.3766237557614</v>
      </c>
      <c r="GV12" s="62">
        <f ca="1">Calculator!$D$90+(Calculator!$E$90-Calculator!$D$90)*RAND()</f>
        <v>951.43301290704596</v>
      </c>
      <c r="GW12" s="62">
        <f ca="1">Calculator!$D$90+(Calculator!$E$90-Calculator!$D$90)*RAND()</f>
        <v>997.33526007584692</v>
      </c>
      <c r="GX12" s="62">
        <f ca="1">Calculator!$D$90+(Calculator!$E$90-Calculator!$D$90)*RAND()</f>
        <v>974.76255776581172</v>
      </c>
      <c r="GY12" s="62">
        <f ca="1">Calculator!$D$90+(Calculator!$E$90-Calculator!$D$90)*RAND()</f>
        <v>916.08380385517569</v>
      </c>
      <c r="GZ12" s="62">
        <f ca="1">Calculator!$D$90+(Calculator!$E$90-Calculator!$D$90)*RAND()</f>
        <v>1059.3048663529007</v>
      </c>
      <c r="HA12" s="62">
        <f ca="1">Calculator!$D$90+(Calculator!$E$90-Calculator!$D$90)*RAND()</f>
        <v>967.46551442442149</v>
      </c>
      <c r="HB12" s="62">
        <f ca="1">Calculator!$D$90+(Calculator!$E$90-Calculator!$D$90)*RAND()</f>
        <v>923.9226397814449</v>
      </c>
      <c r="HC12" s="62">
        <f ca="1">Calculator!$D$90+(Calculator!$E$90-Calculator!$D$90)*RAND()</f>
        <v>984.29393493944053</v>
      </c>
      <c r="HD12" s="62">
        <f ca="1">Calculator!$D$90+(Calculator!$E$90-Calculator!$D$90)*RAND()</f>
        <v>912.17239385582991</v>
      </c>
      <c r="HE12" s="62">
        <f ca="1">Calculator!$D$90+(Calculator!$E$90-Calculator!$D$90)*RAND()</f>
        <v>960.14029516768744</v>
      </c>
      <c r="HF12" s="62">
        <f ca="1">Calculator!$D$90+(Calculator!$E$90-Calculator!$D$90)*RAND()</f>
        <v>1026.7869417193938</v>
      </c>
      <c r="HG12" s="62">
        <f ca="1">Calculator!$D$90+(Calculator!$E$90-Calculator!$D$90)*RAND()</f>
        <v>936.87864555877377</v>
      </c>
      <c r="HH12" s="62">
        <f ca="1">Calculator!$D$90+(Calculator!$E$90-Calculator!$D$90)*RAND()</f>
        <v>956.0572147771278</v>
      </c>
      <c r="HI12" s="62">
        <f ca="1">Calculator!$D$90+(Calculator!$E$90-Calculator!$D$90)*RAND()</f>
        <v>969.18165751982701</v>
      </c>
      <c r="HJ12" s="62">
        <f ca="1">Calculator!$D$90+(Calculator!$E$90-Calculator!$D$90)*RAND()</f>
        <v>960.34296205405246</v>
      </c>
      <c r="HK12" s="62">
        <f ca="1">Calculator!$D$90+(Calculator!$E$90-Calculator!$D$90)*RAND()</f>
        <v>1078.2063204532637</v>
      </c>
      <c r="HL12" s="62">
        <f ca="1">Calculator!$D$90+(Calculator!$E$90-Calculator!$D$90)*RAND()</f>
        <v>918.7162412246272</v>
      </c>
      <c r="HM12" s="62">
        <f ca="1">Calculator!$D$90+(Calculator!$E$90-Calculator!$D$90)*RAND()</f>
        <v>991.25823785375815</v>
      </c>
      <c r="HN12" s="62">
        <f ca="1">Calculator!$D$90+(Calculator!$E$90-Calculator!$D$90)*RAND()</f>
        <v>906.39830284258801</v>
      </c>
      <c r="HO12" s="62">
        <f ca="1">Calculator!$D$90+(Calculator!$E$90-Calculator!$D$90)*RAND()</f>
        <v>1031.6848807566089</v>
      </c>
      <c r="HP12" s="62">
        <f ca="1">Calculator!$D$90+(Calculator!$E$90-Calculator!$D$90)*RAND()</f>
        <v>966.81186056975776</v>
      </c>
      <c r="HQ12" s="62">
        <f ca="1">Calculator!$D$90+(Calculator!$E$90-Calculator!$D$90)*RAND()</f>
        <v>930.5074335405244</v>
      </c>
      <c r="HR12" s="62">
        <f ca="1">Calculator!$D$90+(Calculator!$E$90-Calculator!$D$90)*RAND()</f>
        <v>1026.0160692683478</v>
      </c>
      <c r="HS12" s="62">
        <f ca="1">Calculator!$D$90+(Calculator!$E$90-Calculator!$D$90)*RAND()</f>
        <v>935.86306197570866</v>
      </c>
      <c r="HT12" s="62">
        <f ca="1">Calculator!$D$90+(Calculator!$E$90-Calculator!$D$90)*RAND()</f>
        <v>990.81029854234919</v>
      </c>
      <c r="HU12" s="62">
        <f ca="1">Calculator!$D$90+(Calculator!$E$90-Calculator!$D$90)*RAND()</f>
        <v>984.4236360608345</v>
      </c>
      <c r="HV12" s="62">
        <f ca="1">Calculator!$D$90+(Calculator!$E$90-Calculator!$D$90)*RAND()</f>
        <v>1093.7635061915721</v>
      </c>
      <c r="HW12" s="62">
        <f ca="1">Calculator!$D$90+(Calculator!$E$90-Calculator!$D$90)*RAND()</f>
        <v>932.35275339203372</v>
      </c>
      <c r="HX12" s="62">
        <f ca="1">Calculator!$D$90+(Calculator!$E$90-Calculator!$D$90)*RAND()</f>
        <v>960.33944661451812</v>
      </c>
      <c r="HY12" s="62">
        <f ca="1">Calculator!$D$90+(Calculator!$E$90-Calculator!$D$90)*RAND()</f>
        <v>933.37290719876319</v>
      </c>
      <c r="HZ12" s="62">
        <f ca="1">Calculator!$D$90+(Calculator!$E$90-Calculator!$D$90)*RAND()</f>
        <v>1065.4218739337484</v>
      </c>
      <c r="IA12" s="62">
        <f ca="1">Calculator!$D$90+(Calculator!$E$90-Calculator!$D$90)*RAND()</f>
        <v>903.55858666590893</v>
      </c>
      <c r="IB12" s="62">
        <f ca="1">Calculator!$D$90+(Calculator!$E$90-Calculator!$D$90)*RAND()</f>
        <v>1075.2323555195958</v>
      </c>
      <c r="IC12" s="62">
        <f ca="1">Calculator!$D$90+(Calculator!$E$90-Calculator!$D$90)*RAND()</f>
        <v>1056.3746406222429</v>
      </c>
      <c r="ID12" s="62">
        <f ca="1">Calculator!$D$90+(Calculator!$E$90-Calculator!$D$90)*RAND()</f>
        <v>954.6977849703452</v>
      </c>
      <c r="IE12" s="62">
        <f ca="1">Calculator!$D$90+(Calculator!$E$90-Calculator!$D$90)*RAND()</f>
        <v>944.36129833827601</v>
      </c>
      <c r="IF12" s="62">
        <f ca="1">Calculator!$D$90+(Calculator!$E$90-Calculator!$D$90)*RAND()</f>
        <v>1028.2370247872316</v>
      </c>
      <c r="IG12" s="62">
        <f ca="1">Calculator!$D$90+(Calculator!$E$90-Calculator!$D$90)*RAND()</f>
        <v>1088.9793401147024</v>
      </c>
      <c r="IH12" s="62">
        <f ca="1">Calculator!$D$90+(Calculator!$E$90-Calculator!$D$90)*RAND()</f>
        <v>1078.3232465806655</v>
      </c>
      <c r="II12" s="62">
        <f ca="1">Calculator!$D$90+(Calculator!$E$90-Calculator!$D$90)*RAND()</f>
        <v>1085.26117006186</v>
      </c>
      <c r="IJ12" s="62">
        <f ca="1">Calculator!$D$90+(Calculator!$E$90-Calculator!$D$90)*RAND()</f>
        <v>916.6499230826679</v>
      </c>
      <c r="IK12" s="62">
        <f ca="1">Calculator!$D$90+(Calculator!$E$90-Calculator!$D$90)*RAND()</f>
        <v>1027.9632123786855</v>
      </c>
      <c r="IL12" s="62">
        <f ca="1">Calculator!$D$90+(Calculator!$E$90-Calculator!$D$90)*RAND()</f>
        <v>1019.3897270493584</v>
      </c>
      <c r="IM12" s="62">
        <f ca="1">Calculator!$D$90+(Calculator!$E$90-Calculator!$D$90)*RAND()</f>
        <v>1061.9149789390185</v>
      </c>
      <c r="IN12" s="62">
        <f ca="1">Calculator!$D$90+(Calculator!$E$90-Calculator!$D$90)*RAND()</f>
        <v>915.63362200307722</v>
      </c>
      <c r="IO12" s="62">
        <f ca="1">Calculator!$D$90+(Calculator!$E$90-Calculator!$D$90)*RAND()</f>
        <v>920.03345288954711</v>
      </c>
      <c r="IP12" s="62">
        <f ca="1">Calculator!$D$90+(Calculator!$E$90-Calculator!$D$90)*RAND()</f>
        <v>1042.9941532455348</v>
      </c>
      <c r="IQ12" s="62">
        <f ca="1">Calculator!$D$90+(Calculator!$E$90-Calculator!$D$90)*RAND()</f>
        <v>1075.1136854523959</v>
      </c>
      <c r="IR12" s="62">
        <f ca="1">Calculator!$D$90+(Calculator!$E$90-Calculator!$D$90)*RAND()</f>
        <v>1046.3978038899659</v>
      </c>
      <c r="IS12" s="62">
        <f ca="1">Calculator!$D$90+(Calculator!$E$90-Calculator!$D$90)*RAND()</f>
        <v>933.2309323800813</v>
      </c>
      <c r="IT12" s="62">
        <f ca="1">Calculator!$D$90+(Calculator!$E$90-Calculator!$D$90)*RAND()</f>
        <v>927.20394870558084</v>
      </c>
      <c r="IU12" s="62">
        <f ca="1">Calculator!$D$90+(Calculator!$E$90-Calculator!$D$90)*RAND()</f>
        <v>1089.2319089000873</v>
      </c>
      <c r="IV12" s="62">
        <f ca="1">Calculator!$D$90+(Calculator!$E$90-Calculator!$D$90)*RAND()</f>
        <v>961.51659270980167</v>
      </c>
      <c r="IW12" s="62">
        <f ca="1">Calculator!$D$90+(Calculator!$E$90-Calculator!$D$90)*RAND()</f>
        <v>1081.0524906465841</v>
      </c>
      <c r="IX12" s="62">
        <f ca="1">Calculator!$D$90+(Calculator!$E$90-Calculator!$D$90)*RAND()</f>
        <v>964.44766077444876</v>
      </c>
      <c r="IY12" s="62">
        <f ca="1">Calculator!$D$90+(Calculator!$E$90-Calculator!$D$90)*RAND()</f>
        <v>1033.5268810415569</v>
      </c>
      <c r="IZ12" s="62">
        <f ca="1">Calculator!$D$90+(Calculator!$E$90-Calculator!$D$90)*RAND()</f>
        <v>963.07041297886224</v>
      </c>
      <c r="JA12" s="62">
        <f ca="1">Calculator!$D$90+(Calculator!$E$90-Calculator!$D$90)*RAND()</f>
        <v>1007.9088247765152</v>
      </c>
      <c r="JB12" s="62">
        <f ca="1">Calculator!$D$90+(Calculator!$E$90-Calculator!$D$90)*RAND()</f>
        <v>942.63815868765118</v>
      </c>
      <c r="JC12" s="62">
        <f ca="1">Calculator!$D$90+(Calculator!$E$90-Calculator!$D$90)*RAND()</f>
        <v>1090.4261566860766</v>
      </c>
      <c r="JD12" s="62">
        <f ca="1">Calculator!$D$90+(Calculator!$E$90-Calculator!$D$90)*RAND()</f>
        <v>946.46350953002889</v>
      </c>
      <c r="JE12" s="62">
        <f ca="1">Calculator!$D$90+(Calculator!$E$90-Calculator!$D$90)*RAND()</f>
        <v>962.72181560281297</v>
      </c>
      <c r="JF12" s="62">
        <f ca="1">Calculator!$D$90+(Calculator!$E$90-Calculator!$D$90)*RAND()</f>
        <v>920.11773734502333</v>
      </c>
      <c r="JG12" s="62">
        <f ca="1">Calculator!$D$90+(Calculator!$E$90-Calculator!$D$90)*RAND()</f>
        <v>919.80023041355037</v>
      </c>
      <c r="JH12" s="62">
        <f ca="1">Calculator!$D$90+(Calculator!$E$90-Calculator!$D$90)*RAND()</f>
        <v>1039.6245152757774</v>
      </c>
      <c r="JI12" s="62">
        <f ca="1">Calculator!$D$90+(Calculator!$E$90-Calculator!$D$90)*RAND()</f>
        <v>1050.8975843818216</v>
      </c>
      <c r="JJ12" s="62">
        <f ca="1">Calculator!$D$90+(Calculator!$E$90-Calculator!$D$90)*RAND()</f>
        <v>1047.9375423192432</v>
      </c>
      <c r="JK12" s="62">
        <f ca="1">Calculator!$D$90+(Calculator!$E$90-Calculator!$D$90)*RAND()</f>
        <v>1020.5514620951169</v>
      </c>
      <c r="JL12" s="62">
        <f ca="1">Calculator!$D$90+(Calculator!$E$90-Calculator!$D$90)*RAND()</f>
        <v>1091.8629266776197</v>
      </c>
      <c r="JM12" s="62">
        <f ca="1">Calculator!$D$90+(Calculator!$E$90-Calculator!$D$90)*RAND()</f>
        <v>952.54283379009371</v>
      </c>
      <c r="JN12" s="62">
        <f ca="1">Calculator!$D$90+(Calculator!$E$90-Calculator!$D$90)*RAND()</f>
        <v>928.50906470258531</v>
      </c>
      <c r="JO12" s="62">
        <f ca="1">Calculator!$D$90+(Calculator!$E$90-Calculator!$D$90)*RAND()</f>
        <v>1097.8499353674606</v>
      </c>
      <c r="JP12" s="62">
        <f ca="1">Calculator!$D$90+(Calculator!$E$90-Calculator!$D$90)*RAND()</f>
        <v>999.90759844130423</v>
      </c>
      <c r="JQ12" s="62">
        <f ca="1">Calculator!$D$90+(Calculator!$E$90-Calculator!$D$90)*RAND()</f>
        <v>1070.5625997945954</v>
      </c>
      <c r="JR12" s="62">
        <f ca="1">Calculator!$D$90+(Calculator!$E$90-Calculator!$D$90)*RAND()</f>
        <v>913.06383573105734</v>
      </c>
      <c r="JS12" s="62">
        <f ca="1">Calculator!$D$90+(Calculator!$E$90-Calculator!$D$90)*RAND()</f>
        <v>1010.97121698361</v>
      </c>
      <c r="JT12" s="62">
        <f ca="1">Calculator!$D$90+(Calculator!$E$90-Calculator!$D$90)*RAND()</f>
        <v>1002.380803792093</v>
      </c>
      <c r="JU12" s="62">
        <f ca="1">Calculator!$D$90+(Calculator!$E$90-Calculator!$D$90)*RAND()</f>
        <v>993.5850990021404</v>
      </c>
      <c r="JV12" s="62">
        <f ca="1">Calculator!$D$90+(Calculator!$E$90-Calculator!$D$90)*RAND()</f>
        <v>1054.314065147506</v>
      </c>
      <c r="JW12" s="62">
        <f ca="1">Calculator!$D$90+(Calculator!$E$90-Calculator!$D$90)*RAND()</f>
        <v>940.33078858305748</v>
      </c>
      <c r="JX12" s="62">
        <f ca="1">Calculator!$D$90+(Calculator!$E$90-Calculator!$D$90)*RAND()</f>
        <v>988.3356625271183</v>
      </c>
      <c r="JY12" s="62">
        <f ca="1">Calculator!$D$90+(Calculator!$E$90-Calculator!$D$90)*RAND()</f>
        <v>936.09710424104935</v>
      </c>
      <c r="JZ12" s="62">
        <f ca="1">Calculator!$D$90+(Calculator!$E$90-Calculator!$D$90)*RAND()</f>
        <v>1036.2674119744868</v>
      </c>
      <c r="KA12" s="62">
        <f ca="1">Calculator!$D$90+(Calculator!$E$90-Calculator!$D$90)*RAND()</f>
        <v>1099.0447356528334</v>
      </c>
      <c r="KB12" s="62">
        <f ca="1">Calculator!$D$90+(Calculator!$E$90-Calculator!$D$90)*RAND()</f>
        <v>1051.4775915016166</v>
      </c>
      <c r="KC12" s="62">
        <f ca="1">Calculator!$D$90+(Calculator!$E$90-Calculator!$D$90)*RAND()</f>
        <v>1079.2358514531529</v>
      </c>
      <c r="KD12" s="62">
        <f ca="1">Calculator!$D$90+(Calculator!$E$90-Calculator!$D$90)*RAND()</f>
        <v>1065.9207704205119</v>
      </c>
      <c r="KE12" s="62">
        <f ca="1">Calculator!$D$90+(Calculator!$E$90-Calculator!$D$90)*RAND()</f>
        <v>1041.4708688094479</v>
      </c>
      <c r="KF12" s="62">
        <f ca="1">Calculator!$D$90+(Calculator!$E$90-Calculator!$D$90)*RAND()</f>
        <v>1057.1898304086249</v>
      </c>
      <c r="KG12" s="62">
        <f ca="1">Calculator!$D$90+(Calculator!$E$90-Calculator!$D$90)*RAND()</f>
        <v>1046.8061124078863</v>
      </c>
      <c r="KH12" s="62">
        <f ca="1">Calculator!$D$90+(Calculator!$E$90-Calculator!$D$90)*RAND()</f>
        <v>917.35591269546899</v>
      </c>
      <c r="KI12" s="62">
        <f ca="1">Calculator!$D$90+(Calculator!$E$90-Calculator!$D$90)*RAND()</f>
        <v>1007.2414899403783</v>
      </c>
      <c r="KJ12" s="62">
        <f ca="1">Calculator!$D$90+(Calculator!$E$90-Calculator!$D$90)*RAND()</f>
        <v>989.01172714252084</v>
      </c>
      <c r="KK12" s="62">
        <f ca="1">Calculator!$D$90+(Calculator!$E$90-Calculator!$D$90)*RAND()</f>
        <v>929.74946838997869</v>
      </c>
      <c r="KL12" s="62">
        <f ca="1">Calculator!$D$90+(Calculator!$E$90-Calculator!$D$90)*RAND()</f>
        <v>966.68970765704944</v>
      </c>
      <c r="KM12" s="62">
        <f ca="1">Calculator!$D$90+(Calculator!$E$90-Calculator!$D$90)*RAND()</f>
        <v>1045.2725284019934</v>
      </c>
      <c r="KN12" s="62">
        <f ca="1">Calculator!$D$90+(Calculator!$E$90-Calculator!$D$90)*RAND()</f>
        <v>1054.7204625149843</v>
      </c>
      <c r="KO12" s="62">
        <f ca="1">Calculator!$D$90+(Calculator!$E$90-Calculator!$D$90)*RAND()</f>
        <v>1011.2071668738466</v>
      </c>
      <c r="KP12" s="62">
        <f ca="1">Calculator!$D$90+(Calculator!$E$90-Calculator!$D$90)*RAND()</f>
        <v>1060.3780540047228</v>
      </c>
      <c r="KQ12" s="62">
        <f ca="1">Calculator!$D$90+(Calculator!$E$90-Calculator!$D$90)*RAND()</f>
        <v>909.24142892845771</v>
      </c>
      <c r="KR12" s="62">
        <f ca="1">Calculator!$D$90+(Calculator!$E$90-Calculator!$D$90)*RAND()</f>
        <v>1048.6385530209002</v>
      </c>
      <c r="KS12" s="62">
        <f ca="1">Calculator!$D$90+(Calculator!$E$90-Calculator!$D$90)*RAND()</f>
        <v>1050.0099595150755</v>
      </c>
      <c r="KT12" s="62">
        <f ca="1">Calculator!$D$90+(Calculator!$E$90-Calculator!$D$90)*RAND()</f>
        <v>1080.4649401168499</v>
      </c>
      <c r="KU12" s="62">
        <f ca="1">Calculator!$D$90+(Calculator!$E$90-Calculator!$D$90)*RAND()</f>
        <v>1089.6774837240503</v>
      </c>
      <c r="KV12" s="62">
        <f ca="1">Calculator!$D$90+(Calculator!$E$90-Calculator!$D$90)*RAND()</f>
        <v>1071.4889217846464</v>
      </c>
      <c r="KW12" s="62">
        <f ca="1">Calculator!$D$90+(Calculator!$E$90-Calculator!$D$90)*RAND()</f>
        <v>993.16255066848407</v>
      </c>
      <c r="KX12" s="62">
        <f ca="1">Calculator!$D$90+(Calculator!$E$90-Calculator!$D$90)*RAND()</f>
        <v>1027.9128379919932</v>
      </c>
      <c r="KY12" s="62">
        <f ca="1">Calculator!$D$90+(Calculator!$E$90-Calculator!$D$90)*RAND()</f>
        <v>943.23609470788085</v>
      </c>
      <c r="KZ12" s="62">
        <f ca="1">Calculator!$D$90+(Calculator!$E$90-Calculator!$D$90)*RAND()</f>
        <v>999.8694231729246</v>
      </c>
      <c r="LA12" s="62">
        <f ca="1">Calculator!$D$90+(Calculator!$E$90-Calculator!$D$90)*RAND()</f>
        <v>1099.7770645882536</v>
      </c>
      <c r="LB12" s="62">
        <f ca="1">Calculator!$D$90+(Calculator!$E$90-Calculator!$D$90)*RAND()</f>
        <v>1066.0599082055207</v>
      </c>
      <c r="LC12" s="62">
        <f ca="1">Calculator!$D$90+(Calculator!$E$90-Calculator!$D$90)*RAND()</f>
        <v>956.68309487275064</v>
      </c>
      <c r="LD12" s="62">
        <f ca="1">Calculator!$D$90+(Calculator!$E$90-Calculator!$D$90)*RAND()</f>
        <v>920.17444957876194</v>
      </c>
      <c r="LE12" s="62">
        <f ca="1">Calculator!$D$90+(Calculator!$E$90-Calculator!$D$90)*RAND()</f>
        <v>1074.5146377232527</v>
      </c>
      <c r="LF12" s="62">
        <f ca="1">Calculator!$D$90+(Calculator!$E$90-Calculator!$D$90)*RAND()</f>
        <v>943.57462216322483</v>
      </c>
      <c r="LG12" s="62">
        <f ca="1">Calculator!$D$90+(Calculator!$E$90-Calculator!$D$90)*RAND()</f>
        <v>1048.3194477847915</v>
      </c>
      <c r="LH12" s="62">
        <f ca="1">Calculator!$D$90+(Calculator!$E$90-Calculator!$D$90)*RAND()</f>
        <v>962.35003355806305</v>
      </c>
      <c r="LI12" s="62">
        <f ca="1">Calculator!$D$90+(Calculator!$E$90-Calculator!$D$90)*RAND()</f>
        <v>1098.375979641158</v>
      </c>
      <c r="LJ12" s="62">
        <f ca="1">Calculator!$D$90+(Calculator!$E$90-Calculator!$D$90)*RAND()</f>
        <v>963.58871684766177</v>
      </c>
      <c r="LK12" s="62">
        <f ca="1">Calculator!$D$90+(Calculator!$E$90-Calculator!$D$90)*RAND()</f>
        <v>1062.6373011569792</v>
      </c>
      <c r="LL12" s="62">
        <f ca="1">Calculator!$D$90+(Calculator!$E$90-Calculator!$D$90)*RAND()</f>
        <v>1014.7540893353527</v>
      </c>
      <c r="LM12" s="62">
        <f ca="1">Calculator!$D$90+(Calculator!$E$90-Calculator!$D$90)*RAND()</f>
        <v>1073.652346880074</v>
      </c>
      <c r="LN12" s="62">
        <f ca="1">Calculator!$D$90+(Calculator!$E$90-Calculator!$D$90)*RAND()</f>
        <v>1091.5835585412701</v>
      </c>
      <c r="LO12" s="62">
        <f ca="1">Calculator!$D$90+(Calculator!$E$90-Calculator!$D$90)*RAND()</f>
        <v>1041.6758338749628</v>
      </c>
      <c r="LP12" s="62">
        <f ca="1">Calculator!$D$90+(Calculator!$E$90-Calculator!$D$90)*RAND()</f>
        <v>931.60908199239566</v>
      </c>
      <c r="LQ12" s="62">
        <f ca="1">Calculator!$D$90+(Calculator!$E$90-Calculator!$D$90)*RAND()</f>
        <v>1094.8210502852824</v>
      </c>
      <c r="LR12" s="62">
        <f ca="1">Calculator!$D$90+(Calculator!$E$90-Calculator!$D$90)*RAND()</f>
        <v>1006.4643306251709</v>
      </c>
      <c r="LS12" s="62">
        <f ca="1">Calculator!$D$90+(Calculator!$E$90-Calculator!$D$90)*RAND()</f>
        <v>1082.4795523630696</v>
      </c>
      <c r="LT12" s="62">
        <f ca="1">Calculator!$D$90+(Calculator!$E$90-Calculator!$D$90)*RAND()</f>
        <v>931.30164196544229</v>
      </c>
      <c r="LU12" s="62">
        <f ca="1">Calculator!$D$90+(Calculator!$E$90-Calculator!$D$90)*RAND()</f>
        <v>929.94931133613511</v>
      </c>
      <c r="LV12" s="62">
        <f ca="1">Calculator!$D$90+(Calculator!$E$90-Calculator!$D$90)*RAND()</f>
        <v>1008.2100635426617</v>
      </c>
      <c r="LW12" s="62">
        <f ca="1">Calculator!$D$90+(Calculator!$E$90-Calculator!$D$90)*RAND()</f>
        <v>935.58951910348333</v>
      </c>
      <c r="LX12" s="62">
        <f ca="1">Calculator!$D$90+(Calculator!$E$90-Calculator!$D$90)*RAND()</f>
        <v>1061.9009697753559</v>
      </c>
      <c r="LY12" s="62">
        <f ca="1">Calculator!$D$90+(Calculator!$E$90-Calculator!$D$90)*RAND()</f>
        <v>941.48248421165079</v>
      </c>
      <c r="LZ12" s="62">
        <f ca="1">Calculator!$D$90+(Calculator!$E$90-Calculator!$D$90)*RAND()</f>
        <v>964.38597704625295</v>
      </c>
      <c r="MA12" s="62">
        <f ca="1">Calculator!$D$90+(Calculator!$E$90-Calculator!$D$90)*RAND()</f>
        <v>1002.3293728439518</v>
      </c>
      <c r="MB12" s="62">
        <f ca="1">Calculator!$D$90+(Calculator!$E$90-Calculator!$D$90)*RAND()</f>
        <v>920.81691210990073</v>
      </c>
      <c r="MC12" s="62">
        <f ca="1">Calculator!$D$90+(Calculator!$E$90-Calculator!$D$90)*RAND()</f>
        <v>1003.8952767694244</v>
      </c>
      <c r="MD12" s="62">
        <f ca="1">Calculator!$D$90+(Calculator!$E$90-Calculator!$D$90)*RAND()</f>
        <v>1062.2309372678749</v>
      </c>
      <c r="ME12" s="62">
        <f ca="1">Calculator!$D$90+(Calculator!$E$90-Calculator!$D$90)*RAND()</f>
        <v>1071.3403375860271</v>
      </c>
      <c r="MF12" s="62">
        <f ca="1">Calculator!$D$90+(Calculator!$E$90-Calculator!$D$90)*RAND()</f>
        <v>1061.5590117217721</v>
      </c>
      <c r="MG12" s="62">
        <f ca="1">Calculator!$D$90+(Calculator!$E$90-Calculator!$D$90)*RAND()</f>
        <v>1001.6812443107152</v>
      </c>
      <c r="MH12" s="62">
        <f ca="1">Calculator!$D$90+(Calculator!$E$90-Calculator!$D$90)*RAND()</f>
        <v>1019.1414599824938</v>
      </c>
      <c r="MI12" s="62">
        <f ca="1">Calculator!$D$90+(Calculator!$E$90-Calculator!$D$90)*RAND()</f>
        <v>1027.4662056223763</v>
      </c>
      <c r="MJ12" s="62">
        <f ca="1">Calculator!$D$90+(Calculator!$E$90-Calculator!$D$90)*RAND()</f>
        <v>1099.1310018879437</v>
      </c>
      <c r="MK12" s="62">
        <f ca="1">Calculator!$D$90+(Calculator!$E$90-Calculator!$D$90)*RAND()</f>
        <v>1057.3783509767331</v>
      </c>
      <c r="ML12" s="62">
        <f ca="1">Calculator!$D$90+(Calculator!$E$90-Calculator!$D$90)*RAND()</f>
        <v>1004.1543350232067</v>
      </c>
      <c r="MM12" s="62">
        <f ca="1">Calculator!$D$90+(Calculator!$E$90-Calculator!$D$90)*RAND()</f>
        <v>1065.0145848983782</v>
      </c>
      <c r="MN12" s="62">
        <f ca="1">Calculator!$D$90+(Calculator!$E$90-Calculator!$D$90)*RAND()</f>
        <v>961.77577753426658</v>
      </c>
      <c r="MO12" s="62">
        <f ca="1">Calculator!$D$90+(Calculator!$E$90-Calculator!$D$90)*RAND()</f>
        <v>1012.2078877043184</v>
      </c>
      <c r="MP12" s="62">
        <f ca="1">Calculator!$D$90+(Calculator!$E$90-Calculator!$D$90)*RAND()</f>
        <v>974.43897563448627</v>
      </c>
      <c r="MQ12" s="62">
        <f ca="1">Calculator!$D$90+(Calculator!$E$90-Calculator!$D$90)*RAND()</f>
        <v>1064.3548151353084</v>
      </c>
      <c r="MR12" s="62">
        <f ca="1">Calculator!$D$90+(Calculator!$E$90-Calculator!$D$90)*RAND()</f>
        <v>984.29532882453532</v>
      </c>
      <c r="MS12" s="62">
        <f ca="1">Calculator!$D$90+(Calculator!$E$90-Calculator!$D$90)*RAND()</f>
        <v>917.92116637281867</v>
      </c>
      <c r="MT12" s="62">
        <f ca="1">Calculator!$D$90+(Calculator!$E$90-Calculator!$D$90)*RAND()</f>
        <v>910.73343813114343</v>
      </c>
      <c r="MU12" s="62">
        <f ca="1">Calculator!$D$90+(Calculator!$E$90-Calculator!$D$90)*RAND()</f>
        <v>929.12861762592991</v>
      </c>
      <c r="MV12" s="62">
        <f ca="1">Calculator!$D$90+(Calculator!$E$90-Calculator!$D$90)*RAND()</f>
        <v>1077.3265829218833</v>
      </c>
      <c r="MW12" s="62">
        <f ca="1">Calculator!$D$90+(Calculator!$E$90-Calculator!$D$90)*RAND()</f>
        <v>997.53530067700979</v>
      </c>
      <c r="MX12" s="62">
        <f ca="1">Calculator!$D$90+(Calculator!$E$90-Calculator!$D$90)*RAND()</f>
        <v>949.86281530757492</v>
      </c>
      <c r="MY12" s="62">
        <f ca="1">Calculator!$D$90+(Calculator!$E$90-Calculator!$D$90)*RAND()</f>
        <v>971.42896920498026</v>
      </c>
      <c r="MZ12" s="62">
        <f ca="1">Calculator!$D$90+(Calculator!$E$90-Calculator!$D$90)*RAND()</f>
        <v>964.08991318145809</v>
      </c>
      <c r="NA12" s="62">
        <f ca="1">Calculator!$D$90+(Calculator!$E$90-Calculator!$D$90)*RAND()</f>
        <v>946.11881715238223</v>
      </c>
      <c r="NB12" s="62">
        <f ca="1">Calculator!$D$90+(Calculator!$E$90-Calculator!$D$90)*RAND()</f>
        <v>1034.9356327792398</v>
      </c>
      <c r="NC12" s="62">
        <f ca="1">Calculator!$D$90+(Calculator!$E$90-Calculator!$D$90)*RAND()</f>
        <v>1097.3564317390906</v>
      </c>
      <c r="ND12" s="62">
        <f ca="1">Calculator!$D$90+(Calculator!$E$90-Calculator!$D$90)*RAND()</f>
        <v>923.4856505498891</v>
      </c>
      <c r="NE12" s="62">
        <f ca="1">Calculator!$D$90+(Calculator!$E$90-Calculator!$D$90)*RAND()</f>
        <v>1072.1065510460821</v>
      </c>
      <c r="NF12" s="62">
        <f ca="1">Calculator!$D$90+(Calculator!$E$90-Calculator!$D$90)*RAND()</f>
        <v>931.59577081440636</v>
      </c>
      <c r="NG12" s="62">
        <f ca="1">Calculator!$D$90+(Calculator!$E$90-Calculator!$D$90)*RAND()</f>
        <v>958.70732632727731</v>
      </c>
      <c r="NH12" s="62">
        <f ca="1">Calculator!$D$90+(Calculator!$E$90-Calculator!$D$90)*RAND()</f>
        <v>1021.2883974893972</v>
      </c>
      <c r="NI12" s="62">
        <f ca="1">Calculator!$D$90+(Calculator!$E$90-Calculator!$D$90)*RAND()</f>
        <v>910.88118235377431</v>
      </c>
      <c r="NJ12" s="62">
        <f ca="1">Calculator!$D$90+(Calculator!$E$90-Calculator!$D$90)*RAND()</f>
        <v>926.65989727651822</v>
      </c>
      <c r="NK12" s="62">
        <f ca="1">Calculator!$D$90+(Calculator!$E$90-Calculator!$D$90)*RAND()</f>
        <v>965.90289288318377</v>
      </c>
      <c r="NL12" s="62">
        <f ca="1">Calculator!$D$90+(Calculator!$E$90-Calculator!$D$90)*RAND()</f>
        <v>902.6476129491092</v>
      </c>
      <c r="NM12" s="62">
        <f ca="1">Calculator!$D$90+(Calculator!$E$90-Calculator!$D$90)*RAND()</f>
        <v>955.26184308242239</v>
      </c>
      <c r="NN12" s="62">
        <f ca="1">Calculator!$D$90+(Calculator!$E$90-Calculator!$D$90)*RAND()</f>
        <v>1022.0640484247615</v>
      </c>
      <c r="NO12" s="62">
        <f ca="1">Calculator!$D$90+(Calculator!$E$90-Calculator!$D$90)*RAND()</f>
        <v>1019.7749446319214</v>
      </c>
      <c r="NP12" s="62">
        <f ca="1">Calculator!$D$90+(Calculator!$E$90-Calculator!$D$90)*RAND()</f>
        <v>911.38563808437414</v>
      </c>
      <c r="NQ12" s="62">
        <f ca="1">Calculator!$D$90+(Calculator!$E$90-Calculator!$D$90)*RAND()</f>
        <v>1016.6056397281639</v>
      </c>
      <c r="NR12" s="62">
        <f ca="1">Calculator!$D$90+(Calculator!$E$90-Calculator!$D$90)*RAND()</f>
        <v>1076.2586600352226</v>
      </c>
      <c r="NS12" s="62">
        <f ca="1">Calculator!$D$90+(Calculator!$E$90-Calculator!$D$90)*RAND()</f>
        <v>1069.7289184775273</v>
      </c>
      <c r="NT12" s="62">
        <f ca="1">Calculator!$D$90+(Calculator!$E$90-Calculator!$D$90)*RAND()</f>
        <v>1068.0517415090872</v>
      </c>
      <c r="NU12" s="62">
        <f ca="1">Calculator!$D$90+(Calculator!$E$90-Calculator!$D$90)*RAND()</f>
        <v>900.10612474440677</v>
      </c>
      <c r="NV12" s="62">
        <f ca="1">Calculator!$D$90+(Calculator!$E$90-Calculator!$D$90)*RAND()</f>
        <v>1068.4709096498461</v>
      </c>
      <c r="NW12" s="62">
        <f ca="1">Calculator!$D$90+(Calculator!$E$90-Calculator!$D$90)*RAND()</f>
        <v>1049.953297417414</v>
      </c>
      <c r="NX12" s="62">
        <f ca="1">Calculator!$D$90+(Calculator!$E$90-Calculator!$D$90)*RAND()</f>
        <v>1006.632709743574</v>
      </c>
      <c r="NY12" s="62">
        <f ca="1">Calculator!$D$90+(Calculator!$E$90-Calculator!$D$90)*RAND()</f>
        <v>905.07105964836251</v>
      </c>
      <c r="NZ12" s="62">
        <f ca="1">Calculator!$D$90+(Calculator!$E$90-Calculator!$D$90)*RAND()</f>
        <v>995.62939379728698</v>
      </c>
      <c r="OA12" s="62">
        <f ca="1">Calculator!$D$90+(Calculator!$E$90-Calculator!$D$90)*RAND()</f>
        <v>1088.8675749896863</v>
      </c>
      <c r="OB12" s="62">
        <f ca="1">Calculator!$D$90+(Calculator!$E$90-Calculator!$D$90)*RAND()</f>
        <v>1008.063197403568</v>
      </c>
      <c r="OC12" s="62">
        <f ca="1">Calculator!$D$90+(Calculator!$E$90-Calculator!$D$90)*RAND()</f>
        <v>1048.7105920383888</v>
      </c>
      <c r="OD12" s="62">
        <f ca="1">Calculator!$D$90+(Calculator!$E$90-Calculator!$D$90)*RAND()</f>
        <v>992.32914512745822</v>
      </c>
      <c r="OE12" s="62">
        <f ca="1">Calculator!$D$90+(Calculator!$E$90-Calculator!$D$90)*RAND()</f>
        <v>1080.1161285622129</v>
      </c>
      <c r="OF12" s="62">
        <f ca="1">Calculator!$D$90+(Calculator!$E$90-Calculator!$D$90)*RAND()</f>
        <v>918.49897337410596</v>
      </c>
      <c r="OG12" s="62">
        <f ca="1">Calculator!$D$90+(Calculator!$E$90-Calculator!$D$90)*RAND()</f>
        <v>1015.8287511908902</v>
      </c>
      <c r="OH12" s="62">
        <f ca="1">Calculator!$D$90+(Calculator!$E$90-Calculator!$D$90)*RAND()</f>
        <v>1099.8748669457011</v>
      </c>
      <c r="OI12" s="62">
        <f ca="1">Calculator!$D$90+(Calculator!$E$90-Calculator!$D$90)*RAND()</f>
        <v>909.23921948313262</v>
      </c>
      <c r="OJ12" s="62">
        <f ca="1">Calculator!$D$90+(Calculator!$E$90-Calculator!$D$90)*RAND()</f>
        <v>911.53477681928393</v>
      </c>
      <c r="OK12" s="62">
        <f ca="1">Calculator!$D$90+(Calculator!$E$90-Calculator!$D$90)*RAND()</f>
        <v>1077.1287829845369</v>
      </c>
      <c r="OL12" s="62">
        <f ca="1">Calculator!$D$90+(Calculator!$E$90-Calculator!$D$90)*RAND()</f>
        <v>961.83204921249467</v>
      </c>
      <c r="OM12" s="62">
        <f ca="1">Calculator!$D$90+(Calculator!$E$90-Calculator!$D$90)*RAND()</f>
        <v>1030.4215038255388</v>
      </c>
      <c r="ON12" s="62">
        <f ca="1">Calculator!$D$90+(Calculator!$E$90-Calculator!$D$90)*RAND()</f>
        <v>907.78752124427649</v>
      </c>
      <c r="OO12" s="62">
        <f ca="1">Calculator!$D$90+(Calculator!$E$90-Calculator!$D$90)*RAND()</f>
        <v>935.01924360108274</v>
      </c>
      <c r="OP12" s="62">
        <f ca="1">Calculator!$D$90+(Calculator!$E$90-Calculator!$D$90)*RAND()</f>
        <v>939.93326609384087</v>
      </c>
      <c r="OQ12" s="62">
        <f ca="1">Calculator!$D$90+(Calculator!$E$90-Calculator!$D$90)*RAND()</f>
        <v>979.20417212014195</v>
      </c>
      <c r="OR12" s="62">
        <f ca="1">Calculator!$D$90+(Calculator!$E$90-Calculator!$D$90)*RAND()</f>
        <v>1060.0890833354174</v>
      </c>
      <c r="OS12" s="62">
        <f ca="1">Calculator!$D$90+(Calculator!$E$90-Calculator!$D$90)*RAND()</f>
        <v>959.04287450360823</v>
      </c>
      <c r="OT12" s="62">
        <f ca="1">Calculator!$D$90+(Calculator!$E$90-Calculator!$D$90)*RAND()</f>
        <v>908.94680757360754</v>
      </c>
      <c r="OU12" s="62">
        <f ca="1">Calculator!$D$90+(Calculator!$E$90-Calculator!$D$90)*RAND()</f>
        <v>1047.3024489802667</v>
      </c>
      <c r="OV12" s="62">
        <f ca="1">Calculator!$D$90+(Calculator!$E$90-Calculator!$D$90)*RAND()</f>
        <v>976.48334429749548</v>
      </c>
      <c r="OW12" s="62">
        <f ca="1">Calculator!$D$90+(Calculator!$E$90-Calculator!$D$90)*RAND()</f>
        <v>987.04522214688279</v>
      </c>
      <c r="OX12" s="62">
        <f ca="1">Calculator!$D$90+(Calculator!$E$90-Calculator!$D$90)*RAND()</f>
        <v>939.2178205956244</v>
      </c>
      <c r="OY12" s="62">
        <f ca="1">Calculator!$D$90+(Calculator!$E$90-Calculator!$D$90)*RAND()</f>
        <v>1083.6648570405589</v>
      </c>
      <c r="OZ12" s="62">
        <f ca="1">Calculator!$D$90+(Calculator!$E$90-Calculator!$D$90)*RAND()</f>
        <v>953.46829288388335</v>
      </c>
      <c r="PA12" s="62">
        <f ca="1">Calculator!$D$90+(Calculator!$E$90-Calculator!$D$90)*RAND()</f>
        <v>900.40344741375804</v>
      </c>
      <c r="PB12" s="62">
        <f ca="1">Calculator!$D$90+(Calculator!$E$90-Calculator!$D$90)*RAND()</f>
        <v>908.10547334564262</v>
      </c>
      <c r="PC12" s="62">
        <f ca="1">Calculator!$D$90+(Calculator!$E$90-Calculator!$D$90)*RAND()</f>
        <v>988.75365611163261</v>
      </c>
      <c r="PD12" s="62">
        <f ca="1">Calculator!$D$90+(Calculator!$E$90-Calculator!$D$90)*RAND()</f>
        <v>1036.5273642217337</v>
      </c>
      <c r="PE12" s="62">
        <f ca="1">Calculator!$D$90+(Calculator!$E$90-Calculator!$D$90)*RAND()</f>
        <v>1061.0076297126727</v>
      </c>
      <c r="PF12" s="62">
        <f ca="1">Calculator!$D$90+(Calculator!$E$90-Calculator!$D$90)*RAND()</f>
        <v>984.4091472411551</v>
      </c>
      <c r="PG12" s="62">
        <f ca="1">Calculator!$D$90+(Calculator!$E$90-Calculator!$D$90)*RAND()</f>
        <v>1085.8496004521489</v>
      </c>
      <c r="PH12" s="62">
        <f ca="1">Calculator!$D$90+(Calculator!$E$90-Calculator!$D$90)*RAND()</f>
        <v>911.32817522633491</v>
      </c>
      <c r="PI12" s="62">
        <f ca="1">Calculator!$D$90+(Calculator!$E$90-Calculator!$D$90)*RAND()</f>
        <v>1027.4415954157653</v>
      </c>
      <c r="PJ12" s="62">
        <f ca="1">Calculator!$D$90+(Calculator!$E$90-Calculator!$D$90)*RAND()</f>
        <v>1007.6303377172339</v>
      </c>
      <c r="PK12" s="62">
        <f ca="1">Calculator!$D$90+(Calculator!$E$90-Calculator!$D$90)*RAND()</f>
        <v>944.21557565003729</v>
      </c>
      <c r="PL12" s="62">
        <f ca="1">Calculator!$D$90+(Calculator!$E$90-Calculator!$D$90)*RAND()</f>
        <v>939.78308382482589</v>
      </c>
      <c r="PM12" s="62">
        <f ca="1">Calculator!$D$90+(Calculator!$E$90-Calculator!$D$90)*RAND()</f>
        <v>956.18848098825481</v>
      </c>
      <c r="PN12" s="62">
        <f ca="1">Calculator!$D$90+(Calculator!$E$90-Calculator!$D$90)*RAND()</f>
        <v>1000.332985396542</v>
      </c>
      <c r="PO12" s="62">
        <f ca="1">Calculator!$D$90+(Calculator!$E$90-Calculator!$D$90)*RAND()</f>
        <v>1011.5664780651616</v>
      </c>
      <c r="PP12" s="62">
        <f ca="1">Calculator!$D$90+(Calculator!$E$90-Calculator!$D$90)*RAND()</f>
        <v>982.56709881447</v>
      </c>
      <c r="PQ12" s="62">
        <f ca="1">Calculator!$D$90+(Calculator!$E$90-Calculator!$D$90)*RAND()</f>
        <v>1056.9844669043591</v>
      </c>
      <c r="PR12" s="62">
        <f ca="1">Calculator!$D$90+(Calculator!$E$90-Calculator!$D$90)*RAND()</f>
        <v>955.03350517684021</v>
      </c>
      <c r="PS12" s="62">
        <f ca="1">Calculator!$D$90+(Calculator!$E$90-Calculator!$D$90)*RAND()</f>
        <v>1020.343287812032</v>
      </c>
      <c r="PT12" s="62">
        <f ca="1">Calculator!$D$90+(Calculator!$E$90-Calculator!$D$90)*RAND()</f>
        <v>973.53844956820296</v>
      </c>
      <c r="PU12" s="62">
        <f ca="1">Calculator!$D$90+(Calculator!$E$90-Calculator!$D$90)*RAND()</f>
        <v>900.66502944132355</v>
      </c>
      <c r="PV12" s="62">
        <f ca="1">Calculator!$D$90+(Calculator!$E$90-Calculator!$D$90)*RAND()</f>
        <v>970.72800532784686</v>
      </c>
      <c r="PW12" s="62">
        <f ca="1">Calculator!$D$90+(Calculator!$E$90-Calculator!$D$90)*RAND()</f>
        <v>934.11110467073513</v>
      </c>
      <c r="PX12" s="62">
        <f ca="1">Calculator!$D$90+(Calculator!$E$90-Calculator!$D$90)*RAND()</f>
        <v>967.49972667410157</v>
      </c>
      <c r="PY12" s="62">
        <f ca="1">Calculator!$D$90+(Calculator!$E$90-Calculator!$D$90)*RAND()</f>
        <v>961.80524371562115</v>
      </c>
      <c r="PZ12" s="62">
        <f ca="1">Calculator!$D$90+(Calculator!$E$90-Calculator!$D$90)*RAND()</f>
        <v>1075.4740704246165</v>
      </c>
      <c r="QA12" s="62">
        <f ca="1">Calculator!$D$90+(Calculator!$E$90-Calculator!$D$90)*RAND()</f>
        <v>950.63485448409619</v>
      </c>
      <c r="QB12" s="62">
        <f ca="1">Calculator!$D$90+(Calculator!$E$90-Calculator!$D$90)*RAND()</f>
        <v>979.34824858320871</v>
      </c>
      <c r="QC12" s="62">
        <f ca="1">Calculator!$D$90+(Calculator!$E$90-Calculator!$D$90)*RAND()</f>
        <v>1009.8155207724255</v>
      </c>
      <c r="QD12" s="62">
        <f ca="1">Calculator!$D$90+(Calculator!$E$90-Calculator!$D$90)*RAND()</f>
        <v>945.90250460028255</v>
      </c>
      <c r="QE12" s="62">
        <f ca="1">Calculator!$D$90+(Calculator!$E$90-Calculator!$D$90)*RAND()</f>
        <v>992.17105161044128</v>
      </c>
      <c r="QF12" s="62">
        <f ca="1">Calculator!$D$90+(Calculator!$E$90-Calculator!$D$90)*RAND()</f>
        <v>1050.7591650883683</v>
      </c>
      <c r="QG12" s="62">
        <f ca="1">Calculator!$D$90+(Calculator!$E$90-Calculator!$D$90)*RAND()</f>
        <v>1078.1676180078073</v>
      </c>
      <c r="QH12" s="62">
        <f ca="1">Calculator!$D$90+(Calculator!$E$90-Calculator!$D$90)*RAND()</f>
        <v>1093.3155416477682</v>
      </c>
      <c r="QI12" s="62">
        <f ca="1">Calculator!$D$90+(Calculator!$E$90-Calculator!$D$90)*RAND()</f>
        <v>995.798624211179</v>
      </c>
      <c r="QJ12" s="62">
        <f ca="1">Calculator!$D$90+(Calculator!$E$90-Calculator!$D$90)*RAND()</f>
        <v>1096.1372814231729</v>
      </c>
      <c r="QK12" s="62">
        <f ca="1">Calculator!$D$90+(Calculator!$E$90-Calculator!$D$90)*RAND()</f>
        <v>988.33246602616009</v>
      </c>
      <c r="QL12" s="62">
        <f ca="1">Calculator!$D$90+(Calculator!$E$90-Calculator!$D$90)*RAND()</f>
        <v>1011.6614238063873</v>
      </c>
      <c r="QM12" s="62">
        <f ca="1">Calculator!$D$90+(Calculator!$E$90-Calculator!$D$90)*RAND()</f>
        <v>1078.1915755636117</v>
      </c>
      <c r="QN12" s="62">
        <f ca="1">Calculator!$D$90+(Calculator!$E$90-Calculator!$D$90)*RAND()</f>
        <v>902.46395666908552</v>
      </c>
      <c r="QO12" s="62">
        <f ca="1">Calculator!$D$90+(Calculator!$E$90-Calculator!$D$90)*RAND()</f>
        <v>1041.4942903376227</v>
      </c>
      <c r="QP12" s="62">
        <f ca="1">Calculator!$D$90+(Calculator!$E$90-Calculator!$D$90)*RAND()</f>
        <v>933.9896421813304</v>
      </c>
      <c r="QQ12" s="62">
        <f ca="1">Calculator!$D$90+(Calculator!$E$90-Calculator!$D$90)*RAND()</f>
        <v>955.31836229435191</v>
      </c>
      <c r="QR12" s="62">
        <f ca="1">Calculator!$D$90+(Calculator!$E$90-Calculator!$D$90)*RAND()</f>
        <v>1087.2898609279109</v>
      </c>
      <c r="QS12" s="62">
        <f ca="1">Calculator!$D$90+(Calculator!$E$90-Calculator!$D$90)*RAND()</f>
        <v>921.70700809191021</v>
      </c>
      <c r="QT12" s="62">
        <f ca="1">Calculator!$D$90+(Calculator!$E$90-Calculator!$D$90)*RAND()</f>
        <v>1098.8036829086923</v>
      </c>
      <c r="QU12" s="62">
        <f ca="1">Calculator!$D$90+(Calculator!$E$90-Calculator!$D$90)*RAND()</f>
        <v>950.28580798957046</v>
      </c>
      <c r="QV12" s="62">
        <f ca="1">Calculator!$D$90+(Calculator!$E$90-Calculator!$D$90)*RAND()</f>
        <v>1015.3462907243696</v>
      </c>
      <c r="QW12" s="62">
        <f ca="1">Calculator!$D$90+(Calculator!$E$90-Calculator!$D$90)*RAND()</f>
        <v>980.89994093447172</v>
      </c>
      <c r="QX12" s="62">
        <f ca="1">Calculator!$D$90+(Calculator!$E$90-Calculator!$D$90)*RAND()</f>
        <v>1012.3523832857098</v>
      </c>
      <c r="QY12" s="62">
        <f ca="1">Calculator!$D$90+(Calculator!$E$90-Calculator!$D$90)*RAND()</f>
        <v>980.81600296422732</v>
      </c>
      <c r="QZ12" s="62">
        <f ca="1">Calculator!$D$90+(Calculator!$E$90-Calculator!$D$90)*RAND()</f>
        <v>925.81733695170283</v>
      </c>
      <c r="RA12" s="62">
        <f ca="1">Calculator!$D$90+(Calculator!$E$90-Calculator!$D$90)*RAND()</f>
        <v>1012.5846750620701</v>
      </c>
      <c r="RB12" s="62">
        <f ca="1">Calculator!$D$90+(Calculator!$E$90-Calculator!$D$90)*RAND()</f>
        <v>901.39695453657714</v>
      </c>
      <c r="RC12" s="62">
        <f ca="1">Calculator!$D$90+(Calculator!$E$90-Calculator!$D$90)*RAND()</f>
        <v>987.3258897807865</v>
      </c>
      <c r="RD12" s="62">
        <f ca="1">Calculator!$D$90+(Calculator!$E$90-Calculator!$D$90)*RAND()</f>
        <v>964.87014281800407</v>
      </c>
      <c r="RE12" s="62">
        <f ca="1">Calculator!$D$90+(Calculator!$E$90-Calculator!$D$90)*RAND()</f>
        <v>1084.0053253371225</v>
      </c>
      <c r="RF12" s="62">
        <f ca="1">Calculator!$D$90+(Calculator!$E$90-Calculator!$D$90)*RAND()</f>
        <v>917.13277485627486</v>
      </c>
      <c r="RG12" s="62">
        <f ca="1">Calculator!$D$90+(Calculator!$E$90-Calculator!$D$90)*RAND()</f>
        <v>953.41307675985786</v>
      </c>
      <c r="RH12" s="62">
        <f ca="1">Calculator!$D$90+(Calculator!$E$90-Calculator!$D$90)*RAND()</f>
        <v>1029.938184175714</v>
      </c>
      <c r="RI12" s="62">
        <f ca="1">Calculator!$D$90+(Calculator!$E$90-Calculator!$D$90)*RAND()</f>
        <v>1088.4884663291245</v>
      </c>
      <c r="RJ12" s="62">
        <f ca="1">Calculator!$D$90+(Calculator!$E$90-Calculator!$D$90)*RAND()</f>
        <v>920.46563398499677</v>
      </c>
      <c r="RK12" s="62">
        <f ca="1">Calculator!$D$90+(Calculator!$E$90-Calculator!$D$90)*RAND()</f>
        <v>1085.8640450850457</v>
      </c>
      <c r="RL12" s="62">
        <f ca="1">Calculator!$D$90+(Calculator!$E$90-Calculator!$D$90)*RAND()</f>
        <v>1077.8253662023917</v>
      </c>
      <c r="RM12" s="62">
        <f ca="1">Calculator!$D$90+(Calculator!$E$90-Calculator!$D$90)*RAND()</f>
        <v>1024.037264865281</v>
      </c>
      <c r="RN12" s="62">
        <f ca="1">Calculator!$D$90+(Calculator!$E$90-Calculator!$D$90)*RAND()</f>
        <v>941.10428143484592</v>
      </c>
      <c r="RO12" s="62">
        <f ca="1">Calculator!$D$90+(Calculator!$E$90-Calculator!$D$90)*RAND()</f>
        <v>902.93222576935398</v>
      </c>
      <c r="RP12" s="62">
        <f ca="1">Calculator!$D$90+(Calculator!$E$90-Calculator!$D$90)*RAND()</f>
        <v>1021.7729804921106</v>
      </c>
      <c r="RQ12" s="62">
        <f ca="1">Calculator!$D$90+(Calculator!$E$90-Calculator!$D$90)*RAND()</f>
        <v>996.90199757336643</v>
      </c>
      <c r="RR12" s="62">
        <f ca="1">Calculator!$D$90+(Calculator!$E$90-Calculator!$D$90)*RAND()</f>
        <v>968.26860928205429</v>
      </c>
      <c r="RS12" s="62">
        <f ca="1">Calculator!$D$90+(Calculator!$E$90-Calculator!$D$90)*RAND()</f>
        <v>1080.1064589482201</v>
      </c>
      <c r="RT12" s="62">
        <f ca="1">Calculator!$D$90+(Calculator!$E$90-Calculator!$D$90)*RAND()</f>
        <v>923.24095504960019</v>
      </c>
      <c r="RU12" s="62">
        <f ca="1">Calculator!$D$90+(Calculator!$E$90-Calculator!$D$90)*RAND()</f>
        <v>906.18507891193826</v>
      </c>
      <c r="RV12" s="62">
        <f ca="1">Calculator!$D$90+(Calculator!$E$90-Calculator!$D$90)*RAND()</f>
        <v>977.31337966376259</v>
      </c>
      <c r="RW12" s="62">
        <f ca="1">Calculator!$D$90+(Calculator!$E$90-Calculator!$D$90)*RAND()</f>
        <v>1058.7774797081097</v>
      </c>
      <c r="RX12" s="62">
        <f ca="1">Calculator!$D$90+(Calculator!$E$90-Calculator!$D$90)*RAND()</f>
        <v>995.84100203987668</v>
      </c>
      <c r="RY12" s="62">
        <f ca="1">Calculator!$D$90+(Calculator!$E$90-Calculator!$D$90)*RAND()</f>
        <v>1095.1482422732972</v>
      </c>
      <c r="RZ12" s="62">
        <f ca="1">Calculator!$D$90+(Calculator!$E$90-Calculator!$D$90)*RAND()</f>
        <v>1043.4260493112374</v>
      </c>
      <c r="SA12" s="62">
        <f ca="1">Calculator!$D$90+(Calculator!$E$90-Calculator!$D$90)*RAND()</f>
        <v>956.43793895201372</v>
      </c>
      <c r="SB12" s="62">
        <f ca="1">Calculator!$D$90+(Calculator!$E$90-Calculator!$D$90)*RAND()</f>
        <v>950.67865663146699</v>
      </c>
      <c r="SC12" s="62">
        <f ca="1">Calculator!$D$90+(Calculator!$E$90-Calculator!$D$90)*RAND()</f>
        <v>1074.4435223136479</v>
      </c>
      <c r="SD12" s="62">
        <f ca="1">Calculator!$D$90+(Calculator!$E$90-Calculator!$D$90)*RAND()</f>
        <v>1067.482027847861</v>
      </c>
      <c r="SE12" s="62">
        <f ca="1">Calculator!$D$90+(Calculator!$E$90-Calculator!$D$90)*RAND()</f>
        <v>958.43110254594524</v>
      </c>
      <c r="SF12" s="62">
        <f ca="1">Calculator!$D$90+(Calculator!$E$90-Calculator!$D$90)*RAND()</f>
        <v>963.15593802069668</v>
      </c>
      <c r="SG12" s="62">
        <f ca="1">Calculator!$D$90+(Calculator!$E$90-Calculator!$D$90)*RAND()</f>
        <v>1037.2146447508467</v>
      </c>
      <c r="SH12" s="62">
        <f ca="1">Calculator!$D$90+(Calculator!$E$90-Calculator!$D$90)*RAND()</f>
        <v>1088.3233150854558</v>
      </c>
      <c r="SI12" s="62">
        <f ca="1">Calculator!$D$90+(Calculator!$E$90-Calculator!$D$90)*RAND()</f>
        <v>1083.6428146451833</v>
      </c>
      <c r="SJ12" s="62">
        <f ca="1">Calculator!$D$90+(Calculator!$E$90-Calculator!$D$90)*RAND()</f>
        <v>1058.9469508657971</v>
      </c>
      <c r="SK12" s="62">
        <f ca="1">Calculator!$D$90+(Calculator!$E$90-Calculator!$D$90)*RAND()</f>
        <v>919.99395102300468</v>
      </c>
      <c r="SL12" s="62">
        <f ca="1">Calculator!$D$90+(Calculator!$E$90-Calculator!$D$90)*RAND()</f>
        <v>1032.1179150182038</v>
      </c>
      <c r="SM12" s="62">
        <f ca="1">Calculator!$D$90+(Calculator!$E$90-Calculator!$D$90)*RAND()</f>
        <v>1097.3418825623337</v>
      </c>
      <c r="SN12" s="62">
        <f ca="1">Calculator!$D$90+(Calculator!$E$90-Calculator!$D$90)*RAND()</f>
        <v>1001.6421027865956</v>
      </c>
      <c r="SO12" s="62">
        <f ca="1">Calculator!$D$90+(Calculator!$E$90-Calculator!$D$90)*RAND()</f>
        <v>1094.4866465386922</v>
      </c>
      <c r="SP12" s="62">
        <f ca="1">Calculator!$D$90+(Calculator!$E$90-Calculator!$D$90)*RAND()</f>
        <v>986.67755893958861</v>
      </c>
      <c r="SQ12" s="62">
        <f ca="1">Calculator!$D$90+(Calculator!$E$90-Calculator!$D$90)*RAND()</f>
        <v>974.27882082604856</v>
      </c>
      <c r="SR12" s="62">
        <f ca="1">Calculator!$D$90+(Calculator!$E$90-Calculator!$D$90)*RAND()</f>
        <v>988.60730049797803</v>
      </c>
      <c r="SS12" s="62">
        <f ca="1">Calculator!$D$90+(Calculator!$E$90-Calculator!$D$90)*RAND()</f>
        <v>919.1333092949817</v>
      </c>
      <c r="ST12" s="62">
        <f ca="1">Calculator!$D$90+(Calculator!$E$90-Calculator!$D$90)*RAND()</f>
        <v>1082.6371567849462</v>
      </c>
      <c r="SU12" s="62">
        <f ca="1">Calculator!$D$90+(Calculator!$E$90-Calculator!$D$90)*RAND()</f>
        <v>1032.9197728667139</v>
      </c>
      <c r="SV12" s="62">
        <f ca="1">Calculator!$D$90+(Calculator!$E$90-Calculator!$D$90)*RAND()</f>
        <v>972.79983001209234</v>
      </c>
      <c r="SW12" s="62">
        <f ca="1">Calculator!$D$90+(Calculator!$E$90-Calculator!$D$90)*RAND()</f>
        <v>956.97263054062648</v>
      </c>
      <c r="SX12" s="62">
        <f ca="1">Calculator!$D$90+(Calculator!$E$90-Calculator!$D$90)*RAND()</f>
        <v>1019.524578704522</v>
      </c>
      <c r="SY12" s="62">
        <f ca="1">Calculator!$D$90+(Calculator!$E$90-Calculator!$D$90)*RAND()</f>
        <v>1054.886286140176</v>
      </c>
      <c r="SZ12" s="62">
        <f ca="1">Calculator!$D$90+(Calculator!$E$90-Calculator!$D$90)*RAND()</f>
        <v>901.84308650396088</v>
      </c>
      <c r="TA12" s="62">
        <f ca="1">Calculator!$D$90+(Calculator!$E$90-Calculator!$D$90)*RAND()</f>
        <v>1092.2539308847511</v>
      </c>
      <c r="TB12" s="62">
        <f ca="1">Calculator!$D$90+(Calculator!$E$90-Calculator!$D$90)*RAND()</f>
        <v>1083.1867999943802</v>
      </c>
      <c r="TC12" s="62">
        <f ca="1">Calculator!$D$90+(Calculator!$E$90-Calculator!$D$90)*RAND()</f>
        <v>1087.3158565690078</v>
      </c>
      <c r="TD12" s="62">
        <f ca="1">Calculator!$D$90+(Calculator!$E$90-Calculator!$D$90)*RAND()</f>
        <v>921.89246179014663</v>
      </c>
      <c r="TE12" s="62">
        <f ca="1">Calculator!$D$90+(Calculator!$E$90-Calculator!$D$90)*RAND()</f>
        <v>989.24805342951049</v>
      </c>
      <c r="TF12" s="62">
        <f ca="1">Calculator!$D$90+(Calculator!$E$90-Calculator!$D$90)*RAND()</f>
        <v>960.48096800116264</v>
      </c>
      <c r="TG12" s="62">
        <f ca="1">Calculator!$D$90+(Calculator!$E$90-Calculator!$D$90)*RAND()</f>
        <v>1034.8295824783147</v>
      </c>
      <c r="TH12" s="62">
        <f ca="1">Calculator!$D$90+(Calculator!$E$90-Calculator!$D$90)*RAND()</f>
        <v>918.36660514568416</v>
      </c>
      <c r="TI12" s="62">
        <f ca="1">Calculator!$D$90+(Calculator!$E$90-Calculator!$D$90)*RAND()</f>
        <v>1011.8139638784985</v>
      </c>
      <c r="TJ12" s="62">
        <f ca="1">Calculator!$D$90+(Calculator!$E$90-Calculator!$D$90)*RAND()</f>
        <v>1096.3920280682992</v>
      </c>
      <c r="TK12" s="62">
        <f ca="1">Calculator!$D$90+(Calculator!$E$90-Calculator!$D$90)*RAND()</f>
        <v>1072.9197376078416</v>
      </c>
      <c r="TL12" s="62">
        <f ca="1">Calculator!$D$90+(Calculator!$E$90-Calculator!$D$90)*RAND()</f>
        <v>924.77436799117083</v>
      </c>
      <c r="TM12" s="62">
        <f ca="1">Calculator!$D$90+(Calculator!$E$90-Calculator!$D$90)*RAND()</f>
        <v>1023.9099034637627</v>
      </c>
      <c r="TN12" s="62">
        <f ca="1">Calculator!$D$90+(Calculator!$E$90-Calculator!$D$90)*RAND()</f>
        <v>948.09589477031682</v>
      </c>
      <c r="TO12" s="62">
        <f ca="1">Calculator!$D$90+(Calculator!$E$90-Calculator!$D$90)*RAND()</f>
        <v>1095.944020924308</v>
      </c>
      <c r="TP12" s="62">
        <f ca="1">Calculator!$D$90+(Calculator!$E$90-Calculator!$D$90)*RAND()</f>
        <v>1040.9662607465066</v>
      </c>
      <c r="TQ12" s="62">
        <f ca="1">Calculator!$D$90+(Calculator!$E$90-Calculator!$D$90)*RAND()</f>
        <v>1080.6535115779429</v>
      </c>
      <c r="TR12" s="62">
        <f ca="1">Calculator!$D$90+(Calculator!$E$90-Calculator!$D$90)*RAND()</f>
        <v>959.16933528781624</v>
      </c>
      <c r="TS12" s="62">
        <f ca="1">Calculator!$D$90+(Calculator!$E$90-Calculator!$D$90)*RAND()</f>
        <v>987.06708034841722</v>
      </c>
      <c r="TT12" s="62">
        <f ca="1">Calculator!$D$90+(Calculator!$E$90-Calculator!$D$90)*RAND()</f>
        <v>984.45892690011203</v>
      </c>
      <c r="TU12" s="62">
        <f ca="1">Calculator!$D$90+(Calculator!$E$90-Calculator!$D$90)*RAND()</f>
        <v>984.08698936505004</v>
      </c>
      <c r="TV12" s="62">
        <f ca="1">Calculator!$D$90+(Calculator!$E$90-Calculator!$D$90)*RAND()</f>
        <v>1042.8566031601283</v>
      </c>
      <c r="TW12" s="62">
        <f ca="1">Calculator!$D$90+(Calculator!$E$90-Calculator!$D$90)*RAND()</f>
        <v>935.03043955433895</v>
      </c>
      <c r="TX12" s="62">
        <f ca="1">Calculator!$D$90+(Calculator!$E$90-Calculator!$D$90)*RAND()</f>
        <v>1048.5692869034224</v>
      </c>
      <c r="TY12" s="62">
        <f ca="1">Calculator!$D$90+(Calculator!$E$90-Calculator!$D$90)*RAND()</f>
        <v>1080.5928545557267</v>
      </c>
      <c r="TZ12" s="62">
        <f ca="1">Calculator!$D$90+(Calculator!$E$90-Calculator!$D$90)*RAND()</f>
        <v>1040.8110874925303</v>
      </c>
      <c r="UA12" s="62">
        <f ca="1">Calculator!$D$90+(Calculator!$E$90-Calculator!$D$90)*RAND()</f>
        <v>998.12595378812989</v>
      </c>
      <c r="UB12" s="62">
        <f ca="1">Calculator!$D$90+(Calculator!$E$90-Calculator!$D$90)*RAND()</f>
        <v>1067.2873677756468</v>
      </c>
      <c r="UC12" s="62">
        <f ca="1">Calculator!$D$90+(Calculator!$E$90-Calculator!$D$90)*RAND()</f>
        <v>994.59364510689329</v>
      </c>
      <c r="UD12" s="62">
        <f ca="1">Calculator!$D$90+(Calculator!$E$90-Calculator!$D$90)*RAND()</f>
        <v>933.6535794624167</v>
      </c>
      <c r="UE12" s="62">
        <f ca="1">Calculator!$D$90+(Calculator!$E$90-Calculator!$D$90)*RAND()</f>
        <v>1072.7377374319067</v>
      </c>
      <c r="UF12" s="62">
        <f ca="1">Calculator!$D$90+(Calculator!$E$90-Calculator!$D$90)*RAND()</f>
        <v>951.36411668156984</v>
      </c>
      <c r="UG12" s="62">
        <f ca="1">Calculator!$D$90+(Calculator!$E$90-Calculator!$D$90)*RAND()</f>
        <v>930.30371490789071</v>
      </c>
      <c r="UH12" s="62">
        <f ca="1">Calculator!$D$90+(Calculator!$E$90-Calculator!$D$90)*RAND()</f>
        <v>976.50364248847563</v>
      </c>
      <c r="UI12" s="62">
        <f ca="1">Calculator!$D$90+(Calculator!$E$90-Calculator!$D$90)*RAND()</f>
        <v>916.84485289560234</v>
      </c>
      <c r="UJ12" s="62">
        <f ca="1">Calculator!$D$90+(Calculator!$E$90-Calculator!$D$90)*RAND()</f>
        <v>1010.9190287197603</v>
      </c>
      <c r="UK12" s="62">
        <f ca="1">Calculator!$D$90+(Calculator!$E$90-Calculator!$D$90)*RAND()</f>
        <v>926.19299614048987</v>
      </c>
      <c r="UL12" s="62">
        <f ca="1">Calculator!$D$90+(Calculator!$E$90-Calculator!$D$90)*RAND()</f>
        <v>1097.0827568633872</v>
      </c>
      <c r="UM12" s="62">
        <f ca="1">Calculator!$D$90+(Calculator!$E$90-Calculator!$D$90)*RAND()</f>
        <v>970.82448500473436</v>
      </c>
      <c r="UN12" s="62">
        <f ca="1">Calculator!$D$90+(Calculator!$E$90-Calculator!$D$90)*RAND()</f>
        <v>1023.1127871761183</v>
      </c>
      <c r="UO12" s="62">
        <f ca="1">Calculator!$D$90+(Calculator!$E$90-Calculator!$D$90)*RAND()</f>
        <v>986.35904145758082</v>
      </c>
      <c r="UP12" s="62">
        <f ca="1">Calculator!$D$90+(Calculator!$E$90-Calculator!$D$90)*RAND()</f>
        <v>957.6442859762459</v>
      </c>
      <c r="UQ12" s="62">
        <f ca="1">Calculator!$D$90+(Calculator!$E$90-Calculator!$D$90)*RAND()</f>
        <v>1068.5250924434583</v>
      </c>
      <c r="UR12" s="62">
        <f ca="1">Calculator!$D$90+(Calculator!$E$90-Calculator!$D$90)*RAND()</f>
        <v>998.57344045153752</v>
      </c>
      <c r="US12" s="62">
        <f ca="1">Calculator!$D$90+(Calculator!$E$90-Calculator!$D$90)*RAND()</f>
        <v>1038.7579168522461</v>
      </c>
      <c r="UT12" s="62">
        <f ca="1">Calculator!$D$90+(Calculator!$E$90-Calculator!$D$90)*RAND()</f>
        <v>1068.5845640976775</v>
      </c>
      <c r="UU12" s="62">
        <f ca="1">Calculator!$D$90+(Calculator!$E$90-Calculator!$D$90)*RAND()</f>
        <v>947.60121756912997</v>
      </c>
      <c r="UV12" s="62">
        <f ca="1">Calculator!$D$90+(Calculator!$E$90-Calculator!$D$90)*RAND()</f>
        <v>1049.1751841860589</v>
      </c>
      <c r="UW12" s="62">
        <f ca="1">Calculator!$D$90+(Calculator!$E$90-Calculator!$D$90)*RAND()</f>
        <v>1068.8288540337683</v>
      </c>
      <c r="UX12" s="62">
        <f ca="1">Calculator!$D$90+(Calculator!$E$90-Calculator!$D$90)*RAND()</f>
        <v>1038.4052394771209</v>
      </c>
      <c r="UY12" s="62">
        <f ca="1">Calculator!$D$90+(Calculator!$E$90-Calculator!$D$90)*RAND()</f>
        <v>1015.879398023736</v>
      </c>
      <c r="UZ12" s="62">
        <f ca="1">Calculator!$D$90+(Calculator!$E$90-Calculator!$D$90)*RAND()</f>
        <v>982.49881745703522</v>
      </c>
      <c r="VA12" s="62">
        <f ca="1">Calculator!$D$90+(Calculator!$E$90-Calculator!$D$90)*RAND()</f>
        <v>1054.1162928085084</v>
      </c>
      <c r="VB12" s="62">
        <f ca="1">Calculator!$D$90+(Calculator!$E$90-Calculator!$D$90)*RAND()</f>
        <v>1024.6336054292758</v>
      </c>
      <c r="VC12" s="62">
        <f ca="1">Calculator!$D$90+(Calculator!$E$90-Calculator!$D$90)*RAND()</f>
        <v>1048.7942459909818</v>
      </c>
      <c r="VD12" s="62">
        <f ca="1">Calculator!$D$90+(Calculator!$E$90-Calculator!$D$90)*RAND()</f>
        <v>941.25389182757567</v>
      </c>
      <c r="VE12" s="62">
        <f ca="1">Calculator!$D$90+(Calculator!$E$90-Calculator!$D$90)*RAND()</f>
        <v>969.81372211885105</v>
      </c>
      <c r="VF12" s="62">
        <f ca="1">Calculator!$D$90+(Calculator!$E$90-Calculator!$D$90)*RAND()</f>
        <v>1000.2699076937969</v>
      </c>
      <c r="VG12" s="62">
        <f ca="1">Calculator!$D$90+(Calculator!$E$90-Calculator!$D$90)*RAND()</f>
        <v>984.44696175021602</v>
      </c>
      <c r="VH12" s="62">
        <f ca="1">Calculator!$D$90+(Calculator!$E$90-Calculator!$D$90)*RAND()</f>
        <v>1021.9111837092099</v>
      </c>
      <c r="VI12" s="62">
        <f ca="1">Calculator!$D$90+(Calculator!$E$90-Calculator!$D$90)*RAND()</f>
        <v>1063.6912963363438</v>
      </c>
      <c r="VJ12" s="62">
        <f ca="1">Calculator!$D$90+(Calculator!$E$90-Calculator!$D$90)*RAND()</f>
        <v>1000.4986556920902</v>
      </c>
      <c r="VK12" s="62">
        <f ca="1">Calculator!$D$90+(Calculator!$E$90-Calculator!$D$90)*RAND()</f>
        <v>1016.7348628209654</v>
      </c>
      <c r="VL12" s="62">
        <f ca="1">Calculator!$D$90+(Calculator!$E$90-Calculator!$D$90)*RAND()</f>
        <v>1046.5281345658432</v>
      </c>
      <c r="VM12" s="62">
        <f ca="1">Calculator!$D$90+(Calculator!$E$90-Calculator!$D$90)*RAND()</f>
        <v>1013.8570425826108</v>
      </c>
      <c r="VN12" s="62">
        <f ca="1">Calculator!$D$90+(Calculator!$E$90-Calculator!$D$90)*RAND()</f>
        <v>1053.039488081462</v>
      </c>
      <c r="VO12" s="62">
        <f ca="1">Calculator!$D$90+(Calculator!$E$90-Calculator!$D$90)*RAND()</f>
        <v>976.52330759933022</v>
      </c>
      <c r="VP12" s="62">
        <f ca="1">Calculator!$D$90+(Calculator!$E$90-Calculator!$D$90)*RAND()</f>
        <v>1013.8205614792734</v>
      </c>
      <c r="VQ12" s="62">
        <f ca="1">Calculator!$D$90+(Calculator!$E$90-Calculator!$D$90)*RAND()</f>
        <v>947.81120036243726</v>
      </c>
      <c r="VR12" s="62">
        <f ca="1">Calculator!$D$90+(Calculator!$E$90-Calculator!$D$90)*RAND()</f>
        <v>953.68597274068679</v>
      </c>
      <c r="VS12" s="62">
        <f ca="1">Calculator!$D$90+(Calculator!$E$90-Calculator!$D$90)*RAND()</f>
        <v>1018.781169971797</v>
      </c>
      <c r="VT12" s="62">
        <f ca="1">Calculator!$D$90+(Calculator!$E$90-Calculator!$D$90)*RAND()</f>
        <v>1067.3666260344346</v>
      </c>
      <c r="VU12" s="62">
        <f ca="1">Calculator!$D$90+(Calculator!$E$90-Calculator!$D$90)*RAND()</f>
        <v>931.43757845665777</v>
      </c>
      <c r="VV12" s="62">
        <f ca="1">Calculator!$D$90+(Calculator!$E$90-Calculator!$D$90)*RAND()</f>
        <v>1071.7810167040175</v>
      </c>
      <c r="VW12" s="62">
        <f ca="1">Calculator!$D$90+(Calculator!$E$90-Calculator!$D$90)*RAND()</f>
        <v>906.86898970171444</v>
      </c>
      <c r="VX12" s="62">
        <f ca="1">Calculator!$D$90+(Calculator!$E$90-Calculator!$D$90)*RAND()</f>
        <v>960.31051904344122</v>
      </c>
      <c r="VY12" s="62">
        <f ca="1">Calculator!$D$90+(Calculator!$E$90-Calculator!$D$90)*RAND()</f>
        <v>976.62434924492698</v>
      </c>
      <c r="VZ12" s="62">
        <f ca="1">Calculator!$D$90+(Calculator!$E$90-Calculator!$D$90)*RAND()</f>
        <v>1086.7065153808996</v>
      </c>
      <c r="WA12" s="62">
        <f ca="1">Calculator!$D$90+(Calculator!$E$90-Calculator!$D$90)*RAND()</f>
        <v>1078.2931056392347</v>
      </c>
      <c r="WB12" s="62">
        <f ca="1">Calculator!$D$90+(Calculator!$E$90-Calculator!$D$90)*RAND()</f>
        <v>993.1968854915915</v>
      </c>
      <c r="WC12" s="62">
        <f ca="1">Calculator!$D$90+(Calculator!$E$90-Calculator!$D$90)*RAND()</f>
        <v>1050.6426402825773</v>
      </c>
      <c r="WD12" s="62">
        <f ca="1">Calculator!$D$90+(Calculator!$E$90-Calculator!$D$90)*RAND()</f>
        <v>909.89307155889196</v>
      </c>
      <c r="WE12" s="62">
        <f ca="1">Calculator!$D$90+(Calculator!$E$90-Calculator!$D$90)*RAND()</f>
        <v>982.79552496634926</v>
      </c>
      <c r="WF12" s="62">
        <f ca="1">Calculator!$D$90+(Calculator!$E$90-Calculator!$D$90)*RAND()</f>
        <v>1081.8728120481614</v>
      </c>
      <c r="WG12" s="62">
        <f ca="1">Calculator!$D$90+(Calculator!$E$90-Calculator!$D$90)*RAND()</f>
        <v>992.54778986317046</v>
      </c>
      <c r="WH12" s="62">
        <f ca="1">Calculator!$D$90+(Calculator!$E$90-Calculator!$D$90)*RAND()</f>
        <v>932.63706822107486</v>
      </c>
      <c r="WI12" s="62">
        <f ca="1">Calculator!$D$90+(Calculator!$E$90-Calculator!$D$90)*RAND()</f>
        <v>947.90649824293394</v>
      </c>
      <c r="WJ12" s="62">
        <f ca="1">Calculator!$D$90+(Calculator!$E$90-Calculator!$D$90)*RAND()</f>
        <v>1003.1037492161961</v>
      </c>
      <c r="WK12" s="62">
        <f ca="1">Calculator!$D$90+(Calculator!$E$90-Calculator!$D$90)*RAND()</f>
        <v>919.4374562031403</v>
      </c>
      <c r="WL12" s="62">
        <f ca="1">Calculator!$D$90+(Calculator!$E$90-Calculator!$D$90)*RAND()</f>
        <v>1083.878153316474</v>
      </c>
      <c r="WM12" s="62">
        <f ca="1">Calculator!$D$90+(Calculator!$E$90-Calculator!$D$90)*RAND()</f>
        <v>1059.0646726908419</v>
      </c>
      <c r="WN12" s="62">
        <f ca="1">Calculator!$D$90+(Calculator!$E$90-Calculator!$D$90)*RAND()</f>
        <v>926.21816031608478</v>
      </c>
      <c r="WO12" s="62">
        <f ca="1">Calculator!$D$90+(Calculator!$E$90-Calculator!$D$90)*RAND()</f>
        <v>937.84305442201457</v>
      </c>
      <c r="WP12" s="62">
        <f ca="1">Calculator!$D$90+(Calculator!$E$90-Calculator!$D$90)*RAND()</f>
        <v>999.13505309265702</v>
      </c>
      <c r="WQ12" s="62">
        <f ca="1">Calculator!$D$90+(Calculator!$E$90-Calculator!$D$90)*RAND()</f>
        <v>1091.4375407023047</v>
      </c>
      <c r="WR12" s="62">
        <f ca="1">Calculator!$D$90+(Calculator!$E$90-Calculator!$D$90)*RAND()</f>
        <v>1073.9807643044217</v>
      </c>
      <c r="WS12" s="62">
        <f ca="1">Calculator!$D$90+(Calculator!$E$90-Calculator!$D$90)*RAND()</f>
        <v>1096.2495616932647</v>
      </c>
      <c r="WT12" s="62">
        <f ca="1">Calculator!$D$90+(Calculator!$E$90-Calculator!$D$90)*RAND()</f>
        <v>921.25663434480646</v>
      </c>
      <c r="WU12" s="62">
        <f ca="1">Calculator!$D$90+(Calculator!$E$90-Calculator!$D$90)*RAND()</f>
        <v>986.82782242486246</v>
      </c>
      <c r="WV12" s="62">
        <f ca="1">Calculator!$D$90+(Calculator!$E$90-Calculator!$D$90)*RAND()</f>
        <v>1050.5693135174054</v>
      </c>
      <c r="WW12" s="62">
        <f ca="1">Calculator!$D$90+(Calculator!$E$90-Calculator!$D$90)*RAND()</f>
        <v>1050.1926703893855</v>
      </c>
      <c r="WX12" s="62">
        <f ca="1">Calculator!$D$90+(Calculator!$E$90-Calculator!$D$90)*RAND()</f>
        <v>1087.8288763264927</v>
      </c>
      <c r="WY12" s="62">
        <f ca="1">Calculator!$D$90+(Calculator!$E$90-Calculator!$D$90)*RAND()</f>
        <v>916.6284974517672</v>
      </c>
      <c r="WZ12" s="62">
        <f ca="1">Calculator!$D$90+(Calculator!$E$90-Calculator!$D$90)*RAND()</f>
        <v>907.3700371594739</v>
      </c>
      <c r="XA12" s="62">
        <f ca="1">Calculator!$D$90+(Calculator!$E$90-Calculator!$D$90)*RAND()</f>
        <v>1086.5684365188474</v>
      </c>
      <c r="XB12" s="62">
        <f ca="1">Calculator!$D$90+(Calculator!$E$90-Calculator!$D$90)*RAND()</f>
        <v>1095.7703450326544</v>
      </c>
      <c r="XC12" s="62">
        <f ca="1">Calculator!$D$90+(Calculator!$E$90-Calculator!$D$90)*RAND()</f>
        <v>966.76013108355653</v>
      </c>
      <c r="XD12" s="62">
        <f ca="1">Calculator!$D$90+(Calculator!$E$90-Calculator!$D$90)*RAND()</f>
        <v>1017.2428601738113</v>
      </c>
      <c r="XE12" s="62">
        <f ca="1">Calculator!$D$90+(Calculator!$E$90-Calculator!$D$90)*RAND()</f>
        <v>941.43319334533919</v>
      </c>
      <c r="XF12" s="62">
        <f ca="1">Calculator!$D$90+(Calculator!$E$90-Calculator!$D$90)*RAND()</f>
        <v>1097.3874369258813</v>
      </c>
      <c r="XG12" s="62">
        <f ca="1">Calculator!$D$90+(Calculator!$E$90-Calculator!$D$90)*RAND()</f>
        <v>1064.1187980321361</v>
      </c>
      <c r="XH12" s="62">
        <f ca="1">Calculator!$D$90+(Calculator!$E$90-Calculator!$D$90)*RAND()</f>
        <v>969.99688673064315</v>
      </c>
      <c r="XI12" s="62">
        <f ca="1">Calculator!$D$90+(Calculator!$E$90-Calculator!$D$90)*RAND()</f>
        <v>1052.7455666544868</v>
      </c>
      <c r="XJ12" s="62">
        <f ca="1">Calculator!$D$90+(Calculator!$E$90-Calculator!$D$90)*RAND()</f>
        <v>1049.8049209368187</v>
      </c>
      <c r="XK12" s="62">
        <f ca="1">Calculator!$D$90+(Calculator!$E$90-Calculator!$D$90)*RAND()</f>
        <v>955.42338168169294</v>
      </c>
      <c r="XL12" s="62">
        <f ca="1">Calculator!$D$90+(Calculator!$E$90-Calculator!$D$90)*RAND()</f>
        <v>1092.2582312602005</v>
      </c>
      <c r="XM12" s="62">
        <f ca="1">Calculator!$D$90+(Calculator!$E$90-Calculator!$D$90)*RAND()</f>
        <v>1089.7578762235664</v>
      </c>
      <c r="XN12" s="62">
        <f ca="1">Calculator!$D$90+(Calculator!$E$90-Calculator!$D$90)*RAND()</f>
        <v>1062.855384492723</v>
      </c>
      <c r="XO12" s="62">
        <f ca="1">Calculator!$D$90+(Calculator!$E$90-Calculator!$D$90)*RAND()</f>
        <v>1024.1435617031771</v>
      </c>
      <c r="XP12" s="62">
        <f ca="1">Calculator!$D$90+(Calculator!$E$90-Calculator!$D$90)*RAND()</f>
        <v>1097.9280213313655</v>
      </c>
      <c r="XQ12" s="62">
        <f ca="1">Calculator!$D$90+(Calculator!$E$90-Calculator!$D$90)*RAND()</f>
        <v>973.67244532228187</v>
      </c>
      <c r="XR12" s="62">
        <f ca="1">Calculator!$D$90+(Calculator!$E$90-Calculator!$D$90)*RAND()</f>
        <v>1003.7901583741618</v>
      </c>
      <c r="XS12" s="62">
        <f ca="1">Calculator!$D$90+(Calculator!$E$90-Calculator!$D$90)*RAND()</f>
        <v>1053.7786228136629</v>
      </c>
      <c r="XT12" s="62">
        <f ca="1">Calculator!$D$90+(Calculator!$E$90-Calculator!$D$90)*RAND()</f>
        <v>927.45164214471311</v>
      </c>
      <c r="XU12" s="62">
        <f ca="1">Calculator!$D$90+(Calculator!$E$90-Calculator!$D$90)*RAND()</f>
        <v>913.53641696482794</v>
      </c>
      <c r="XV12" s="62">
        <f ca="1">Calculator!$D$90+(Calculator!$E$90-Calculator!$D$90)*RAND()</f>
        <v>947.58898399538293</v>
      </c>
      <c r="XW12" s="62">
        <f ca="1">Calculator!$D$90+(Calculator!$E$90-Calculator!$D$90)*RAND()</f>
        <v>1017.9028670800623</v>
      </c>
      <c r="XX12" s="62">
        <f ca="1">Calculator!$D$90+(Calculator!$E$90-Calculator!$D$90)*RAND()</f>
        <v>1046.563710340816</v>
      </c>
      <c r="XY12" s="62">
        <f ca="1">Calculator!$D$90+(Calculator!$E$90-Calculator!$D$90)*RAND()</f>
        <v>1078.1915889720203</v>
      </c>
      <c r="XZ12" s="62">
        <f ca="1">Calculator!$D$90+(Calculator!$E$90-Calculator!$D$90)*RAND()</f>
        <v>1061.675785915445</v>
      </c>
      <c r="YA12" s="62">
        <f ca="1">Calculator!$D$90+(Calculator!$E$90-Calculator!$D$90)*RAND()</f>
        <v>1075.5367504091766</v>
      </c>
      <c r="YB12" s="62">
        <f ca="1">Calculator!$D$90+(Calculator!$E$90-Calculator!$D$90)*RAND()</f>
        <v>1041.3431916543261</v>
      </c>
      <c r="YC12" s="62">
        <f ca="1">Calculator!$D$90+(Calculator!$E$90-Calculator!$D$90)*RAND()</f>
        <v>919.71923502264053</v>
      </c>
      <c r="YD12" s="62">
        <f ca="1">Calculator!$D$90+(Calculator!$E$90-Calculator!$D$90)*RAND()</f>
        <v>1073.738350270208</v>
      </c>
      <c r="YE12" s="62">
        <f ca="1">Calculator!$D$90+(Calculator!$E$90-Calculator!$D$90)*RAND()</f>
        <v>1049.8324288799793</v>
      </c>
      <c r="YF12" s="62">
        <f ca="1">Calculator!$D$90+(Calculator!$E$90-Calculator!$D$90)*RAND()</f>
        <v>972.76494493475252</v>
      </c>
      <c r="YG12" s="62">
        <f ca="1">Calculator!$D$90+(Calculator!$E$90-Calculator!$D$90)*RAND()</f>
        <v>1040.6843077199862</v>
      </c>
      <c r="YH12" s="62">
        <f ca="1">Calculator!$D$90+(Calculator!$E$90-Calculator!$D$90)*RAND()</f>
        <v>1040.5747441495216</v>
      </c>
      <c r="YI12" s="62">
        <f ca="1">Calculator!$D$90+(Calculator!$E$90-Calculator!$D$90)*RAND()</f>
        <v>1018.829634503186</v>
      </c>
      <c r="YJ12" s="62">
        <f ca="1">Calculator!$D$90+(Calculator!$E$90-Calculator!$D$90)*RAND()</f>
        <v>1054.0385005024709</v>
      </c>
      <c r="YK12" s="62">
        <f ca="1">Calculator!$D$90+(Calculator!$E$90-Calculator!$D$90)*RAND()</f>
        <v>978.49154706140587</v>
      </c>
      <c r="YL12" s="62">
        <f ca="1">Calculator!$D$90+(Calculator!$E$90-Calculator!$D$90)*RAND()</f>
        <v>1090.8972173121761</v>
      </c>
      <c r="YM12" s="62">
        <f ca="1">Calculator!$D$90+(Calculator!$E$90-Calculator!$D$90)*RAND()</f>
        <v>910.73024978413616</v>
      </c>
      <c r="YN12" s="62">
        <f ca="1">Calculator!$D$90+(Calculator!$E$90-Calculator!$D$90)*RAND()</f>
        <v>1060.6604212867696</v>
      </c>
      <c r="YO12" s="62">
        <f ca="1">Calculator!$D$90+(Calculator!$E$90-Calculator!$D$90)*RAND()</f>
        <v>1055.7254039648303</v>
      </c>
      <c r="YP12" s="62">
        <f ca="1">Calculator!$D$90+(Calculator!$E$90-Calculator!$D$90)*RAND()</f>
        <v>1038.7561741486295</v>
      </c>
      <c r="YQ12" s="62">
        <f ca="1">Calculator!$D$90+(Calculator!$E$90-Calculator!$D$90)*RAND()</f>
        <v>1010.5287237017344</v>
      </c>
      <c r="YR12" s="62">
        <f ca="1">Calculator!$D$90+(Calculator!$E$90-Calculator!$D$90)*RAND()</f>
        <v>958.65167392742558</v>
      </c>
      <c r="YS12" s="62">
        <f ca="1">Calculator!$D$90+(Calculator!$E$90-Calculator!$D$90)*RAND()</f>
        <v>1015.4020841124158</v>
      </c>
      <c r="YT12" s="62">
        <f ca="1">Calculator!$D$90+(Calculator!$E$90-Calculator!$D$90)*RAND()</f>
        <v>1034.632419422267</v>
      </c>
      <c r="YU12" s="62">
        <f ca="1">Calculator!$D$90+(Calculator!$E$90-Calculator!$D$90)*RAND()</f>
        <v>1090.7015013636503</v>
      </c>
      <c r="YV12" s="62">
        <f ca="1">Calculator!$D$90+(Calculator!$E$90-Calculator!$D$90)*RAND()</f>
        <v>910.78560116091433</v>
      </c>
      <c r="YW12" s="62">
        <f ca="1">Calculator!$D$90+(Calculator!$E$90-Calculator!$D$90)*RAND()</f>
        <v>1046.5356555502749</v>
      </c>
      <c r="YX12" s="62">
        <f ca="1">Calculator!$D$90+(Calculator!$E$90-Calculator!$D$90)*RAND()</f>
        <v>950.19534304845934</v>
      </c>
      <c r="YY12" s="62">
        <f ca="1">Calculator!$D$90+(Calculator!$E$90-Calculator!$D$90)*RAND()</f>
        <v>905.82778890767622</v>
      </c>
      <c r="YZ12" s="62">
        <f ca="1">Calculator!$D$90+(Calculator!$E$90-Calculator!$D$90)*RAND()</f>
        <v>1064.9325492873159</v>
      </c>
      <c r="ZA12" s="62">
        <f ca="1">Calculator!$D$90+(Calculator!$E$90-Calculator!$D$90)*RAND()</f>
        <v>1083.2259378971148</v>
      </c>
      <c r="ZB12" s="62">
        <f ca="1">Calculator!$D$90+(Calculator!$E$90-Calculator!$D$90)*RAND()</f>
        <v>1081.0974601133473</v>
      </c>
      <c r="ZC12" s="62">
        <f ca="1">Calculator!$D$90+(Calculator!$E$90-Calculator!$D$90)*RAND()</f>
        <v>946.7466354144949</v>
      </c>
      <c r="ZD12" s="62">
        <f ca="1">Calculator!$D$90+(Calculator!$E$90-Calculator!$D$90)*RAND()</f>
        <v>1076.2403784857308</v>
      </c>
      <c r="ZE12" s="62">
        <f ca="1">Calculator!$D$90+(Calculator!$E$90-Calculator!$D$90)*RAND()</f>
        <v>1037.9001729993358</v>
      </c>
      <c r="ZF12" s="62">
        <f ca="1">Calculator!$D$90+(Calculator!$E$90-Calculator!$D$90)*RAND()</f>
        <v>1071.8480275672935</v>
      </c>
      <c r="ZG12" s="62">
        <f ca="1">Calculator!$D$90+(Calculator!$E$90-Calculator!$D$90)*RAND()</f>
        <v>1050.7466216341368</v>
      </c>
      <c r="ZH12" s="62">
        <f ca="1">Calculator!$D$90+(Calculator!$E$90-Calculator!$D$90)*RAND()</f>
        <v>1019.4531348850496</v>
      </c>
      <c r="ZI12" s="62">
        <f ca="1">Calculator!$D$90+(Calculator!$E$90-Calculator!$D$90)*RAND()</f>
        <v>1048.6869028187325</v>
      </c>
      <c r="ZJ12" s="62">
        <f ca="1">Calculator!$D$90+(Calculator!$E$90-Calculator!$D$90)*RAND()</f>
        <v>1019.5354085559982</v>
      </c>
      <c r="ZK12" s="62">
        <f ca="1">Calculator!$D$90+(Calculator!$E$90-Calculator!$D$90)*RAND()</f>
        <v>967.42635290651231</v>
      </c>
      <c r="ZL12" s="62">
        <f ca="1">Calculator!$D$90+(Calculator!$E$90-Calculator!$D$90)*RAND()</f>
        <v>1057.7029074155107</v>
      </c>
      <c r="ZM12" s="62">
        <f ca="1">Calculator!$D$90+(Calculator!$E$90-Calculator!$D$90)*RAND()</f>
        <v>968.83578912491055</v>
      </c>
      <c r="ZN12" s="62">
        <f ca="1">Calculator!$D$90+(Calculator!$E$90-Calculator!$D$90)*RAND()</f>
        <v>1020.1821792889218</v>
      </c>
      <c r="ZO12" s="62">
        <f ca="1">Calculator!$D$90+(Calculator!$E$90-Calculator!$D$90)*RAND()</f>
        <v>969.99754444944062</v>
      </c>
      <c r="ZP12" s="62">
        <f ca="1">Calculator!$D$90+(Calculator!$E$90-Calculator!$D$90)*RAND()</f>
        <v>907.83077593565451</v>
      </c>
      <c r="ZQ12" s="62">
        <f ca="1">Calculator!$D$90+(Calculator!$E$90-Calculator!$D$90)*RAND()</f>
        <v>1067.9467830075955</v>
      </c>
      <c r="ZR12" s="62">
        <f ca="1">Calculator!$D$90+(Calculator!$E$90-Calculator!$D$90)*RAND()</f>
        <v>1047.2230269607833</v>
      </c>
      <c r="ZS12" s="62">
        <f ca="1">Calculator!$D$90+(Calculator!$E$90-Calculator!$D$90)*RAND()</f>
        <v>1027.1420170299054</v>
      </c>
      <c r="ZT12" s="62">
        <f ca="1">Calculator!$D$90+(Calculator!$E$90-Calculator!$D$90)*RAND()</f>
        <v>1065.0739446230689</v>
      </c>
      <c r="ZU12" s="62">
        <f ca="1">Calculator!$D$90+(Calculator!$E$90-Calculator!$D$90)*RAND()</f>
        <v>1090.9138052313961</v>
      </c>
      <c r="ZV12" s="62">
        <f ca="1">Calculator!$D$90+(Calculator!$E$90-Calculator!$D$90)*RAND()</f>
        <v>936.88686669921276</v>
      </c>
      <c r="ZW12" s="62">
        <f ca="1">Calculator!$D$90+(Calculator!$E$90-Calculator!$D$90)*RAND()</f>
        <v>950.53288191583044</v>
      </c>
      <c r="ZX12" s="62">
        <f ca="1">Calculator!$D$90+(Calculator!$E$90-Calculator!$D$90)*RAND()</f>
        <v>954.17535865649108</v>
      </c>
      <c r="ZY12" s="62">
        <f ca="1">Calculator!$D$90+(Calculator!$E$90-Calculator!$D$90)*RAND()</f>
        <v>1021.8586702368094</v>
      </c>
      <c r="ZZ12" s="62">
        <f ca="1">Calculator!$D$90+(Calculator!$E$90-Calculator!$D$90)*RAND()</f>
        <v>972.17544935101762</v>
      </c>
      <c r="AAA12" s="62">
        <f ca="1">Calculator!$D$90+(Calculator!$E$90-Calculator!$D$90)*RAND()</f>
        <v>944.31901209187731</v>
      </c>
      <c r="AAB12" s="62">
        <f ca="1">Calculator!$D$90+(Calculator!$E$90-Calculator!$D$90)*RAND()</f>
        <v>951.59562383013599</v>
      </c>
      <c r="AAC12" s="62">
        <f ca="1">Calculator!$D$90+(Calculator!$E$90-Calculator!$D$90)*RAND()</f>
        <v>1041.3119472493186</v>
      </c>
      <c r="AAD12" s="62">
        <f ca="1">Calculator!$D$90+(Calculator!$E$90-Calculator!$D$90)*RAND()</f>
        <v>1023.0350543624522</v>
      </c>
      <c r="AAE12" s="62">
        <f ca="1">Calculator!$D$90+(Calculator!$E$90-Calculator!$D$90)*RAND()</f>
        <v>1075.0191359526764</v>
      </c>
      <c r="AAF12" s="62">
        <f ca="1">Calculator!$D$90+(Calculator!$E$90-Calculator!$D$90)*RAND()</f>
        <v>927.3841783460316</v>
      </c>
      <c r="AAG12" s="62">
        <f ca="1">Calculator!$D$90+(Calculator!$E$90-Calculator!$D$90)*RAND()</f>
        <v>960.6749624641684</v>
      </c>
      <c r="AAH12" s="62">
        <f ca="1">Calculator!$D$90+(Calculator!$E$90-Calculator!$D$90)*RAND()</f>
        <v>956.83794818759111</v>
      </c>
      <c r="AAI12" s="62">
        <f ca="1">Calculator!$D$90+(Calculator!$E$90-Calculator!$D$90)*RAND()</f>
        <v>1023.2723333934787</v>
      </c>
      <c r="AAJ12" s="62">
        <f ca="1">Calculator!$D$90+(Calculator!$E$90-Calculator!$D$90)*RAND()</f>
        <v>1068.7432122436635</v>
      </c>
      <c r="AAK12" s="62">
        <f ca="1">Calculator!$D$90+(Calculator!$E$90-Calculator!$D$90)*RAND()</f>
        <v>1002.2897811821208</v>
      </c>
      <c r="AAL12" s="62">
        <f ca="1">Calculator!$D$90+(Calculator!$E$90-Calculator!$D$90)*RAND()</f>
        <v>901.59377291503006</v>
      </c>
      <c r="AAM12" s="62">
        <f ca="1">Calculator!$D$90+(Calculator!$E$90-Calculator!$D$90)*RAND()</f>
        <v>912.19112778746785</v>
      </c>
      <c r="AAN12" s="62">
        <f ca="1">Calculator!$D$90+(Calculator!$E$90-Calculator!$D$90)*RAND()</f>
        <v>983.60795444031942</v>
      </c>
      <c r="AAO12" s="62">
        <f ca="1">Calculator!$D$90+(Calculator!$E$90-Calculator!$D$90)*RAND()</f>
        <v>1062.8040667075975</v>
      </c>
      <c r="AAP12" s="62">
        <f ca="1">Calculator!$D$90+(Calculator!$E$90-Calculator!$D$90)*RAND()</f>
        <v>932.40600251098169</v>
      </c>
      <c r="AAQ12" s="62">
        <f ca="1">Calculator!$D$90+(Calculator!$E$90-Calculator!$D$90)*RAND()</f>
        <v>1090.017416831543</v>
      </c>
      <c r="AAR12" s="62">
        <f ca="1">Calculator!$D$90+(Calculator!$E$90-Calculator!$D$90)*RAND()</f>
        <v>1063.7347684237859</v>
      </c>
      <c r="AAS12" s="62">
        <f ca="1">Calculator!$D$90+(Calculator!$E$90-Calculator!$D$90)*RAND()</f>
        <v>1034.2712346724406</v>
      </c>
      <c r="AAT12" s="62">
        <f ca="1">Calculator!$D$90+(Calculator!$E$90-Calculator!$D$90)*RAND()</f>
        <v>932.92253708112867</v>
      </c>
      <c r="AAU12" s="62">
        <f ca="1">Calculator!$D$90+(Calculator!$E$90-Calculator!$D$90)*RAND()</f>
        <v>927.30827213125349</v>
      </c>
      <c r="AAV12" s="62">
        <f ca="1">Calculator!$D$90+(Calculator!$E$90-Calculator!$D$90)*RAND()</f>
        <v>980.3493434191289</v>
      </c>
      <c r="AAW12" s="62">
        <f ca="1">Calculator!$D$90+(Calculator!$E$90-Calculator!$D$90)*RAND()</f>
        <v>958.76541519142825</v>
      </c>
      <c r="AAX12" s="62">
        <f ca="1">Calculator!$D$90+(Calculator!$E$90-Calculator!$D$90)*RAND()</f>
        <v>944.65440889314789</v>
      </c>
      <c r="AAY12" s="62">
        <f ca="1">Calculator!$D$90+(Calculator!$E$90-Calculator!$D$90)*RAND()</f>
        <v>933.66601833961101</v>
      </c>
      <c r="AAZ12" s="62">
        <f ca="1">Calculator!$D$90+(Calculator!$E$90-Calculator!$D$90)*RAND()</f>
        <v>950.59322472313477</v>
      </c>
      <c r="ABA12" s="62">
        <f ca="1">Calculator!$D$90+(Calculator!$E$90-Calculator!$D$90)*RAND()</f>
        <v>908.67835770194438</v>
      </c>
      <c r="ABB12" s="62">
        <f ca="1">Calculator!$D$90+(Calculator!$E$90-Calculator!$D$90)*RAND()</f>
        <v>1036.4508239881782</v>
      </c>
      <c r="ABC12" s="62">
        <f ca="1">Calculator!$D$90+(Calculator!$E$90-Calculator!$D$90)*RAND()</f>
        <v>1091.4311425194132</v>
      </c>
      <c r="ABD12" s="62">
        <f ca="1">Calculator!$D$90+(Calculator!$E$90-Calculator!$D$90)*RAND()</f>
        <v>938.01543220759083</v>
      </c>
      <c r="ABE12" s="62">
        <f ca="1">Calculator!$D$90+(Calculator!$E$90-Calculator!$D$90)*RAND()</f>
        <v>1082.2425325289257</v>
      </c>
      <c r="ABF12" s="62">
        <f ca="1">Calculator!$D$90+(Calculator!$E$90-Calculator!$D$90)*RAND()</f>
        <v>1011.5296599926029</v>
      </c>
      <c r="ABG12" s="62">
        <f ca="1">Calculator!$D$90+(Calculator!$E$90-Calculator!$D$90)*RAND()</f>
        <v>1060.7440152397357</v>
      </c>
      <c r="ABH12" s="62">
        <f ca="1">Calculator!$D$90+(Calculator!$E$90-Calculator!$D$90)*RAND()</f>
        <v>1072.0808810752746</v>
      </c>
      <c r="ABI12" s="62">
        <f ca="1">Calculator!$D$90+(Calculator!$E$90-Calculator!$D$90)*RAND()</f>
        <v>1097.1765620126989</v>
      </c>
      <c r="ABJ12" s="62">
        <f ca="1">Calculator!$D$90+(Calculator!$E$90-Calculator!$D$90)*RAND()</f>
        <v>916.78520590503149</v>
      </c>
      <c r="ABK12" s="62">
        <f ca="1">Calculator!$D$90+(Calculator!$E$90-Calculator!$D$90)*RAND()</f>
        <v>928.50022394444386</v>
      </c>
      <c r="ABL12" s="62">
        <f ca="1">Calculator!$D$90+(Calculator!$E$90-Calculator!$D$90)*RAND()</f>
        <v>936.75768304913572</v>
      </c>
      <c r="ABM12" s="62">
        <f ca="1">Calculator!$D$90+(Calculator!$E$90-Calculator!$D$90)*RAND()</f>
        <v>1037.3883565284148</v>
      </c>
      <c r="ABN12" s="62">
        <f ca="1">Calculator!$D$90+(Calculator!$E$90-Calculator!$D$90)*RAND()</f>
        <v>1088.0716715029744</v>
      </c>
      <c r="ABO12" s="62">
        <f ca="1">Calculator!$D$90+(Calculator!$E$90-Calculator!$D$90)*RAND()</f>
        <v>930.27902578662327</v>
      </c>
      <c r="ABP12" s="62">
        <f ca="1">Calculator!$D$90+(Calculator!$E$90-Calculator!$D$90)*RAND()</f>
        <v>912.54968737144873</v>
      </c>
      <c r="ABQ12" s="62">
        <f ca="1">Calculator!$D$90+(Calculator!$E$90-Calculator!$D$90)*RAND()</f>
        <v>953.34062591535121</v>
      </c>
      <c r="ABR12" s="62">
        <f ca="1">Calculator!$D$90+(Calculator!$E$90-Calculator!$D$90)*RAND()</f>
        <v>1051.4384556326104</v>
      </c>
      <c r="ABS12" s="62">
        <f ca="1">Calculator!$D$90+(Calculator!$E$90-Calculator!$D$90)*RAND()</f>
        <v>1053.6502599023963</v>
      </c>
      <c r="ABT12" s="62">
        <f ca="1">Calculator!$D$90+(Calculator!$E$90-Calculator!$D$90)*RAND()</f>
        <v>1056.728307550831</v>
      </c>
      <c r="ABU12" s="62">
        <f ca="1">Calculator!$D$90+(Calculator!$E$90-Calculator!$D$90)*RAND()</f>
        <v>1082.0270913680006</v>
      </c>
      <c r="ABV12" s="62">
        <f ca="1">Calculator!$D$90+(Calculator!$E$90-Calculator!$D$90)*RAND()</f>
        <v>989.24348195482276</v>
      </c>
      <c r="ABW12" s="62">
        <f ca="1">Calculator!$D$90+(Calculator!$E$90-Calculator!$D$90)*RAND()</f>
        <v>1064.253474526955</v>
      </c>
      <c r="ABX12" s="62">
        <f ca="1">Calculator!$D$90+(Calculator!$E$90-Calculator!$D$90)*RAND()</f>
        <v>983.01383390186913</v>
      </c>
      <c r="ABY12" s="62">
        <f ca="1">Calculator!$D$90+(Calculator!$E$90-Calculator!$D$90)*RAND()</f>
        <v>911.20121300876565</v>
      </c>
      <c r="ABZ12" s="62">
        <f ca="1">Calculator!$D$90+(Calculator!$E$90-Calculator!$D$90)*RAND()</f>
        <v>1006.651100150598</v>
      </c>
      <c r="ACA12" s="62">
        <f ca="1">Calculator!$D$90+(Calculator!$E$90-Calculator!$D$90)*RAND()</f>
        <v>979.47185870363683</v>
      </c>
      <c r="ACB12" s="62">
        <f ca="1">Calculator!$D$90+(Calculator!$E$90-Calculator!$D$90)*RAND()</f>
        <v>1039.6503308961783</v>
      </c>
      <c r="ACC12" s="62">
        <f ca="1">Calculator!$D$90+(Calculator!$E$90-Calculator!$D$90)*RAND()</f>
        <v>1025.1665916403831</v>
      </c>
      <c r="ACD12" s="62">
        <f ca="1">Calculator!$D$90+(Calculator!$E$90-Calculator!$D$90)*RAND()</f>
        <v>980.17373196588619</v>
      </c>
      <c r="ACE12" s="62">
        <f ca="1">Calculator!$D$90+(Calculator!$E$90-Calculator!$D$90)*RAND()</f>
        <v>1063.2975355111403</v>
      </c>
      <c r="ACF12" s="62">
        <f ca="1">Calculator!$D$90+(Calculator!$E$90-Calculator!$D$90)*RAND()</f>
        <v>1040.8224721534737</v>
      </c>
      <c r="ACG12" s="62">
        <f ca="1">Calculator!$D$90+(Calculator!$E$90-Calculator!$D$90)*RAND()</f>
        <v>948.35376858298525</v>
      </c>
      <c r="ACH12" s="62">
        <f ca="1">Calculator!$D$90+(Calculator!$E$90-Calculator!$D$90)*RAND()</f>
        <v>1017.0645944108271</v>
      </c>
      <c r="ACI12" s="62">
        <f ca="1">Calculator!$D$90+(Calculator!$E$90-Calculator!$D$90)*RAND()</f>
        <v>1002.9126520024282</v>
      </c>
      <c r="ACJ12" s="62">
        <f ca="1">Calculator!$D$90+(Calculator!$E$90-Calculator!$D$90)*RAND()</f>
        <v>1023.33976832997</v>
      </c>
      <c r="ACK12" s="62">
        <f ca="1">Calculator!$D$90+(Calculator!$E$90-Calculator!$D$90)*RAND()</f>
        <v>1062.4690617447318</v>
      </c>
      <c r="ACL12" s="62">
        <f ca="1">Calculator!$D$90+(Calculator!$E$90-Calculator!$D$90)*RAND()</f>
        <v>995.96695937881088</v>
      </c>
      <c r="ACM12" s="62">
        <f ca="1">Calculator!$D$90+(Calculator!$E$90-Calculator!$D$90)*RAND()</f>
        <v>1075.0857569602904</v>
      </c>
      <c r="ACN12" s="62">
        <f ca="1">Calculator!$D$90+(Calculator!$E$90-Calculator!$D$90)*RAND()</f>
        <v>978.87752657851604</v>
      </c>
      <c r="ACO12" s="62">
        <f ca="1">Calculator!$D$90+(Calculator!$E$90-Calculator!$D$90)*RAND()</f>
        <v>972.14033494164357</v>
      </c>
      <c r="ACP12" s="62">
        <f ca="1">Calculator!$D$90+(Calculator!$E$90-Calculator!$D$90)*RAND()</f>
        <v>917.73380428447172</v>
      </c>
      <c r="ACQ12" s="62">
        <f ca="1">Calculator!$D$90+(Calculator!$E$90-Calculator!$D$90)*RAND()</f>
        <v>919.27975556688136</v>
      </c>
      <c r="ACR12" s="62">
        <f ca="1">Calculator!$D$90+(Calculator!$E$90-Calculator!$D$90)*RAND()</f>
        <v>916.72895641492357</v>
      </c>
      <c r="ACS12" s="62">
        <f ca="1">Calculator!$D$90+(Calculator!$E$90-Calculator!$D$90)*RAND()</f>
        <v>1083.1453573545789</v>
      </c>
      <c r="ACT12" s="62">
        <f ca="1">Calculator!$D$90+(Calculator!$E$90-Calculator!$D$90)*RAND()</f>
        <v>927.49204588619739</v>
      </c>
      <c r="ACU12" s="62">
        <f ca="1">Calculator!$D$90+(Calculator!$E$90-Calculator!$D$90)*RAND()</f>
        <v>1009.3155824598267</v>
      </c>
      <c r="ACV12" s="62">
        <f ca="1">Calculator!$D$90+(Calculator!$E$90-Calculator!$D$90)*RAND()</f>
        <v>1005.6107998984271</v>
      </c>
      <c r="ACW12" s="62">
        <f ca="1">Calculator!$D$90+(Calculator!$E$90-Calculator!$D$90)*RAND()</f>
        <v>1087.6769068468766</v>
      </c>
      <c r="ACX12" s="62">
        <f ca="1">Calculator!$D$90+(Calculator!$E$90-Calculator!$D$90)*RAND()</f>
        <v>1019.1827486327423</v>
      </c>
      <c r="ACY12" s="62">
        <f ca="1">Calculator!$D$90+(Calculator!$E$90-Calculator!$D$90)*RAND()</f>
        <v>982.53156240755061</v>
      </c>
      <c r="ACZ12" s="62">
        <f ca="1">Calculator!$D$90+(Calculator!$E$90-Calculator!$D$90)*RAND()</f>
        <v>971.47455351395695</v>
      </c>
      <c r="ADA12" s="62">
        <f ca="1">Calculator!$D$90+(Calculator!$E$90-Calculator!$D$90)*RAND()</f>
        <v>1007.9381042295969</v>
      </c>
      <c r="ADB12" s="62">
        <f ca="1">Calculator!$D$90+(Calculator!$E$90-Calculator!$D$90)*RAND()</f>
        <v>1017.7210902441019</v>
      </c>
      <c r="ADC12" s="62">
        <f ca="1">Calculator!$D$90+(Calculator!$E$90-Calculator!$D$90)*RAND()</f>
        <v>1026.5270419301207</v>
      </c>
      <c r="ADD12" s="62">
        <f ca="1">Calculator!$D$90+(Calculator!$E$90-Calculator!$D$90)*RAND()</f>
        <v>1020.1659139381405</v>
      </c>
      <c r="ADE12" s="62">
        <f ca="1">Calculator!$D$90+(Calculator!$E$90-Calculator!$D$90)*RAND()</f>
        <v>1049.4966287557372</v>
      </c>
      <c r="ADF12" s="62">
        <f ca="1">Calculator!$D$90+(Calculator!$E$90-Calculator!$D$90)*RAND()</f>
        <v>1024.6543963153681</v>
      </c>
      <c r="ADG12" s="62">
        <f ca="1">Calculator!$D$90+(Calculator!$E$90-Calculator!$D$90)*RAND()</f>
        <v>1025.2356893709666</v>
      </c>
      <c r="ADH12" s="62">
        <f ca="1">Calculator!$D$90+(Calculator!$E$90-Calculator!$D$90)*RAND()</f>
        <v>993.97645274623028</v>
      </c>
      <c r="ADI12" s="62">
        <f ca="1">Calculator!$D$90+(Calculator!$E$90-Calculator!$D$90)*RAND()</f>
        <v>995.75492238645279</v>
      </c>
      <c r="ADJ12" s="62">
        <f ca="1">Calculator!$D$90+(Calculator!$E$90-Calculator!$D$90)*RAND()</f>
        <v>1072.8985865116379</v>
      </c>
      <c r="ADK12" s="62">
        <f ca="1">Calculator!$D$90+(Calculator!$E$90-Calculator!$D$90)*RAND()</f>
        <v>1068.9243617094144</v>
      </c>
      <c r="ADL12" s="62">
        <f ca="1">Calculator!$D$90+(Calculator!$E$90-Calculator!$D$90)*RAND()</f>
        <v>977.65781969554769</v>
      </c>
      <c r="ADM12" s="62">
        <f ca="1">Calculator!$D$90+(Calculator!$E$90-Calculator!$D$90)*RAND()</f>
        <v>1018.5415493788852</v>
      </c>
      <c r="ADN12" s="62">
        <f ca="1">Calculator!$D$90+(Calculator!$E$90-Calculator!$D$90)*RAND()</f>
        <v>983.57225677440977</v>
      </c>
      <c r="ADO12" s="62">
        <f ca="1">Calculator!$D$90+(Calculator!$E$90-Calculator!$D$90)*RAND()</f>
        <v>1038.7392548256066</v>
      </c>
      <c r="ADP12" s="62">
        <f ca="1">Calculator!$D$90+(Calculator!$E$90-Calculator!$D$90)*RAND()</f>
        <v>1043.248839411996</v>
      </c>
      <c r="ADQ12" s="62">
        <f ca="1">Calculator!$D$90+(Calculator!$E$90-Calculator!$D$90)*RAND()</f>
        <v>1044.367906282032</v>
      </c>
      <c r="ADR12" s="62">
        <f ca="1">Calculator!$D$90+(Calculator!$E$90-Calculator!$D$90)*RAND()</f>
        <v>1076.476090682253</v>
      </c>
      <c r="ADS12" s="62">
        <f ca="1">Calculator!$D$90+(Calculator!$E$90-Calculator!$D$90)*RAND()</f>
        <v>975.53221519263514</v>
      </c>
      <c r="ADT12" s="62">
        <f ca="1">Calculator!$D$90+(Calculator!$E$90-Calculator!$D$90)*RAND()</f>
        <v>1043.5698673985114</v>
      </c>
      <c r="ADU12" s="62">
        <f ca="1">Calculator!$D$90+(Calculator!$E$90-Calculator!$D$90)*RAND()</f>
        <v>929.37064643512713</v>
      </c>
      <c r="ADV12" s="62">
        <f ca="1">Calculator!$D$90+(Calculator!$E$90-Calculator!$D$90)*RAND()</f>
        <v>952.89331481161366</v>
      </c>
      <c r="ADW12" s="62">
        <f ca="1">Calculator!$D$90+(Calculator!$E$90-Calculator!$D$90)*RAND()</f>
        <v>953.13985981582709</v>
      </c>
      <c r="ADX12" s="62">
        <f ca="1">Calculator!$D$90+(Calculator!$E$90-Calculator!$D$90)*RAND()</f>
        <v>945.05022054890139</v>
      </c>
      <c r="ADY12" s="62">
        <f ca="1">Calculator!$D$90+(Calculator!$E$90-Calculator!$D$90)*RAND()</f>
        <v>1067.5195981655081</v>
      </c>
      <c r="ADZ12" s="62">
        <f ca="1">Calculator!$D$90+(Calculator!$E$90-Calculator!$D$90)*RAND()</f>
        <v>1091.8948532169293</v>
      </c>
      <c r="AEA12" s="62">
        <f ca="1">Calculator!$D$90+(Calculator!$E$90-Calculator!$D$90)*RAND()</f>
        <v>944.15475144868867</v>
      </c>
      <c r="AEB12" s="62">
        <f ca="1">Calculator!$D$90+(Calculator!$E$90-Calculator!$D$90)*RAND()</f>
        <v>1028.7742227986078</v>
      </c>
      <c r="AEC12" s="62">
        <f ca="1">Calculator!$D$90+(Calculator!$E$90-Calculator!$D$90)*RAND()</f>
        <v>1047.2174192148043</v>
      </c>
      <c r="AED12" s="62">
        <f ca="1">Calculator!$D$90+(Calculator!$E$90-Calculator!$D$90)*RAND()</f>
        <v>943.5084862738529</v>
      </c>
      <c r="AEE12" s="62">
        <f ca="1">Calculator!$D$90+(Calculator!$E$90-Calculator!$D$90)*RAND()</f>
        <v>1088.0961435459615</v>
      </c>
      <c r="AEF12" s="62">
        <f ca="1">Calculator!$D$90+(Calculator!$E$90-Calculator!$D$90)*RAND()</f>
        <v>1050.5040795813497</v>
      </c>
      <c r="AEG12" s="62">
        <f ca="1">Calculator!$D$90+(Calculator!$E$90-Calculator!$D$90)*RAND()</f>
        <v>1029.8982833201119</v>
      </c>
      <c r="AEH12" s="62">
        <f ca="1">Calculator!$D$90+(Calculator!$E$90-Calculator!$D$90)*RAND()</f>
        <v>1080.0554498290278</v>
      </c>
      <c r="AEI12" s="62">
        <f ca="1">Calculator!$D$90+(Calculator!$E$90-Calculator!$D$90)*RAND()</f>
        <v>957.17243131541841</v>
      </c>
      <c r="AEJ12" s="62">
        <f ca="1">Calculator!$D$90+(Calculator!$E$90-Calculator!$D$90)*RAND()</f>
        <v>1034.9874313949147</v>
      </c>
      <c r="AEK12" s="62">
        <f ca="1">Calculator!$D$90+(Calculator!$E$90-Calculator!$D$90)*RAND()</f>
        <v>1086.2330649771143</v>
      </c>
      <c r="AEL12" s="62">
        <f ca="1">Calculator!$D$90+(Calculator!$E$90-Calculator!$D$90)*RAND()</f>
        <v>992.54981635676415</v>
      </c>
      <c r="AEM12" s="62">
        <f ca="1">Calculator!$D$90+(Calculator!$E$90-Calculator!$D$90)*RAND()</f>
        <v>914.78887420446267</v>
      </c>
      <c r="AEN12" s="62">
        <f ca="1">Calculator!$D$90+(Calculator!$E$90-Calculator!$D$90)*RAND()</f>
        <v>918.4975016991242</v>
      </c>
      <c r="AEO12" s="62">
        <f ca="1">Calculator!$D$90+(Calculator!$E$90-Calculator!$D$90)*RAND()</f>
        <v>900.05683208011624</v>
      </c>
      <c r="AEP12" s="62">
        <f ca="1">Calculator!$D$90+(Calculator!$E$90-Calculator!$D$90)*RAND()</f>
        <v>936.35061250681554</v>
      </c>
      <c r="AEQ12" s="62">
        <f ca="1">Calculator!$D$90+(Calculator!$E$90-Calculator!$D$90)*RAND()</f>
        <v>971.8738677307972</v>
      </c>
      <c r="AER12" s="62">
        <f ca="1">Calculator!$D$90+(Calculator!$E$90-Calculator!$D$90)*RAND()</f>
        <v>926.13401951919582</v>
      </c>
      <c r="AES12" s="62">
        <f ca="1">Calculator!$D$90+(Calculator!$E$90-Calculator!$D$90)*RAND()</f>
        <v>920.92812893289545</v>
      </c>
      <c r="AET12" s="62">
        <f ca="1">Calculator!$D$90+(Calculator!$E$90-Calculator!$D$90)*RAND()</f>
        <v>1052.4476965231488</v>
      </c>
      <c r="AEU12" s="62">
        <f ca="1">Calculator!$D$90+(Calculator!$E$90-Calculator!$D$90)*RAND()</f>
        <v>1048.5703933018222</v>
      </c>
      <c r="AEV12" s="62">
        <f ca="1">Calculator!$D$90+(Calculator!$E$90-Calculator!$D$90)*RAND()</f>
        <v>910.68631162360634</v>
      </c>
      <c r="AEW12" s="62">
        <f ca="1">Calculator!$D$90+(Calculator!$E$90-Calculator!$D$90)*RAND()</f>
        <v>1097.5071148290349</v>
      </c>
      <c r="AEX12" s="62">
        <f ca="1">Calculator!$D$90+(Calculator!$E$90-Calculator!$D$90)*RAND()</f>
        <v>972.95799033677849</v>
      </c>
      <c r="AEY12" s="62">
        <f ca="1">Calculator!$D$90+(Calculator!$E$90-Calculator!$D$90)*RAND()</f>
        <v>1019.0922954460268</v>
      </c>
      <c r="AEZ12" s="62">
        <f ca="1">Calculator!$D$90+(Calculator!$E$90-Calculator!$D$90)*RAND()</f>
        <v>989.46640501136824</v>
      </c>
      <c r="AFA12" s="62">
        <f ca="1">Calculator!$D$90+(Calculator!$E$90-Calculator!$D$90)*RAND()</f>
        <v>987.53275563265902</v>
      </c>
      <c r="AFB12" s="62">
        <f ca="1">Calculator!$D$90+(Calculator!$E$90-Calculator!$D$90)*RAND()</f>
        <v>1006.6116979243041</v>
      </c>
      <c r="AFC12" s="62">
        <f ca="1">Calculator!$D$90+(Calculator!$E$90-Calculator!$D$90)*RAND()</f>
        <v>914.01218106522401</v>
      </c>
      <c r="AFD12" s="62">
        <f ca="1">Calculator!$D$90+(Calculator!$E$90-Calculator!$D$90)*RAND()</f>
        <v>998.06687891890738</v>
      </c>
      <c r="AFE12" s="62">
        <f ca="1">Calculator!$D$90+(Calculator!$E$90-Calculator!$D$90)*RAND()</f>
        <v>930.57235126628188</v>
      </c>
      <c r="AFF12" s="62">
        <f ca="1">Calculator!$D$90+(Calculator!$E$90-Calculator!$D$90)*RAND()</f>
        <v>1060.0818533025631</v>
      </c>
      <c r="AFG12" s="62">
        <f ca="1">Calculator!$D$90+(Calculator!$E$90-Calculator!$D$90)*RAND()</f>
        <v>989.93771241609818</v>
      </c>
      <c r="AFH12" s="62">
        <f ca="1">Calculator!$D$90+(Calculator!$E$90-Calculator!$D$90)*RAND()</f>
        <v>923.62140579966729</v>
      </c>
      <c r="AFI12" s="62">
        <f ca="1">Calculator!$D$90+(Calculator!$E$90-Calculator!$D$90)*RAND()</f>
        <v>913.28303559641438</v>
      </c>
      <c r="AFJ12" s="62">
        <f ca="1">Calculator!$D$90+(Calculator!$E$90-Calculator!$D$90)*RAND()</f>
        <v>1085.20347065123</v>
      </c>
      <c r="AFK12" s="62">
        <f ca="1">Calculator!$D$90+(Calculator!$E$90-Calculator!$D$90)*RAND()</f>
        <v>1028.2211797855969</v>
      </c>
      <c r="AFL12" s="62">
        <f ca="1">Calculator!$D$90+(Calculator!$E$90-Calculator!$D$90)*RAND()</f>
        <v>1092.8571352952531</v>
      </c>
      <c r="AFM12" s="62">
        <f ca="1">Calculator!$D$90+(Calculator!$E$90-Calculator!$D$90)*RAND()</f>
        <v>920.42901842708102</v>
      </c>
      <c r="AFN12" s="62">
        <f ca="1">Calculator!$D$90+(Calculator!$E$90-Calculator!$D$90)*RAND()</f>
        <v>956.31029395721691</v>
      </c>
      <c r="AFO12" s="62">
        <f ca="1">Calculator!$D$90+(Calculator!$E$90-Calculator!$D$90)*RAND()</f>
        <v>1057.2655142384572</v>
      </c>
      <c r="AFP12" s="62">
        <f ca="1">Calculator!$D$90+(Calculator!$E$90-Calculator!$D$90)*RAND()</f>
        <v>1097.2872674980749</v>
      </c>
      <c r="AFQ12" s="62">
        <f ca="1">Calculator!$D$90+(Calculator!$E$90-Calculator!$D$90)*RAND()</f>
        <v>905.94543686765746</v>
      </c>
      <c r="AFR12" s="62">
        <f ca="1">Calculator!$D$90+(Calculator!$E$90-Calculator!$D$90)*RAND()</f>
        <v>1023.3762018349705</v>
      </c>
      <c r="AFS12" s="62">
        <f ca="1">Calculator!$D$90+(Calculator!$E$90-Calculator!$D$90)*RAND()</f>
        <v>962.38800359400841</v>
      </c>
      <c r="AFT12" s="62">
        <f ca="1">Calculator!$D$90+(Calculator!$E$90-Calculator!$D$90)*RAND()</f>
        <v>900.41871234234543</v>
      </c>
      <c r="AFU12" s="62">
        <f ca="1">Calculator!$D$90+(Calculator!$E$90-Calculator!$D$90)*RAND()</f>
        <v>953.81590937591272</v>
      </c>
      <c r="AFV12" s="62">
        <f ca="1">Calculator!$D$90+(Calculator!$E$90-Calculator!$D$90)*RAND()</f>
        <v>1078.2375856369842</v>
      </c>
      <c r="AFW12" s="62">
        <f ca="1">Calculator!$D$90+(Calculator!$E$90-Calculator!$D$90)*RAND()</f>
        <v>1063.1793660424644</v>
      </c>
      <c r="AFX12" s="62">
        <f ca="1">Calculator!$D$90+(Calculator!$E$90-Calculator!$D$90)*RAND()</f>
        <v>921.06599868881392</v>
      </c>
      <c r="AFY12" s="62">
        <f ca="1">Calculator!$D$90+(Calculator!$E$90-Calculator!$D$90)*RAND()</f>
        <v>1058.8528081227992</v>
      </c>
      <c r="AFZ12" s="62">
        <f ca="1">Calculator!$D$90+(Calculator!$E$90-Calculator!$D$90)*RAND()</f>
        <v>901.45492388547234</v>
      </c>
      <c r="AGA12" s="62">
        <f ca="1">Calculator!$D$90+(Calculator!$E$90-Calculator!$D$90)*RAND()</f>
        <v>969.67942187081258</v>
      </c>
      <c r="AGB12" s="62">
        <f ca="1">Calculator!$D$90+(Calculator!$E$90-Calculator!$D$90)*RAND()</f>
        <v>938.15424668001526</v>
      </c>
      <c r="AGC12" s="62">
        <f ca="1">Calculator!$D$90+(Calculator!$E$90-Calculator!$D$90)*RAND()</f>
        <v>935.83611402399345</v>
      </c>
      <c r="AGD12" s="62">
        <f ca="1">Calculator!$D$90+(Calculator!$E$90-Calculator!$D$90)*RAND()</f>
        <v>936.5250724969053</v>
      </c>
      <c r="AGE12" s="62">
        <f ca="1">Calculator!$D$90+(Calculator!$E$90-Calculator!$D$90)*RAND()</f>
        <v>1097.4408706605968</v>
      </c>
      <c r="AGF12" s="62">
        <f ca="1">Calculator!$D$90+(Calculator!$E$90-Calculator!$D$90)*RAND()</f>
        <v>1014.2571539484818</v>
      </c>
      <c r="AGG12" s="62">
        <f ca="1">Calculator!$D$90+(Calculator!$E$90-Calculator!$D$90)*RAND()</f>
        <v>940.94590728775188</v>
      </c>
      <c r="AGH12" s="62">
        <f ca="1">Calculator!$D$90+(Calculator!$E$90-Calculator!$D$90)*RAND()</f>
        <v>961.8998734780514</v>
      </c>
      <c r="AGI12" s="62">
        <f ca="1">Calculator!$D$90+(Calculator!$E$90-Calculator!$D$90)*RAND()</f>
        <v>953.33546294611983</v>
      </c>
      <c r="AGJ12" s="62">
        <f ca="1">Calculator!$D$90+(Calculator!$E$90-Calculator!$D$90)*RAND()</f>
        <v>964.01110336438637</v>
      </c>
      <c r="AGK12" s="62">
        <f ca="1">Calculator!$D$90+(Calculator!$E$90-Calculator!$D$90)*RAND()</f>
        <v>984.86821692507226</v>
      </c>
      <c r="AGL12" s="62">
        <f ca="1">Calculator!$D$90+(Calculator!$E$90-Calculator!$D$90)*RAND()</f>
        <v>1016.0805047238146</v>
      </c>
      <c r="AGM12" s="62">
        <f ca="1">Calculator!$D$90+(Calculator!$E$90-Calculator!$D$90)*RAND()</f>
        <v>908.6426326982388</v>
      </c>
      <c r="AGN12" s="62">
        <f ca="1">Calculator!$D$90+(Calculator!$E$90-Calculator!$D$90)*RAND()</f>
        <v>955.97055168845225</v>
      </c>
      <c r="AGO12" s="62">
        <f ca="1">Calculator!$D$90+(Calculator!$E$90-Calculator!$D$90)*RAND()</f>
        <v>937.51338028342479</v>
      </c>
      <c r="AGP12" s="62">
        <f ca="1">Calculator!$D$90+(Calculator!$E$90-Calculator!$D$90)*RAND()</f>
        <v>1024.1041105178274</v>
      </c>
      <c r="AGQ12" s="62">
        <f ca="1">Calculator!$D$90+(Calculator!$E$90-Calculator!$D$90)*RAND()</f>
        <v>1054.4313102315748</v>
      </c>
      <c r="AGR12" s="62">
        <f ca="1">Calculator!$D$90+(Calculator!$E$90-Calculator!$D$90)*RAND()</f>
        <v>1008.6427979078421</v>
      </c>
      <c r="AGS12" s="62">
        <f ca="1">Calculator!$D$90+(Calculator!$E$90-Calculator!$D$90)*RAND()</f>
        <v>975.14994919923606</v>
      </c>
      <c r="AGT12" s="62">
        <f ca="1">Calculator!$D$90+(Calculator!$E$90-Calculator!$D$90)*RAND()</f>
        <v>1093.8326620912214</v>
      </c>
      <c r="AGU12" s="62">
        <f ca="1">Calculator!$D$90+(Calculator!$E$90-Calculator!$D$90)*RAND()</f>
        <v>998.62856674153306</v>
      </c>
      <c r="AGV12" s="62">
        <f ca="1">Calculator!$D$90+(Calculator!$E$90-Calculator!$D$90)*RAND()</f>
        <v>948.38049756528949</v>
      </c>
      <c r="AGW12" s="62">
        <f ca="1">Calculator!$D$90+(Calculator!$E$90-Calculator!$D$90)*RAND()</f>
        <v>1030.2662456076173</v>
      </c>
      <c r="AGX12" s="62">
        <f ca="1">Calculator!$D$90+(Calculator!$E$90-Calculator!$D$90)*RAND()</f>
        <v>922.81314771809878</v>
      </c>
      <c r="AGY12" s="62">
        <f ca="1">Calculator!$D$90+(Calculator!$E$90-Calculator!$D$90)*RAND()</f>
        <v>1068.6841233520811</v>
      </c>
      <c r="AGZ12" s="62">
        <f ca="1">Calculator!$D$90+(Calculator!$E$90-Calculator!$D$90)*RAND()</f>
        <v>1091.4914574406719</v>
      </c>
      <c r="AHA12" s="62">
        <f ca="1">Calculator!$D$90+(Calculator!$E$90-Calculator!$D$90)*RAND()</f>
        <v>994.90183478894448</v>
      </c>
      <c r="AHB12" s="62">
        <f ca="1">Calculator!$D$90+(Calculator!$E$90-Calculator!$D$90)*RAND()</f>
        <v>1039.2098701766886</v>
      </c>
      <c r="AHC12" s="62">
        <f ca="1">Calculator!$D$90+(Calculator!$E$90-Calculator!$D$90)*RAND()</f>
        <v>1027.7950831936532</v>
      </c>
      <c r="AHD12" s="62">
        <f ca="1">Calculator!$D$90+(Calculator!$E$90-Calculator!$D$90)*RAND()</f>
        <v>942.7891559537735</v>
      </c>
      <c r="AHE12" s="62">
        <f ca="1">Calculator!$D$90+(Calculator!$E$90-Calculator!$D$90)*RAND()</f>
        <v>1079.373461346913</v>
      </c>
      <c r="AHF12" s="62">
        <f ca="1">Calculator!$D$90+(Calculator!$E$90-Calculator!$D$90)*RAND()</f>
        <v>1080.0448704573223</v>
      </c>
      <c r="AHG12" s="62">
        <f ca="1">Calculator!$D$90+(Calculator!$E$90-Calculator!$D$90)*RAND()</f>
        <v>940.97367821792864</v>
      </c>
      <c r="AHH12" s="62">
        <f ca="1">Calculator!$D$90+(Calculator!$E$90-Calculator!$D$90)*RAND()</f>
        <v>945.32514327611079</v>
      </c>
      <c r="AHI12" s="62">
        <f ca="1">Calculator!$D$90+(Calculator!$E$90-Calculator!$D$90)*RAND()</f>
        <v>1062.5818880919001</v>
      </c>
      <c r="AHJ12" s="62">
        <f ca="1">Calculator!$D$90+(Calculator!$E$90-Calculator!$D$90)*RAND()</f>
        <v>1009.4178805462291</v>
      </c>
      <c r="AHK12" s="62">
        <f ca="1">Calculator!$D$90+(Calculator!$E$90-Calculator!$D$90)*RAND()</f>
        <v>986.91135585597578</v>
      </c>
      <c r="AHL12" s="62">
        <f ca="1">Calculator!$D$90+(Calculator!$E$90-Calculator!$D$90)*RAND()</f>
        <v>977.87954478667643</v>
      </c>
      <c r="AHM12" s="62">
        <f ca="1">Calculator!$D$90+(Calculator!$E$90-Calculator!$D$90)*RAND()</f>
        <v>982.48047657309883</v>
      </c>
      <c r="AHN12" s="62">
        <f ca="1">Calculator!$D$90+(Calculator!$E$90-Calculator!$D$90)*RAND()</f>
        <v>911.76860535095034</v>
      </c>
      <c r="AHO12" s="62">
        <f ca="1">Calculator!$D$90+(Calculator!$E$90-Calculator!$D$90)*RAND()</f>
        <v>989.83606269608379</v>
      </c>
      <c r="AHP12" s="62">
        <f ca="1">Calculator!$D$90+(Calculator!$E$90-Calculator!$D$90)*RAND()</f>
        <v>1045.6660722504223</v>
      </c>
      <c r="AHQ12" s="62">
        <f ca="1">Calculator!$D$90+(Calculator!$E$90-Calculator!$D$90)*RAND()</f>
        <v>903.20057601930114</v>
      </c>
      <c r="AHR12" s="62">
        <f ca="1">Calculator!$D$90+(Calculator!$E$90-Calculator!$D$90)*RAND()</f>
        <v>1089.9537740420687</v>
      </c>
      <c r="AHS12" s="62">
        <f ca="1">Calculator!$D$90+(Calculator!$E$90-Calculator!$D$90)*RAND()</f>
        <v>901.43186615374429</v>
      </c>
      <c r="AHT12" s="62">
        <f ca="1">Calculator!$D$90+(Calculator!$E$90-Calculator!$D$90)*RAND()</f>
        <v>937.88248337822222</v>
      </c>
      <c r="AHU12" s="62">
        <f ca="1">Calculator!$D$90+(Calculator!$E$90-Calculator!$D$90)*RAND()</f>
        <v>1073.1427085014038</v>
      </c>
      <c r="AHV12" s="62">
        <f ca="1">Calculator!$D$90+(Calculator!$E$90-Calculator!$D$90)*RAND()</f>
        <v>923.36863565012879</v>
      </c>
      <c r="AHW12" s="62">
        <f ca="1">Calculator!$D$90+(Calculator!$E$90-Calculator!$D$90)*RAND()</f>
        <v>985.73676592216714</v>
      </c>
      <c r="AHX12" s="62">
        <f ca="1">Calculator!$D$90+(Calculator!$E$90-Calculator!$D$90)*RAND()</f>
        <v>919.91921512607678</v>
      </c>
      <c r="AHY12" s="62">
        <f ca="1">Calculator!$D$90+(Calculator!$E$90-Calculator!$D$90)*RAND()</f>
        <v>1007.4769682177209</v>
      </c>
      <c r="AHZ12" s="62">
        <f ca="1">Calculator!$D$90+(Calculator!$E$90-Calculator!$D$90)*RAND()</f>
        <v>1087.0574578442267</v>
      </c>
      <c r="AIA12" s="62">
        <f ca="1">Calculator!$D$90+(Calculator!$E$90-Calculator!$D$90)*RAND()</f>
        <v>935.26929669926415</v>
      </c>
      <c r="AIB12" s="62">
        <f ca="1">Calculator!$D$90+(Calculator!$E$90-Calculator!$D$90)*RAND()</f>
        <v>936.92573078281271</v>
      </c>
      <c r="AIC12" s="62">
        <f ca="1">Calculator!$D$90+(Calculator!$E$90-Calculator!$D$90)*RAND()</f>
        <v>1071.9599053327665</v>
      </c>
      <c r="AID12" s="62">
        <f ca="1">Calculator!$D$90+(Calculator!$E$90-Calculator!$D$90)*RAND()</f>
        <v>1026.2588003153471</v>
      </c>
      <c r="AIE12" s="62">
        <f ca="1">Calculator!$D$90+(Calculator!$E$90-Calculator!$D$90)*RAND()</f>
        <v>922.08550493465168</v>
      </c>
      <c r="AIF12" s="62">
        <f ca="1">Calculator!$D$90+(Calculator!$E$90-Calculator!$D$90)*RAND()</f>
        <v>1004.9780785568724</v>
      </c>
      <c r="AIG12" s="62">
        <f ca="1">Calculator!$D$90+(Calculator!$E$90-Calculator!$D$90)*RAND()</f>
        <v>992.06194370554613</v>
      </c>
      <c r="AIH12" s="62">
        <f ca="1">Calculator!$D$90+(Calculator!$E$90-Calculator!$D$90)*RAND()</f>
        <v>1068.4998292519936</v>
      </c>
      <c r="AII12" s="62">
        <f ca="1">Calculator!$D$90+(Calculator!$E$90-Calculator!$D$90)*RAND()</f>
        <v>967.60490851412419</v>
      </c>
      <c r="AIJ12" s="62">
        <f ca="1">Calculator!$D$90+(Calculator!$E$90-Calculator!$D$90)*RAND()</f>
        <v>906.49442564941353</v>
      </c>
      <c r="AIK12" s="62">
        <f ca="1">Calculator!$D$90+(Calculator!$E$90-Calculator!$D$90)*RAND()</f>
        <v>1025.5769861371289</v>
      </c>
      <c r="AIL12" s="62">
        <f ca="1">Calculator!$D$90+(Calculator!$E$90-Calculator!$D$90)*RAND()</f>
        <v>946.48519822753383</v>
      </c>
      <c r="AIM12" s="62">
        <f ca="1">Calculator!$D$90+(Calculator!$E$90-Calculator!$D$90)*RAND()</f>
        <v>1033.1536860852859</v>
      </c>
      <c r="AIN12" s="62">
        <f ca="1">Calculator!$D$90+(Calculator!$E$90-Calculator!$D$90)*RAND()</f>
        <v>961.01691021772137</v>
      </c>
      <c r="AIO12" s="62">
        <f ca="1">Calculator!$D$90+(Calculator!$E$90-Calculator!$D$90)*RAND()</f>
        <v>1009.9547338969604</v>
      </c>
      <c r="AIP12" s="62">
        <f ca="1">Calculator!$D$90+(Calculator!$E$90-Calculator!$D$90)*RAND()</f>
        <v>925.37368076476071</v>
      </c>
      <c r="AIQ12" s="62">
        <f ca="1">Calculator!$D$90+(Calculator!$E$90-Calculator!$D$90)*RAND()</f>
        <v>1036.9657372378588</v>
      </c>
      <c r="AIR12" s="62">
        <f ca="1">Calculator!$D$90+(Calculator!$E$90-Calculator!$D$90)*RAND()</f>
        <v>962.67978374954657</v>
      </c>
      <c r="AIS12" s="62">
        <f ca="1">Calculator!$D$90+(Calculator!$E$90-Calculator!$D$90)*RAND()</f>
        <v>1060.7104363289063</v>
      </c>
      <c r="AIT12" s="62">
        <f ca="1">Calculator!$D$90+(Calculator!$E$90-Calculator!$D$90)*RAND()</f>
        <v>1003.2388074067363</v>
      </c>
      <c r="AIU12" s="62">
        <f ca="1">Calculator!$D$90+(Calculator!$E$90-Calculator!$D$90)*RAND()</f>
        <v>925.56081738555997</v>
      </c>
      <c r="AIV12" s="62">
        <f ca="1">Calculator!$D$90+(Calculator!$E$90-Calculator!$D$90)*RAND()</f>
        <v>995.0835986115427</v>
      </c>
      <c r="AIW12" s="62">
        <f ca="1">Calculator!$D$90+(Calculator!$E$90-Calculator!$D$90)*RAND()</f>
        <v>1079.036722431063</v>
      </c>
      <c r="AIX12" s="62">
        <f ca="1">Calculator!$D$90+(Calculator!$E$90-Calculator!$D$90)*RAND()</f>
        <v>919.70268298197459</v>
      </c>
      <c r="AIY12" s="62">
        <f ca="1">Calculator!$D$90+(Calculator!$E$90-Calculator!$D$90)*RAND()</f>
        <v>1070.8114344591431</v>
      </c>
      <c r="AIZ12" s="62">
        <f ca="1">Calculator!$D$90+(Calculator!$E$90-Calculator!$D$90)*RAND()</f>
        <v>903.10812219649586</v>
      </c>
      <c r="AJA12" s="62">
        <f ca="1">Calculator!$D$90+(Calculator!$E$90-Calculator!$D$90)*RAND()</f>
        <v>1056.7291566738131</v>
      </c>
      <c r="AJB12" s="62">
        <f ca="1">Calculator!$D$90+(Calculator!$E$90-Calculator!$D$90)*RAND()</f>
        <v>945.32682652400911</v>
      </c>
      <c r="AJC12" s="62">
        <f ca="1">Calculator!$D$90+(Calculator!$E$90-Calculator!$D$90)*RAND()</f>
        <v>921.65029393022928</v>
      </c>
      <c r="AJD12" s="62">
        <f ca="1">Calculator!$D$90+(Calculator!$E$90-Calculator!$D$90)*RAND()</f>
        <v>1062.8671287969369</v>
      </c>
      <c r="AJE12" s="62">
        <f ca="1">Calculator!$D$90+(Calculator!$E$90-Calculator!$D$90)*RAND()</f>
        <v>1075.7951139203233</v>
      </c>
      <c r="AJF12" s="62">
        <f ca="1">Calculator!$D$90+(Calculator!$E$90-Calculator!$D$90)*RAND()</f>
        <v>908.89824318882484</v>
      </c>
      <c r="AJG12" s="62">
        <f ca="1">Calculator!$D$90+(Calculator!$E$90-Calculator!$D$90)*RAND()</f>
        <v>972.8871538683577</v>
      </c>
      <c r="AJH12" s="62">
        <f ca="1">Calculator!$D$90+(Calculator!$E$90-Calculator!$D$90)*RAND()</f>
        <v>996.72641265108507</v>
      </c>
      <c r="AJI12" s="62">
        <f ca="1">Calculator!$D$90+(Calculator!$E$90-Calculator!$D$90)*RAND()</f>
        <v>1014.9051234257013</v>
      </c>
      <c r="AJJ12" s="62">
        <f ca="1">Calculator!$D$90+(Calculator!$E$90-Calculator!$D$90)*RAND()</f>
        <v>988.5863266607488</v>
      </c>
      <c r="AJK12" s="62">
        <f ca="1">Calculator!$D$90+(Calculator!$E$90-Calculator!$D$90)*RAND()</f>
        <v>1010.9223102465355</v>
      </c>
      <c r="AJL12" s="62">
        <f ca="1">Calculator!$D$90+(Calculator!$E$90-Calculator!$D$90)*RAND()</f>
        <v>1020.8751943933264</v>
      </c>
      <c r="AJM12" s="62">
        <f ca="1">Calculator!$D$90+(Calculator!$E$90-Calculator!$D$90)*RAND()</f>
        <v>1053.5948889539432</v>
      </c>
      <c r="AJN12" s="62">
        <f ca="1">Calculator!$D$90+(Calculator!$E$90-Calculator!$D$90)*RAND()</f>
        <v>1091.0298349513814</v>
      </c>
      <c r="AJO12" s="62">
        <f ca="1">Calculator!$D$90+(Calculator!$E$90-Calculator!$D$90)*RAND()</f>
        <v>958.86592578582895</v>
      </c>
      <c r="AJP12" s="62">
        <f ca="1">Calculator!$D$90+(Calculator!$E$90-Calculator!$D$90)*RAND()</f>
        <v>970.65402431303119</v>
      </c>
      <c r="AJQ12" s="62">
        <f ca="1">Calculator!$D$90+(Calculator!$E$90-Calculator!$D$90)*RAND()</f>
        <v>986.1107759403593</v>
      </c>
      <c r="AJR12" s="62">
        <f ca="1">Calculator!$D$90+(Calculator!$E$90-Calculator!$D$90)*RAND()</f>
        <v>907.62720008668521</v>
      </c>
      <c r="AJS12" s="62">
        <f ca="1">Calculator!$D$90+(Calculator!$E$90-Calculator!$D$90)*RAND()</f>
        <v>1051.5735214689487</v>
      </c>
      <c r="AJT12" s="62">
        <f ca="1">Calculator!$D$90+(Calculator!$E$90-Calculator!$D$90)*RAND()</f>
        <v>1004.5178433193619</v>
      </c>
      <c r="AJU12" s="62">
        <f ca="1">Calculator!$D$90+(Calculator!$E$90-Calculator!$D$90)*RAND()</f>
        <v>1092.0716964133439</v>
      </c>
      <c r="AJV12" s="62">
        <f ca="1">Calculator!$D$90+(Calculator!$E$90-Calculator!$D$90)*RAND()</f>
        <v>1089.4540175859775</v>
      </c>
      <c r="AJW12" s="62">
        <f ca="1">Calculator!$D$90+(Calculator!$E$90-Calculator!$D$90)*RAND()</f>
        <v>976.0901287516923</v>
      </c>
      <c r="AJX12" s="62">
        <f ca="1">Calculator!$D$90+(Calculator!$E$90-Calculator!$D$90)*RAND()</f>
        <v>1062.531519290163</v>
      </c>
      <c r="AJY12" s="62">
        <f ca="1">Calculator!$D$90+(Calculator!$E$90-Calculator!$D$90)*RAND()</f>
        <v>941.83188141305379</v>
      </c>
      <c r="AJZ12" s="62">
        <f ca="1">Calculator!$D$90+(Calculator!$E$90-Calculator!$D$90)*RAND()</f>
        <v>1073.5896473958348</v>
      </c>
      <c r="AKA12" s="62">
        <f ca="1">Calculator!$D$90+(Calculator!$E$90-Calculator!$D$90)*RAND()</f>
        <v>921.8253474205228</v>
      </c>
      <c r="AKB12" s="62">
        <f ca="1">Calculator!$D$90+(Calculator!$E$90-Calculator!$D$90)*RAND()</f>
        <v>959.24745548399642</v>
      </c>
      <c r="AKC12" s="62">
        <f ca="1">Calculator!$D$90+(Calculator!$E$90-Calculator!$D$90)*RAND()</f>
        <v>985.06420539035742</v>
      </c>
      <c r="AKD12" s="62">
        <f ca="1">Calculator!$D$90+(Calculator!$E$90-Calculator!$D$90)*RAND()</f>
        <v>990.12319976855269</v>
      </c>
      <c r="AKE12" s="62">
        <f ca="1">Calculator!$D$90+(Calculator!$E$90-Calculator!$D$90)*RAND()</f>
        <v>938.31253991754636</v>
      </c>
      <c r="AKF12" s="62">
        <f ca="1">Calculator!$D$90+(Calculator!$E$90-Calculator!$D$90)*RAND()</f>
        <v>920.89716508783147</v>
      </c>
      <c r="AKG12" s="62">
        <f ca="1">Calculator!$D$90+(Calculator!$E$90-Calculator!$D$90)*RAND()</f>
        <v>904.78483806655049</v>
      </c>
      <c r="AKH12" s="62">
        <f ca="1">Calculator!$D$90+(Calculator!$E$90-Calculator!$D$90)*RAND()</f>
        <v>925.65052062176255</v>
      </c>
      <c r="AKI12" s="62">
        <f ca="1">Calculator!$D$90+(Calculator!$E$90-Calculator!$D$90)*RAND()</f>
        <v>1041.6236394716518</v>
      </c>
      <c r="AKJ12" s="62">
        <f ca="1">Calculator!$D$90+(Calculator!$E$90-Calculator!$D$90)*RAND()</f>
        <v>1093.6741884022822</v>
      </c>
      <c r="AKK12" s="62">
        <f ca="1">Calculator!$D$90+(Calculator!$E$90-Calculator!$D$90)*RAND()</f>
        <v>1099.478798729453</v>
      </c>
      <c r="AKL12" s="62">
        <f ca="1">Calculator!$D$90+(Calculator!$E$90-Calculator!$D$90)*RAND()</f>
        <v>968.95159692171035</v>
      </c>
      <c r="AKM12" s="62">
        <f ca="1">Calculator!$D$90+(Calculator!$E$90-Calculator!$D$90)*RAND()</f>
        <v>1029.3366015264244</v>
      </c>
      <c r="AKN12" s="62">
        <f ca="1">Calculator!$D$90+(Calculator!$E$90-Calculator!$D$90)*RAND()</f>
        <v>941.5992273886925</v>
      </c>
      <c r="AKO12" s="62">
        <f ca="1">Calculator!$D$90+(Calculator!$E$90-Calculator!$D$90)*RAND()</f>
        <v>1004.0778960236171</v>
      </c>
      <c r="AKP12" s="62">
        <f ca="1">Calculator!$D$90+(Calculator!$E$90-Calculator!$D$90)*RAND()</f>
        <v>1047.154493383219</v>
      </c>
      <c r="AKQ12" s="62">
        <f ca="1">Calculator!$D$90+(Calculator!$E$90-Calculator!$D$90)*RAND()</f>
        <v>925.35825696911809</v>
      </c>
      <c r="AKR12" s="62">
        <f ca="1">Calculator!$D$90+(Calculator!$E$90-Calculator!$D$90)*RAND()</f>
        <v>977.77128765979228</v>
      </c>
      <c r="AKS12" s="62">
        <f ca="1">Calculator!$D$90+(Calculator!$E$90-Calculator!$D$90)*RAND()</f>
        <v>1084.684892726347</v>
      </c>
      <c r="AKT12" s="62">
        <f ca="1">Calculator!$D$90+(Calculator!$E$90-Calculator!$D$90)*RAND()</f>
        <v>956.17818115006355</v>
      </c>
      <c r="AKU12" s="62">
        <f ca="1">Calculator!$D$90+(Calculator!$E$90-Calculator!$D$90)*RAND()</f>
        <v>931.97391442601224</v>
      </c>
      <c r="AKV12" s="62">
        <f ca="1">Calculator!$D$90+(Calculator!$E$90-Calculator!$D$90)*RAND()</f>
        <v>1015.1060441423784</v>
      </c>
      <c r="AKW12" s="62">
        <f ca="1">Calculator!$D$90+(Calculator!$E$90-Calculator!$D$90)*RAND()</f>
        <v>920.52341274705657</v>
      </c>
      <c r="AKX12" s="62">
        <f ca="1">Calculator!$D$90+(Calculator!$E$90-Calculator!$D$90)*RAND()</f>
        <v>1064.3839342363015</v>
      </c>
      <c r="AKY12" s="62">
        <f ca="1">Calculator!$D$90+(Calculator!$E$90-Calculator!$D$90)*RAND()</f>
        <v>1007.3119136806316</v>
      </c>
      <c r="AKZ12" s="62">
        <f ca="1">Calculator!$D$90+(Calculator!$E$90-Calculator!$D$90)*RAND()</f>
        <v>976.01928550680395</v>
      </c>
      <c r="ALA12" s="62">
        <f ca="1">Calculator!$D$90+(Calculator!$E$90-Calculator!$D$90)*RAND()</f>
        <v>901.89620677358778</v>
      </c>
      <c r="ALB12" s="62">
        <f ca="1">Calculator!$D$90+(Calculator!$E$90-Calculator!$D$90)*RAND()</f>
        <v>969.85137731612599</v>
      </c>
      <c r="ALC12" s="62">
        <f ca="1">Calculator!$D$90+(Calculator!$E$90-Calculator!$D$90)*RAND()</f>
        <v>1056.0012836052415</v>
      </c>
      <c r="ALD12" s="62">
        <f ca="1">Calculator!$D$90+(Calculator!$E$90-Calculator!$D$90)*RAND()</f>
        <v>959.50922496908242</v>
      </c>
      <c r="ALE12" s="62">
        <f ca="1">Calculator!$D$90+(Calculator!$E$90-Calculator!$D$90)*RAND()</f>
        <v>952.46600376888091</v>
      </c>
      <c r="ALF12" s="62">
        <f ca="1">Calculator!$D$90+(Calculator!$E$90-Calculator!$D$90)*RAND()</f>
        <v>1013.5349855043841</v>
      </c>
      <c r="ALG12" s="62">
        <f ca="1">Calculator!$D$90+(Calculator!$E$90-Calculator!$D$90)*RAND()</f>
        <v>1048.5180791727314</v>
      </c>
      <c r="ALH12" s="62">
        <f ca="1">Calculator!$D$90+(Calculator!$E$90-Calculator!$D$90)*RAND()</f>
        <v>1028.9996079999371</v>
      </c>
      <c r="ALI12" s="62">
        <f ca="1">Calculator!$D$90+(Calculator!$E$90-Calculator!$D$90)*RAND()</f>
        <v>1064.4148002209563</v>
      </c>
      <c r="ALJ12" s="62">
        <f ca="1">Calculator!$D$90+(Calculator!$E$90-Calculator!$D$90)*RAND()</f>
        <v>1008.1611186861198</v>
      </c>
      <c r="ALK12" s="62">
        <f ca="1">Calculator!$D$90+(Calculator!$E$90-Calculator!$D$90)*RAND()</f>
        <v>916.64027597020333</v>
      </c>
      <c r="ALL12" s="62">
        <f ca="1">Calculator!$D$90+(Calculator!$E$90-Calculator!$D$90)*RAND()</f>
        <v>1064.1259996437593</v>
      </c>
      <c r="ALM12" s="62">
        <f ca="1">Calculator!$D$90+(Calculator!$E$90-Calculator!$D$90)*RAND()</f>
        <v>946.79495587999338</v>
      </c>
      <c r="ALN12" s="62">
        <f ca="1">Calculator!$D$90+(Calculator!$E$90-Calculator!$D$90)*RAND()</f>
        <v>935.54509908024238</v>
      </c>
      <c r="ALO12" s="62">
        <f ca="1">Calculator!$D$90+(Calculator!$E$90-Calculator!$D$90)*RAND()</f>
        <v>1098.0812198231483</v>
      </c>
      <c r="ALP12" s="62">
        <f ca="1">Calculator!$D$90+(Calculator!$E$90-Calculator!$D$90)*RAND()</f>
        <v>1001.1107559033591</v>
      </c>
    </row>
    <row r="13" spans="2:1004" x14ac:dyDescent="0.3">
      <c r="C13" t="str">
        <f>Calculator!C30</f>
        <v>სავაჭრო</v>
      </c>
      <c r="D13" s="62">
        <f ca="1">Calculator!$D$92+(Calculator!$E$92-Calculator!$D$92)*RAND()</f>
        <v>1571.976306717235</v>
      </c>
      <c r="E13" s="62">
        <f ca="1">Calculator!$D$92+(Calculator!$E$92-Calculator!$D$92)*RAND()</f>
        <v>1639.7197586332054</v>
      </c>
      <c r="F13" s="62">
        <f ca="1">Calculator!$D$92+(Calculator!$E$92-Calculator!$D$92)*RAND()</f>
        <v>1622.3033759347045</v>
      </c>
      <c r="G13" s="62">
        <f ca="1">Calculator!$D$92+(Calculator!$E$92-Calculator!$D$92)*RAND()</f>
        <v>1604.8770697596008</v>
      </c>
      <c r="H13" s="62">
        <f ca="1">Calculator!$D$92+(Calculator!$E$92-Calculator!$D$92)*RAND()</f>
        <v>1419.7880276320466</v>
      </c>
      <c r="I13" s="62">
        <f ca="1">Calculator!$D$92+(Calculator!$E$92-Calculator!$D$92)*RAND()</f>
        <v>1434.5210492832493</v>
      </c>
      <c r="J13" s="62">
        <f ca="1">Calculator!$D$92+(Calculator!$E$92-Calculator!$D$92)*RAND()</f>
        <v>1488.5718782174652</v>
      </c>
      <c r="K13" s="62">
        <f ca="1">Calculator!$D$92+(Calculator!$E$92-Calculator!$D$92)*RAND()</f>
        <v>1378.7549125275179</v>
      </c>
      <c r="L13" s="62">
        <f ca="1">Calculator!$D$92+(Calculator!$E$92-Calculator!$D$92)*RAND()</f>
        <v>1480.8914722914733</v>
      </c>
      <c r="M13" s="62">
        <f ca="1">Calculator!$D$92+(Calculator!$E$92-Calculator!$D$92)*RAND()</f>
        <v>1524.3998206799042</v>
      </c>
      <c r="N13" s="62">
        <f ca="1">Calculator!$D$92+(Calculator!$E$92-Calculator!$D$92)*RAND()</f>
        <v>1625.0869029586568</v>
      </c>
      <c r="O13" s="62">
        <f ca="1">Calculator!$D$92+(Calculator!$E$92-Calculator!$D$92)*RAND()</f>
        <v>1626.715932422333</v>
      </c>
      <c r="P13" s="62">
        <f ca="1">Calculator!$D$92+(Calculator!$E$92-Calculator!$D$92)*RAND()</f>
        <v>1521.6771562733152</v>
      </c>
      <c r="Q13" s="62">
        <f ca="1">Calculator!$D$92+(Calculator!$E$92-Calculator!$D$92)*RAND()</f>
        <v>1476.8630658862035</v>
      </c>
      <c r="R13" s="62">
        <f ca="1">Calculator!$D$92+(Calculator!$E$92-Calculator!$D$92)*RAND()</f>
        <v>1406.9934619985731</v>
      </c>
      <c r="S13" s="62">
        <f ca="1">Calculator!$D$92+(Calculator!$E$92-Calculator!$D$92)*RAND()</f>
        <v>1617.0051253237079</v>
      </c>
      <c r="T13" s="62">
        <f ca="1">Calculator!$D$92+(Calculator!$E$92-Calculator!$D$92)*RAND()</f>
        <v>1416.2991157928593</v>
      </c>
      <c r="U13" s="62">
        <f ca="1">Calculator!$D$92+(Calculator!$E$92-Calculator!$D$92)*RAND()</f>
        <v>1424.1125639634613</v>
      </c>
      <c r="V13" s="62">
        <f ca="1">Calculator!$D$92+(Calculator!$E$92-Calculator!$D$92)*RAND()</f>
        <v>1605.6783062478869</v>
      </c>
      <c r="W13" s="62">
        <f ca="1">Calculator!$D$92+(Calculator!$E$92-Calculator!$D$92)*RAND()</f>
        <v>1524.7315808464755</v>
      </c>
      <c r="X13" s="62">
        <f ca="1">Calculator!$D$92+(Calculator!$E$92-Calculator!$D$92)*RAND()</f>
        <v>1577.6173125048706</v>
      </c>
      <c r="Y13" s="62">
        <f ca="1">Calculator!$D$92+(Calculator!$E$92-Calculator!$D$92)*RAND()</f>
        <v>1569.5049677920704</v>
      </c>
      <c r="Z13" s="62">
        <f ca="1">Calculator!$D$92+(Calculator!$E$92-Calculator!$D$92)*RAND()</f>
        <v>1472.2618801646788</v>
      </c>
      <c r="AA13" s="62">
        <f ca="1">Calculator!$D$92+(Calculator!$E$92-Calculator!$D$92)*RAND()</f>
        <v>1367.1125692568116</v>
      </c>
      <c r="AB13" s="62">
        <f ca="1">Calculator!$D$92+(Calculator!$E$92-Calculator!$D$92)*RAND()</f>
        <v>1448.9149336650321</v>
      </c>
      <c r="AC13" s="62">
        <f ca="1">Calculator!$D$92+(Calculator!$E$92-Calculator!$D$92)*RAND()</f>
        <v>1532.5312892984043</v>
      </c>
      <c r="AD13" s="62">
        <f ca="1">Calculator!$D$92+(Calculator!$E$92-Calculator!$D$92)*RAND()</f>
        <v>1432.7550919484399</v>
      </c>
      <c r="AE13" s="62">
        <f ca="1">Calculator!$D$92+(Calculator!$E$92-Calculator!$D$92)*RAND()</f>
        <v>1597.5386556626324</v>
      </c>
      <c r="AF13" s="62">
        <f ca="1">Calculator!$D$92+(Calculator!$E$92-Calculator!$D$92)*RAND()</f>
        <v>1467.1029302803645</v>
      </c>
      <c r="AG13" s="62">
        <f ca="1">Calculator!$D$92+(Calculator!$E$92-Calculator!$D$92)*RAND()</f>
        <v>1443.5250610570718</v>
      </c>
      <c r="AH13" s="62">
        <f ca="1">Calculator!$D$92+(Calculator!$E$92-Calculator!$D$92)*RAND()</f>
        <v>1631.3988325186394</v>
      </c>
      <c r="AI13" s="62">
        <f ca="1">Calculator!$D$92+(Calculator!$E$92-Calculator!$D$92)*RAND()</f>
        <v>1604.0563819451293</v>
      </c>
      <c r="AJ13" s="62">
        <f ca="1">Calculator!$D$92+(Calculator!$E$92-Calculator!$D$92)*RAND()</f>
        <v>1440.6146741143536</v>
      </c>
      <c r="AK13" s="62">
        <f ca="1">Calculator!$D$92+(Calculator!$E$92-Calculator!$D$92)*RAND()</f>
        <v>1413.5323491143599</v>
      </c>
      <c r="AL13" s="62">
        <f ca="1">Calculator!$D$92+(Calculator!$E$92-Calculator!$D$92)*RAND()</f>
        <v>1541.902510784656</v>
      </c>
      <c r="AM13" s="62">
        <f ca="1">Calculator!$D$92+(Calculator!$E$92-Calculator!$D$92)*RAND()</f>
        <v>1369.4394406970669</v>
      </c>
      <c r="AN13" s="62">
        <f ca="1">Calculator!$D$92+(Calculator!$E$92-Calculator!$D$92)*RAND()</f>
        <v>1508.1427666735558</v>
      </c>
      <c r="AO13" s="62">
        <f ca="1">Calculator!$D$92+(Calculator!$E$92-Calculator!$D$92)*RAND()</f>
        <v>1543.2778510205746</v>
      </c>
      <c r="AP13" s="62">
        <f ca="1">Calculator!$D$92+(Calculator!$E$92-Calculator!$D$92)*RAND()</f>
        <v>1502.2401822567749</v>
      </c>
      <c r="AQ13" s="62">
        <f ca="1">Calculator!$D$92+(Calculator!$E$92-Calculator!$D$92)*RAND()</f>
        <v>1614.3652897514262</v>
      </c>
      <c r="AR13" s="62">
        <f ca="1">Calculator!$D$92+(Calculator!$E$92-Calculator!$D$92)*RAND()</f>
        <v>1619.3361635348824</v>
      </c>
      <c r="AS13" s="62">
        <f ca="1">Calculator!$D$92+(Calculator!$E$92-Calculator!$D$92)*RAND()</f>
        <v>1561.0578215520534</v>
      </c>
      <c r="AT13" s="62">
        <f ca="1">Calculator!$D$92+(Calculator!$E$92-Calculator!$D$92)*RAND()</f>
        <v>1429.4517478985097</v>
      </c>
      <c r="AU13" s="62">
        <f ca="1">Calculator!$D$92+(Calculator!$E$92-Calculator!$D$92)*RAND()</f>
        <v>1640.4930649832734</v>
      </c>
      <c r="AV13" s="62">
        <f ca="1">Calculator!$D$92+(Calculator!$E$92-Calculator!$D$92)*RAND()</f>
        <v>1470.3410893368991</v>
      </c>
      <c r="AW13" s="62">
        <f ca="1">Calculator!$D$92+(Calculator!$E$92-Calculator!$D$92)*RAND()</f>
        <v>1446.4360230388274</v>
      </c>
      <c r="AX13" s="62">
        <f ca="1">Calculator!$D$92+(Calculator!$E$92-Calculator!$D$92)*RAND()</f>
        <v>1504.8591468922734</v>
      </c>
      <c r="AY13" s="62">
        <f ca="1">Calculator!$D$92+(Calculator!$E$92-Calculator!$D$92)*RAND()</f>
        <v>1491.9478780741663</v>
      </c>
      <c r="AZ13" s="62">
        <f ca="1">Calculator!$D$92+(Calculator!$E$92-Calculator!$D$92)*RAND()</f>
        <v>1382.6893264497587</v>
      </c>
      <c r="BA13" s="62">
        <f ca="1">Calculator!$D$92+(Calculator!$E$92-Calculator!$D$92)*RAND()</f>
        <v>1637.6120014955252</v>
      </c>
      <c r="BB13" s="62">
        <f ca="1">Calculator!$D$92+(Calculator!$E$92-Calculator!$D$92)*RAND()</f>
        <v>1462.182630880606</v>
      </c>
      <c r="BC13" s="62">
        <f ca="1">Calculator!$D$92+(Calculator!$E$92-Calculator!$D$92)*RAND()</f>
        <v>1422.6960836848318</v>
      </c>
      <c r="BD13" s="62">
        <f ca="1">Calculator!$D$92+(Calculator!$E$92-Calculator!$D$92)*RAND()</f>
        <v>1567.570478862835</v>
      </c>
      <c r="BE13" s="62">
        <f ca="1">Calculator!$D$92+(Calculator!$E$92-Calculator!$D$92)*RAND()</f>
        <v>1359.782949782254</v>
      </c>
      <c r="BF13" s="62">
        <f ca="1">Calculator!$D$92+(Calculator!$E$92-Calculator!$D$92)*RAND()</f>
        <v>1460.9784727555825</v>
      </c>
      <c r="BG13" s="62">
        <f ca="1">Calculator!$D$92+(Calculator!$E$92-Calculator!$D$92)*RAND()</f>
        <v>1378.1152648320985</v>
      </c>
      <c r="BH13" s="62">
        <f ca="1">Calculator!$D$92+(Calculator!$E$92-Calculator!$D$92)*RAND()</f>
        <v>1486.4294347398925</v>
      </c>
      <c r="BI13" s="62">
        <f ca="1">Calculator!$D$92+(Calculator!$E$92-Calculator!$D$92)*RAND()</f>
        <v>1463.4703434999874</v>
      </c>
      <c r="BJ13" s="62">
        <f ca="1">Calculator!$D$92+(Calculator!$E$92-Calculator!$D$92)*RAND()</f>
        <v>1532.0545518667823</v>
      </c>
      <c r="BK13" s="62">
        <f ca="1">Calculator!$D$92+(Calculator!$E$92-Calculator!$D$92)*RAND()</f>
        <v>1405.8615246656668</v>
      </c>
      <c r="BL13" s="62">
        <f ca="1">Calculator!$D$92+(Calculator!$E$92-Calculator!$D$92)*RAND()</f>
        <v>1640.22865402045</v>
      </c>
      <c r="BM13" s="62">
        <f ca="1">Calculator!$D$92+(Calculator!$E$92-Calculator!$D$92)*RAND()</f>
        <v>1555.0933148850854</v>
      </c>
      <c r="BN13" s="62">
        <f ca="1">Calculator!$D$92+(Calculator!$E$92-Calculator!$D$92)*RAND()</f>
        <v>1358.0132282156612</v>
      </c>
      <c r="BO13" s="62">
        <f ca="1">Calculator!$D$92+(Calculator!$E$92-Calculator!$D$92)*RAND()</f>
        <v>1504.728508715802</v>
      </c>
      <c r="BP13" s="62">
        <f ca="1">Calculator!$D$92+(Calculator!$E$92-Calculator!$D$92)*RAND()</f>
        <v>1443.3000045201368</v>
      </c>
      <c r="BQ13" s="62">
        <f ca="1">Calculator!$D$92+(Calculator!$E$92-Calculator!$D$92)*RAND()</f>
        <v>1359.215159082094</v>
      </c>
      <c r="BR13" s="62">
        <f ca="1">Calculator!$D$92+(Calculator!$E$92-Calculator!$D$92)*RAND()</f>
        <v>1480.6773643914219</v>
      </c>
      <c r="BS13" s="62">
        <f ca="1">Calculator!$D$92+(Calculator!$E$92-Calculator!$D$92)*RAND()</f>
        <v>1588.0277674861786</v>
      </c>
      <c r="BT13" s="62">
        <f ca="1">Calculator!$D$92+(Calculator!$E$92-Calculator!$D$92)*RAND()</f>
        <v>1441.7665989668574</v>
      </c>
      <c r="BU13" s="62">
        <f ca="1">Calculator!$D$92+(Calculator!$E$92-Calculator!$D$92)*RAND()</f>
        <v>1521.6230490411174</v>
      </c>
      <c r="BV13" s="62">
        <f ca="1">Calculator!$D$92+(Calculator!$E$92-Calculator!$D$92)*RAND()</f>
        <v>1410.9445473857943</v>
      </c>
      <c r="BW13" s="62">
        <f ca="1">Calculator!$D$92+(Calculator!$E$92-Calculator!$D$92)*RAND()</f>
        <v>1629.7326618657571</v>
      </c>
      <c r="BX13" s="62">
        <f ca="1">Calculator!$D$92+(Calculator!$E$92-Calculator!$D$92)*RAND()</f>
        <v>1479.2537454811547</v>
      </c>
      <c r="BY13" s="62">
        <f ca="1">Calculator!$D$92+(Calculator!$E$92-Calculator!$D$92)*RAND()</f>
        <v>1591.1353327538627</v>
      </c>
      <c r="BZ13" s="62">
        <f ca="1">Calculator!$D$92+(Calculator!$E$92-Calculator!$D$92)*RAND()</f>
        <v>1441.2385442493758</v>
      </c>
      <c r="CA13" s="62">
        <f ca="1">Calculator!$D$92+(Calculator!$E$92-Calculator!$D$92)*RAND()</f>
        <v>1625.895883306498</v>
      </c>
      <c r="CB13" s="62">
        <f ca="1">Calculator!$D$92+(Calculator!$E$92-Calculator!$D$92)*RAND()</f>
        <v>1623.3146100542635</v>
      </c>
      <c r="CC13" s="62">
        <f ca="1">Calculator!$D$92+(Calculator!$E$92-Calculator!$D$92)*RAND()</f>
        <v>1444.3605323089591</v>
      </c>
      <c r="CD13" s="62">
        <f ca="1">Calculator!$D$92+(Calculator!$E$92-Calculator!$D$92)*RAND()</f>
        <v>1526.6842990849996</v>
      </c>
      <c r="CE13" s="62">
        <f ca="1">Calculator!$D$92+(Calculator!$E$92-Calculator!$D$92)*RAND()</f>
        <v>1396.4416417423708</v>
      </c>
      <c r="CF13" s="62">
        <f ca="1">Calculator!$D$92+(Calculator!$E$92-Calculator!$D$92)*RAND()</f>
        <v>1497.283594692115</v>
      </c>
      <c r="CG13" s="62">
        <f ca="1">Calculator!$D$92+(Calculator!$E$92-Calculator!$D$92)*RAND()</f>
        <v>1463.7823398401174</v>
      </c>
      <c r="CH13" s="62">
        <f ca="1">Calculator!$D$92+(Calculator!$E$92-Calculator!$D$92)*RAND()</f>
        <v>1642.4792676283096</v>
      </c>
      <c r="CI13" s="62">
        <f ca="1">Calculator!$D$92+(Calculator!$E$92-Calculator!$D$92)*RAND()</f>
        <v>1560.7105509956623</v>
      </c>
      <c r="CJ13" s="62">
        <f ca="1">Calculator!$D$92+(Calculator!$E$92-Calculator!$D$92)*RAND()</f>
        <v>1527.2170197555824</v>
      </c>
      <c r="CK13" s="62">
        <f ca="1">Calculator!$D$92+(Calculator!$E$92-Calculator!$D$92)*RAND()</f>
        <v>1441.6136461196731</v>
      </c>
      <c r="CL13" s="62">
        <f ca="1">Calculator!$D$92+(Calculator!$E$92-Calculator!$D$92)*RAND()</f>
        <v>1404.1720099550973</v>
      </c>
      <c r="CM13" s="62">
        <f ca="1">Calculator!$D$92+(Calculator!$E$92-Calculator!$D$92)*RAND()</f>
        <v>1636.3738554302279</v>
      </c>
      <c r="CN13" s="62">
        <f ca="1">Calculator!$D$92+(Calculator!$E$92-Calculator!$D$92)*RAND()</f>
        <v>1383.8859347097741</v>
      </c>
      <c r="CO13" s="62">
        <f ca="1">Calculator!$D$92+(Calculator!$E$92-Calculator!$D$92)*RAND()</f>
        <v>1533.6891355086473</v>
      </c>
      <c r="CP13" s="62">
        <f ca="1">Calculator!$D$92+(Calculator!$E$92-Calculator!$D$92)*RAND()</f>
        <v>1561.5395093474656</v>
      </c>
      <c r="CQ13" s="62">
        <f ca="1">Calculator!$D$92+(Calculator!$E$92-Calculator!$D$92)*RAND()</f>
        <v>1550.7795126528981</v>
      </c>
      <c r="CR13" s="62">
        <f ca="1">Calculator!$D$92+(Calculator!$E$92-Calculator!$D$92)*RAND()</f>
        <v>1395.4851504673939</v>
      </c>
      <c r="CS13" s="62">
        <f ca="1">Calculator!$D$92+(Calculator!$E$92-Calculator!$D$92)*RAND()</f>
        <v>1643.7256070124652</v>
      </c>
      <c r="CT13" s="62">
        <f ca="1">Calculator!$D$92+(Calculator!$E$92-Calculator!$D$92)*RAND()</f>
        <v>1619.049111683571</v>
      </c>
      <c r="CU13" s="62">
        <f ca="1">Calculator!$D$92+(Calculator!$E$92-Calculator!$D$92)*RAND()</f>
        <v>1578.9694665827005</v>
      </c>
      <c r="CV13" s="62">
        <f ca="1">Calculator!$D$92+(Calculator!$E$92-Calculator!$D$92)*RAND()</f>
        <v>1586.1969579647387</v>
      </c>
      <c r="CW13" s="62">
        <f ca="1">Calculator!$D$92+(Calculator!$E$92-Calculator!$D$92)*RAND()</f>
        <v>1567.4008114672702</v>
      </c>
      <c r="CX13" s="62">
        <f ca="1">Calculator!$D$92+(Calculator!$E$92-Calculator!$D$92)*RAND()</f>
        <v>1585.619821447985</v>
      </c>
      <c r="CY13" s="62">
        <f ca="1">Calculator!$D$92+(Calculator!$E$92-Calculator!$D$92)*RAND()</f>
        <v>1633.5821768297826</v>
      </c>
      <c r="CZ13" s="62">
        <f ca="1">Calculator!$D$92+(Calculator!$E$92-Calculator!$D$92)*RAND()</f>
        <v>1609.6977465318532</v>
      </c>
      <c r="DA13" s="62">
        <f ca="1">Calculator!$D$92+(Calculator!$E$92-Calculator!$D$92)*RAND()</f>
        <v>1357.8907233743096</v>
      </c>
      <c r="DB13" s="62">
        <f ca="1">Calculator!$D$92+(Calculator!$E$92-Calculator!$D$92)*RAND()</f>
        <v>1607.1619367914132</v>
      </c>
      <c r="DC13" s="62">
        <f ca="1">Calculator!$D$92+(Calculator!$E$92-Calculator!$D$92)*RAND()</f>
        <v>1553.6703228862193</v>
      </c>
      <c r="DD13" s="62">
        <f ca="1">Calculator!$D$92+(Calculator!$E$92-Calculator!$D$92)*RAND()</f>
        <v>1433.3873448626823</v>
      </c>
      <c r="DE13" s="62">
        <f ca="1">Calculator!$D$92+(Calculator!$E$92-Calculator!$D$92)*RAND()</f>
        <v>1366.8405639528769</v>
      </c>
      <c r="DF13" s="62">
        <f ca="1">Calculator!$D$92+(Calculator!$E$92-Calculator!$D$92)*RAND()</f>
        <v>1586.9048339771994</v>
      </c>
      <c r="DG13" s="62">
        <f ca="1">Calculator!$D$92+(Calculator!$E$92-Calculator!$D$92)*RAND()</f>
        <v>1444.8435352176562</v>
      </c>
      <c r="DH13" s="62">
        <f ca="1">Calculator!$D$92+(Calculator!$E$92-Calculator!$D$92)*RAND()</f>
        <v>1500.3838829209756</v>
      </c>
      <c r="DI13" s="62">
        <f ca="1">Calculator!$D$92+(Calculator!$E$92-Calculator!$D$92)*RAND()</f>
        <v>1479.7632068031073</v>
      </c>
      <c r="DJ13" s="62">
        <f ca="1">Calculator!$D$92+(Calculator!$E$92-Calculator!$D$92)*RAND()</f>
        <v>1632.6402568606284</v>
      </c>
      <c r="DK13" s="62">
        <f ca="1">Calculator!$D$92+(Calculator!$E$92-Calculator!$D$92)*RAND()</f>
        <v>1459.71452800563</v>
      </c>
      <c r="DL13" s="62">
        <f ca="1">Calculator!$D$92+(Calculator!$E$92-Calculator!$D$92)*RAND()</f>
        <v>1419.4175682720443</v>
      </c>
      <c r="DM13" s="62">
        <f ca="1">Calculator!$D$92+(Calculator!$E$92-Calculator!$D$92)*RAND()</f>
        <v>1577.8804000825537</v>
      </c>
      <c r="DN13" s="62">
        <f ca="1">Calculator!$D$92+(Calculator!$E$92-Calculator!$D$92)*RAND()</f>
        <v>1610.7503775114806</v>
      </c>
      <c r="DO13" s="62">
        <f ca="1">Calculator!$D$92+(Calculator!$E$92-Calculator!$D$92)*RAND()</f>
        <v>1557.7954932661173</v>
      </c>
      <c r="DP13" s="62">
        <f ca="1">Calculator!$D$92+(Calculator!$E$92-Calculator!$D$92)*RAND()</f>
        <v>1574.5385675628852</v>
      </c>
      <c r="DQ13" s="62">
        <f ca="1">Calculator!$D$92+(Calculator!$E$92-Calculator!$D$92)*RAND()</f>
        <v>1526.4517101747908</v>
      </c>
      <c r="DR13" s="62">
        <f ca="1">Calculator!$D$92+(Calculator!$E$92-Calculator!$D$92)*RAND()</f>
        <v>1546.4618441436828</v>
      </c>
      <c r="DS13" s="62">
        <f ca="1">Calculator!$D$92+(Calculator!$E$92-Calculator!$D$92)*RAND()</f>
        <v>1521.7410476461832</v>
      </c>
      <c r="DT13" s="62">
        <f ca="1">Calculator!$D$92+(Calculator!$E$92-Calculator!$D$92)*RAND()</f>
        <v>1572.6318114622654</v>
      </c>
      <c r="DU13" s="62">
        <f ca="1">Calculator!$D$92+(Calculator!$E$92-Calculator!$D$92)*RAND()</f>
        <v>1598.0087591276672</v>
      </c>
      <c r="DV13" s="62">
        <f ca="1">Calculator!$D$92+(Calculator!$E$92-Calculator!$D$92)*RAND()</f>
        <v>1596.9273312672963</v>
      </c>
      <c r="DW13" s="62">
        <f ca="1">Calculator!$D$92+(Calculator!$E$92-Calculator!$D$92)*RAND()</f>
        <v>1473.3061959914896</v>
      </c>
      <c r="DX13" s="62">
        <f ca="1">Calculator!$D$92+(Calculator!$E$92-Calculator!$D$92)*RAND()</f>
        <v>1644.279260711666</v>
      </c>
      <c r="DY13" s="62">
        <f ca="1">Calculator!$D$92+(Calculator!$E$92-Calculator!$D$92)*RAND()</f>
        <v>1382.7949568480926</v>
      </c>
      <c r="DZ13" s="62">
        <f ca="1">Calculator!$D$92+(Calculator!$E$92-Calculator!$D$92)*RAND()</f>
        <v>1403.6638686341016</v>
      </c>
      <c r="EA13" s="62">
        <f ca="1">Calculator!$D$92+(Calculator!$E$92-Calculator!$D$92)*RAND()</f>
        <v>1631.6111438575367</v>
      </c>
      <c r="EB13" s="62">
        <f ca="1">Calculator!$D$92+(Calculator!$E$92-Calculator!$D$92)*RAND()</f>
        <v>1414.60719759576</v>
      </c>
      <c r="EC13" s="62">
        <f ca="1">Calculator!$D$92+(Calculator!$E$92-Calculator!$D$92)*RAND()</f>
        <v>1637.0734798415701</v>
      </c>
      <c r="ED13" s="62">
        <f ca="1">Calculator!$D$92+(Calculator!$E$92-Calculator!$D$92)*RAND()</f>
        <v>1524.0211010002583</v>
      </c>
      <c r="EE13" s="62">
        <f ca="1">Calculator!$D$92+(Calculator!$E$92-Calculator!$D$92)*RAND()</f>
        <v>1478.8186024148101</v>
      </c>
      <c r="EF13" s="62">
        <f ca="1">Calculator!$D$92+(Calculator!$E$92-Calculator!$D$92)*RAND()</f>
        <v>1541.8585625921728</v>
      </c>
      <c r="EG13" s="62">
        <f ca="1">Calculator!$D$92+(Calculator!$E$92-Calculator!$D$92)*RAND()</f>
        <v>1466.0187486449738</v>
      </c>
      <c r="EH13" s="62">
        <f ca="1">Calculator!$D$92+(Calculator!$E$92-Calculator!$D$92)*RAND()</f>
        <v>1484.5022877043893</v>
      </c>
      <c r="EI13" s="62">
        <f ca="1">Calculator!$D$92+(Calculator!$E$92-Calculator!$D$92)*RAND()</f>
        <v>1436.5314714127148</v>
      </c>
      <c r="EJ13" s="62">
        <f ca="1">Calculator!$D$92+(Calculator!$E$92-Calculator!$D$92)*RAND()</f>
        <v>1416.7873065186172</v>
      </c>
      <c r="EK13" s="62">
        <f ca="1">Calculator!$D$92+(Calculator!$E$92-Calculator!$D$92)*RAND()</f>
        <v>1428.1456931769535</v>
      </c>
      <c r="EL13" s="62">
        <f ca="1">Calculator!$D$92+(Calculator!$E$92-Calculator!$D$92)*RAND()</f>
        <v>1495.2696000883916</v>
      </c>
      <c r="EM13" s="62">
        <f ca="1">Calculator!$D$92+(Calculator!$E$92-Calculator!$D$92)*RAND()</f>
        <v>1352.4499111703462</v>
      </c>
      <c r="EN13" s="62">
        <f ca="1">Calculator!$D$92+(Calculator!$E$92-Calculator!$D$92)*RAND()</f>
        <v>1637.399028278277</v>
      </c>
      <c r="EO13" s="62">
        <f ca="1">Calculator!$D$92+(Calculator!$E$92-Calculator!$D$92)*RAND()</f>
        <v>1435.6894821261119</v>
      </c>
      <c r="EP13" s="62">
        <f ca="1">Calculator!$D$92+(Calculator!$E$92-Calculator!$D$92)*RAND()</f>
        <v>1464.2246143490117</v>
      </c>
      <c r="EQ13" s="62">
        <f ca="1">Calculator!$D$92+(Calculator!$E$92-Calculator!$D$92)*RAND()</f>
        <v>1582.9351139944156</v>
      </c>
      <c r="ER13" s="62">
        <f ca="1">Calculator!$D$92+(Calculator!$E$92-Calculator!$D$92)*RAND()</f>
        <v>1617.8265797630866</v>
      </c>
      <c r="ES13" s="62">
        <f ca="1">Calculator!$D$92+(Calculator!$E$92-Calculator!$D$92)*RAND()</f>
        <v>1604.6494273717008</v>
      </c>
      <c r="ET13" s="62">
        <f ca="1">Calculator!$D$92+(Calculator!$E$92-Calculator!$D$92)*RAND()</f>
        <v>1452.8628312732073</v>
      </c>
      <c r="EU13" s="62">
        <f ca="1">Calculator!$D$92+(Calculator!$E$92-Calculator!$D$92)*RAND()</f>
        <v>1446.2372887226031</v>
      </c>
      <c r="EV13" s="62">
        <f ca="1">Calculator!$D$92+(Calculator!$E$92-Calculator!$D$92)*RAND()</f>
        <v>1425.1658608638761</v>
      </c>
      <c r="EW13" s="62">
        <f ca="1">Calculator!$D$92+(Calculator!$E$92-Calculator!$D$92)*RAND()</f>
        <v>1445.3750731146024</v>
      </c>
      <c r="EX13" s="62">
        <f ca="1">Calculator!$D$92+(Calculator!$E$92-Calculator!$D$92)*RAND()</f>
        <v>1510.4872467549535</v>
      </c>
      <c r="EY13" s="62">
        <f ca="1">Calculator!$D$92+(Calculator!$E$92-Calculator!$D$92)*RAND()</f>
        <v>1410.9128373343369</v>
      </c>
      <c r="EZ13" s="62">
        <f ca="1">Calculator!$D$92+(Calculator!$E$92-Calculator!$D$92)*RAND()</f>
        <v>1424.9925630720202</v>
      </c>
      <c r="FA13" s="62">
        <f ca="1">Calculator!$D$92+(Calculator!$E$92-Calculator!$D$92)*RAND()</f>
        <v>1492.9163306147436</v>
      </c>
      <c r="FB13" s="62">
        <f ca="1">Calculator!$D$92+(Calculator!$E$92-Calculator!$D$92)*RAND()</f>
        <v>1497.4043166388385</v>
      </c>
      <c r="FC13" s="62">
        <f ca="1">Calculator!$D$92+(Calculator!$E$92-Calculator!$D$92)*RAND()</f>
        <v>1587.5369091477621</v>
      </c>
      <c r="FD13" s="62">
        <f ca="1">Calculator!$D$92+(Calculator!$E$92-Calculator!$D$92)*RAND()</f>
        <v>1625.8448155319761</v>
      </c>
      <c r="FE13" s="62">
        <f ca="1">Calculator!$D$92+(Calculator!$E$92-Calculator!$D$92)*RAND()</f>
        <v>1447.0652737470245</v>
      </c>
      <c r="FF13" s="62">
        <f ca="1">Calculator!$D$92+(Calculator!$E$92-Calculator!$D$92)*RAND()</f>
        <v>1460.6767528737664</v>
      </c>
      <c r="FG13" s="62">
        <f ca="1">Calculator!$D$92+(Calculator!$E$92-Calculator!$D$92)*RAND()</f>
        <v>1603.2070500308712</v>
      </c>
      <c r="FH13" s="62">
        <f ca="1">Calculator!$D$92+(Calculator!$E$92-Calculator!$D$92)*RAND()</f>
        <v>1615.2568014973788</v>
      </c>
      <c r="FI13" s="62">
        <f ca="1">Calculator!$D$92+(Calculator!$E$92-Calculator!$D$92)*RAND()</f>
        <v>1572.4897232238736</v>
      </c>
      <c r="FJ13" s="62">
        <f ca="1">Calculator!$D$92+(Calculator!$E$92-Calculator!$D$92)*RAND()</f>
        <v>1375.7662967446415</v>
      </c>
      <c r="FK13" s="62">
        <f ca="1">Calculator!$D$92+(Calculator!$E$92-Calculator!$D$92)*RAND()</f>
        <v>1647.9246750720567</v>
      </c>
      <c r="FL13" s="62">
        <f ca="1">Calculator!$D$92+(Calculator!$E$92-Calculator!$D$92)*RAND()</f>
        <v>1513.0687037355701</v>
      </c>
      <c r="FM13" s="62">
        <f ca="1">Calculator!$D$92+(Calculator!$E$92-Calculator!$D$92)*RAND()</f>
        <v>1451.657377014461</v>
      </c>
      <c r="FN13" s="62">
        <f ca="1">Calculator!$D$92+(Calculator!$E$92-Calculator!$D$92)*RAND()</f>
        <v>1407.7200170919198</v>
      </c>
      <c r="FO13" s="62">
        <f ca="1">Calculator!$D$92+(Calculator!$E$92-Calculator!$D$92)*RAND()</f>
        <v>1360.2214242877294</v>
      </c>
      <c r="FP13" s="62">
        <f ca="1">Calculator!$D$92+(Calculator!$E$92-Calculator!$D$92)*RAND()</f>
        <v>1419.7992536898303</v>
      </c>
      <c r="FQ13" s="62">
        <f ca="1">Calculator!$D$92+(Calculator!$E$92-Calculator!$D$92)*RAND()</f>
        <v>1585.884907966006</v>
      </c>
      <c r="FR13" s="62">
        <f ca="1">Calculator!$D$92+(Calculator!$E$92-Calculator!$D$92)*RAND()</f>
        <v>1457.6472710322346</v>
      </c>
      <c r="FS13" s="62">
        <f ca="1">Calculator!$D$92+(Calculator!$E$92-Calculator!$D$92)*RAND()</f>
        <v>1415.7435931906123</v>
      </c>
      <c r="FT13" s="62">
        <f ca="1">Calculator!$D$92+(Calculator!$E$92-Calculator!$D$92)*RAND()</f>
        <v>1509.3770202457849</v>
      </c>
      <c r="FU13" s="62">
        <f ca="1">Calculator!$D$92+(Calculator!$E$92-Calculator!$D$92)*RAND()</f>
        <v>1508.3392281367119</v>
      </c>
      <c r="FV13" s="62">
        <f ca="1">Calculator!$D$92+(Calculator!$E$92-Calculator!$D$92)*RAND()</f>
        <v>1624.0018764030228</v>
      </c>
      <c r="FW13" s="62">
        <f ca="1">Calculator!$D$92+(Calculator!$E$92-Calculator!$D$92)*RAND()</f>
        <v>1416.1677509487311</v>
      </c>
      <c r="FX13" s="62">
        <f ca="1">Calculator!$D$92+(Calculator!$E$92-Calculator!$D$92)*RAND()</f>
        <v>1560.0236582857383</v>
      </c>
      <c r="FY13" s="62">
        <f ca="1">Calculator!$D$92+(Calculator!$E$92-Calculator!$D$92)*RAND()</f>
        <v>1491.5569868804112</v>
      </c>
      <c r="FZ13" s="62">
        <f ca="1">Calculator!$D$92+(Calculator!$E$92-Calculator!$D$92)*RAND()</f>
        <v>1472.7231763040468</v>
      </c>
      <c r="GA13" s="62">
        <f ca="1">Calculator!$D$92+(Calculator!$E$92-Calculator!$D$92)*RAND()</f>
        <v>1625.7641800896104</v>
      </c>
      <c r="GB13" s="62">
        <f ca="1">Calculator!$D$92+(Calculator!$E$92-Calculator!$D$92)*RAND()</f>
        <v>1367.3925397486917</v>
      </c>
      <c r="GC13" s="62">
        <f ca="1">Calculator!$D$92+(Calculator!$E$92-Calculator!$D$92)*RAND()</f>
        <v>1573.7014287954553</v>
      </c>
      <c r="GD13" s="62">
        <f ca="1">Calculator!$D$92+(Calculator!$E$92-Calculator!$D$92)*RAND()</f>
        <v>1545.9594252839547</v>
      </c>
      <c r="GE13" s="62">
        <f ca="1">Calculator!$D$92+(Calculator!$E$92-Calculator!$D$92)*RAND()</f>
        <v>1457.2819150093826</v>
      </c>
      <c r="GF13" s="62">
        <f ca="1">Calculator!$D$92+(Calculator!$E$92-Calculator!$D$92)*RAND()</f>
        <v>1507.1492543155787</v>
      </c>
      <c r="GG13" s="62">
        <f ca="1">Calculator!$D$92+(Calculator!$E$92-Calculator!$D$92)*RAND()</f>
        <v>1442.3949726121548</v>
      </c>
      <c r="GH13" s="62">
        <f ca="1">Calculator!$D$92+(Calculator!$E$92-Calculator!$D$92)*RAND()</f>
        <v>1646.1184445552483</v>
      </c>
      <c r="GI13" s="62">
        <f ca="1">Calculator!$D$92+(Calculator!$E$92-Calculator!$D$92)*RAND()</f>
        <v>1629.9008961173993</v>
      </c>
      <c r="GJ13" s="62">
        <f ca="1">Calculator!$D$92+(Calculator!$E$92-Calculator!$D$92)*RAND()</f>
        <v>1473.377437185115</v>
      </c>
      <c r="GK13" s="62">
        <f ca="1">Calculator!$D$92+(Calculator!$E$92-Calculator!$D$92)*RAND()</f>
        <v>1584.7777586699947</v>
      </c>
      <c r="GL13" s="62">
        <f ca="1">Calculator!$D$92+(Calculator!$E$92-Calculator!$D$92)*RAND()</f>
        <v>1358.5233467349833</v>
      </c>
      <c r="GM13" s="62">
        <f ca="1">Calculator!$D$92+(Calculator!$E$92-Calculator!$D$92)*RAND()</f>
        <v>1590.3064244390025</v>
      </c>
      <c r="GN13" s="62">
        <f ca="1">Calculator!$D$92+(Calculator!$E$92-Calculator!$D$92)*RAND()</f>
        <v>1624.262704055518</v>
      </c>
      <c r="GO13" s="62">
        <f ca="1">Calculator!$D$92+(Calculator!$E$92-Calculator!$D$92)*RAND()</f>
        <v>1621.3113990254226</v>
      </c>
      <c r="GP13" s="62">
        <f ca="1">Calculator!$D$92+(Calculator!$E$92-Calculator!$D$92)*RAND()</f>
        <v>1628.5781670297179</v>
      </c>
      <c r="GQ13" s="62">
        <f ca="1">Calculator!$D$92+(Calculator!$E$92-Calculator!$D$92)*RAND()</f>
        <v>1354.1480042145365</v>
      </c>
      <c r="GR13" s="62">
        <f ca="1">Calculator!$D$92+(Calculator!$E$92-Calculator!$D$92)*RAND()</f>
        <v>1518.5051628394388</v>
      </c>
      <c r="GS13" s="62">
        <f ca="1">Calculator!$D$92+(Calculator!$E$92-Calculator!$D$92)*RAND()</f>
        <v>1408.7886172041494</v>
      </c>
      <c r="GT13" s="62">
        <f ca="1">Calculator!$D$92+(Calculator!$E$92-Calculator!$D$92)*RAND()</f>
        <v>1444.4833608148388</v>
      </c>
      <c r="GU13" s="62">
        <f ca="1">Calculator!$D$92+(Calculator!$E$92-Calculator!$D$92)*RAND()</f>
        <v>1518.2745008995892</v>
      </c>
      <c r="GV13" s="62">
        <f ca="1">Calculator!$D$92+(Calculator!$E$92-Calculator!$D$92)*RAND()</f>
        <v>1507.8951168396984</v>
      </c>
      <c r="GW13" s="62">
        <f ca="1">Calculator!$D$92+(Calculator!$E$92-Calculator!$D$92)*RAND()</f>
        <v>1430.0879372508693</v>
      </c>
      <c r="GX13" s="62">
        <f ca="1">Calculator!$D$92+(Calculator!$E$92-Calculator!$D$92)*RAND()</f>
        <v>1481.1077869989188</v>
      </c>
      <c r="GY13" s="62">
        <f ca="1">Calculator!$D$92+(Calculator!$E$92-Calculator!$D$92)*RAND()</f>
        <v>1446.9344705731137</v>
      </c>
      <c r="GZ13" s="62">
        <f ca="1">Calculator!$D$92+(Calculator!$E$92-Calculator!$D$92)*RAND()</f>
        <v>1407.6830022509332</v>
      </c>
      <c r="HA13" s="62">
        <f ca="1">Calculator!$D$92+(Calculator!$E$92-Calculator!$D$92)*RAND()</f>
        <v>1444.7768361321098</v>
      </c>
      <c r="HB13" s="62">
        <f ca="1">Calculator!$D$92+(Calculator!$E$92-Calculator!$D$92)*RAND()</f>
        <v>1377.8796871511281</v>
      </c>
      <c r="HC13" s="62">
        <f ca="1">Calculator!$D$92+(Calculator!$E$92-Calculator!$D$92)*RAND()</f>
        <v>1566.7364409409743</v>
      </c>
      <c r="HD13" s="62">
        <f ca="1">Calculator!$D$92+(Calculator!$E$92-Calculator!$D$92)*RAND()</f>
        <v>1586.7814620954616</v>
      </c>
      <c r="HE13" s="62">
        <f ca="1">Calculator!$D$92+(Calculator!$E$92-Calculator!$D$92)*RAND()</f>
        <v>1360.3051956785384</v>
      </c>
      <c r="HF13" s="62">
        <f ca="1">Calculator!$D$92+(Calculator!$E$92-Calculator!$D$92)*RAND()</f>
        <v>1600.2822112057477</v>
      </c>
      <c r="HG13" s="62">
        <f ca="1">Calculator!$D$92+(Calculator!$E$92-Calculator!$D$92)*RAND()</f>
        <v>1593.426988111617</v>
      </c>
      <c r="HH13" s="62">
        <f ca="1">Calculator!$D$92+(Calculator!$E$92-Calculator!$D$92)*RAND()</f>
        <v>1416.7688980540252</v>
      </c>
      <c r="HI13" s="62">
        <f ca="1">Calculator!$D$92+(Calculator!$E$92-Calculator!$D$92)*RAND()</f>
        <v>1635.8342095928283</v>
      </c>
      <c r="HJ13" s="62">
        <f ca="1">Calculator!$D$92+(Calculator!$E$92-Calculator!$D$92)*RAND()</f>
        <v>1452.3360563284566</v>
      </c>
      <c r="HK13" s="62">
        <f ca="1">Calculator!$D$92+(Calculator!$E$92-Calculator!$D$92)*RAND()</f>
        <v>1352.1086732930846</v>
      </c>
      <c r="HL13" s="62">
        <f ca="1">Calculator!$D$92+(Calculator!$E$92-Calculator!$D$92)*RAND()</f>
        <v>1461.3125759174895</v>
      </c>
      <c r="HM13" s="62">
        <f ca="1">Calculator!$D$92+(Calculator!$E$92-Calculator!$D$92)*RAND()</f>
        <v>1593.4216020733604</v>
      </c>
      <c r="HN13" s="62">
        <f ca="1">Calculator!$D$92+(Calculator!$E$92-Calculator!$D$92)*RAND()</f>
        <v>1379.7984117715239</v>
      </c>
      <c r="HO13" s="62">
        <f ca="1">Calculator!$D$92+(Calculator!$E$92-Calculator!$D$92)*RAND()</f>
        <v>1537.661866284255</v>
      </c>
      <c r="HP13" s="62">
        <f ca="1">Calculator!$D$92+(Calculator!$E$92-Calculator!$D$92)*RAND()</f>
        <v>1426.3249215268581</v>
      </c>
      <c r="HQ13" s="62">
        <f ca="1">Calculator!$D$92+(Calculator!$E$92-Calculator!$D$92)*RAND()</f>
        <v>1377.7446975034009</v>
      </c>
      <c r="HR13" s="62">
        <f ca="1">Calculator!$D$92+(Calculator!$E$92-Calculator!$D$92)*RAND()</f>
        <v>1494.6166067408376</v>
      </c>
      <c r="HS13" s="62">
        <f ca="1">Calculator!$D$92+(Calculator!$E$92-Calculator!$D$92)*RAND()</f>
        <v>1421.8054626219107</v>
      </c>
      <c r="HT13" s="62">
        <f ca="1">Calculator!$D$92+(Calculator!$E$92-Calculator!$D$92)*RAND()</f>
        <v>1400.3210216963978</v>
      </c>
      <c r="HU13" s="62">
        <f ca="1">Calculator!$D$92+(Calculator!$E$92-Calculator!$D$92)*RAND()</f>
        <v>1367.1961877722108</v>
      </c>
      <c r="HV13" s="62">
        <f ca="1">Calculator!$D$92+(Calculator!$E$92-Calculator!$D$92)*RAND()</f>
        <v>1594.9576516562186</v>
      </c>
      <c r="HW13" s="62">
        <f ca="1">Calculator!$D$92+(Calculator!$E$92-Calculator!$D$92)*RAND()</f>
        <v>1470.834954342756</v>
      </c>
      <c r="HX13" s="62">
        <f ca="1">Calculator!$D$92+(Calculator!$E$92-Calculator!$D$92)*RAND()</f>
        <v>1470.5798326439376</v>
      </c>
      <c r="HY13" s="62">
        <f ca="1">Calculator!$D$92+(Calculator!$E$92-Calculator!$D$92)*RAND()</f>
        <v>1462.2716109754726</v>
      </c>
      <c r="HZ13" s="62">
        <f ca="1">Calculator!$D$92+(Calculator!$E$92-Calculator!$D$92)*RAND()</f>
        <v>1590.8624281085606</v>
      </c>
      <c r="IA13" s="62">
        <f ca="1">Calculator!$D$92+(Calculator!$E$92-Calculator!$D$92)*RAND()</f>
        <v>1642.188913382452</v>
      </c>
      <c r="IB13" s="62">
        <f ca="1">Calculator!$D$92+(Calculator!$E$92-Calculator!$D$92)*RAND()</f>
        <v>1455.0279461064597</v>
      </c>
      <c r="IC13" s="62">
        <f ca="1">Calculator!$D$92+(Calculator!$E$92-Calculator!$D$92)*RAND()</f>
        <v>1596.3866520877536</v>
      </c>
      <c r="ID13" s="62">
        <f ca="1">Calculator!$D$92+(Calculator!$E$92-Calculator!$D$92)*RAND()</f>
        <v>1589.8206887320648</v>
      </c>
      <c r="IE13" s="62">
        <f ca="1">Calculator!$D$92+(Calculator!$E$92-Calculator!$D$92)*RAND()</f>
        <v>1500.6628605552673</v>
      </c>
      <c r="IF13" s="62">
        <f ca="1">Calculator!$D$92+(Calculator!$E$92-Calculator!$D$92)*RAND()</f>
        <v>1350.6928967986612</v>
      </c>
      <c r="IG13" s="62">
        <f ca="1">Calculator!$D$92+(Calculator!$E$92-Calculator!$D$92)*RAND()</f>
        <v>1528.2358118023872</v>
      </c>
      <c r="IH13" s="62">
        <f ca="1">Calculator!$D$92+(Calculator!$E$92-Calculator!$D$92)*RAND()</f>
        <v>1476.1904084529028</v>
      </c>
      <c r="II13" s="62">
        <f ca="1">Calculator!$D$92+(Calculator!$E$92-Calculator!$D$92)*RAND()</f>
        <v>1430.022043793793</v>
      </c>
      <c r="IJ13" s="62">
        <f ca="1">Calculator!$D$92+(Calculator!$E$92-Calculator!$D$92)*RAND()</f>
        <v>1591.0955210356997</v>
      </c>
      <c r="IK13" s="62">
        <f ca="1">Calculator!$D$92+(Calculator!$E$92-Calculator!$D$92)*RAND()</f>
        <v>1427.7602513248526</v>
      </c>
      <c r="IL13" s="62">
        <f ca="1">Calculator!$D$92+(Calculator!$E$92-Calculator!$D$92)*RAND()</f>
        <v>1462.9618336883816</v>
      </c>
      <c r="IM13" s="62">
        <f ca="1">Calculator!$D$92+(Calculator!$E$92-Calculator!$D$92)*RAND()</f>
        <v>1617.68980089966</v>
      </c>
      <c r="IN13" s="62">
        <f ca="1">Calculator!$D$92+(Calculator!$E$92-Calculator!$D$92)*RAND()</f>
        <v>1402.9275062039658</v>
      </c>
      <c r="IO13" s="62">
        <f ca="1">Calculator!$D$92+(Calculator!$E$92-Calculator!$D$92)*RAND()</f>
        <v>1481.5461298435621</v>
      </c>
      <c r="IP13" s="62">
        <f ca="1">Calculator!$D$92+(Calculator!$E$92-Calculator!$D$92)*RAND()</f>
        <v>1641.7737850961853</v>
      </c>
      <c r="IQ13" s="62">
        <f ca="1">Calculator!$D$92+(Calculator!$E$92-Calculator!$D$92)*RAND()</f>
        <v>1532.0839937615165</v>
      </c>
      <c r="IR13" s="62">
        <f ca="1">Calculator!$D$92+(Calculator!$E$92-Calculator!$D$92)*RAND()</f>
        <v>1537.67688029746</v>
      </c>
      <c r="IS13" s="62">
        <f ca="1">Calculator!$D$92+(Calculator!$E$92-Calculator!$D$92)*RAND()</f>
        <v>1379.9889265863924</v>
      </c>
      <c r="IT13" s="62">
        <f ca="1">Calculator!$D$92+(Calculator!$E$92-Calculator!$D$92)*RAND()</f>
        <v>1623.0507699580432</v>
      </c>
      <c r="IU13" s="62">
        <f ca="1">Calculator!$D$92+(Calculator!$E$92-Calculator!$D$92)*RAND()</f>
        <v>1377.7295415306619</v>
      </c>
      <c r="IV13" s="62">
        <f ca="1">Calculator!$D$92+(Calculator!$E$92-Calculator!$D$92)*RAND()</f>
        <v>1534.8483479374906</v>
      </c>
      <c r="IW13" s="62">
        <f ca="1">Calculator!$D$92+(Calculator!$E$92-Calculator!$D$92)*RAND()</f>
        <v>1350.6484561466207</v>
      </c>
      <c r="IX13" s="62">
        <f ca="1">Calculator!$D$92+(Calculator!$E$92-Calculator!$D$92)*RAND()</f>
        <v>1536.8410168690566</v>
      </c>
      <c r="IY13" s="62">
        <f ca="1">Calculator!$D$92+(Calculator!$E$92-Calculator!$D$92)*RAND()</f>
        <v>1517.2536443702029</v>
      </c>
      <c r="IZ13" s="62">
        <f ca="1">Calculator!$D$92+(Calculator!$E$92-Calculator!$D$92)*RAND()</f>
        <v>1559.1062293636376</v>
      </c>
      <c r="JA13" s="62">
        <f ca="1">Calculator!$D$92+(Calculator!$E$92-Calculator!$D$92)*RAND()</f>
        <v>1450.0553992836715</v>
      </c>
      <c r="JB13" s="62">
        <f ca="1">Calculator!$D$92+(Calculator!$E$92-Calculator!$D$92)*RAND()</f>
        <v>1637.8840659161331</v>
      </c>
      <c r="JC13" s="62">
        <f ca="1">Calculator!$D$92+(Calculator!$E$92-Calculator!$D$92)*RAND()</f>
        <v>1389.7040299735866</v>
      </c>
      <c r="JD13" s="62">
        <f ca="1">Calculator!$D$92+(Calculator!$E$92-Calculator!$D$92)*RAND()</f>
        <v>1611.2887130314857</v>
      </c>
      <c r="JE13" s="62">
        <f ca="1">Calculator!$D$92+(Calculator!$E$92-Calculator!$D$92)*RAND()</f>
        <v>1612.0547711201334</v>
      </c>
      <c r="JF13" s="62">
        <f ca="1">Calculator!$D$92+(Calculator!$E$92-Calculator!$D$92)*RAND()</f>
        <v>1575.271979124065</v>
      </c>
      <c r="JG13" s="62">
        <f ca="1">Calculator!$D$92+(Calculator!$E$92-Calculator!$D$92)*RAND()</f>
        <v>1506.7755425934663</v>
      </c>
      <c r="JH13" s="62">
        <f ca="1">Calculator!$D$92+(Calculator!$E$92-Calculator!$D$92)*RAND()</f>
        <v>1623.2911113896171</v>
      </c>
      <c r="JI13" s="62">
        <f ca="1">Calculator!$D$92+(Calculator!$E$92-Calculator!$D$92)*RAND()</f>
        <v>1468.2072160508101</v>
      </c>
      <c r="JJ13" s="62">
        <f ca="1">Calculator!$D$92+(Calculator!$E$92-Calculator!$D$92)*RAND()</f>
        <v>1484.7459023975061</v>
      </c>
      <c r="JK13" s="62">
        <f ca="1">Calculator!$D$92+(Calculator!$E$92-Calculator!$D$92)*RAND()</f>
        <v>1454.2804799613364</v>
      </c>
      <c r="JL13" s="62">
        <f ca="1">Calculator!$D$92+(Calculator!$E$92-Calculator!$D$92)*RAND()</f>
        <v>1520.9843426553898</v>
      </c>
      <c r="JM13" s="62">
        <f ca="1">Calculator!$D$92+(Calculator!$E$92-Calculator!$D$92)*RAND()</f>
        <v>1566.4986296347165</v>
      </c>
      <c r="JN13" s="62">
        <f ca="1">Calculator!$D$92+(Calculator!$E$92-Calculator!$D$92)*RAND()</f>
        <v>1610.6290710027049</v>
      </c>
      <c r="JO13" s="62">
        <f ca="1">Calculator!$D$92+(Calculator!$E$92-Calculator!$D$92)*RAND()</f>
        <v>1526.8896458755748</v>
      </c>
      <c r="JP13" s="62">
        <f ca="1">Calculator!$D$92+(Calculator!$E$92-Calculator!$D$92)*RAND()</f>
        <v>1355.3618872685654</v>
      </c>
      <c r="JQ13" s="62">
        <f ca="1">Calculator!$D$92+(Calculator!$E$92-Calculator!$D$92)*RAND()</f>
        <v>1533.3933143087868</v>
      </c>
      <c r="JR13" s="62">
        <f ca="1">Calculator!$D$92+(Calculator!$E$92-Calculator!$D$92)*RAND()</f>
        <v>1412.488494788983</v>
      </c>
      <c r="JS13" s="62">
        <f ca="1">Calculator!$D$92+(Calculator!$E$92-Calculator!$D$92)*RAND()</f>
        <v>1491.0978398767936</v>
      </c>
      <c r="JT13" s="62">
        <f ca="1">Calculator!$D$92+(Calculator!$E$92-Calculator!$D$92)*RAND()</f>
        <v>1512.625157656639</v>
      </c>
      <c r="JU13" s="62">
        <f ca="1">Calculator!$D$92+(Calculator!$E$92-Calculator!$D$92)*RAND()</f>
        <v>1407.5196553326118</v>
      </c>
      <c r="JV13" s="62">
        <f ca="1">Calculator!$D$92+(Calculator!$E$92-Calculator!$D$92)*RAND()</f>
        <v>1623.8657120123432</v>
      </c>
      <c r="JW13" s="62">
        <f ca="1">Calculator!$D$92+(Calculator!$E$92-Calculator!$D$92)*RAND()</f>
        <v>1529.1315465220973</v>
      </c>
      <c r="JX13" s="62">
        <f ca="1">Calculator!$D$92+(Calculator!$E$92-Calculator!$D$92)*RAND()</f>
        <v>1378.2246448451467</v>
      </c>
      <c r="JY13" s="62">
        <f ca="1">Calculator!$D$92+(Calculator!$E$92-Calculator!$D$92)*RAND()</f>
        <v>1486.971089399321</v>
      </c>
      <c r="JZ13" s="62">
        <f ca="1">Calculator!$D$92+(Calculator!$E$92-Calculator!$D$92)*RAND()</f>
        <v>1501.373994261148</v>
      </c>
      <c r="KA13" s="62">
        <f ca="1">Calculator!$D$92+(Calculator!$E$92-Calculator!$D$92)*RAND()</f>
        <v>1625.0354822460047</v>
      </c>
      <c r="KB13" s="62">
        <f ca="1">Calculator!$D$92+(Calculator!$E$92-Calculator!$D$92)*RAND()</f>
        <v>1375.2638616159898</v>
      </c>
      <c r="KC13" s="62">
        <f ca="1">Calculator!$D$92+(Calculator!$E$92-Calculator!$D$92)*RAND()</f>
        <v>1353.7714143717872</v>
      </c>
      <c r="KD13" s="62">
        <f ca="1">Calculator!$D$92+(Calculator!$E$92-Calculator!$D$92)*RAND()</f>
        <v>1609.8604109374487</v>
      </c>
      <c r="KE13" s="62">
        <f ca="1">Calculator!$D$92+(Calculator!$E$92-Calculator!$D$92)*RAND()</f>
        <v>1537.9356852246819</v>
      </c>
      <c r="KF13" s="62">
        <f ca="1">Calculator!$D$92+(Calculator!$E$92-Calculator!$D$92)*RAND()</f>
        <v>1429.788577298762</v>
      </c>
      <c r="KG13" s="62">
        <f ca="1">Calculator!$D$92+(Calculator!$E$92-Calculator!$D$92)*RAND()</f>
        <v>1392.4130765297414</v>
      </c>
      <c r="KH13" s="62">
        <f ca="1">Calculator!$D$92+(Calculator!$E$92-Calculator!$D$92)*RAND()</f>
        <v>1567.525512516864</v>
      </c>
      <c r="KI13" s="62">
        <f ca="1">Calculator!$D$92+(Calculator!$E$92-Calculator!$D$92)*RAND()</f>
        <v>1354.8766718064953</v>
      </c>
      <c r="KJ13" s="62">
        <f ca="1">Calculator!$D$92+(Calculator!$E$92-Calculator!$D$92)*RAND()</f>
        <v>1642.3438697667673</v>
      </c>
      <c r="KK13" s="62">
        <f ca="1">Calculator!$D$92+(Calculator!$E$92-Calculator!$D$92)*RAND()</f>
        <v>1586.0861895822895</v>
      </c>
      <c r="KL13" s="62">
        <f ca="1">Calculator!$D$92+(Calculator!$E$92-Calculator!$D$92)*RAND()</f>
        <v>1622.1244952914014</v>
      </c>
      <c r="KM13" s="62">
        <f ca="1">Calculator!$D$92+(Calculator!$E$92-Calculator!$D$92)*RAND()</f>
        <v>1425.9034668459619</v>
      </c>
      <c r="KN13" s="62">
        <f ca="1">Calculator!$D$92+(Calculator!$E$92-Calculator!$D$92)*RAND()</f>
        <v>1362.4645353799299</v>
      </c>
      <c r="KO13" s="62">
        <f ca="1">Calculator!$D$92+(Calculator!$E$92-Calculator!$D$92)*RAND()</f>
        <v>1478.9049598620823</v>
      </c>
      <c r="KP13" s="62">
        <f ca="1">Calculator!$D$92+(Calculator!$E$92-Calculator!$D$92)*RAND()</f>
        <v>1453.8108033121669</v>
      </c>
      <c r="KQ13" s="62">
        <f ca="1">Calculator!$D$92+(Calculator!$E$92-Calculator!$D$92)*RAND()</f>
        <v>1432.3822864039123</v>
      </c>
      <c r="KR13" s="62">
        <f ca="1">Calculator!$D$92+(Calculator!$E$92-Calculator!$D$92)*RAND()</f>
        <v>1398.2167244629452</v>
      </c>
      <c r="KS13" s="62">
        <f ca="1">Calculator!$D$92+(Calculator!$E$92-Calculator!$D$92)*RAND()</f>
        <v>1472.5679717872965</v>
      </c>
      <c r="KT13" s="62">
        <f ca="1">Calculator!$D$92+(Calculator!$E$92-Calculator!$D$92)*RAND()</f>
        <v>1572.7110729770802</v>
      </c>
      <c r="KU13" s="62">
        <f ca="1">Calculator!$D$92+(Calculator!$E$92-Calculator!$D$92)*RAND()</f>
        <v>1603.2002285404219</v>
      </c>
      <c r="KV13" s="62">
        <f ca="1">Calculator!$D$92+(Calculator!$E$92-Calculator!$D$92)*RAND()</f>
        <v>1524.7370899944876</v>
      </c>
      <c r="KW13" s="62">
        <f ca="1">Calculator!$D$92+(Calculator!$E$92-Calculator!$D$92)*RAND()</f>
        <v>1482.5651376015178</v>
      </c>
      <c r="KX13" s="62">
        <f ca="1">Calculator!$D$92+(Calculator!$E$92-Calculator!$D$92)*RAND()</f>
        <v>1409.8560443282456</v>
      </c>
      <c r="KY13" s="62">
        <f ca="1">Calculator!$D$92+(Calculator!$E$92-Calculator!$D$92)*RAND()</f>
        <v>1470.5057216756045</v>
      </c>
      <c r="KZ13" s="62">
        <f ca="1">Calculator!$D$92+(Calculator!$E$92-Calculator!$D$92)*RAND()</f>
        <v>1395.6551372860542</v>
      </c>
      <c r="LA13" s="62">
        <f ca="1">Calculator!$D$92+(Calculator!$E$92-Calculator!$D$92)*RAND()</f>
        <v>1639.5685498962823</v>
      </c>
      <c r="LB13" s="62">
        <f ca="1">Calculator!$D$92+(Calculator!$E$92-Calculator!$D$92)*RAND()</f>
        <v>1615.9230375275574</v>
      </c>
      <c r="LC13" s="62">
        <f ca="1">Calculator!$D$92+(Calculator!$E$92-Calculator!$D$92)*RAND()</f>
        <v>1548.9276079722772</v>
      </c>
      <c r="LD13" s="62">
        <f ca="1">Calculator!$D$92+(Calculator!$E$92-Calculator!$D$92)*RAND()</f>
        <v>1403.4821841494258</v>
      </c>
      <c r="LE13" s="62">
        <f ca="1">Calculator!$D$92+(Calculator!$E$92-Calculator!$D$92)*RAND()</f>
        <v>1516.0411801656749</v>
      </c>
      <c r="LF13" s="62">
        <f ca="1">Calculator!$D$92+(Calculator!$E$92-Calculator!$D$92)*RAND()</f>
        <v>1507.2597816890147</v>
      </c>
      <c r="LG13" s="62">
        <f ca="1">Calculator!$D$92+(Calculator!$E$92-Calculator!$D$92)*RAND()</f>
        <v>1571.0168752967541</v>
      </c>
      <c r="LH13" s="62">
        <f ca="1">Calculator!$D$92+(Calculator!$E$92-Calculator!$D$92)*RAND()</f>
        <v>1411.2346773831455</v>
      </c>
      <c r="LI13" s="62">
        <f ca="1">Calculator!$D$92+(Calculator!$E$92-Calculator!$D$92)*RAND()</f>
        <v>1567.7710390907287</v>
      </c>
      <c r="LJ13" s="62">
        <f ca="1">Calculator!$D$92+(Calculator!$E$92-Calculator!$D$92)*RAND()</f>
        <v>1493.5764308860762</v>
      </c>
      <c r="LK13" s="62">
        <f ca="1">Calculator!$D$92+(Calculator!$E$92-Calculator!$D$92)*RAND()</f>
        <v>1572.755177699029</v>
      </c>
      <c r="LL13" s="62">
        <f ca="1">Calculator!$D$92+(Calculator!$E$92-Calculator!$D$92)*RAND()</f>
        <v>1396.5027734563034</v>
      </c>
      <c r="LM13" s="62">
        <f ca="1">Calculator!$D$92+(Calculator!$E$92-Calculator!$D$92)*RAND()</f>
        <v>1585.2223968449621</v>
      </c>
      <c r="LN13" s="62">
        <f ca="1">Calculator!$D$92+(Calculator!$E$92-Calculator!$D$92)*RAND()</f>
        <v>1472.2590485193145</v>
      </c>
      <c r="LO13" s="62">
        <f ca="1">Calculator!$D$92+(Calculator!$E$92-Calculator!$D$92)*RAND()</f>
        <v>1373.9874638194519</v>
      </c>
      <c r="LP13" s="62">
        <f ca="1">Calculator!$D$92+(Calculator!$E$92-Calculator!$D$92)*RAND()</f>
        <v>1422.8701625076931</v>
      </c>
      <c r="LQ13" s="62">
        <f ca="1">Calculator!$D$92+(Calculator!$E$92-Calculator!$D$92)*RAND()</f>
        <v>1517.321088052953</v>
      </c>
      <c r="LR13" s="62">
        <f ca="1">Calculator!$D$92+(Calculator!$E$92-Calculator!$D$92)*RAND()</f>
        <v>1538.4207004659738</v>
      </c>
      <c r="LS13" s="62">
        <f ca="1">Calculator!$D$92+(Calculator!$E$92-Calculator!$D$92)*RAND()</f>
        <v>1359.0201914455788</v>
      </c>
      <c r="LT13" s="62">
        <f ca="1">Calculator!$D$92+(Calculator!$E$92-Calculator!$D$92)*RAND()</f>
        <v>1648.906370239167</v>
      </c>
      <c r="LU13" s="62">
        <f ca="1">Calculator!$D$92+(Calculator!$E$92-Calculator!$D$92)*RAND()</f>
        <v>1611.3426830534543</v>
      </c>
      <c r="LV13" s="62">
        <f ca="1">Calculator!$D$92+(Calculator!$E$92-Calculator!$D$92)*RAND()</f>
        <v>1494.5108892584931</v>
      </c>
      <c r="LW13" s="62">
        <f ca="1">Calculator!$D$92+(Calculator!$E$92-Calculator!$D$92)*RAND()</f>
        <v>1428.3620744520158</v>
      </c>
      <c r="LX13" s="62">
        <f ca="1">Calculator!$D$92+(Calculator!$E$92-Calculator!$D$92)*RAND()</f>
        <v>1578.8230685407286</v>
      </c>
      <c r="LY13" s="62">
        <f ca="1">Calculator!$D$92+(Calculator!$E$92-Calculator!$D$92)*RAND()</f>
        <v>1430.0947040231315</v>
      </c>
      <c r="LZ13" s="62">
        <f ca="1">Calculator!$D$92+(Calculator!$E$92-Calculator!$D$92)*RAND()</f>
        <v>1433.2873977424169</v>
      </c>
      <c r="MA13" s="62">
        <f ca="1">Calculator!$D$92+(Calculator!$E$92-Calculator!$D$92)*RAND()</f>
        <v>1596.4858178861616</v>
      </c>
      <c r="MB13" s="62">
        <f ca="1">Calculator!$D$92+(Calculator!$E$92-Calculator!$D$92)*RAND()</f>
        <v>1641.3328815379664</v>
      </c>
      <c r="MC13" s="62">
        <f ca="1">Calculator!$D$92+(Calculator!$E$92-Calculator!$D$92)*RAND()</f>
        <v>1471.7632637586316</v>
      </c>
      <c r="MD13" s="62">
        <f ca="1">Calculator!$D$92+(Calculator!$E$92-Calculator!$D$92)*RAND()</f>
        <v>1510.7368339059012</v>
      </c>
      <c r="ME13" s="62">
        <f ca="1">Calculator!$D$92+(Calculator!$E$92-Calculator!$D$92)*RAND()</f>
        <v>1395.7285332518172</v>
      </c>
      <c r="MF13" s="62">
        <f ca="1">Calculator!$D$92+(Calculator!$E$92-Calculator!$D$92)*RAND()</f>
        <v>1543.5278040229512</v>
      </c>
      <c r="MG13" s="62">
        <f ca="1">Calculator!$D$92+(Calculator!$E$92-Calculator!$D$92)*RAND()</f>
        <v>1542.1616463946316</v>
      </c>
      <c r="MH13" s="62">
        <f ca="1">Calculator!$D$92+(Calculator!$E$92-Calculator!$D$92)*RAND()</f>
        <v>1643.1671786007364</v>
      </c>
      <c r="MI13" s="62">
        <f ca="1">Calculator!$D$92+(Calculator!$E$92-Calculator!$D$92)*RAND()</f>
        <v>1584.0284651077291</v>
      </c>
      <c r="MJ13" s="62">
        <f ca="1">Calculator!$D$92+(Calculator!$E$92-Calculator!$D$92)*RAND()</f>
        <v>1361.0394365403001</v>
      </c>
      <c r="MK13" s="62">
        <f ca="1">Calculator!$D$92+(Calculator!$E$92-Calculator!$D$92)*RAND()</f>
        <v>1447.7358532440981</v>
      </c>
      <c r="ML13" s="62">
        <f ca="1">Calculator!$D$92+(Calculator!$E$92-Calculator!$D$92)*RAND()</f>
        <v>1438.3625092515181</v>
      </c>
      <c r="MM13" s="62">
        <f ca="1">Calculator!$D$92+(Calculator!$E$92-Calculator!$D$92)*RAND()</f>
        <v>1644.279402628152</v>
      </c>
      <c r="MN13" s="62">
        <f ca="1">Calculator!$D$92+(Calculator!$E$92-Calculator!$D$92)*RAND()</f>
        <v>1647.9184215299915</v>
      </c>
      <c r="MO13" s="62">
        <f ca="1">Calculator!$D$92+(Calculator!$E$92-Calculator!$D$92)*RAND()</f>
        <v>1412.8046035106534</v>
      </c>
      <c r="MP13" s="62">
        <f ca="1">Calculator!$D$92+(Calculator!$E$92-Calculator!$D$92)*RAND()</f>
        <v>1562.9993623470368</v>
      </c>
      <c r="MQ13" s="62">
        <f ca="1">Calculator!$D$92+(Calculator!$E$92-Calculator!$D$92)*RAND()</f>
        <v>1599.8360609297879</v>
      </c>
      <c r="MR13" s="62">
        <f ca="1">Calculator!$D$92+(Calculator!$E$92-Calculator!$D$92)*RAND()</f>
        <v>1637.1620610448299</v>
      </c>
      <c r="MS13" s="62">
        <f ca="1">Calculator!$D$92+(Calculator!$E$92-Calculator!$D$92)*RAND()</f>
        <v>1549.9597924971965</v>
      </c>
      <c r="MT13" s="62">
        <f ca="1">Calculator!$D$92+(Calculator!$E$92-Calculator!$D$92)*RAND()</f>
        <v>1402.3717195304246</v>
      </c>
      <c r="MU13" s="62">
        <f ca="1">Calculator!$D$92+(Calculator!$E$92-Calculator!$D$92)*RAND()</f>
        <v>1375.9019595173747</v>
      </c>
      <c r="MV13" s="62">
        <f ca="1">Calculator!$D$92+(Calculator!$E$92-Calculator!$D$92)*RAND()</f>
        <v>1396.23134444473</v>
      </c>
      <c r="MW13" s="62">
        <f ca="1">Calculator!$D$92+(Calculator!$E$92-Calculator!$D$92)*RAND()</f>
        <v>1356.8984442597637</v>
      </c>
      <c r="MX13" s="62">
        <f ca="1">Calculator!$D$92+(Calculator!$E$92-Calculator!$D$92)*RAND()</f>
        <v>1607.8928719911014</v>
      </c>
      <c r="MY13" s="62">
        <f ca="1">Calculator!$D$92+(Calculator!$E$92-Calculator!$D$92)*RAND()</f>
        <v>1429.177007436532</v>
      </c>
      <c r="MZ13" s="62">
        <f ca="1">Calculator!$D$92+(Calculator!$E$92-Calculator!$D$92)*RAND()</f>
        <v>1523.657317373129</v>
      </c>
      <c r="NA13" s="62">
        <f ca="1">Calculator!$D$92+(Calculator!$E$92-Calculator!$D$92)*RAND()</f>
        <v>1384.6964186052212</v>
      </c>
      <c r="NB13" s="62">
        <f ca="1">Calculator!$D$92+(Calculator!$E$92-Calculator!$D$92)*RAND()</f>
        <v>1531.7909007661819</v>
      </c>
      <c r="NC13" s="62">
        <f ca="1">Calculator!$D$92+(Calculator!$E$92-Calculator!$D$92)*RAND()</f>
        <v>1639.5664686309351</v>
      </c>
      <c r="ND13" s="62">
        <f ca="1">Calculator!$D$92+(Calculator!$E$92-Calculator!$D$92)*RAND()</f>
        <v>1601.375474203367</v>
      </c>
      <c r="NE13" s="62">
        <f ca="1">Calculator!$D$92+(Calculator!$E$92-Calculator!$D$92)*RAND()</f>
        <v>1593.9886223124311</v>
      </c>
      <c r="NF13" s="62">
        <f ca="1">Calculator!$D$92+(Calculator!$E$92-Calculator!$D$92)*RAND()</f>
        <v>1410.5915194600163</v>
      </c>
      <c r="NG13" s="62">
        <f ca="1">Calculator!$D$92+(Calculator!$E$92-Calculator!$D$92)*RAND()</f>
        <v>1610.6818606871589</v>
      </c>
      <c r="NH13" s="62">
        <f ca="1">Calculator!$D$92+(Calculator!$E$92-Calculator!$D$92)*RAND()</f>
        <v>1452.4377570656518</v>
      </c>
      <c r="NI13" s="62">
        <f ca="1">Calculator!$D$92+(Calculator!$E$92-Calculator!$D$92)*RAND()</f>
        <v>1459.7330282009623</v>
      </c>
      <c r="NJ13" s="62">
        <f ca="1">Calculator!$D$92+(Calculator!$E$92-Calculator!$D$92)*RAND()</f>
        <v>1366.0314890348839</v>
      </c>
      <c r="NK13" s="62">
        <f ca="1">Calculator!$D$92+(Calculator!$E$92-Calculator!$D$92)*RAND()</f>
        <v>1525.0299608315663</v>
      </c>
      <c r="NL13" s="62">
        <f ca="1">Calculator!$D$92+(Calculator!$E$92-Calculator!$D$92)*RAND()</f>
        <v>1576.6537135902947</v>
      </c>
      <c r="NM13" s="62">
        <f ca="1">Calculator!$D$92+(Calculator!$E$92-Calculator!$D$92)*RAND()</f>
        <v>1529.2899133431933</v>
      </c>
      <c r="NN13" s="62">
        <f ca="1">Calculator!$D$92+(Calculator!$E$92-Calculator!$D$92)*RAND()</f>
        <v>1374.4652960451435</v>
      </c>
      <c r="NO13" s="62">
        <f ca="1">Calculator!$D$92+(Calculator!$E$92-Calculator!$D$92)*RAND()</f>
        <v>1632.3495993930842</v>
      </c>
      <c r="NP13" s="62">
        <f ca="1">Calculator!$D$92+(Calculator!$E$92-Calculator!$D$92)*RAND()</f>
        <v>1535.4092809772428</v>
      </c>
      <c r="NQ13" s="62">
        <f ca="1">Calculator!$D$92+(Calculator!$E$92-Calculator!$D$92)*RAND()</f>
        <v>1631.471247710122</v>
      </c>
      <c r="NR13" s="62">
        <f ca="1">Calculator!$D$92+(Calculator!$E$92-Calculator!$D$92)*RAND()</f>
        <v>1473.9084292979271</v>
      </c>
      <c r="NS13" s="62">
        <f ca="1">Calculator!$D$92+(Calculator!$E$92-Calculator!$D$92)*RAND()</f>
        <v>1556.4663696623224</v>
      </c>
      <c r="NT13" s="62">
        <f ca="1">Calculator!$D$92+(Calculator!$E$92-Calculator!$D$92)*RAND()</f>
        <v>1358.296850145769</v>
      </c>
      <c r="NU13" s="62">
        <f ca="1">Calculator!$D$92+(Calculator!$E$92-Calculator!$D$92)*RAND()</f>
        <v>1541.254050136349</v>
      </c>
      <c r="NV13" s="62">
        <f ca="1">Calculator!$D$92+(Calculator!$E$92-Calculator!$D$92)*RAND()</f>
        <v>1620.3569037645357</v>
      </c>
      <c r="NW13" s="62">
        <f ca="1">Calculator!$D$92+(Calculator!$E$92-Calculator!$D$92)*RAND()</f>
        <v>1469.5825576654688</v>
      </c>
      <c r="NX13" s="62">
        <f ca="1">Calculator!$D$92+(Calculator!$E$92-Calculator!$D$92)*RAND()</f>
        <v>1550.1390310770946</v>
      </c>
      <c r="NY13" s="62">
        <f ca="1">Calculator!$D$92+(Calculator!$E$92-Calculator!$D$92)*RAND()</f>
        <v>1452.6637306266859</v>
      </c>
      <c r="NZ13" s="62">
        <f ca="1">Calculator!$D$92+(Calculator!$E$92-Calculator!$D$92)*RAND()</f>
        <v>1377.2098263401006</v>
      </c>
      <c r="OA13" s="62">
        <f ca="1">Calculator!$D$92+(Calculator!$E$92-Calculator!$D$92)*RAND()</f>
        <v>1398.3374349866954</v>
      </c>
      <c r="OB13" s="62">
        <f ca="1">Calculator!$D$92+(Calculator!$E$92-Calculator!$D$92)*RAND()</f>
        <v>1603.6523732189771</v>
      </c>
      <c r="OC13" s="62">
        <f ca="1">Calculator!$D$92+(Calculator!$E$92-Calculator!$D$92)*RAND()</f>
        <v>1381.1182298560179</v>
      </c>
      <c r="OD13" s="62">
        <f ca="1">Calculator!$D$92+(Calculator!$E$92-Calculator!$D$92)*RAND()</f>
        <v>1360.2500533088883</v>
      </c>
      <c r="OE13" s="62">
        <f ca="1">Calculator!$D$92+(Calculator!$E$92-Calculator!$D$92)*RAND()</f>
        <v>1425.8086717058088</v>
      </c>
      <c r="OF13" s="62">
        <f ca="1">Calculator!$D$92+(Calculator!$E$92-Calculator!$D$92)*RAND()</f>
        <v>1600.5976273722863</v>
      </c>
      <c r="OG13" s="62">
        <f ca="1">Calculator!$D$92+(Calculator!$E$92-Calculator!$D$92)*RAND()</f>
        <v>1597.5558509913235</v>
      </c>
      <c r="OH13" s="62">
        <f ca="1">Calculator!$D$92+(Calculator!$E$92-Calculator!$D$92)*RAND()</f>
        <v>1532.9512804324304</v>
      </c>
      <c r="OI13" s="62">
        <f ca="1">Calculator!$D$92+(Calculator!$E$92-Calculator!$D$92)*RAND()</f>
        <v>1536.9095237346874</v>
      </c>
      <c r="OJ13" s="62">
        <f ca="1">Calculator!$D$92+(Calculator!$E$92-Calculator!$D$92)*RAND()</f>
        <v>1484.3618198669587</v>
      </c>
      <c r="OK13" s="62">
        <f ca="1">Calculator!$D$92+(Calculator!$E$92-Calculator!$D$92)*RAND()</f>
        <v>1503.7342783644301</v>
      </c>
      <c r="OL13" s="62">
        <f ca="1">Calculator!$D$92+(Calculator!$E$92-Calculator!$D$92)*RAND()</f>
        <v>1395.2995585115516</v>
      </c>
      <c r="OM13" s="62">
        <f ca="1">Calculator!$D$92+(Calculator!$E$92-Calculator!$D$92)*RAND()</f>
        <v>1618.81343200944</v>
      </c>
      <c r="ON13" s="62">
        <f ca="1">Calculator!$D$92+(Calculator!$E$92-Calculator!$D$92)*RAND()</f>
        <v>1441.2434473751218</v>
      </c>
      <c r="OO13" s="62">
        <f ca="1">Calculator!$D$92+(Calculator!$E$92-Calculator!$D$92)*RAND()</f>
        <v>1602.3325453090661</v>
      </c>
      <c r="OP13" s="62">
        <f ca="1">Calculator!$D$92+(Calculator!$E$92-Calculator!$D$92)*RAND()</f>
        <v>1498.8817534496493</v>
      </c>
      <c r="OQ13" s="62">
        <f ca="1">Calculator!$D$92+(Calculator!$E$92-Calculator!$D$92)*RAND()</f>
        <v>1647.0919661803955</v>
      </c>
      <c r="OR13" s="62">
        <f ca="1">Calculator!$D$92+(Calculator!$E$92-Calculator!$D$92)*RAND()</f>
        <v>1626.587171878045</v>
      </c>
      <c r="OS13" s="62">
        <f ca="1">Calculator!$D$92+(Calculator!$E$92-Calculator!$D$92)*RAND()</f>
        <v>1448.1336002393903</v>
      </c>
      <c r="OT13" s="62">
        <f ca="1">Calculator!$D$92+(Calculator!$E$92-Calculator!$D$92)*RAND()</f>
        <v>1540.3883289692992</v>
      </c>
      <c r="OU13" s="62">
        <f ca="1">Calculator!$D$92+(Calculator!$E$92-Calculator!$D$92)*RAND()</f>
        <v>1438.7020276121921</v>
      </c>
      <c r="OV13" s="62">
        <f ca="1">Calculator!$D$92+(Calculator!$E$92-Calculator!$D$92)*RAND()</f>
        <v>1391.9309886875806</v>
      </c>
      <c r="OW13" s="62">
        <f ca="1">Calculator!$D$92+(Calculator!$E$92-Calculator!$D$92)*RAND()</f>
        <v>1641.1655988530929</v>
      </c>
      <c r="OX13" s="62">
        <f ca="1">Calculator!$D$92+(Calculator!$E$92-Calculator!$D$92)*RAND()</f>
        <v>1426.3195372451278</v>
      </c>
      <c r="OY13" s="62">
        <f ca="1">Calculator!$D$92+(Calculator!$E$92-Calculator!$D$92)*RAND()</f>
        <v>1403.6199698043331</v>
      </c>
      <c r="OZ13" s="62">
        <f ca="1">Calculator!$D$92+(Calculator!$E$92-Calculator!$D$92)*RAND()</f>
        <v>1644.7841919219018</v>
      </c>
      <c r="PA13" s="62">
        <f ca="1">Calculator!$D$92+(Calculator!$E$92-Calculator!$D$92)*RAND()</f>
        <v>1641.448882513118</v>
      </c>
      <c r="PB13" s="62">
        <f ca="1">Calculator!$D$92+(Calculator!$E$92-Calculator!$D$92)*RAND()</f>
        <v>1633.4090860200754</v>
      </c>
      <c r="PC13" s="62">
        <f ca="1">Calculator!$D$92+(Calculator!$E$92-Calculator!$D$92)*RAND()</f>
        <v>1602.0421545617919</v>
      </c>
      <c r="PD13" s="62">
        <f ca="1">Calculator!$D$92+(Calculator!$E$92-Calculator!$D$92)*RAND()</f>
        <v>1390.6199800525008</v>
      </c>
      <c r="PE13" s="62">
        <f ca="1">Calculator!$D$92+(Calculator!$E$92-Calculator!$D$92)*RAND()</f>
        <v>1494.848002182694</v>
      </c>
      <c r="PF13" s="62">
        <f ca="1">Calculator!$D$92+(Calculator!$E$92-Calculator!$D$92)*RAND()</f>
        <v>1487.9530187987152</v>
      </c>
      <c r="PG13" s="62">
        <f ca="1">Calculator!$D$92+(Calculator!$E$92-Calculator!$D$92)*RAND()</f>
        <v>1637.2954259574344</v>
      </c>
      <c r="PH13" s="62">
        <f ca="1">Calculator!$D$92+(Calculator!$E$92-Calculator!$D$92)*RAND()</f>
        <v>1383.1471013499772</v>
      </c>
      <c r="PI13" s="62">
        <f ca="1">Calculator!$D$92+(Calculator!$E$92-Calculator!$D$92)*RAND()</f>
        <v>1623.7609266056872</v>
      </c>
      <c r="PJ13" s="62">
        <f ca="1">Calculator!$D$92+(Calculator!$E$92-Calculator!$D$92)*RAND()</f>
        <v>1381.2826133866683</v>
      </c>
      <c r="PK13" s="62">
        <f ca="1">Calculator!$D$92+(Calculator!$E$92-Calculator!$D$92)*RAND()</f>
        <v>1648.6398741586331</v>
      </c>
      <c r="PL13" s="62">
        <f ca="1">Calculator!$D$92+(Calculator!$E$92-Calculator!$D$92)*RAND()</f>
        <v>1355.5936439772986</v>
      </c>
      <c r="PM13" s="62">
        <f ca="1">Calculator!$D$92+(Calculator!$E$92-Calculator!$D$92)*RAND()</f>
        <v>1497.5849801555278</v>
      </c>
      <c r="PN13" s="62">
        <f ca="1">Calculator!$D$92+(Calculator!$E$92-Calculator!$D$92)*RAND()</f>
        <v>1470.1532437731212</v>
      </c>
      <c r="PO13" s="62">
        <f ca="1">Calculator!$D$92+(Calculator!$E$92-Calculator!$D$92)*RAND()</f>
        <v>1473.8244418769725</v>
      </c>
      <c r="PP13" s="62">
        <f ca="1">Calculator!$D$92+(Calculator!$E$92-Calculator!$D$92)*RAND()</f>
        <v>1433.3484646993438</v>
      </c>
      <c r="PQ13" s="62">
        <f ca="1">Calculator!$D$92+(Calculator!$E$92-Calculator!$D$92)*RAND()</f>
        <v>1581.018613749379</v>
      </c>
      <c r="PR13" s="62">
        <f ca="1">Calculator!$D$92+(Calculator!$E$92-Calculator!$D$92)*RAND()</f>
        <v>1501.5478545534959</v>
      </c>
      <c r="PS13" s="62">
        <f ca="1">Calculator!$D$92+(Calculator!$E$92-Calculator!$D$92)*RAND()</f>
        <v>1539.1517394217947</v>
      </c>
      <c r="PT13" s="62">
        <f ca="1">Calculator!$D$92+(Calculator!$E$92-Calculator!$D$92)*RAND()</f>
        <v>1634.0564762379759</v>
      </c>
      <c r="PU13" s="62">
        <f ca="1">Calculator!$D$92+(Calculator!$E$92-Calculator!$D$92)*RAND()</f>
        <v>1617.1937816784348</v>
      </c>
      <c r="PV13" s="62">
        <f ca="1">Calculator!$D$92+(Calculator!$E$92-Calculator!$D$92)*RAND()</f>
        <v>1563.7632791523413</v>
      </c>
      <c r="PW13" s="62">
        <f ca="1">Calculator!$D$92+(Calculator!$E$92-Calculator!$D$92)*RAND()</f>
        <v>1450.1070635135986</v>
      </c>
      <c r="PX13" s="62">
        <f ca="1">Calculator!$D$92+(Calculator!$E$92-Calculator!$D$92)*RAND()</f>
        <v>1432.0518385355267</v>
      </c>
      <c r="PY13" s="62">
        <f ca="1">Calculator!$D$92+(Calculator!$E$92-Calculator!$D$92)*RAND()</f>
        <v>1529.0562679051884</v>
      </c>
      <c r="PZ13" s="62">
        <f ca="1">Calculator!$D$92+(Calculator!$E$92-Calculator!$D$92)*RAND()</f>
        <v>1601.1458799667803</v>
      </c>
      <c r="QA13" s="62">
        <f ca="1">Calculator!$D$92+(Calculator!$E$92-Calculator!$D$92)*RAND()</f>
        <v>1426.1785953324513</v>
      </c>
      <c r="QB13" s="62">
        <f ca="1">Calculator!$D$92+(Calculator!$E$92-Calculator!$D$92)*RAND()</f>
        <v>1391.4457740343266</v>
      </c>
      <c r="QC13" s="62">
        <f ca="1">Calculator!$D$92+(Calculator!$E$92-Calculator!$D$92)*RAND()</f>
        <v>1424.6850319737034</v>
      </c>
      <c r="QD13" s="62">
        <f ca="1">Calculator!$D$92+(Calculator!$E$92-Calculator!$D$92)*RAND()</f>
        <v>1506.5671561416275</v>
      </c>
      <c r="QE13" s="62">
        <f ca="1">Calculator!$D$92+(Calculator!$E$92-Calculator!$D$92)*RAND()</f>
        <v>1439.1667517164321</v>
      </c>
      <c r="QF13" s="62">
        <f ca="1">Calculator!$D$92+(Calculator!$E$92-Calculator!$D$92)*RAND()</f>
        <v>1541.5546303836711</v>
      </c>
      <c r="QG13" s="62">
        <f ca="1">Calculator!$D$92+(Calculator!$E$92-Calculator!$D$92)*RAND()</f>
        <v>1428.262711378195</v>
      </c>
      <c r="QH13" s="62">
        <f ca="1">Calculator!$D$92+(Calculator!$E$92-Calculator!$D$92)*RAND()</f>
        <v>1413.2189829890904</v>
      </c>
      <c r="QI13" s="62">
        <f ca="1">Calculator!$D$92+(Calculator!$E$92-Calculator!$D$92)*RAND()</f>
        <v>1450.6887546727776</v>
      </c>
      <c r="QJ13" s="62">
        <f ca="1">Calculator!$D$92+(Calculator!$E$92-Calculator!$D$92)*RAND()</f>
        <v>1440.2398122127929</v>
      </c>
      <c r="QK13" s="62">
        <f ca="1">Calculator!$D$92+(Calculator!$E$92-Calculator!$D$92)*RAND()</f>
        <v>1616.8494777512649</v>
      </c>
      <c r="QL13" s="62">
        <f ca="1">Calculator!$D$92+(Calculator!$E$92-Calculator!$D$92)*RAND()</f>
        <v>1514.6707041769157</v>
      </c>
      <c r="QM13" s="62">
        <f ca="1">Calculator!$D$92+(Calculator!$E$92-Calculator!$D$92)*RAND()</f>
        <v>1548.3739972065753</v>
      </c>
      <c r="QN13" s="62">
        <f ca="1">Calculator!$D$92+(Calculator!$E$92-Calculator!$D$92)*RAND()</f>
        <v>1491.2429972610414</v>
      </c>
      <c r="QO13" s="62">
        <f ca="1">Calculator!$D$92+(Calculator!$E$92-Calculator!$D$92)*RAND()</f>
        <v>1490.0350440534235</v>
      </c>
      <c r="QP13" s="62">
        <f ca="1">Calculator!$D$92+(Calculator!$E$92-Calculator!$D$92)*RAND()</f>
        <v>1530.5176548324689</v>
      </c>
      <c r="QQ13" s="62">
        <f ca="1">Calculator!$D$92+(Calculator!$E$92-Calculator!$D$92)*RAND()</f>
        <v>1497.2777288272866</v>
      </c>
      <c r="QR13" s="62">
        <f ca="1">Calculator!$D$92+(Calculator!$E$92-Calculator!$D$92)*RAND()</f>
        <v>1601.9212229660154</v>
      </c>
      <c r="QS13" s="62">
        <f ca="1">Calculator!$D$92+(Calculator!$E$92-Calculator!$D$92)*RAND()</f>
        <v>1571.3933194739006</v>
      </c>
      <c r="QT13" s="62">
        <f ca="1">Calculator!$D$92+(Calculator!$E$92-Calculator!$D$92)*RAND()</f>
        <v>1497.7937444465504</v>
      </c>
      <c r="QU13" s="62">
        <f ca="1">Calculator!$D$92+(Calculator!$E$92-Calculator!$D$92)*RAND()</f>
        <v>1441.1069996413898</v>
      </c>
      <c r="QV13" s="62">
        <f ca="1">Calculator!$D$92+(Calculator!$E$92-Calculator!$D$92)*RAND()</f>
        <v>1421.9877552808323</v>
      </c>
      <c r="QW13" s="62">
        <f ca="1">Calculator!$D$92+(Calculator!$E$92-Calculator!$D$92)*RAND()</f>
        <v>1591.9089365890836</v>
      </c>
      <c r="QX13" s="62">
        <f ca="1">Calculator!$D$92+(Calculator!$E$92-Calculator!$D$92)*RAND()</f>
        <v>1641.8333926130556</v>
      </c>
      <c r="QY13" s="62">
        <f ca="1">Calculator!$D$92+(Calculator!$E$92-Calculator!$D$92)*RAND()</f>
        <v>1581.4141053734404</v>
      </c>
      <c r="QZ13" s="62">
        <f ca="1">Calculator!$D$92+(Calculator!$E$92-Calculator!$D$92)*RAND()</f>
        <v>1405.2448019827834</v>
      </c>
      <c r="RA13" s="62">
        <f ca="1">Calculator!$D$92+(Calculator!$E$92-Calculator!$D$92)*RAND()</f>
        <v>1579.9885477235041</v>
      </c>
      <c r="RB13" s="62">
        <f ca="1">Calculator!$D$92+(Calculator!$E$92-Calculator!$D$92)*RAND()</f>
        <v>1499.1399800919373</v>
      </c>
      <c r="RC13" s="62">
        <f ca="1">Calculator!$D$92+(Calculator!$E$92-Calculator!$D$92)*RAND()</f>
        <v>1634.1631764238953</v>
      </c>
      <c r="RD13" s="62">
        <f ca="1">Calculator!$D$92+(Calculator!$E$92-Calculator!$D$92)*RAND()</f>
        <v>1551.2906627999582</v>
      </c>
      <c r="RE13" s="62">
        <f ca="1">Calculator!$D$92+(Calculator!$E$92-Calculator!$D$92)*RAND()</f>
        <v>1644.4305245139954</v>
      </c>
      <c r="RF13" s="62">
        <f ca="1">Calculator!$D$92+(Calculator!$E$92-Calculator!$D$92)*RAND()</f>
        <v>1563.4742626710497</v>
      </c>
      <c r="RG13" s="62">
        <f ca="1">Calculator!$D$92+(Calculator!$E$92-Calculator!$D$92)*RAND()</f>
        <v>1414.8115444603229</v>
      </c>
      <c r="RH13" s="62">
        <f ca="1">Calculator!$D$92+(Calculator!$E$92-Calculator!$D$92)*RAND()</f>
        <v>1410.6293811758262</v>
      </c>
      <c r="RI13" s="62">
        <f ca="1">Calculator!$D$92+(Calculator!$E$92-Calculator!$D$92)*RAND()</f>
        <v>1532.9128568373033</v>
      </c>
      <c r="RJ13" s="62">
        <f ca="1">Calculator!$D$92+(Calculator!$E$92-Calculator!$D$92)*RAND()</f>
        <v>1361.6706667878773</v>
      </c>
      <c r="RK13" s="62">
        <f ca="1">Calculator!$D$92+(Calculator!$E$92-Calculator!$D$92)*RAND()</f>
        <v>1350.215739838613</v>
      </c>
      <c r="RL13" s="62">
        <f ca="1">Calculator!$D$92+(Calculator!$E$92-Calculator!$D$92)*RAND()</f>
        <v>1608.684760264385</v>
      </c>
      <c r="RM13" s="62">
        <f ca="1">Calculator!$D$92+(Calculator!$E$92-Calculator!$D$92)*RAND()</f>
        <v>1423.6691938490887</v>
      </c>
      <c r="RN13" s="62">
        <f ca="1">Calculator!$D$92+(Calculator!$E$92-Calculator!$D$92)*RAND()</f>
        <v>1363.7219158745843</v>
      </c>
      <c r="RO13" s="62">
        <f ca="1">Calculator!$D$92+(Calculator!$E$92-Calculator!$D$92)*RAND()</f>
        <v>1419.1610501815117</v>
      </c>
      <c r="RP13" s="62">
        <f ca="1">Calculator!$D$92+(Calculator!$E$92-Calculator!$D$92)*RAND()</f>
        <v>1366.8388987028432</v>
      </c>
      <c r="RQ13" s="62">
        <f ca="1">Calculator!$D$92+(Calculator!$E$92-Calculator!$D$92)*RAND()</f>
        <v>1610.328122929571</v>
      </c>
      <c r="RR13" s="62">
        <f ca="1">Calculator!$D$92+(Calculator!$E$92-Calculator!$D$92)*RAND()</f>
        <v>1580.8426968158105</v>
      </c>
      <c r="RS13" s="62">
        <f ca="1">Calculator!$D$92+(Calculator!$E$92-Calculator!$D$92)*RAND()</f>
        <v>1437.7029159558247</v>
      </c>
      <c r="RT13" s="62">
        <f ca="1">Calculator!$D$92+(Calculator!$E$92-Calculator!$D$92)*RAND()</f>
        <v>1544.429932783675</v>
      </c>
      <c r="RU13" s="62">
        <f ca="1">Calculator!$D$92+(Calculator!$E$92-Calculator!$D$92)*RAND()</f>
        <v>1578.6946023074984</v>
      </c>
      <c r="RV13" s="62">
        <f ca="1">Calculator!$D$92+(Calculator!$E$92-Calculator!$D$92)*RAND()</f>
        <v>1554.396221609735</v>
      </c>
      <c r="RW13" s="62">
        <f ca="1">Calculator!$D$92+(Calculator!$E$92-Calculator!$D$92)*RAND()</f>
        <v>1638.3693365147215</v>
      </c>
      <c r="RX13" s="62">
        <f ca="1">Calculator!$D$92+(Calculator!$E$92-Calculator!$D$92)*RAND()</f>
        <v>1364.2745173388898</v>
      </c>
      <c r="RY13" s="62">
        <f ca="1">Calculator!$D$92+(Calculator!$E$92-Calculator!$D$92)*RAND()</f>
        <v>1579.7195549243374</v>
      </c>
      <c r="RZ13" s="62">
        <f ca="1">Calculator!$D$92+(Calculator!$E$92-Calculator!$D$92)*RAND()</f>
        <v>1569.6191757525805</v>
      </c>
      <c r="SA13" s="62">
        <f ca="1">Calculator!$D$92+(Calculator!$E$92-Calculator!$D$92)*RAND()</f>
        <v>1559.8564426401931</v>
      </c>
      <c r="SB13" s="62">
        <f ca="1">Calculator!$D$92+(Calculator!$E$92-Calculator!$D$92)*RAND()</f>
        <v>1526.0554381869179</v>
      </c>
      <c r="SC13" s="62">
        <f ca="1">Calculator!$D$92+(Calculator!$E$92-Calculator!$D$92)*RAND()</f>
        <v>1508.3975679026357</v>
      </c>
      <c r="SD13" s="62">
        <f ca="1">Calculator!$D$92+(Calculator!$E$92-Calculator!$D$92)*RAND()</f>
        <v>1360.6602746811377</v>
      </c>
      <c r="SE13" s="62">
        <f ca="1">Calculator!$D$92+(Calculator!$E$92-Calculator!$D$92)*RAND()</f>
        <v>1624.3967503190181</v>
      </c>
      <c r="SF13" s="62">
        <f ca="1">Calculator!$D$92+(Calculator!$E$92-Calculator!$D$92)*RAND()</f>
        <v>1528.0376906403071</v>
      </c>
      <c r="SG13" s="62">
        <f ca="1">Calculator!$D$92+(Calculator!$E$92-Calculator!$D$92)*RAND()</f>
        <v>1604.6219311670297</v>
      </c>
      <c r="SH13" s="62">
        <f ca="1">Calculator!$D$92+(Calculator!$E$92-Calculator!$D$92)*RAND()</f>
        <v>1435.6827308799395</v>
      </c>
      <c r="SI13" s="62">
        <f ca="1">Calculator!$D$92+(Calculator!$E$92-Calculator!$D$92)*RAND()</f>
        <v>1582.441990286321</v>
      </c>
      <c r="SJ13" s="62">
        <f ca="1">Calculator!$D$92+(Calculator!$E$92-Calculator!$D$92)*RAND()</f>
        <v>1535.1593784671145</v>
      </c>
      <c r="SK13" s="62">
        <f ca="1">Calculator!$D$92+(Calculator!$E$92-Calculator!$D$92)*RAND()</f>
        <v>1500.8417200397248</v>
      </c>
      <c r="SL13" s="62">
        <f ca="1">Calculator!$D$92+(Calculator!$E$92-Calculator!$D$92)*RAND()</f>
        <v>1626.4996980671094</v>
      </c>
      <c r="SM13" s="62">
        <f ca="1">Calculator!$D$92+(Calculator!$E$92-Calculator!$D$92)*RAND()</f>
        <v>1578.5978692955164</v>
      </c>
      <c r="SN13" s="62">
        <f ca="1">Calculator!$D$92+(Calculator!$E$92-Calculator!$D$92)*RAND()</f>
        <v>1376.9156018848373</v>
      </c>
      <c r="SO13" s="62">
        <f ca="1">Calculator!$D$92+(Calculator!$E$92-Calculator!$D$92)*RAND()</f>
        <v>1557.2538046147035</v>
      </c>
      <c r="SP13" s="62">
        <f ca="1">Calculator!$D$92+(Calculator!$E$92-Calculator!$D$92)*RAND()</f>
        <v>1460.4643920691717</v>
      </c>
      <c r="SQ13" s="62">
        <f ca="1">Calculator!$D$92+(Calculator!$E$92-Calculator!$D$92)*RAND()</f>
        <v>1570.0650271470797</v>
      </c>
      <c r="SR13" s="62">
        <f ca="1">Calculator!$D$92+(Calculator!$E$92-Calculator!$D$92)*RAND()</f>
        <v>1468.7413749462141</v>
      </c>
      <c r="SS13" s="62">
        <f ca="1">Calculator!$D$92+(Calculator!$E$92-Calculator!$D$92)*RAND()</f>
        <v>1382.1133996742058</v>
      </c>
      <c r="ST13" s="62">
        <f ca="1">Calculator!$D$92+(Calculator!$E$92-Calculator!$D$92)*RAND()</f>
        <v>1437.9905145550199</v>
      </c>
      <c r="SU13" s="62">
        <f ca="1">Calculator!$D$92+(Calculator!$E$92-Calculator!$D$92)*RAND()</f>
        <v>1589.0528015924128</v>
      </c>
      <c r="SV13" s="62">
        <f ca="1">Calculator!$D$92+(Calculator!$E$92-Calculator!$D$92)*RAND()</f>
        <v>1475.7923574047713</v>
      </c>
      <c r="SW13" s="62">
        <f ca="1">Calculator!$D$92+(Calculator!$E$92-Calculator!$D$92)*RAND()</f>
        <v>1494.2487385039433</v>
      </c>
      <c r="SX13" s="62">
        <f ca="1">Calculator!$D$92+(Calculator!$E$92-Calculator!$D$92)*RAND()</f>
        <v>1370.6009051674926</v>
      </c>
      <c r="SY13" s="62">
        <f ca="1">Calculator!$D$92+(Calculator!$E$92-Calculator!$D$92)*RAND()</f>
        <v>1428.6442494397797</v>
      </c>
      <c r="SZ13" s="62">
        <f ca="1">Calculator!$D$92+(Calculator!$E$92-Calculator!$D$92)*RAND()</f>
        <v>1451.678228317789</v>
      </c>
      <c r="TA13" s="62">
        <f ca="1">Calculator!$D$92+(Calculator!$E$92-Calculator!$D$92)*RAND()</f>
        <v>1510.3049571537031</v>
      </c>
      <c r="TB13" s="62">
        <f ca="1">Calculator!$D$92+(Calculator!$E$92-Calculator!$D$92)*RAND()</f>
        <v>1408.3979430951231</v>
      </c>
      <c r="TC13" s="62">
        <f ca="1">Calculator!$D$92+(Calculator!$E$92-Calculator!$D$92)*RAND()</f>
        <v>1564.3116931874567</v>
      </c>
      <c r="TD13" s="62">
        <f ca="1">Calculator!$D$92+(Calculator!$E$92-Calculator!$D$92)*RAND()</f>
        <v>1452.467059085141</v>
      </c>
      <c r="TE13" s="62">
        <f ca="1">Calculator!$D$92+(Calculator!$E$92-Calculator!$D$92)*RAND()</f>
        <v>1424.9434199402003</v>
      </c>
      <c r="TF13" s="62">
        <f ca="1">Calculator!$D$92+(Calculator!$E$92-Calculator!$D$92)*RAND()</f>
        <v>1462.3324930134061</v>
      </c>
      <c r="TG13" s="62">
        <f ca="1">Calculator!$D$92+(Calculator!$E$92-Calculator!$D$92)*RAND()</f>
        <v>1608.3564429623882</v>
      </c>
      <c r="TH13" s="62">
        <f ca="1">Calculator!$D$92+(Calculator!$E$92-Calculator!$D$92)*RAND()</f>
        <v>1499.0087014433461</v>
      </c>
      <c r="TI13" s="62">
        <f ca="1">Calculator!$D$92+(Calculator!$E$92-Calculator!$D$92)*RAND()</f>
        <v>1618.7504917007591</v>
      </c>
      <c r="TJ13" s="62">
        <f ca="1">Calculator!$D$92+(Calculator!$E$92-Calculator!$D$92)*RAND()</f>
        <v>1422.1080740464115</v>
      </c>
      <c r="TK13" s="62">
        <f ca="1">Calculator!$D$92+(Calculator!$E$92-Calculator!$D$92)*RAND()</f>
        <v>1633.146565954954</v>
      </c>
      <c r="TL13" s="62">
        <f ca="1">Calculator!$D$92+(Calculator!$E$92-Calculator!$D$92)*RAND()</f>
        <v>1434.6678483835187</v>
      </c>
      <c r="TM13" s="62">
        <f ca="1">Calculator!$D$92+(Calculator!$E$92-Calculator!$D$92)*RAND()</f>
        <v>1606.5032668091867</v>
      </c>
      <c r="TN13" s="62">
        <f ca="1">Calculator!$D$92+(Calculator!$E$92-Calculator!$D$92)*RAND()</f>
        <v>1370.2350136210453</v>
      </c>
      <c r="TO13" s="62">
        <f ca="1">Calculator!$D$92+(Calculator!$E$92-Calculator!$D$92)*RAND()</f>
        <v>1566.5170994180787</v>
      </c>
      <c r="TP13" s="62">
        <f ca="1">Calculator!$D$92+(Calculator!$E$92-Calculator!$D$92)*RAND()</f>
        <v>1624.402974035087</v>
      </c>
      <c r="TQ13" s="62">
        <f ca="1">Calculator!$D$92+(Calculator!$E$92-Calculator!$D$92)*RAND()</f>
        <v>1379.6302457309539</v>
      </c>
      <c r="TR13" s="62">
        <f ca="1">Calculator!$D$92+(Calculator!$E$92-Calculator!$D$92)*RAND()</f>
        <v>1630.7132029959116</v>
      </c>
      <c r="TS13" s="62">
        <f ca="1">Calculator!$D$92+(Calculator!$E$92-Calculator!$D$92)*RAND()</f>
        <v>1396.5925647622396</v>
      </c>
      <c r="TT13" s="62">
        <f ca="1">Calculator!$D$92+(Calculator!$E$92-Calculator!$D$92)*RAND()</f>
        <v>1416.9351509256269</v>
      </c>
      <c r="TU13" s="62">
        <f ca="1">Calculator!$D$92+(Calculator!$E$92-Calculator!$D$92)*RAND()</f>
        <v>1490.3254516282873</v>
      </c>
      <c r="TV13" s="62">
        <f ca="1">Calculator!$D$92+(Calculator!$E$92-Calculator!$D$92)*RAND()</f>
        <v>1613.7299804624849</v>
      </c>
      <c r="TW13" s="62">
        <f ca="1">Calculator!$D$92+(Calculator!$E$92-Calculator!$D$92)*RAND()</f>
        <v>1553.5180809819958</v>
      </c>
      <c r="TX13" s="62">
        <f ca="1">Calculator!$D$92+(Calculator!$E$92-Calculator!$D$92)*RAND()</f>
        <v>1371.5747053842265</v>
      </c>
      <c r="TY13" s="62">
        <f ca="1">Calculator!$D$92+(Calculator!$E$92-Calculator!$D$92)*RAND()</f>
        <v>1393.3417393302498</v>
      </c>
      <c r="TZ13" s="62">
        <f ca="1">Calculator!$D$92+(Calculator!$E$92-Calculator!$D$92)*RAND()</f>
        <v>1409.9496870209105</v>
      </c>
      <c r="UA13" s="62">
        <f ca="1">Calculator!$D$92+(Calculator!$E$92-Calculator!$D$92)*RAND()</f>
        <v>1502.5857724654761</v>
      </c>
      <c r="UB13" s="62">
        <f ca="1">Calculator!$D$92+(Calculator!$E$92-Calculator!$D$92)*RAND()</f>
        <v>1459.9551742513827</v>
      </c>
      <c r="UC13" s="62">
        <f ca="1">Calculator!$D$92+(Calculator!$E$92-Calculator!$D$92)*RAND()</f>
        <v>1411.9076732188419</v>
      </c>
      <c r="UD13" s="62">
        <f ca="1">Calculator!$D$92+(Calculator!$E$92-Calculator!$D$92)*RAND()</f>
        <v>1359.2824320519649</v>
      </c>
      <c r="UE13" s="62">
        <f ca="1">Calculator!$D$92+(Calculator!$E$92-Calculator!$D$92)*RAND()</f>
        <v>1628.6253318088955</v>
      </c>
      <c r="UF13" s="62">
        <f ca="1">Calculator!$D$92+(Calculator!$E$92-Calculator!$D$92)*RAND()</f>
        <v>1649.0955059755979</v>
      </c>
      <c r="UG13" s="62">
        <f ca="1">Calculator!$D$92+(Calculator!$E$92-Calculator!$D$92)*RAND()</f>
        <v>1580.2834188958939</v>
      </c>
      <c r="UH13" s="62">
        <f ca="1">Calculator!$D$92+(Calculator!$E$92-Calculator!$D$92)*RAND()</f>
        <v>1422.9388395503602</v>
      </c>
      <c r="UI13" s="62">
        <f ca="1">Calculator!$D$92+(Calculator!$E$92-Calculator!$D$92)*RAND()</f>
        <v>1638.4655609279614</v>
      </c>
      <c r="UJ13" s="62">
        <f ca="1">Calculator!$D$92+(Calculator!$E$92-Calculator!$D$92)*RAND()</f>
        <v>1453.1045207877369</v>
      </c>
      <c r="UK13" s="62">
        <f ca="1">Calculator!$D$92+(Calculator!$E$92-Calculator!$D$92)*RAND()</f>
        <v>1574.3819098819731</v>
      </c>
      <c r="UL13" s="62">
        <f ca="1">Calculator!$D$92+(Calculator!$E$92-Calculator!$D$92)*RAND()</f>
        <v>1437.4580961881852</v>
      </c>
      <c r="UM13" s="62">
        <f ca="1">Calculator!$D$92+(Calculator!$E$92-Calculator!$D$92)*RAND()</f>
        <v>1442.8436627016088</v>
      </c>
      <c r="UN13" s="62">
        <f ca="1">Calculator!$D$92+(Calculator!$E$92-Calculator!$D$92)*RAND()</f>
        <v>1403.9748089019031</v>
      </c>
      <c r="UO13" s="62">
        <f ca="1">Calculator!$D$92+(Calculator!$E$92-Calculator!$D$92)*RAND()</f>
        <v>1496.7013145136939</v>
      </c>
      <c r="UP13" s="62">
        <f ca="1">Calculator!$D$92+(Calculator!$E$92-Calculator!$D$92)*RAND()</f>
        <v>1431.4584886866346</v>
      </c>
      <c r="UQ13" s="62">
        <f ca="1">Calculator!$D$92+(Calculator!$E$92-Calculator!$D$92)*RAND()</f>
        <v>1556.7802811167021</v>
      </c>
      <c r="UR13" s="62">
        <f ca="1">Calculator!$D$92+(Calculator!$E$92-Calculator!$D$92)*RAND()</f>
        <v>1405.9243569915409</v>
      </c>
      <c r="US13" s="62">
        <f ca="1">Calculator!$D$92+(Calculator!$E$92-Calculator!$D$92)*RAND()</f>
        <v>1395.3618959276082</v>
      </c>
      <c r="UT13" s="62">
        <f ca="1">Calculator!$D$92+(Calculator!$E$92-Calculator!$D$92)*RAND()</f>
        <v>1535.0549382532263</v>
      </c>
      <c r="UU13" s="62">
        <f ca="1">Calculator!$D$92+(Calculator!$E$92-Calculator!$D$92)*RAND()</f>
        <v>1516.8219201838517</v>
      </c>
      <c r="UV13" s="62">
        <f ca="1">Calculator!$D$92+(Calculator!$E$92-Calculator!$D$92)*RAND()</f>
        <v>1569.8648261867147</v>
      </c>
      <c r="UW13" s="62">
        <f ca="1">Calculator!$D$92+(Calculator!$E$92-Calculator!$D$92)*RAND()</f>
        <v>1598.0647582904044</v>
      </c>
      <c r="UX13" s="62">
        <f ca="1">Calculator!$D$92+(Calculator!$E$92-Calculator!$D$92)*RAND()</f>
        <v>1558.9750934457393</v>
      </c>
      <c r="UY13" s="62">
        <f ca="1">Calculator!$D$92+(Calculator!$E$92-Calculator!$D$92)*RAND()</f>
        <v>1638.6424016575511</v>
      </c>
      <c r="UZ13" s="62">
        <f ca="1">Calculator!$D$92+(Calculator!$E$92-Calculator!$D$92)*RAND()</f>
        <v>1405.168283624974</v>
      </c>
      <c r="VA13" s="62">
        <f ca="1">Calculator!$D$92+(Calculator!$E$92-Calculator!$D$92)*RAND()</f>
        <v>1385.4843254158927</v>
      </c>
      <c r="VB13" s="62">
        <f ca="1">Calculator!$D$92+(Calculator!$E$92-Calculator!$D$92)*RAND()</f>
        <v>1525.4470858634477</v>
      </c>
      <c r="VC13" s="62">
        <f ca="1">Calculator!$D$92+(Calculator!$E$92-Calculator!$D$92)*RAND()</f>
        <v>1398.8948776740576</v>
      </c>
      <c r="VD13" s="62">
        <f ca="1">Calculator!$D$92+(Calculator!$E$92-Calculator!$D$92)*RAND()</f>
        <v>1388.6867672368985</v>
      </c>
      <c r="VE13" s="62">
        <f ca="1">Calculator!$D$92+(Calculator!$E$92-Calculator!$D$92)*RAND()</f>
        <v>1429.8078186666544</v>
      </c>
      <c r="VF13" s="62">
        <f ca="1">Calculator!$D$92+(Calculator!$E$92-Calculator!$D$92)*RAND()</f>
        <v>1631.2298689143679</v>
      </c>
      <c r="VG13" s="62">
        <f ca="1">Calculator!$D$92+(Calculator!$E$92-Calculator!$D$92)*RAND()</f>
        <v>1613.8364450716012</v>
      </c>
      <c r="VH13" s="62">
        <f ca="1">Calculator!$D$92+(Calculator!$E$92-Calculator!$D$92)*RAND()</f>
        <v>1423.0773426016453</v>
      </c>
      <c r="VI13" s="62">
        <f ca="1">Calculator!$D$92+(Calculator!$E$92-Calculator!$D$92)*RAND()</f>
        <v>1570.4543639913566</v>
      </c>
      <c r="VJ13" s="62">
        <f ca="1">Calculator!$D$92+(Calculator!$E$92-Calculator!$D$92)*RAND()</f>
        <v>1397.3062417222013</v>
      </c>
      <c r="VK13" s="62">
        <f ca="1">Calculator!$D$92+(Calculator!$E$92-Calculator!$D$92)*RAND()</f>
        <v>1481.0509163770885</v>
      </c>
      <c r="VL13" s="62">
        <f ca="1">Calculator!$D$92+(Calculator!$E$92-Calculator!$D$92)*RAND()</f>
        <v>1442.512261448436</v>
      </c>
      <c r="VM13" s="62">
        <f ca="1">Calculator!$D$92+(Calculator!$E$92-Calculator!$D$92)*RAND()</f>
        <v>1556.0509576452382</v>
      </c>
      <c r="VN13" s="62">
        <f ca="1">Calculator!$D$92+(Calculator!$E$92-Calculator!$D$92)*RAND()</f>
        <v>1436.3588214884505</v>
      </c>
      <c r="VO13" s="62">
        <f ca="1">Calculator!$D$92+(Calculator!$E$92-Calculator!$D$92)*RAND()</f>
        <v>1493.5251530344246</v>
      </c>
      <c r="VP13" s="62">
        <f ca="1">Calculator!$D$92+(Calculator!$E$92-Calculator!$D$92)*RAND()</f>
        <v>1640.4354447611452</v>
      </c>
      <c r="VQ13" s="62">
        <f ca="1">Calculator!$D$92+(Calculator!$E$92-Calculator!$D$92)*RAND()</f>
        <v>1575.7318443244121</v>
      </c>
      <c r="VR13" s="62">
        <f ca="1">Calculator!$D$92+(Calculator!$E$92-Calculator!$D$92)*RAND()</f>
        <v>1565.9960072178317</v>
      </c>
      <c r="VS13" s="62">
        <f ca="1">Calculator!$D$92+(Calculator!$E$92-Calculator!$D$92)*RAND()</f>
        <v>1519.4391080409889</v>
      </c>
      <c r="VT13" s="62">
        <f ca="1">Calculator!$D$92+(Calculator!$E$92-Calculator!$D$92)*RAND()</f>
        <v>1466.729181666539</v>
      </c>
      <c r="VU13" s="62">
        <f ca="1">Calculator!$D$92+(Calculator!$E$92-Calculator!$D$92)*RAND()</f>
        <v>1503.3118883375614</v>
      </c>
      <c r="VV13" s="62">
        <f ca="1">Calculator!$D$92+(Calculator!$E$92-Calculator!$D$92)*RAND()</f>
        <v>1490.35474842751</v>
      </c>
      <c r="VW13" s="62">
        <f ca="1">Calculator!$D$92+(Calculator!$E$92-Calculator!$D$92)*RAND()</f>
        <v>1483.3770251820881</v>
      </c>
      <c r="VX13" s="62">
        <f ca="1">Calculator!$D$92+(Calculator!$E$92-Calculator!$D$92)*RAND()</f>
        <v>1461.4765626004494</v>
      </c>
      <c r="VY13" s="62">
        <f ca="1">Calculator!$D$92+(Calculator!$E$92-Calculator!$D$92)*RAND()</f>
        <v>1439.0025946489047</v>
      </c>
      <c r="VZ13" s="62">
        <f ca="1">Calculator!$D$92+(Calculator!$E$92-Calculator!$D$92)*RAND()</f>
        <v>1448.6914029601139</v>
      </c>
      <c r="WA13" s="62">
        <f ca="1">Calculator!$D$92+(Calculator!$E$92-Calculator!$D$92)*RAND()</f>
        <v>1468.9013672692331</v>
      </c>
      <c r="WB13" s="62">
        <f ca="1">Calculator!$D$92+(Calculator!$E$92-Calculator!$D$92)*RAND()</f>
        <v>1512.504302048611</v>
      </c>
      <c r="WC13" s="62">
        <f ca="1">Calculator!$D$92+(Calculator!$E$92-Calculator!$D$92)*RAND()</f>
        <v>1367.4476972912212</v>
      </c>
      <c r="WD13" s="62">
        <f ca="1">Calculator!$D$92+(Calculator!$E$92-Calculator!$D$92)*RAND()</f>
        <v>1378.5405269002142</v>
      </c>
      <c r="WE13" s="62">
        <f ca="1">Calculator!$D$92+(Calculator!$E$92-Calculator!$D$92)*RAND()</f>
        <v>1505.8731355508928</v>
      </c>
      <c r="WF13" s="62">
        <f ca="1">Calculator!$D$92+(Calculator!$E$92-Calculator!$D$92)*RAND()</f>
        <v>1465.5796182982556</v>
      </c>
      <c r="WG13" s="62">
        <f ca="1">Calculator!$D$92+(Calculator!$E$92-Calculator!$D$92)*RAND()</f>
        <v>1572.6537332793732</v>
      </c>
      <c r="WH13" s="62">
        <f ca="1">Calculator!$D$92+(Calculator!$E$92-Calculator!$D$92)*RAND()</f>
        <v>1377.3755032675192</v>
      </c>
      <c r="WI13" s="62">
        <f ca="1">Calculator!$D$92+(Calculator!$E$92-Calculator!$D$92)*RAND()</f>
        <v>1503.5352793965776</v>
      </c>
      <c r="WJ13" s="62">
        <f ca="1">Calculator!$D$92+(Calculator!$E$92-Calculator!$D$92)*RAND()</f>
        <v>1429.0743815528187</v>
      </c>
      <c r="WK13" s="62">
        <f ca="1">Calculator!$D$92+(Calculator!$E$92-Calculator!$D$92)*RAND()</f>
        <v>1451.5158139432292</v>
      </c>
      <c r="WL13" s="62">
        <f ca="1">Calculator!$D$92+(Calculator!$E$92-Calculator!$D$92)*RAND()</f>
        <v>1539.6146871964643</v>
      </c>
      <c r="WM13" s="62">
        <f ca="1">Calculator!$D$92+(Calculator!$E$92-Calculator!$D$92)*RAND()</f>
        <v>1416.8373966716017</v>
      </c>
      <c r="WN13" s="62">
        <f ca="1">Calculator!$D$92+(Calculator!$E$92-Calculator!$D$92)*RAND()</f>
        <v>1428.0831019774726</v>
      </c>
      <c r="WO13" s="62">
        <f ca="1">Calculator!$D$92+(Calculator!$E$92-Calculator!$D$92)*RAND()</f>
        <v>1581.626080849026</v>
      </c>
      <c r="WP13" s="62">
        <f ca="1">Calculator!$D$92+(Calculator!$E$92-Calculator!$D$92)*RAND()</f>
        <v>1549.0739584667112</v>
      </c>
      <c r="WQ13" s="62">
        <f ca="1">Calculator!$D$92+(Calculator!$E$92-Calculator!$D$92)*RAND()</f>
        <v>1526.5439333634763</v>
      </c>
      <c r="WR13" s="62">
        <f ca="1">Calculator!$D$92+(Calculator!$E$92-Calculator!$D$92)*RAND()</f>
        <v>1625.0162092376033</v>
      </c>
      <c r="WS13" s="62">
        <f ca="1">Calculator!$D$92+(Calculator!$E$92-Calculator!$D$92)*RAND()</f>
        <v>1431.3288199759745</v>
      </c>
      <c r="WT13" s="62">
        <f ca="1">Calculator!$D$92+(Calculator!$E$92-Calculator!$D$92)*RAND()</f>
        <v>1643.6795595012752</v>
      </c>
      <c r="WU13" s="62">
        <f ca="1">Calculator!$D$92+(Calculator!$E$92-Calculator!$D$92)*RAND()</f>
        <v>1600.3459288084402</v>
      </c>
      <c r="WV13" s="62">
        <f ca="1">Calculator!$D$92+(Calculator!$E$92-Calculator!$D$92)*RAND()</f>
        <v>1532.6814339063635</v>
      </c>
      <c r="WW13" s="62">
        <f ca="1">Calculator!$D$92+(Calculator!$E$92-Calculator!$D$92)*RAND()</f>
        <v>1486.0825230433579</v>
      </c>
      <c r="WX13" s="62">
        <f ca="1">Calculator!$D$92+(Calculator!$E$92-Calculator!$D$92)*RAND()</f>
        <v>1459.4608744437705</v>
      </c>
      <c r="WY13" s="62">
        <f ca="1">Calculator!$D$92+(Calculator!$E$92-Calculator!$D$92)*RAND()</f>
        <v>1514.0790882253732</v>
      </c>
      <c r="WZ13" s="62">
        <f ca="1">Calculator!$D$92+(Calculator!$E$92-Calculator!$D$92)*RAND()</f>
        <v>1639.444580595379</v>
      </c>
      <c r="XA13" s="62">
        <f ca="1">Calculator!$D$92+(Calculator!$E$92-Calculator!$D$92)*RAND()</f>
        <v>1410.1531378068062</v>
      </c>
      <c r="XB13" s="62">
        <f ca="1">Calculator!$D$92+(Calculator!$E$92-Calculator!$D$92)*RAND()</f>
        <v>1461.6607909398681</v>
      </c>
      <c r="XC13" s="62">
        <f ca="1">Calculator!$D$92+(Calculator!$E$92-Calculator!$D$92)*RAND()</f>
        <v>1401.1890863522192</v>
      </c>
      <c r="XD13" s="62">
        <f ca="1">Calculator!$D$92+(Calculator!$E$92-Calculator!$D$92)*RAND()</f>
        <v>1645.3232403912166</v>
      </c>
      <c r="XE13" s="62">
        <f ca="1">Calculator!$D$92+(Calculator!$E$92-Calculator!$D$92)*RAND()</f>
        <v>1435.1090756866067</v>
      </c>
      <c r="XF13" s="62">
        <f ca="1">Calculator!$D$92+(Calculator!$E$92-Calculator!$D$92)*RAND()</f>
        <v>1646.7307983943338</v>
      </c>
      <c r="XG13" s="62">
        <f ca="1">Calculator!$D$92+(Calculator!$E$92-Calculator!$D$92)*RAND()</f>
        <v>1375.5576504633668</v>
      </c>
      <c r="XH13" s="62">
        <f ca="1">Calculator!$D$92+(Calculator!$E$92-Calculator!$D$92)*RAND()</f>
        <v>1601.9857361062093</v>
      </c>
      <c r="XI13" s="62">
        <f ca="1">Calculator!$D$92+(Calculator!$E$92-Calculator!$D$92)*RAND()</f>
        <v>1452.0596602632804</v>
      </c>
      <c r="XJ13" s="62">
        <f ca="1">Calculator!$D$92+(Calculator!$E$92-Calculator!$D$92)*RAND()</f>
        <v>1483.4146713908515</v>
      </c>
      <c r="XK13" s="62">
        <f ca="1">Calculator!$D$92+(Calculator!$E$92-Calculator!$D$92)*RAND()</f>
        <v>1375.2456498131237</v>
      </c>
      <c r="XL13" s="62">
        <f ca="1">Calculator!$D$92+(Calculator!$E$92-Calculator!$D$92)*RAND()</f>
        <v>1634.6498032475811</v>
      </c>
      <c r="XM13" s="62">
        <f ca="1">Calculator!$D$92+(Calculator!$E$92-Calculator!$D$92)*RAND()</f>
        <v>1385.9189509853802</v>
      </c>
      <c r="XN13" s="62">
        <f ca="1">Calculator!$D$92+(Calculator!$E$92-Calculator!$D$92)*RAND()</f>
        <v>1460.6195710789291</v>
      </c>
      <c r="XO13" s="62">
        <f ca="1">Calculator!$D$92+(Calculator!$E$92-Calculator!$D$92)*RAND()</f>
        <v>1570.5892002498194</v>
      </c>
      <c r="XP13" s="62">
        <f ca="1">Calculator!$D$92+(Calculator!$E$92-Calculator!$D$92)*RAND()</f>
        <v>1635.9178032106729</v>
      </c>
      <c r="XQ13" s="62">
        <f ca="1">Calculator!$D$92+(Calculator!$E$92-Calculator!$D$92)*RAND()</f>
        <v>1403.2985702692183</v>
      </c>
      <c r="XR13" s="62">
        <f ca="1">Calculator!$D$92+(Calculator!$E$92-Calculator!$D$92)*RAND()</f>
        <v>1560.554690321389</v>
      </c>
      <c r="XS13" s="62">
        <f ca="1">Calculator!$D$92+(Calculator!$E$92-Calculator!$D$92)*RAND()</f>
        <v>1602.6905904569212</v>
      </c>
      <c r="XT13" s="62">
        <f ca="1">Calculator!$D$92+(Calculator!$E$92-Calculator!$D$92)*RAND()</f>
        <v>1639.2244399528329</v>
      </c>
      <c r="XU13" s="62">
        <f ca="1">Calculator!$D$92+(Calculator!$E$92-Calculator!$D$92)*RAND()</f>
        <v>1365.8350670945069</v>
      </c>
      <c r="XV13" s="62">
        <f ca="1">Calculator!$D$92+(Calculator!$E$92-Calculator!$D$92)*RAND()</f>
        <v>1591.7229214431866</v>
      </c>
      <c r="XW13" s="62">
        <f ca="1">Calculator!$D$92+(Calculator!$E$92-Calculator!$D$92)*RAND()</f>
        <v>1518.9930772463906</v>
      </c>
      <c r="XX13" s="62">
        <f ca="1">Calculator!$D$92+(Calculator!$E$92-Calculator!$D$92)*RAND()</f>
        <v>1486.3448084578952</v>
      </c>
      <c r="XY13" s="62">
        <f ca="1">Calculator!$D$92+(Calculator!$E$92-Calculator!$D$92)*RAND()</f>
        <v>1575.6522798133924</v>
      </c>
      <c r="XZ13" s="62">
        <f ca="1">Calculator!$D$92+(Calculator!$E$92-Calculator!$D$92)*RAND()</f>
        <v>1600.1922579399702</v>
      </c>
      <c r="YA13" s="62">
        <f ca="1">Calculator!$D$92+(Calculator!$E$92-Calculator!$D$92)*RAND()</f>
        <v>1610.1350311579631</v>
      </c>
      <c r="YB13" s="62">
        <f ca="1">Calculator!$D$92+(Calculator!$E$92-Calculator!$D$92)*RAND()</f>
        <v>1644.4800791873636</v>
      </c>
      <c r="YC13" s="62">
        <f ca="1">Calculator!$D$92+(Calculator!$E$92-Calculator!$D$92)*RAND()</f>
        <v>1467.1224653851323</v>
      </c>
      <c r="YD13" s="62">
        <f ca="1">Calculator!$D$92+(Calculator!$E$92-Calculator!$D$92)*RAND()</f>
        <v>1383.9198993799826</v>
      </c>
      <c r="YE13" s="62">
        <f ca="1">Calculator!$D$92+(Calculator!$E$92-Calculator!$D$92)*RAND()</f>
        <v>1620.7445336965093</v>
      </c>
      <c r="YF13" s="62">
        <f ca="1">Calculator!$D$92+(Calculator!$E$92-Calculator!$D$92)*RAND()</f>
        <v>1384.3062529818026</v>
      </c>
      <c r="YG13" s="62">
        <f ca="1">Calculator!$D$92+(Calculator!$E$92-Calculator!$D$92)*RAND()</f>
        <v>1513.0257081105065</v>
      </c>
      <c r="YH13" s="62">
        <f ca="1">Calculator!$D$92+(Calculator!$E$92-Calculator!$D$92)*RAND()</f>
        <v>1514.8115516814426</v>
      </c>
      <c r="YI13" s="62">
        <f ca="1">Calculator!$D$92+(Calculator!$E$92-Calculator!$D$92)*RAND()</f>
        <v>1557.1897579243666</v>
      </c>
      <c r="YJ13" s="62">
        <f ca="1">Calculator!$D$92+(Calculator!$E$92-Calculator!$D$92)*RAND()</f>
        <v>1415.0752453743555</v>
      </c>
      <c r="YK13" s="62">
        <f ca="1">Calculator!$D$92+(Calculator!$E$92-Calculator!$D$92)*RAND()</f>
        <v>1627.7959276425574</v>
      </c>
      <c r="YL13" s="62">
        <f ca="1">Calculator!$D$92+(Calculator!$E$92-Calculator!$D$92)*RAND()</f>
        <v>1514.3153760535301</v>
      </c>
      <c r="YM13" s="62">
        <f ca="1">Calculator!$D$92+(Calculator!$E$92-Calculator!$D$92)*RAND()</f>
        <v>1630.2821589115763</v>
      </c>
      <c r="YN13" s="62">
        <f ca="1">Calculator!$D$92+(Calculator!$E$92-Calculator!$D$92)*RAND()</f>
        <v>1397.727134826664</v>
      </c>
      <c r="YO13" s="62">
        <f ca="1">Calculator!$D$92+(Calculator!$E$92-Calculator!$D$92)*RAND()</f>
        <v>1430.9807237395712</v>
      </c>
      <c r="YP13" s="62">
        <f ca="1">Calculator!$D$92+(Calculator!$E$92-Calculator!$D$92)*RAND()</f>
        <v>1515.6876807028077</v>
      </c>
      <c r="YQ13" s="62">
        <f ca="1">Calculator!$D$92+(Calculator!$E$92-Calculator!$D$92)*RAND()</f>
        <v>1466.8747937734861</v>
      </c>
      <c r="YR13" s="62">
        <f ca="1">Calculator!$D$92+(Calculator!$E$92-Calculator!$D$92)*RAND()</f>
        <v>1507.722967930913</v>
      </c>
      <c r="YS13" s="62">
        <f ca="1">Calculator!$D$92+(Calculator!$E$92-Calculator!$D$92)*RAND()</f>
        <v>1644.8438175660033</v>
      </c>
      <c r="YT13" s="62">
        <f ca="1">Calculator!$D$92+(Calculator!$E$92-Calculator!$D$92)*RAND()</f>
        <v>1422.1535353580607</v>
      </c>
      <c r="YU13" s="62">
        <f ca="1">Calculator!$D$92+(Calculator!$E$92-Calculator!$D$92)*RAND()</f>
        <v>1567.6697914243991</v>
      </c>
      <c r="YV13" s="62">
        <f ca="1">Calculator!$D$92+(Calculator!$E$92-Calculator!$D$92)*RAND()</f>
        <v>1571.1009547412157</v>
      </c>
      <c r="YW13" s="62">
        <f ca="1">Calculator!$D$92+(Calculator!$E$92-Calculator!$D$92)*RAND()</f>
        <v>1601.1994567591516</v>
      </c>
      <c r="YX13" s="62">
        <f ca="1">Calculator!$D$92+(Calculator!$E$92-Calculator!$D$92)*RAND()</f>
        <v>1530.0289341885332</v>
      </c>
      <c r="YY13" s="62">
        <f ca="1">Calculator!$D$92+(Calculator!$E$92-Calculator!$D$92)*RAND()</f>
        <v>1633.0804249790679</v>
      </c>
      <c r="YZ13" s="62">
        <f ca="1">Calculator!$D$92+(Calculator!$E$92-Calculator!$D$92)*RAND()</f>
        <v>1424.9509043518092</v>
      </c>
      <c r="ZA13" s="62">
        <f ca="1">Calculator!$D$92+(Calculator!$E$92-Calculator!$D$92)*RAND()</f>
        <v>1590.193502854192</v>
      </c>
      <c r="ZB13" s="62">
        <f ca="1">Calculator!$D$92+(Calculator!$E$92-Calculator!$D$92)*RAND()</f>
        <v>1433.157164385967</v>
      </c>
      <c r="ZC13" s="62">
        <f ca="1">Calculator!$D$92+(Calculator!$E$92-Calculator!$D$92)*RAND()</f>
        <v>1573.7182490245455</v>
      </c>
      <c r="ZD13" s="62">
        <f ca="1">Calculator!$D$92+(Calculator!$E$92-Calculator!$D$92)*RAND()</f>
        <v>1510.0220210496855</v>
      </c>
      <c r="ZE13" s="62">
        <f ca="1">Calculator!$D$92+(Calculator!$E$92-Calculator!$D$92)*RAND()</f>
        <v>1410.6317137377741</v>
      </c>
      <c r="ZF13" s="62">
        <f ca="1">Calculator!$D$92+(Calculator!$E$92-Calculator!$D$92)*RAND()</f>
        <v>1570.1999104224778</v>
      </c>
      <c r="ZG13" s="62">
        <f ca="1">Calculator!$D$92+(Calculator!$E$92-Calculator!$D$92)*RAND()</f>
        <v>1514.2330935055807</v>
      </c>
      <c r="ZH13" s="62">
        <f ca="1">Calculator!$D$92+(Calculator!$E$92-Calculator!$D$92)*RAND()</f>
        <v>1387.6625407449721</v>
      </c>
      <c r="ZI13" s="62">
        <f ca="1">Calculator!$D$92+(Calculator!$E$92-Calculator!$D$92)*RAND()</f>
        <v>1360.1273925360035</v>
      </c>
      <c r="ZJ13" s="62">
        <f ca="1">Calculator!$D$92+(Calculator!$E$92-Calculator!$D$92)*RAND()</f>
        <v>1367.4719514538199</v>
      </c>
      <c r="ZK13" s="62">
        <f ca="1">Calculator!$D$92+(Calculator!$E$92-Calculator!$D$92)*RAND()</f>
        <v>1429.0002003441405</v>
      </c>
      <c r="ZL13" s="62">
        <f ca="1">Calculator!$D$92+(Calculator!$E$92-Calculator!$D$92)*RAND()</f>
        <v>1408.5319537715459</v>
      </c>
      <c r="ZM13" s="62">
        <f ca="1">Calculator!$D$92+(Calculator!$E$92-Calculator!$D$92)*RAND()</f>
        <v>1369.3748594599472</v>
      </c>
      <c r="ZN13" s="62">
        <f ca="1">Calculator!$D$92+(Calculator!$E$92-Calculator!$D$92)*RAND()</f>
        <v>1362.7657823486834</v>
      </c>
      <c r="ZO13" s="62">
        <f ca="1">Calculator!$D$92+(Calculator!$E$92-Calculator!$D$92)*RAND()</f>
        <v>1390.041590419635</v>
      </c>
      <c r="ZP13" s="62">
        <f ca="1">Calculator!$D$92+(Calculator!$E$92-Calculator!$D$92)*RAND()</f>
        <v>1551.2183111253239</v>
      </c>
      <c r="ZQ13" s="62">
        <f ca="1">Calculator!$D$92+(Calculator!$E$92-Calculator!$D$92)*RAND()</f>
        <v>1645.3535480736336</v>
      </c>
      <c r="ZR13" s="62">
        <f ca="1">Calculator!$D$92+(Calculator!$E$92-Calculator!$D$92)*RAND()</f>
        <v>1471.4777380789826</v>
      </c>
      <c r="ZS13" s="62">
        <f ca="1">Calculator!$D$92+(Calculator!$E$92-Calculator!$D$92)*RAND()</f>
        <v>1579.2096867624241</v>
      </c>
      <c r="ZT13" s="62">
        <f ca="1">Calculator!$D$92+(Calculator!$E$92-Calculator!$D$92)*RAND()</f>
        <v>1593.6274573045275</v>
      </c>
      <c r="ZU13" s="62">
        <f ca="1">Calculator!$D$92+(Calculator!$E$92-Calculator!$D$92)*RAND()</f>
        <v>1388.1329585993869</v>
      </c>
      <c r="ZV13" s="62">
        <f ca="1">Calculator!$D$92+(Calculator!$E$92-Calculator!$D$92)*RAND()</f>
        <v>1476.5553150286289</v>
      </c>
      <c r="ZW13" s="62">
        <f ca="1">Calculator!$D$92+(Calculator!$E$92-Calculator!$D$92)*RAND()</f>
        <v>1628.2569728744315</v>
      </c>
      <c r="ZX13" s="62">
        <f ca="1">Calculator!$D$92+(Calculator!$E$92-Calculator!$D$92)*RAND()</f>
        <v>1436.5119933230683</v>
      </c>
      <c r="ZY13" s="62">
        <f ca="1">Calculator!$D$92+(Calculator!$E$92-Calculator!$D$92)*RAND()</f>
        <v>1553.6349006407349</v>
      </c>
      <c r="ZZ13" s="62">
        <f ca="1">Calculator!$D$92+(Calculator!$E$92-Calculator!$D$92)*RAND()</f>
        <v>1526.0602075254892</v>
      </c>
      <c r="AAA13" s="62">
        <f ca="1">Calculator!$D$92+(Calculator!$E$92-Calculator!$D$92)*RAND()</f>
        <v>1353.6306014083598</v>
      </c>
      <c r="AAB13" s="62">
        <f ca="1">Calculator!$D$92+(Calculator!$E$92-Calculator!$D$92)*RAND()</f>
        <v>1414.0577217938912</v>
      </c>
      <c r="AAC13" s="62">
        <f ca="1">Calculator!$D$92+(Calculator!$E$92-Calculator!$D$92)*RAND()</f>
        <v>1589.7277787058226</v>
      </c>
      <c r="AAD13" s="62">
        <f ca="1">Calculator!$D$92+(Calculator!$E$92-Calculator!$D$92)*RAND()</f>
        <v>1474.1182945454291</v>
      </c>
      <c r="AAE13" s="62">
        <f ca="1">Calculator!$D$92+(Calculator!$E$92-Calculator!$D$92)*RAND()</f>
        <v>1496.0409129079928</v>
      </c>
      <c r="AAF13" s="62">
        <f ca="1">Calculator!$D$92+(Calculator!$E$92-Calculator!$D$92)*RAND()</f>
        <v>1376.0625478008133</v>
      </c>
      <c r="AAG13" s="62">
        <f ca="1">Calculator!$D$92+(Calculator!$E$92-Calculator!$D$92)*RAND()</f>
        <v>1395.7900751860479</v>
      </c>
      <c r="AAH13" s="62">
        <f ca="1">Calculator!$D$92+(Calculator!$E$92-Calculator!$D$92)*RAND()</f>
        <v>1643.1653800865811</v>
      </c>
      <c r="AAI13" s="62">
        <f ca="1">Calculator!$D$92+(Calculator!$E$92-Calculator!$D$92)*RAND()</f>
        <v>1542.4957074077056</v>
      </c>
      <c r="AAJ13" s="62">
        <f ca="1">Calculator!$D$92+(Calculator!$E$92-Calculator!$D$92)*RAND()</f>
        <v>1550.7811066045724</v>
      </c>
      <c r="AAK13" s="62">
        <f ca="1">Calculator!$D$92+(Calculator!$E$92-Calculator!$D$92)*RAND()</f>
        <v>1505.7135320113439</v>
      </c>
      <c r="AAL13" s="62">
        <f ca="1">Calculator!$D$92+(Calculator!$E$92-Calculator!$D$92)*RAND()</f>
        <v>1592.5639917505291</v>
      </c>
      <c r="AAM13" s="62">
        <f ca="1">Calculator!$D$92+(Calculator!$E$92-Calculator!$D$92)*RAND()</f>
        <v>1426.8066996435034</v>
      </c>
      <c r="AAN13" s="62">
        <f ca="1">Calculator!$D$92+(Calculator!$E$92-Calculator!$D$92)*RAND()</f>
        <v>1637.1353397835319</v>
      </c>
      <c r="AAO13" s="62">
        <f ca="1">Calculator!$D$92+(Calculator!$E$92-Calculator!$D$92)*RAND()</f>
        <v>1592.8793490032936</v>
      </c>
      <c r="AAP13" s="62">
        <f ca="1">Calculator!$D$92+(Calculator!$E$92-Calculator!$D$92)*RAND()</f>
        <v>1413.3975396155863</v>
      </c>
      <c r="AAQ13" s="62">
        <f ca="1">Calculator!$D$92+(Calculator!$E$92-Calculator!$D$92)*RAND()</f>
        <v>1398.8284679266899</v>
      </c>
      <c r="AAR13" s="62">
        <f ca="1">Calculator!$D$92+(Calculator!$E$92-Calculator!$D$92)*RAND()</f>
        <v>1387.9347823175256</v>
      </c>
      <c r="AAS13" s="62">
        <f ca="1">Calculator!$D$92+(Calculator!$E$92-Calculator!$D$92)*RAND()</f>
        <v>1546.3345821488674</v>
      </c>
      <c r="AAT13" s="62">
        <f ca="1">Calculator!$D$92+(Calculator!$E$92-Calculator!$D$92)*RAND()</f>
        <v>1579.0183755515147</v>
      </c>
      <c r="AAU13" s="62">
        <f ca="1">Calculator!$D$92+(Calculator!$E$92-Calculator!$D$92)*RAND()</f>
        <v>1561.9571111250018</v>
      </c>
      <c r="AAV13" s="62">
        <f ca="1">Calculator!$D$92+(Calculator!$E$92-Calculator!$D$92)*RAND()</f>
        <v>1437.2905511163306</v>
      </c>
      <c r="AAW13" s="62">
        <f ca="1">Calculator!$D$92+(Calculator!$E$92-Calculator!$D$92)*RAND()</f>
        <v>1557.9929429323261</v>
      </c>
      <c r="AAX13" s="62">
        <f ca="1">Calculator!$D$92+(Calculator!$E$92-Calculator!$D$92)*RAND()</f>
        <v>1551.0614273083829</v>
      </c>
      <c r="AAY13" s="62">
        <f ca="1">Calculator!$D$92+(Calculator!$E$92-Calculator!$D$92)*RAND()</f>
        <v>1481.5395174804055</v>
      </c>
      <c r="AAZ13" s="62">
        <f ca="1">Calculator!$D$92+(Calculator!$E$92-Calculator!$D$92)*RAND()</f>
        <v>1594.9913586625248</v>
      </c>
      <c r="ABA13" s="62">
        <f ca="1">Calculator!$D$92+(Calculator!$E$92-Calculator!$D$92)*RAND()</f>
        <v>1526.0465839325157</v>
      </c>
      <c r="ABB13" s="62">
        <f ca="1">Calculator!$D$92+(Calculator!$E$92-Calculator!$D$92)*RAND()</f>
        <v>1590.0964810831574</v>
      </c>
      <c r="ABC13" s="62">
        <f ca="1">Calculator!$D$92+(Calculator!$E$92-Calculator!$D$92)*RAND()</f>
        <v>1354.2906451539011</v>
      </c>
      <c r="ABD13" s="62">
        <f ca="1">Calculator!$D$92+(Calculator!$E$92-Calculator!$D$92)*RAND()</f>
        <v>1457.3850721517081</v>
      </c>
      <c r="ABE13" s="62">
        <f ca="1">Calculator!$D$92+(Calculator!$E$92-Calculator!$D$92)*RAND()</f>
        <v>1456.8025518732286</v>
      </c>
      <c r="ABF13" s="62">
        <f ca="1">Calculator!$D$92+(Calculator!$E$92-Calculator!$D$92)*RAND()</f>
        <v>1512.3005464763964</v>
      </c>
      <c r="ABG13" s="62">
        <f ca="1">Calculator!$D$92+(Calculator!$E$92-Calculator!$D$92)*RAND()</f>
        <v>1470.7844202297783</v>
      </c>
      <c r="ABH13" s="62">
        <f ca="1">Calculator!$D$92+(Calculator!$E$92-Calculator!$D$92)*RAND()</f>
        <v>1583.5128899686244</v>
      </c>
      <c r="ABI13" s="62">
        <f ca="1">Calculator!$D$92+(Calculator!$E$92-Calculator!$D$92)*RAND()</f>
        <v>1611.7415246583164</v>
      </c>
      <c r="ABJ13" s="62">
        <f ca="1">Calculator!$D$92+(Calculator!$E$92-Calculator!$D$92)*RAND()</f>
        <v>1516.4936923658818</v>
      </c>
      <c r="ABK13" s="62">
        <f ca="1">Calculator!$D$92+(Calculator!$E$92-Calculator!$D$92)*RAND()</f>
        <v>1544.1939632451874</v>
      </c>
      <c r="ABL13" s="62">
        <f ca="1">Calculator!$D$92+(Calculator!$E$92-Calculator!$D$92)*RAND()</f>
        <v>1575.117951833462</v>
      </c>
      <c r="ABM13" s="62">
        <f ca="1">Calculator!$D$92+(Calculator!$E$92-Calculator!$D$92)*RAND()</f>
        <v>1454.5644227462785</v>
      </c>
      <c r="ABN13" s="62">
        <f ca="1">Calculator!$D$92+(Calculator!$E$92-Calculator!$D$92)*RAND()</f>
        <v>1416.1459022132447</v>
      </c>
      <c r="ABO13" s="62">
        <f ca="1">Calculator!$D$92+(Calculator!$E$92-Calculator!$D$92)*RAND()</f>
        <v>1474.9699911671785</v>
      </c>
      <c r="ABP13" s="62">
        <f ca="1">Calculator!$D$92+(Calculator!$E$92-Calculator!$D$92)*RAND()</f>
        <v>1502.3029711653994</v>
      </c>
      <c r="ABQ13" s="62">
        <f ca="1">Calculator!$D$92+(Calculator!$E$92-Calculator!$D$92)*RAND()</f>
        <v>1577.6211789551739</v>
      </c>
      <c r="ABR13" s="62">
        <f ca="1">Calculator!$D$92+(Calculator!$E$92-Calculator!$D$92)*RAND()</f>
        <v>1421.0468920988005</v>
      </c>
      <c r="ABS13" s="62">
        <f ca="1">Calculator!$D$92+(Calculator!$E$92-Calculator!$D$92)*RAND()</f>
        <v>1593.5141176643601</v>
      </c>
      <c r="ABT13" s="62">
        <f ca="1">Calculator!$D$92+(Calculator!$E$92-Calculator!$D$92)*RAND()</f>
        <v>1382.0619577143332</v>
      </c>
      <c r="ABU13" s="62">
        <f ca="1">Calculator!$D$92+(Calculator!$E$92-Calculator!$D$92)*RAND()</f>
        <v>1605.1811906612338</v>
      </c>
      <c r="ABV13" s="62">
        <f ca="1">Calculator!$D$92+(Calculator!$E$92-Calculator!$D$92)*RAND()</f>
        <v>1404.4163987820511</v>
      </c>
      <c r="ABW13" s="62">
        <f ca="1">Calculator!$D$92+(Calculator!$E$92-Calculator!$D$92)*RAND()</f>
        <v>1448.6984314853073</v>
      </c>
      <c r="ABX13" s="62">
        <f ca="1">Calculator!$D$92+(Calculator!$E$92-Calculator!$D$92)*RAND()</f>
        <v>1504.2292244142998</v>
      </c>
      <c r="ABY13" s="62">
        <f ca="1">Calculator!$D$92+(Calculator!$E$92-Calculator!$D$92)*RAND()</f>
        <v>1503.035127220737</v>
      </c>
      <c r="ABZ13" s="62">
        <f ca="1">Calculator!$D$92+(Calculator!$E$92-Calculator!$D$92)*RAND()</f>
        <v>1371.9795410561464</v>
      </c>
      <c r="ACA13" s="62">
        <f ca="1">Calculator!$D$92+(Calculator!$E$92-Calculator!$D$92)*RAND()</f>
        <v>1525.1954178722058</v>
      </c>
      <c r="ACB13" s="62">
        <f ca="1">Calculator!$D$92+(Calculator!$E$92-Calculator!$D$92)*RAND()</f>
        <v>1602.3399735050025</v>
      </c>
      <c r="ACC13" s="62">
        <f ca="1">Calculator!$D$92+(Calculator!$E$92-Calculator!$D$92)*RAND()</f>
        <v>1370.453085782191</v>
      </c>
      <c r="ACD13" s="62">
        <f ca="1">Calculator!$D$92+(Calculator!$E$92-Calculator!$D$92)*RAND()</f>
        <v>1496.6783701087118</v>
      </c>
      <c r="ACE13" s="62">
        <f ca="1">Calculator!$D$92+(Calculator!$E$92-Calculator!$D$92)*RAND()</f>
        <v>1383.4368826267257</v>
      </c>
      <c r="ACF13" s="62">
        <f ca="1">Calculator!$D$92+(Calculator!$E$92-Calculator!$D$92)*RAND()</f>
        <v>1572.9993683444497</v>
      </c>
      <c r="ACG13" s="62">
        <f ca="1">Calculator!$D$92+(Calculator!$E$92-Calculator!$D$92)*RAND()</f>
        <v>1508.9298862612368</v>
      </c>
      <c r="ACH13" s="62">
        <f ca="1">Calculator!$D$92+(Calculator!$E$92-Calculator!$D$92)*RAND()</f>
        <v>1410.0748052826809</v>
      </c>
      <c r="ACI13" s="62">
        <f ca="1">Calculator!$D$92+(Calculator!$E$92-Calculator!$D$92)*RAND()</f>
        <v>1473.2500326278846</v>
      </c>
      <c r="ACJ13" s="62">
        <f ca="1">Calculator!$D$92+(Calculator!$E$92-Calculator!$D$92)*RAND()</f>
        <v>1648.5939847650029</v>
      </c>
      <c r="ACK13" s="62">
        <f ca="1">Calculator!$D$92+(Calculator!$E$92-Calculator!$D$92)*RAND()</f>
        <v>1572.3982424295584</v>
      </c>
      <c r="ACL13" s="62">
        <f ca="1">Calculator!$D$92+(Calculator!$E$92-Calculator!$D$92)*RAND()</f>
        <v>1444.8321812771114</v>
      </c>
      <c r="ACM13" s="62">
        <f ca="1">Calculator!$D$92+(Calculator!$E$92-Calculator!$D$92)*RAND()</f>
        <v>1528.8516838312637</v>
      </c>
      <c r="ACN13" s="62">
        <f ca="1">Calculator!$D$92+(Calculator!$E$92-Calculator!$D$92)*RAND()</f>
        <v>1516.1987959952637</v>
      </c>
      <c r="ACO13" s="62">
        <f ca="1">Calculator!$D$92+(Calculator!$E$92-Calculator!$D$92)*RAND()</f>
        <v>1469.1278471716764</v>
      </c>
      <c r="ACP13" s="62">
        <f ca="1">Calculator!$D$92+(Calculator!$E$92-Calculator!$D$92)*RAND()</f>
        <v>1579.9953485929007</v>
      </c>
      <c r="ACQ13" s="62">
        <f ca="1">Calculator!$D$92+(Calculator!$E$92-Calculator!$D$92)*RAND()</f>
        <v>1448.4914104689844</v>
      </c>
      <c r="ACR13" s="62">
        <f ca="1">Calculator!$D$92+(Calculator!$E$92-Calculator!$D$92)*RAND()</f>
        <v>1528.945661378101</v>
      </c>
      <c r="ACS13" s="62">
        <f ca="1">Calculator!$D$92+(Calculator!$E$92-Calculator!$D$92)*RAND()</f>
        <v>1401.510621226327</v>
      </c>
      <c r="ACT13" s="62">
        <f ca="1">Calculator!$D$92+(Calculator!$E$92-Calculator!$D$92)*RAND()</f>
        <v>1361.948397115355</v>
      </c>
      <c r="ACU13" s="62">
        <f ca="1">Calculator!$D$92+(Calculator!$E$92-Calculator!$D$92)*RAND()</f>
        <v>1614.8405324110731</v>
      </c>
      <c r="ACV13" s="62">
        <f ca="1">Calculator!$D$92+(Calculator!$E$92-Calculator!$D$92)*RAND()</f>
        <v>1523.2203413125935</v>
      </c>
      <c r="ACW13" s="62">
        <f ca="1">Calculator!$D$92+(Calculator!$E$92-Calculator!$D$92)*RAND()</f>
        <v>1497.0505205375016</v>
      </c>
      <c r="ACX13" s="62">
        <f ca="1">Calculator!$D$92+(Calculator!$E$92-Calculator!$D$92)*RAND()</f>
        <v>1558.1032922856753</v>
      </c>
      <c r="ACY13" s="62">
        <f ca="1">Calculator!$D$92+(Calculator!$E$92-Calculator!$D$92)*RAND()</f>
        <v>1544.5494842483386</v>
      </c>
      <c r="ACZ13" s="62">
        <f ca="1">Calculator!$D$92+(Calculator!$E$92-Calculator!$D$92)*RAND()</f>
        <v>1418.3092930788243</v>
      </c>
      <c r="ADA13" s="62">
        <f ca="1">Calculator!$D$92+(Calculator!$E$92-Calculator!$D$92)*RAND()</f>
        <v>1549.783351226683</v>
      </c>
      <c r="ADB13" s="62">
        <f ca="1">Calculator!$D$92+(Calculator!$E$92-Calculator!$D$92)*RAND()</f>
        <v>1413.8242793400193</v>
      </c>
      <c r="ADC13" s="62">
        <f ca="1">Calculator!$D$92+(Calculator!$E$92-Calculator!$D$92)*RAND()</f>
        <v>1391.7466223550252</v>
      </c>
      <c r="ADD13" s="62">
        <f ca="1">Calculator!$D$92+(Calculator!$E$92-Calculator!$D$92)*RAND()</f>
        <v>1580.2484772429304</v>
      </c>
      <c r="ADE13" s="62">
        <f ca="1">Calculator!$D$92+(Calculator!$E$92-Calculator!$D$92)*RAND()</f>
        <v>1476.2866208467826</v>
      </c>
      <c r="ADF13" s="62">
        <f ca="1">Calculator!$D$92+(Calculator!$E$92-Calculator!$D$92)*RAND()</f>
        <v>1447.3548090332945</v>
      </c>
      <c r="ADG13" s="62">
        <f ca="1">Calculator!$D$92+(Calculator!$E$92-Calculator!$D$92)*RAND()</f>
        <v>1385.0196979634352</v>
      </c>
      <c r="ADH13" s="62">
        <f ca="1">Calculator!$D$92+(Calculator!$E$92-Calculator!$D$92)*RAND()</f>
        <v>1369.0649791690787</v>
      </c>
      <c r="ADI13" s="62">
        <f ca="1">Calculator!$D$92+(Calculator!$E$92-Calculator!$D$92)*RAND()</f>
        <v>1579.3952693418842</v>
      </c>
      <c r="ADJ13" s="62">
        <f ca="1">Calculator!$D$92+(Calculator!$E$92-Calculator!$D$92)*RAND()</f>
        <v>1471.0815709356896</v>
      </c>
      <c r="ADK13" s="62">
        <f ca="1">Calculator!$D$92+(Calculator!$E$92-Calculator!$D$92)*RAND()</f>
        <v>1602.7162383106584</v>
      </c>
      <c r="ADL13" s="62">
        <f ca="1">Calculator!$D$92+(Calculator!$E$92-Calculator!$D$92)*RAND()</f>
        <v>1592.7945256254502</v>
      </c>
      <c r="ADM13" s="62">
        <f ca="1">Calculator!$D$92+(Calculator!$E$92-Calculator!$D$92)*RAND()</f>
        <v>1552.2706650942532</v>
      </c>
      <c r="ADN13" s="62">
        <f ca="1">Calculator!$D$92+(Calculator!$E$92-Calculator!$D$92)*RAND()</f>
        <v>1390.4219704971395</v>
      </c>
      <c r="ADO13" s="62">
        <f ca="1">Calculator!$D$92+(Calculator!$E$92-Calculator!$D$92)*RAND()</f>
        <v>1561.6086958855897</v>
      </c>
      <c r="ADP13" s="62">
        <f ca="1">Calculator!$D$92+(Calculator!$E$92-Calculator!$D$92)*RAND()</f>
        <v>1401.6044677770183</v>
      </c>
      <c r="ADQ13" s="62">
        <f ca="1">Calculator!$D$92+(Calculator!$E$92-Calculator!$D$92)*RAND()</f>
        <v>1565.9862210006277</v>
      </c>
      <c r="ADR13" s="62">
        <f ca="1">Calculator!$D$92+(Calculator!$E$92-Calculator!$D$92)*RAND()</f>
        <v>1502.8534974829472</v>
      </c>
      <c r="ADS13" s="62">
        <f ca="1">Calculator!$D$92+(Calculator!$E$92-Calculator!$D$92)*RAND()</f>
        <v>1539.3459786956389</v>
      </c>
      <c r="ADT13" s="62">
        <f ca="1">Calculator!$D$92+(Calculator!$E$92-Calculator!$D$92)*RAND()</f>
        <v>1458.5930547185444</v>
      </c>
      <c r="ADU13" s="62">
        <f ca="1">Calculator!$D$92+(Calculator!$E$92-Calculator!$D$92)*RAND()</f>
        <v>1358.5856661731111</v>
      </c>
      <c r="ADV13" s="62">
        <f ca="1">Calculator!$D$92+(Calculator!$E$92-Calculator!$D$92)*RAND()</f>
        <v>1373.5611684904461</v>
      </c>
      <c r="ADW13" s="62">
        <f ca="1">Calculator!$D$92+(Calculator!$E$92-Calculator!$D$92)*RAND()</f>
        <v>1442.2464569709523</v>
      </c>
      <c r="ADX13" s="62">
        <f ca="1">Calculator!$D$92+(Calculator!$E$92-Calculator!$D$92)*RAND()</f>
        <v>1402.4855729917886</v>
      </c>
      <c r="ADY13" s="62">
        <f ca="1">Calculator!$D$92+(Calculator!$E$92-Calculator!$D$92)*RAND()</f>
        <v>1477.540958511207</v>
      </c>
      <c r="ADZ13" s="62">
        <f ca="1">Calculator!$D$92+(Calculator!$E$92-Calculator!$D$92)*RAND()</f>
        <v>1359.9307745067392</v>
      </c>
      <c r="AEA13" s="62">
        <f ca="1">Calculator!$D$92+(Calculator!$E$92-Calculator!$D$92)*RAND()</f>
        <v>1521.1941346411497</v>
      </c>
      <c r="AEB13" s="62">
        <f ca="1">Calculator!$D$92+(Calculator!$E$92-Calculator!$D$92)*RAND()</f>
        <v>1505.729774806473</v>
      </c>
      <c r="AEC13" s="62">
        <f ca="1">Calculator!$D$92+(Calculator!$E$92-Calculator!$D$92)*RAND()</f>
        <v>1351.6465182225395</v>
      </c>
      <c r="AED13" s="62">
        <f ca="1">Calculator!$D$92+(Calculator!$E$92-Calculator!$D$92)*RAND()</f>
        <v>1473.5376770438534</v>
      </c>
      <c r="AEE13" s="62">
        <f ca="1">Calculator!$D$92+(Calculator!$E$92-Calculator!$D$92)*RAND()</f>
        <v>1515.053684183333</v>
      </c>
      <c r="AEF13" s="62">
        <f ca="1">Calculator!$D$92+(Calculator!$E$92-Calculator!$D$92)*RAND()</f>
        <v>1635.2018684015879</v>
      </c>
      <c r="AEG13" s="62">
        <f ca="1">Calculator!$D$92+(Calculator!$E$92-Calculator!$D$92)*RAND()</f>
        <v>1610.7616711890887</v>
      </c>
      <c r="AEH13" s="62">
        <f ca="1">Calculator!$D$92+(Calculator!$E$92-Calculator!$D$92)*RAND()</f>
        <v>1579.8026528779683</v>
      </c>
      <c r="AEI13" s="62">
        <f ca="1">Calculator!$D$92+(Calculator!$E$92-Calculator!$D$92)*RAND()</f>
        <v>1504.171118732582</v>
      </c>
      <c r="AEJ13" s="62">
        <f ca="1">Calculator!$D$92+(Calculator!$E$92-Calculator!$D$92)*RAND()</f>
        <v>1386.368672809504</v>
      </c>
      <c r="AEK13" s="62">
        <f ca="1">Calculator!$D$92+(Calculator!$E$92-Calculator!$D$92)*RAND()</f>
        <v>1433.1180278687382</v>
      </c>
      <c r="AEL13" s="62">
        <f ca="1">Calculator!$D$92+(Calculator!$E$92-Calculator!$D$92)*RAND()</f>
        <v>1629.1067094579826</v>
      </c>
      <c r="AEM13" s="62">
        <f ca="1">Calculator!$D$92+(Calculator!$E$92-Calculator!$D$92)*RAND()</f>
        <v>1483.2927555074073</v>
      </c>
      <c r="AEN13" s="62">
        <f ca="1">Calculator!$D$92+(Calculator!$E$92-Calculator!$D$92)*RAND()</f>
        <v>1430.3458867085076</v>
      </c>
      <c r="AEO13" s="62">
        <f ca="1">Calculator!$D$92+(Calculator!$E$92-Calculator!$D$92)*RAND()</f>
        <v>1443.4841470489366</v>
      </c>
      <c r="AEP13" s="62">
        <f ca="1">Calculator!$D$92+(Calculator!$E$92-Calculator!$D$92)*RAND()</f>
        <v>1496.936088200144</v>
      </c>
      <c r="AEQ13" s="62">
        <f ca="1">Calculator!$D$92+(Calculator!$E$92-Calculator!$D$92)*RAND()</f>
        <v>1565.5090330586117</v>
      </c>
      <c r="AER13" s="62">
        <f ca="1">Calculator!$D$92+(Calculator!$E$92-Calculator!$D$92)*RAND()</f>
        <v>1578.5036305581909</v>
      </c>
      <c r="AES13" s="62">
        <f ca="1">Calculator!$D$92+(Calculator!$E$92-Calculator!$D$92)*RAND()</f>
        <v>1599.7699614462983</v>
      </c>
      <c r="AET13" s="62">
        <f ca="1">Calculator!$D$92+(Calculator!$E$92-Calculator!$D$92)*RAND()</f>
        <v>1429.3259918796596</v>
      </c>
      <c r="AEU13" s="62">
        <f ca="1">Calculator!$D$92+(Calculator!$E$92-Calculator!$D$92)*RAND()</f>
        <v>1544.5163236058049</v>
      </c>
      <c r="AEV13" s="62">
        <f ca="1">Calculator!$D$92+(Calculator!$E$92-Calculator!$D$92)*RAND()</f>
        <v>1527.3332687261704</v>
      </c>
      <c r="AEW13" s="62">
        <f ca="1">Calculator!$D$92+(Calculator!$E$92-Calculator!$D$92)*RAND()</f>
        <v>1360.8535707966309</v>
      </c>
      <c r="AEX13" s="62">
        <f ca="1">Calculator!$D$92+(Calculator!$E$92-Calculator!$D$92)*RAND()</f>
        <v>1515.3699363590126</v>
      </c>
      <c r="AEY13" s="62">
        <f ca="1">Calculator!$D$92+(Calculator!$E$92-Calculator!$D$92)*RAND()</f>
        <v>1505.9650980487245</v>
      </c>
      <c r="AEZ13" s="62">
        <f ca="1">Calculator!$D$92+(Calculator!$E$92-Calculator!$D$92)*RAND()</f>
        <v>1566.7586687725836</v>
      </c>
      <c r="AFA13" s="62">
        <f ca="1">Calculator!$D$92+(Calculator!$E$92-Calculator!$D$92)*RAND()</f>
        <v>1464.4553249193862</v>
      </c>
      <c r="AFB13" s="62">
        <f ca="1">Calculator!$D$92+(Calculator!$E$92-Calculator!$D$92)*RAND()</f>
        <v>1604.9211878678802</v>
      </c>
      <c r="AFC13" s="62">
        <f ca="1">Calculator!$D$92+(Calculator!$E$92-Calculator!$D$92)*RAND()</f>
        <v>1599.6659474329692</v>
      </c>
      <c r="AFD13" s="62">
        <f ca="1">Calculator!$D$92+(Calculator!$E$92-Calculator!$D$92)*RAND()</f>
        <v>1476.7527671062792</v>
      </c>
      <c r="AFE13" s="62">
        <f ca="1">Calculator!$D$92+(Calculator!$E$92-Calculator!$D$92)*RAND()</f>
        <v>1558.1923392208162</v>
      </c>
      <c r="AFF13" s="62">
        <f ca="1">Calculator!$D$92+(Calculator!$E$92-Calculator!$D$92)*RAND()</f>
        <v>1393.7128973390224</v>
      </c>
      <c r="AFG13" s="62">
        <f ca="1">Calculator!$D$92+(Calculator!$E$92-Calculator!$D$92)*RAND()</f>
        <v>1629.2380416217898</v>
      </c>
      <c r="AFH13" s="62">
        <f ca="1">Calculator!$D$92+(Calculator!$E$92-Calculator!$D$92)*RAND()</f>
        <v>1542.5109703793246</v>
      </c>
      <c r="AFI13" s="62">
        <f ca="1">Calculator!$D$92+(Calculator!$E$92-Calculator!$D$92)*RAND()</f>
        <v>1602.7285537176585</v>
      </c>
      <c r="AFJ13" s="62">
        <f ca="1">Calculator!$D$92+(Calculator!$E$92-Calculator!$D$92)*RAND()</f>
        <v>1374.3504519502712</v>
      </c>
      <c r="AFK13" s="62">
        <f ca="1">Calculator!$D$92+(Calculator!$E$92-Calculator!$D$92)*RAND()</f>
        <v>1540.2354816101108</v>
      </c>
      <c r="AFL13" s="62">
        <f ca="1">Calculator!$D$92+(Calculator!$E$92-Calculator!$D$92)*RAND()</f>
        <v>1397.5214602145668</v>
      </c>
      <c r="AFM13" s="62">
        <f ca="1">Calculator!$D$92+(Calculator!$E$92-Calculator!$D$92)*RAND()</f>
        <v>1625.3309231749924</v>
      </c>
      <c r="AFN13" s="62">
        <f ca="1">Calculator!$D$92+(Calculator!$E$92-Calculator!$D$92)*RAND()</f>
        <v>1364.5243462314695</v>
      </c>
      <c r="AFO13" s="62">
        <f ca="1">Calculator!$D$92+(Calculator!$E$92-Calculator!$D$92)*RAND()</f>
        <v>1443.2454601411487</v>
      </c>
      <c r="AFP13" s="62">
        <f ca="1">Calculator!$D$92+(Calculator!$E$92-Calculator!$D$92)*RAND()</f>
        <v>1625.2967029627225</v>
      </c>
      <c r="AFQ13" s="62">
        <f ca="1">Calculator!$D$92+(Calculator!$E$92-Calculator!$D$92)*RAND()</f>
        <v>1448.834693354936</v>
      </c>
      <c r="AFR13" s="62">
        <f ca="1">Calculator!$D$92+(Calculator!$E$92-Calculator!$D$92)*RAND()</f>
        <v>1626.8668105755482</v>
      </c>
      <c r="AFS13" s="62">
        <f ca="1">Calculator!$D$92+(Calculator!$E$92-Calculator!$D$92)*RAND()</f>
        <v>1527.7566551701739</v>
      </c>
      <c r="AFT13" s="62">
        <f ca="1">Calculator!$D$92+(Calculator!$E$92-Calculator!$D$92)*RAND()</f>
        <v>1485.7241560663715</v>
      </c>
      <c r="AFU13" s="62">
        <f ca="1">Calculator!$D$92+(Calculator!$E$92-Calculator!$D$92)*RAND()</f>
        <v>1455.8852060905708</v>
      </c>
      <c r="AFV13" s="62">
        <f ca="1">Calculator!$D$92+(Calculator!$E$92-Calculator!$D$92)*RAND()</f>
        <v>1397.9450032466734</v>
      </c>
      <c r="AFW13" s="62">
        <f ca="1">Calculator!$D$92+(Calculator!$E$92-Calculator!$D$92)*RAND()</f>
        <v>1587.796755482053</v>
      </c>
      <c r="AFX13" s="62">
        <f ca="1">Calculator!$D$92+(Calculator!$E$92-Calculator!$D$92)*RAND()</f>
        <v>1419.4560372098481</v>
      </c>
      <c r="AFY13" s="62">
        <f ca="1">Calculator!$D$92+(Calculator!$E$92-Calculator!$D$92)*RAND()</f>
        <v>1555.5412636999586</v>
      </c>
      <c r="AFZ13" s="62">
        <f ca="1">Calculator!$D$92+(Calculator!$E$92-Calculator!$D$92)*RAND()</f>
        <v>1524.8787765872671</v>
      </c>
      <c r="AGA13" s="62">
        <f ca="1">Calculator!$D$92+(Calculator!$E$92-Calculator!$D$92)*RAND()</f>
        <v>1406.921613713509</v>
      </c>
      <c r="AGB13" s="62">
        <f ca="1">Calculator!$D$92+(Calculator!$E$92-Calculator!$D$92)*RAND()</f>
        <v>1374.4600771220828</v>
      </c>
      <c r="AGC13" s="62">
        <f ca="1">Calculator!$D$92+(Calculator!$E$92-Calculator!$D$92)*RAND()</f>
        <v>1649.5598762177128</v>
      </c>
      <c r="AGD13" s="62">
        <f ca="1">Calculator!$D$92+(Calculator!$E$92-Calculator!$D$92)*RAND()</f>
        <v>1512.2007693288319</v>
      </c>
      <c r="AGE13" s="62">
        <f ca="1">Calculator!$D$92+(Calculator!$E$92-Calculator!$D$92)*RAND()</f>
        <v>1444.713410231943</v>
      </c>
      <c r="AGF13" s="62">
        <f ca="1">Calculator!$D$92+(Calculator!$E$92-Calculator!$D$92)*RAND()</f>
        <v>1383.6899985249913</v>
      </c>
      <c r="AGG13" s="62">
        <f ca="1">Calculator!$D$92+(Calculator!$E$92-Calculator!$D$92)*RAND()</f>
        <v>1539.6978892111906</v>
      </c>
      <c r="AGH13" s="62">
        <f ca="1">Calculator!$D$92+(Calculator!$E$92-Calculator!$D$92)*RAND()</f>
        <v>1423.3633788216976</v>
      </c>
      <c r="AGI13" s="62">
        <f ca="1">Calculator!$D$92+(Calculator!$E$92-Calculator!$D$92)*RAND()</f>
        <v>1615.3568441571088</v>
      </c>
      <c r="AGJ13" s="62">
        <f ca="1">Calculator!$D$92+(Calculator!$E$92-Calculator!$D$92)*RAND()</f>
        <v>1543.0258462158074</v>
      </c>
      <c r="AGK13" s="62">
        <f ca="1">Calculator!$D$92+(Calculator!$E$92-Calculator!$D$92)*RAND()</f>
        <v>1534.4371452471707</v>
      </c>
      <c r="AGL13" s="62">
        <f ca="1">Calculator!$D$92+(Calculator!$E$92-Calculator!$D$92)*RAND()</f>
        <v>1636.8060894331456</v>
      </c>
      <c r="AGM13" s="62">
        <f ca="1">Calculator!$D$92+(Calculator!$E$92-Calculator!$D$92)*RAND()</f>
        <v>1616.805271993203</v>
      </c>
      <c r="AGN13" s="62">
        <f ca="1">Calculator!$D$92+(Calculator!$E$92-Calculator!$D$92)*RAND()</f>
        <v>1416.9331710478891</v>
      </c>
      <c r="AGO13" s="62">
        <f ca="1">Calculator!$D$92+(Calculator!$E$92-Calculator!$D$92)*RAND()</f>
        <v>1594.3417986571676</v>
      </c>
      <c r="AGP13" s="62">
        <f ca="1">Calculator!$D$92+(Calculator!$E$92-Calculator!$D$92)*RAND()</f>
        <v>1521.9951050789691</v>
      </c>
      <c r="AGQ13" s="62">
        <f ca="1">Calculator!$D$92+(Calculator!$E$92-Calculator!$D$92)*RAND()</f>
        <v>1377.2022989289867</v>
      </c>
      <c r="AGR13" s="62">
        <f ca="1">Calculator!$D$92+(Calculator!$E$92-Calculator!$D$92)*RAND()</f>
        <v>1564.4897155473748</v>
      </c>
      <c r="AGS13" s="62">
        <f ca="1">Calculator!$D$92+(Calculator!$E$92-Calculator!$D$92)*RAND()</f>
        <v>1498.3818698712955</v>
      </c>
      <c r="AGT13" s="62">
        <f ca="1">Calculator!$D$92+(Calculator!$E$92-Calculator!$D$92)*RAND()</f>
        <v>1477.323125233085</v>
      </c>
      <c r="AGU13" s="62">
        <f ca="1">Calculator!$D$92+(Calculator!$E$92-Calculator!$D$92)*RAND()</f>
        <v>1552.1990689632441</v>
      </c>
      <c r="AGV13" s="62">
        <f ca="1">Calculator!$D$92+(Calculator!$E$92-Calculator!$D$92)*RAND()</f>
        <v>1539.5556496902973</v>
      </c>
      <c r="AGW13" s="62">
        <f ca="1">Calculator!$D$92+(Calculator!$E$92-Calculator!$D$92)*RAND()</f>
        <v>1510.5753094116649</v>
      </c>
      <c r="AGX13" s="62">
        <f ca="1">Calculator!$D$92+(Calculator!$E$92-Calculator!$D$92)*RAND()</f>
        <v>1503.2849384010362</v>
      </c>
      <c r="AGY13" s="62">
        <f ca="1">Calculator!$D$92+(Calculator!$E$92-Calculator!$D$92)*RAND()</f>
        <v>1456.0171397706972</v>
      </c>
      <c r="AGZ13" s="62">
        <f ca="1">Calculator!$D$92+(Calculator!$E$92-Calculator!$D$92)*RAND()</f>
        <v>1421.9739225009464</v>
      </c>
      <c r="AHA13" s="62">
        <f ca="1">Calculator!$D$92+(Calculator!$E$92-Calculator!$D$92)*RAND()</f>
        <v>1385.6679069891579</v>
      </c>
      <c r="AHB13" s="62">
        <f ca="1">Calculator!$D$92+(Calculator!$E$92-Calculator!$D$92)*RAND()</f>
        <v>1487.3289942808019</v>
      </c>
      <c r="AHC13" s="62">
        <f ca="1">Calculator!$D$92+(Calculator!$E$92-Calculator!$D$92)*RAND()</f>
        <v>1479.1653088161174</v>
      </c>
      <c r="AHD13" s="62">
        <f ca="1">Calculator!$D$92+(Calculator!$E$92-Calculator!$D$92)*RAND()</f>
        <v>1422.7381718635579</v>
      </c>
      <c r="AHE13" s="62">
        <f ca="1">Calculator!$D$92+(Calculator!$E$92-Calculator!$D$92)*RAND()</f>
        <v>1451.6354962082635</v>
      </c>
      <c r="AHF13" s="62">
        <f ca="1">Calculator!$D$92+(Calculator!$E$92-Calculator!$D$92)*RAND()</f>
        <v>1382.0343367315438</v>
      </c>
      <c r="AHG13" s="62">
        <f ca="1">Calculator!$D$92+(Calculator!$E$92-Calculator!$D$92)*RAND()</f>
        <v>1619.905013243861</v>
      </c>
      <c r="AHH13" s="62">
        <f ca="1">Calculator!$D$92+(Calculator!$E$92-Calculator!$D$92)*RAND()</f>
        <v>1486.8913667513787</v>
      </c>
      <c r="AHI13" s="62">
        <f ca="1">Calculator!$D$92+(Calculator!$E$92-Calculator!$D$92)*RAND()</f>
        <v>1546.8293662619521</v>
      </c>
      <c r="AHJ13" s="62">
        <f ca="1">Calculator!$D$92+(Calculator!$E$92-Calculator!$D$92)*RAND()</f>
        <v>1433.2042546949374</v>
      </c>
      <c r="AHK13" s="62">
        <f ca="1">Calculator!$D$92+(Calculator!$E$92-Calculator!$D$92)*RAND()</f>
        <v>1649.6952211926382</v>
      </c>
      <c r="AHL13" s="62">
        <f ca="1">Calculator!$D$92+(Calculator!$E$92-Calculator!$D$92)*RAND()</f>
        <v>1594.3478977934765</v>
      </c>
      <c r="AHM13" s="62">
        <f ca="1">Calculator!$D$92+(Calculator!$E$92-Calculator!$D$92)*RAND()</f>
        <v>1536.2447409182992</v>
      </c>
      <c r="AHN13" s="62">
        <f ca="1">Calculator!$D$92+(Calculator!$E$92-Calculator!$D$92)*RAND()</f>
        <v>1500.9169694496748</v>
      </c>
      <c r="AHO13" s="62">
        <f ca="1">Calculator!$D$92+(Calculator!$E$92-Calculator!$D$92)*RAND()</f>
        <v>1513.6964304323392</v>
      </c>
      <c r="AHP13" s="62">
        <f ca="1">Calculator!$D$92+(Calculator!$E$92-Calculator!$D$92)*RAND()</f>
        <v>1511.2503003066568</v>
      </c>
      <c r="AHQ13" s="62">
        <f ca="1">Calculator!$D$92+(Calculator!$E$92-Calculator!$D$92)*RAND()</f>
        <v>1469.8609594952472</v>
      </c>
      <c r="AHR13" s="62">
        <f ca="1">Calculator!$D$92+(Calculator!$E$92-Calculator!$D$92)*RAND()</f>
        <v>1373.3043557929823</v>
      </c>
      <c r="AHS13" s="62">
        <f ca="1">Calculator!$D$92+(Calculator!$E$92-Calculator!$D$92)*RAND()</f>
        <v>1420.5145470783671</v>
      </c>
      <c r="AHT13" s="62">
        <f ca="1">Calculator!$D$92+(Calculator!$E$92-Calculator!$D$92)*RAND()</f>
        <v>1467.5602629282293</v>
      </c>
      <c r="AHU13" s="62">
        <f ca="1">Calculator!$D$92+(Calculator!$E$92-Calculator!$D$92)*RAND()</f>
        <v>1405.8630666542149</v>
      </c>
      <c r="AHV13" s="62">
        <f ca="1">Calculator!$D$92+(Calculator!$E$92-Calculator!$D$92)*RAND()</f>
        <v>1369.8949053615524</v>
      </c>
      <c r="AHW13" s="62">
        <f ca="1">Calculator!$D$92+(Calculator!$E$92-Calculator!$D$92)*RAND()</f>
        <v>1435.7605058154784</v>
      </c>
      <c r="AHX13" s="62">
        <f ca="1">Calculator!$D$92+(Calculator!$E$92-Calculator!$D$92)*RAND()</f>
        <v>1649.7375342740218</v>
      </c>
      <c r="AHY13" s="62">
        <f ca="1">Calculator!$D$92+(Calculator!$E$92-Calculator!$D$92)*RAND()</f>
        <v>1461.7780311254508</v>
      </c>
      <c r="AHZ13" s="62">
        <f ca="1">Calculator!$D$92+(Calculator!$E$92-Calculator!$D$92)*RAND()</f>
        <v>1353.6064785097701</v>
      </c>
      <c r="AIA13" s="62">
        <f ca="1">Calculator!$D$92+(Calculator!$E$92-Calculator!$D$92)*RAND()</f>
        <v>1495.9405019018104</v>
      </c>
      <c r="AIB13" s="62">
        <f ca="1">Calculator!$D$92+(Calculator!$E$92-Calculator!$D$92)*RAND()</f>
        <v>1384.617731558355</v>
      </c>
      <c r="AIC13" s="62">
        <f ca="1">Calculator!$D$92+(Calculator!$E$92-Calculator!$D$92)*RAND()</f>
        <v>1446.6874737096457</v>
      </c>
      <c r="AID13" s="62">
        <f ca="1">Calculator!$D$92+(Calculator!$E$92-Calculator!$D$92)*RAND()</f>
        <v>1450.7643540701365</v>
      </c>
      <c r="AIE13" s="62">
        <f ca="1">Calculator!$D$92+(Calculator!$E$92-Calculator!$D$92)*RAND()</f>
        <v>1408.7927722619322</v>
      </c>
      <c r="AIF13" s="62">
        <f ca="1">Calculator!$D$92+(Calculator!$E$92-Calculator!$D$92)*RAND()</f>
        <v>1553.1555803583367</v>
      </c>
      <c r="AIG13" s="62">
        <f ca="1">Calculator!$D$92+(Calculator!$E$92-Calculator!$D$92)*RAND()</f>
        <v>1366.2762781399297</v>
      </c>
      <c r="AIH13" s="62">
        <f ca="1">Calculator!$D$92+(Calculator!$E$92-Calculator!$D$92)*RAND()</f>
        <v>1625.1861385210402</v>
      </c>
      <c r="AII13" s="62">
        <f ca="1">Calculator!$D$92+(Calculator!$E$92-Calculator!$D$92)*RAND()</f>
        <v>1616.8194707144924</v>
      </c>
      <c r="AIJ13" s="62">
        <f ca="1">Calculator!$D$92+(Calculator!$E$92-Calculator!$D$92)*RAND()</f>
        <v>1458.7745722891862</v>
      </c>
      <c r="AIK13" s="62">
        <f ca="1">Calculator!$D$92+(Calculator!$E$92-Calculator!$D$92)*RAND()</f>
        <v>1617.6136610489812</v>
      </c>
      <c r="AIL13" s="62">
        <f ca="1">Calculator!$D$92+(Calculator!$E$92-Calculator!$D$92)*RAND()</f>
        <v>1549.2917260174781</v>
      </c>
      <c r="AIM13" s="62">
        <f ca="1">Calculator!$D$92+(Calculator!$E$92-Calculator!$D$92)*RAND()</f>
        <v>1597.1284111567666</v>
      </c>
      <c r="AIN13" s="62">
        <f ca="1">Calculator!$D$92+(Calculator!$E$92-Calculator!$D$92)*RAND()</f>
        <v>1439.353752720597</v>
      </c>
      <c r="AIO13" s="62">
        <f ca="1">Calculator!$D$92+(Calculator!$E$92-Calculator!$D$92)*RAND()</f>
        <v>1513.998023612673</v>
      </c>
      <c r="AIP13" s="62">
        <f ca="1">Calculator!$D$92+(Calculator!$E$92-Calculator!$D$92)*RAND()</f>
        <v>1372.055678914174</v>
      </c>
      <c r="AIQ13" s="62">
        <f ca="1">Calculator!$D$92+(Calculator!$E$92-Calculator!$D$92)*RAND()</f>
        <v>1545.4761087191296</v>
      </c>
      <c r="AIR13" s="62">
        <f ca="1">Calculator!$D$92+(Calculator!$E$92-Calculator!$D$92)*RAND()</f>
        <v>1473.0964961274867</v>
      </c>
      <c r="AIS13" s="62">
        <f ca="1">Calculator!$D$92+(Calculator!$E$92-Calculator!$D$92)*RAND()</f>
        <v>1366.0042728275894</v>
      </c>
      <c r="AIT13" s="62">
        <f ca="1">Calculator!$D$92+(Calculator!$E$92-Calculator!$D$92)*RAND()</f>
        <v>1447.8703129897667</v>
      </c>
      <c r="AIU13" s="62">
        <f ca="1">Calculator!$D$92+(Calculator!$E$92-Calculator!$D$92)*RAND()</f>
        <v>1366.335073412456</v>
      </c>
      <c r="AIV13" s="62">
        <f ca="1">Calculator!$D$92+(Calculator!$E$92-Calculator!$D$92)*RAND()</f>
        <v>1501.7658140570063</v>
      </c>
      <c r="AIW13" s="62">
        <f ca="1">Calculator!$D$92+(Calculator!$E$92-Calculator!$D$92)*RAND()</f>
        <v>1642.1998080694086</v>
      </c>
      <c r="AIX13" s="62">
        <f ca="1">Calculator!$D$92+(Calculator!$E$92-Calculator!$D$92)*RAND()</f>
        <v>1523.8297790942806</v>
      </c>
      <c r="AIY13" s="62">
        <f ca="1">Calculator!$D$92+(Calculator!$E$92-Calculator!$D$92)*RAND()</f>
        <v>1645.7120451612448</v>
      </c>
      <c r="AIZ13" s="62">
        <f ca="1">Calculator!$D$92+(Calculator!$E$92-Calculator!$D$92)*RAND()</f>
        <v>1551.3924467888573</v>
      </c>
      <c r="AJA13" s="62">
        <f ca="1">Calculator!$D$92+(Calculator!$E$92-Calculator!$D$92)*RAND()</f>
        <v>1457.4140165643992</v>
      </c>
      <c r="AJB13" s="62">
        <f ca="1">Calculator!$D$92+(Calculator!$E$92-Calculator!$D$92)*RAND()</f>
        <v>1428.9820083491907</v>
      </c>
      <c r="AJC13" s="62">
        <f ca="1">Calculator!$D$92+(Calculator!$E$92-Calculator!$D$92)*RAND()</f>
        <v>1398.3449874373966</v>
      </c>
      <c r="AJD13" s="62">
        <f ca="1">Calculator!$D$92+(Calculator!$E$92-Calculator!$D$92)*RAND()</f>
        <v>1463.1009292105198</v>
      </c>
      <c r="AJE13" s="62">
        <f ca="1">Calculator!$D$92+(Calculator!$E$92-Calculator!$D$92)*RAND()</f>
        <v>1359.7863278288346</v>
      </c>
      <c r="AJF13" s="62">
        <f ca="1">Calculator!$D$92+(Calculator!$E$92-Calculator!$D$92)*RAND()</f>
        <v>1518.6544744995258</v>
      </c>
      <c r="AJG13" s="62">
        <f ca="1">Calculator!$D$92+(Calculator!$E$92-Calculator!$D$92)*RAND()</f>
        <v>1631.2887247276838</v>
      </c>
      <c r="AJH13" s="62">
        <f ca="1">Calculator!$D$92+(Calculator!$E$92-Calculator!$D$92)*RAND()</f>
        <v>1361.6607135429456</v>
      </c>
      <c r="AJI13" s="62">
        <f ca="1">Calculator!$D$92+(Calculator!$E$92-Calculator!$D$92)*RAND()</f>
        <v>1563.3699800364293</v>
      </c>
      <c r="AJJ13" s="62">
        <f ca="1">Calculator!$D$92+(Calculator!$E$92-Calculator!$D$92)*RAND()</f>
        <v>1579.5613779509163</v>
      </c>
      <c r="AJK13" s="62">
        <f ca="1">Calculator!$D$92+(Calculator!$E$92-Calculator!$D$92)*RAND()</f>
        <v>1446.1853387748267</v>
      </c>
      <c r="AJL13" s="62">
        <f ca="1">Calculator!$D$92+(Calculator!$E$92-Calculator!$D$92)*RAND()</f>
        <v>1540.1712064726764</v>
      </c>
      <c r="AJM13" s="62">
        <f ca="1">Calculator!$D$92+(Calculator!$E$92-Calculator!$D$92)*RAND()</f>
        <v>1647.0104229325725</v>
      </c>
      <c r="AJN13" s="62">
        <f ca="1">Calculator!$D$92+(Calculator!$E$92-Calculator!$D$92)*RAND()</f>
        <v>1458.3576844193692</v>
      </c>
      <c r="AJO13" s="62">
        <f ca="1">Calculator!$D$92+(Calculator!$E$92-Calculator!$D$92)*RAND()</f>
        <v>1401.6659402409427</v>
      </c>
      <c r="AJP13" s="62">
        <f ca="1">Calculator!$D$92+(Calculator!$E$92-Calculator!$D$92)*RAND()</f>
        <v>1429.7885701071866</v>
      </c>
      <c r="AJQ13" s="62">
        <f ca="1">Calculator!$D$92+(Calculator!$E$92-Calculator!$D$92)*RAND()</f>
        <v>1530.9542959575729</v>
      </c>
      <c r="AJR13" s="62">
        <f ca="1">Calculator!$D$92+(Calculator!$E$92-Calculator!$D$92)*RAND()</f>
        <v>1424.5779053004353</v>
      </c>
      <c r="AJS13" s="62">
        <f ca="1">Calculator!$D$92+(Calculator!$E$92-Calculator!$D$92)*RAND()</f>
        <v>1621.1683909463718</v>
      </c>
      <c r="AJT13" s="62">
        <f ca="1">Calculator!$D$92+(Calculator!$E$92-Calculator!$D$92)*RAND()</f>
        <v>1385.1328277138377</v>
      </c>
      <c r="AJU13" s="62">
        <f ca="1">Calculator!$D$92+(Calculator!$E$92-Calculator!$D$92)*RAND()</f>
        <v>1403.8969786658731</v>
      </c>
      <c r="AJV13" s="62">
        <f ca="1">Calculator!$D$92+(Calculator!$E$92-Calculator!$D$92)*RAND()</f>
        <v>1541.0847562938147</v>
      </c>
      <c r="AJW13" s="62">
        <f ca="1">Calculator!$D$92+(Calculator!$E$92-Calculator!$D$92)*RAND()</f>
        <v>1393.1662438546039</v>
      </c>
      <c r="AJX13" s="62">
        <f ca="1">Calculator!$D$92+(Calculator!$E$92-Calculator!$D$92)*RAND()</f>
        <v>1452.6813744846718</v>
      </c>
      <c r="AJY13" s="62">
        <f ca="1">Calculator!$D$92+(Calculator!$E$92-Calculator!$D$92)*RAND()</f>
        <v>1505.500223052002</v>
      </c>
      <c r="AJZ13" s="62">
        <f ca="1">Calculator!$D$92+(Calculator!$E$92-Calculator!$D$92)*RAND()</f>
        <v>1494.2368584149649</v>
      </c>
      <c r="AKA13" s="62">
        <f ca="1">Calculator!$D$92+(Calculator!$E$92-Calculator!$D$92)*RAND()</f>
        <v>1506.7873331998508</v>
      </c>
      <c r="AKB13" s="62">
        <f ca="1">Calculator!$D$92+(Calculator!$E$92-Calculator!$D$92)*RAND()</f>
        <v>1415.4606496182325</v>
      </c>
      <c r="AKC13" s="62">
        <f ca="1">Calculator!$D$92+(Calculator!$E$92-Calculator!$D$92)*RAND()</f>
        <v>1561.799789390574</v>
      </c>
      <c r="AKD13" s="62">
        <f ca="1">Calculator!$D$92+(Calculator!$E$92-Calculator!$D$92)*RAND()</f>
        <v>1362.2103620606879</v>
      </c>
      <c r="AKE13" s="62">
        <f ca="1">Calculator!$D$92+(Calculator!$E$92-Calculator!$D$92)*RAND()</f>
        <v>1474.8245960385227</v>
      </c>
      <c r="AKF13" s="62">
        <f ca="1">Calculator!$D$92+(Calculator!$E$92-Calculator!$D$92)*RAND()</f>
        <v>1545.3853202055061</v>
      </c>
      <c r="AKG13" s="62">
        <f ca="1">Calculator!$D$92+(Calculator!$E$92-Calculator!$D$92)*RAND()</f>
        <v>1645.5152180223613</v>
      </c>
      <c r="AKH13" s="62">
        <f ca="1">Calculator!$D$92+(Calculator!$E$92-Calculator!$D$92)*RAND()</f>
        <v>1372.4732216832554</v>
      </c>
      <c r="AKI13" s="62">
        <f ca="1">Calculator!$D$92+(Calculator!$E$92-Calculator!$D$92)*RAND()</f>
        <v>1542.3379055541352</v>
      </c>
      <c r="AKJ13" s="62">
        <f ca="1">Calculator!$D$92+(Calculator!$E$92-Calculator!$D$92)*RAND()</f>
        <v>1426.9254023780311</v>
      </c>
      <c r="AKK13" s="62">
        <f ca="1">Calculator!$D$92+(Calculator!$E$92-Calculator!$D$92)*RAND()</f>
        <v>1557.0887700599008</v>
      </c>
      <c r="AKL13" s="62">
        <f ca="1">Calculator!$D$92+(Calculator!$E$92-Calculator!$D$92)*RAND()</f>
        <v>1613.092715231021</v>
      </c>
      <c r="AKM13" s="62">
        <f ca="1">Calculator!$D$92+(Calculator!$E$92-Calculator!$D$92)*RAND()</f>
        <v>1607.8700943122662</v>
      </c>
      <c r="AKN13" s="62">
        <f ca="1">Calculator!$D$92+(Calculator!$E$92-Calculator!$D$92)*RAND()</f>
        <v>1476.4460834951683</v>
      </c>
      <c r="AKO13" s="62">
        <f ca="1">Calculator!$D$92+(Calculator!$E$92-Calculator!$D$92)*RAND()</f>
        <v>1434.1565261528015</v>
      </c>
      <c r="AKP13" s="62">
        <f ca="1">Calculator!$D$92+(Calculator!$E$92-Calculator!$D$92)*RAND()</f>
        <v>1426.8838291391164</v>
      </c>
      <c r="AKQ13" s="62">
        <f ca="1">Calculator!$D$92+(Calculator!$E$92-Calculator!$D$92)*RAND()</f>
        <v>1451.1205990045034</v>
      </c>
      <c r="AKR13" s="62">
        <f ca="1">Calculator!$D$92+(Calculator!$E$92-Calculator!$D$92)*RAND()</f>
        <v>1365.5612237064488</v>
      </c>
      <c r="AKS13" s="62">
        <f ca="1">Calculator!$D$92+(Calculator!$E$92-Calculator!$D$92)*RAND()</f>
        <v>1462.8517812256673</v>
      </c>
      <c r="AKT13" s="62">
        <f ca="1">Calculator!$D$92+(Calculator!$E$92-Calculator!$D$92)*RAND()</f>
        <v>1375.7225629878028</v>
      </c>
      <c r="AKU13" s="62">
        <f ca="1">Calculator!$D$92+(Calculator!$E$92-Calculator!$D$92)*RAND()</f>
        <v>1633.3295120037646</v>
      </c>
      <c r="AKV13" s="62">
        <f ca="1">Calculator!$D$92+(Calculator!$E$92-Calculator!$D$92)*RAND()</f>
        <v>1454.8966494609779</v>
      </c>
      <c r="AKW13" s="62">
        <f ca="1">Calculator!$D$92+(Calculator!$E$92-Calculator!$D$92)*RAND()</f>
        <v>1637.2287572710152</v>
      </c>
      <c r="AKX13" s="62">
        <f ca="1">Calculator!$D$92+(Calculator!$E$92-Calculator!$D$92)*RAND()</f>
        <v>1613.4538452237921</v>
      </c>
      <c r="AKY13" s="62">
        <f ca="1">Calculator!$D$92+(Calculator!$E$92-Calculator!$D$92)*RAND()</f>
        <v>1362.9169229765484</v>
      </c>
      <c r="AKZ13" s="62">
        <f ca="1">Calculator!$D$92+(Calculator!$E$92-Calculator!$D$92)*RAND()</f>
        <v>1594.0247886714587</v>
      </c>
      <c r="ALA13" s="62">
        <f ca="1">Calculator!$D$92+(Calculator!$E$92-Calculator!$D$92)*RAND()</f>
        <v>1350.8811407783014</v>
      </c>
      <c r="ALB13" s="62">
        <f ca="1">Calculator!$D$92+(Calculator!$E$92-Calculator!$D$92)*RAND()</f>
        <v>1357.2524480442837</v>
      </c>
      <c r="ALC13" s="62">
        <f ca="1">Calculator!$D$92+(Calculator!$E$92-Calculator!$D$92)*RAND()</f>
        <v>1642.7616861379086</v>
      </c>
      <c r="ALD13" s="62">
        <f ca="1">Calculator!$D$92+(Calculator!$E$92-Calculator!$D$92)*RAND()</f>
        <v>1449.3681734269283</v>
      </c>
      <c r="ALE13" s="62">
        <f ca="1">Calculator!$D$92+(Calculator!$E$92-Calculator!$D$92)*RAND()</f>
        <v>1635.8238411175764</v>
      </c>
      <c r="ALF13" s="62">
        <f ca="1">Calculator!$D$92+(Calculator!$E$92-Calculator!$D$92)*RAND()</f>
        <v>1368.141487960924</v>
      </c>
      <c r="ALG13" s="62">
        <f ca="1">Calculator!$D$92+(Calculator!$E$92-Calculator!$D$92)*RAND()</f>
        <v>1593.3697366249526</v>
      </c>
      <c r="ALH13" s="62">
        <f ca="1">Calculator!$D$92+(Calculator!$E$92-Calculator!$D$92)*RAND()</f>
        <v>1476.7046164819055</v>
      </c>
      <c r="ALI13" s="62">
        <f ca="1">Calculator!$D$92+(Calculator!$E$92-Calculator!$D$92)*RAND()</f>
        <v>1487.1346343768801</v>
      </c>
      <c r="ALJ13" s="62">
        <f ca="1">Calculator!$D$92+(Calculator!$E$92-Calculator!$D$92)*RAND()</f>
        <v>1441.2920193141283</v>
      </c>
      <c r="ALK13" s="62">
        <f ca="1">Calculator!$D$92+(Calculator!$E$92-Calculator!$D$92)*RAND()</f>
        <v>1565.9485582360057</v>
      </c>
      <c r="ALL13" s="62">
        <f ca="1">Calculator!$D$92+(Calculator!$E$92-Calculator!$D$92)*RAND()</f>
        <v>1543.6391561235164</v>
      </c>
      <c r="ALM13" s="62">
        <f ca="1">Calculator!$D$92+(Calculator!$E$92-Calculator!$D$92)*RAND()</f>
        <v>1352.8834641802653</v>
      </c>
      <c r="ALN13" s="62">
        <f ca="1">Calculator!$D$92+(Calculator!$E$92-Calculator!$D$92)*RAND()</f>
        <v>1421.1932974523993</v>
      </c>
      <c r="ALO13" s="62">
        <f ca="1">Calculator!$D$92+(Calculator!$E$92-Calculator!$D$92)*RAND()</f>
        <v>1520.926158208661</v>
      </c>
      <c r="ALP13" s="62">
        <f ca="1">Calculator!$D$92+(Calculator!$E$92-Calculator!$D$92)*RAND()</f>
        <v>1495.1505738771414</v>
      </c>
    </row>
    <row r="14" spans="2:1004" x14ac:dyDescent="0.3">
      <c r="C14" t="str">
        <f>Calculator!C31</f>
        <v>საზაფხულო</v>
      </c>
      <c r="D14" s="62">
        <f ca="1">Calculator!$D$94+(Calculator!$E$94-Calculator!$D$94)*RAND()</f>
        <v>1031.5036857350069</v>
      </c>
      <c r="E14" s="62">
        <f ca="1">Calculator!$D$94+(Calculator!$E$94-Calculator!$D$94)*RAND()</f>
        <v>963.86892302354954</v>
      </c>
      <c r="F14" s="62">
        <f ca="1">Calculator!$D$94+(Calculator!$E$94-Calculator!$D$94)*RAND()</f>
        <v>1047.4519441515067</v>
      </c>
      <c r="G14" s="62">
        <f ca="1">Calculator!$D$94+(Calculator!$E$94-Calculator!$D$94)*RAND()</f>
        <v>1025.2962218787236</v>
      </c>
      <c r="H14" s="62">
        <f ca="1">Calculator!$D$94+(Calculator!$E$94-Calculator!$D$94)*RAND()</f>
        <v>963.72767139569203</v>
      </c>
      <c r="I14" s="62">
        <f ca="1">Calculator!$D$94+(Calculator!$E$94-Calculator!$D$94)*RAND()</f>
        <v>956.39594032403659</v>
      </c>
      <c r="J14" s="62">
        <f ca="1">Calculator!$D$94+(Calculator!$E$94-Calculator!$D$94)*RAND()</f>
        <v>996.62767294436128</v>
      </c>
      <c r="K14" s="62">
        <f ca="1">Calculator!$D$94+(Calculator!$E$94-Calculator!$D$94)*RAND()</f>
        <v>1009.9942577130021</v>
      </c>
      <c r="L14" s="62">
        <f ca="1">Calculator!$D$94+(Calculator!$E$94-Calculator!$D$94)*RAND()</f>
        <v>1040.9814136027924</v>
      </c>
      <c r="M14" s="62">
        <f ca="1">Calculator!$D$94+(Calculator!$E$94-Calculator!$D$94)*RAND()</f>
        <v>982.61027705387141</v>
      </c>
      <c r="N14" s="62">
        <f ca="1">Calculator!$D$94+(Calculator!$E$94-Calculator!$D$94)*RAND()</f>
        <v>959.12183495027591</v>
      </c>
      <c r="O14" s="62">
        <f ca="1">Calculator!$D$94+(Calculator!$E$94-Calculator!$D$94)*RAND()</f>
        <v>972.54447185656795</v>
      </c>
      <c r="P14" s="62">
        <f ca="1">Calculator!$D$94+(Calculator!$E$94-Calculator!$D$94)*RAND()</f>
        <v>981.40373623314406</v>
      </c>
      <c r="Q14" s="62">
        <f ca="1">Calculator!$D$94+(Calculator!$E$94-Calculator!$D$94)*RAND()</f>
        <v>1040.1044221272141</v>
      </c>
      <c r="R14" s="62">
        <f ca="1">Calculator!$D$94+(Calculator!$E$94-Calculator!$D$94)*RAND()</f>
        <v>994.15156818247192</v>
      </c>
      <c r="S14" s="62">
        <f ca="1">Calculator!$D$94+(Calculator!$E$94-Calculator!$D$94)*RAND()</f>
        <v>961.39197308372013</v>
      </c>
      <c r="T14" s="62">
        <f ca="1">Calculator!$D$94+(Calculator!$E$94-Calculator!$D$94)*RAND()</f>
        <v>1042.0351285079842</v>
      </c>
      <c r="U14" s="62">
        <f ca="1">Calculator!$D$94+(Calculator!$E$94-Calculator!$D$94)*RAND()</f>
        <v>1033.1321045480895</v>
      </c>
      <c r="V14" s="62">
        <f ca="1">Calculator!$D$94+(Calculator!$E$94-Calculator!$D$94)*RAND()</f>
        <v>972.23586234919674</v>
      </c>
      <c r="W14" s="62">
        <f ca="1">Calculator!$D$94+(Calculator!$E$94-Calculator!$D$94)*RAND()</f>
        <v>1022.5097423983962</v>
      </c>
      <c r="X14" s="62">
        <f ca="1">Calculator!$D$94+(Calculator!$E$94-Calculator!$D$94)*RAND()</f>
        <v>1043.6441163261295</v>
      </c>
      <c r="Y14" s="62">
        <f ca="1">Calculator!$D$94+(Calculator!$E$94-Calculator!$D$94)*RAND()</f>
        <v>1017.0743124308927</v>
      </c>
      <c r="Z14" s="62">
        <f ca="1">Calculator!$D$94+(Calculator!$E$94-Calculator!$D$94)*RAND()</f>
        <v>978.14133265919645</v>
      </c>
      <c r="AA14" s="62">
        <f ca="1">Calculator!$D$94+(Calculator!$E$94-Calculator!$D$94)*RAND()</f>
        <v>951.91002607916801</v>
      </c>
      <c r="AB14" s="62">
        <f ca="1">Calculator!$D$94+(Calculator!$E$94-Calculator!$D$94)*RAND()</f>
        <v>997.08531699331195</v>
      </c>
      <c r="AC14" s="62">
        <f ca="1">Calculator!$D$94+(Calculator!$E$94-Calculator!$D$94)*RAND()</f>
        <v>997.42423250596153</v>
      </c>
      <c r="AD14" s="62">
        <f ca="1">Calculator!$D$94+(Calculator!$E$94-Calculator!$D$94)*RAND()</f>
        <v>996.89794038895377</v>
      </c>
      <c r="AE14" s="62">
        <f ca="1">Calculator!$D$94+(Calculator!$E$94-Calculator!$D$94)*RAND()</f>
        <v>1040.9915092135866</v>
      </c>
      <c r="AF14" s="62">
        <f ca="1">Calculator!$D$94+(Calculator!$E$94-Calculator!$D$94)*RAND()</f>
        <v>971.84769444885376</v>
      </c>
      <c r="AG14" s="62">
        <f ca="1">Calculator!$D$94+(Calculator!$E$94-Calculator!$D$94)*RAND()</f>
        <v>970.88300503348921</v>
      </c>
      <c r="AH14" s="62">
        <f ca="1">Calculator!$D$94+(Calculator!$E$94-Calculator!$D$94)*RAND()</f>
        <v>996.23112639090118</v>
      </c>
      <c r="AI14" s="62">
        <f ca="1">Calculator!$D$94+(Calculator!$E$94-Calculator!$D$94)*RAND()</f>
        <v>1042.7816321764185</v>
      </c>
      <c r="AJ14" s="62">
        <f ca="1">Calculator!$D$94+(Calculator!$E$94-Calculator!$D$94)*RAND()</f>
        <v>995.15594389249793</v>
      </c>
      <c r="AK14" s="62">
        <f ca="1">Calculator!$D$94+(Calculator!$E$94-Calculator!$D$94)*RAND()</f>
        <v>1018.6113753969287</v>
      </c>
      <c r="AL14" s="62">
        <f ca="1">Calculator!$D$94+(Calculator!$E$94-Calculator!$D$94)*RAND()</f>
        <v>983.56098623307594</v>
      </c>
      <c r="AM14" s="62">
        <f ca="1">Calculator!$D$94+(Calculator!$E$94-Calculator!$D$94)*RAND()</f>
        <v>1027.8615698000885</v>
      </c>
      <c r="AN14" s="62">
        <f ca="1">Calculator!$D$94+(Calculator!$E$94-Calculator!$D$94)*RAND()</f>
        <v>1008.9922843892385</v>
      </c>
      <c r="AO14" s="62">
        <f ca="1">Calculator!$D$94+(Calculator!$E$94-Calculator!$D$94)*RAND()</f>
        <v>964.78879964348289</v>
      </c>
      <c r="AP14" s="62">
        <f ca="1">Calculator!$D$94+(Calculator!$E$94-Calculator!$D$94)*RAND()</f>
        <v>956.90441230648264</v>
      </c>
      <c r="AQ14" s="62">
        <f ca="1">Calculator!$D$94+(Calculator!$E$94-Calculator!$D$94)*RAND()</f>
        <v>989.59021831570033</v>
      </c>
      <c r="AR14" s="62">
        <f ca="1">Calculator!$D$94+(Calculator!$E$94-Calculator!$D$94)*RAND()</f>
        <v>980.94196721030676</v>
      </c>
      <c r="AS14" s="62">
        <f ca="1">Calculator!$D$94+(Calculator!$E$94-Calculator!$D$94)*RAND()</f>
        <v>1013.0808727215906</v>
      </c>
      <c r="AT14" s="62">
        <f ca="1">Calculator!$D$94+(Calculator!$E$94-Calculator!$D$94)*RAND()</f>
        <v>1008.9089887214863</v>
      </c>
      <c r="AU14" s="62">
        <f ca="1">Calculator!$D$94+(Calculator!$E$94-Calculator!$D$94)*RAND()</f>
        <v>993.09098116710334</v>
      </c>
      <c r="AV14" s="62">
        <f ca="1">Calculator!$D$94+(Calculator!$E$94-Calculator!$D$94)*RAND()</f>
        <v>1005.2065641151939</v>
      </c>
      <c r="AW14" s="62">
        <f ca="1">Calculator!$D$94+(Calculator!$E$94-Calculator!$D$94)*RAND()</f>
        <v>990.77764400171031</v>
      </c>
      <c r="AX14" s="62">
        <f ca="1">Calculator!$D$94+(Calculator!$E$94-Calculator!$D$94)*RAND()</f>
        <v>969.27025670039325</v>
      </c>
      <c r="AY14" s="62">
        <f ca="1">Calculator!$D$94+(Calculator!$E$94-Calculator!$D$94)*RAND()</f>
        <v>1028.157750180339</v>
      </c>
      <c r="AZ14" s="62">
        <f ca="1">Calculator!$D$94+(Calculator!$E$94-Calculator!$D$94)*RAND()</f>
        <v>1030.4520636582831</v>
      </c>
      <c r="BA14" s="62">
        <f ca="1">Calculator!$D$94+(Calculator!$E$94-Calculator!$D$94)*RAND()</f>
        <v>988.2795798113591</v>
      </c>
      <c r="BB14" s="62">
        <f ca="1">Calculator!$D$94+(Calculator!$E$94-Calculator!$D$94)*RAND()</f>
        <v>1022.2143939720586</v>
      </c>
      <c r="BC14" s="62">
        <f ca="1">Calculator!$D$94+(Calculator!$E$94-Calculator!$D$94)*RAND()</f>
        <v>1049.2603035891996</v>
      </c>
      <c r="BD14" s="62">
        <f ca="1">Calculator!$D$94+(Calculator!$E$94-Calculator!$D$94)*RAND()</f>
        <v>984.84130209200111</v>
      </c>
      <c r="BE14" s="62">
        <f ca="1">Calculator!$D$94+(Calculator!$E$94-Calculator!$D$94)*RAND()</f>
        <v>1014.792765357109</v>
      </c>
      <c r="BF14" s="62">
        <f ca="1">Calculator!$D$94+(Calculator!$E$94-Calculator!$D$94)*RAND()</f>
        <v>992.09334630151977</v>
      </c>
      <c r="BG14" s="62">
        <f ca="1">Calculator!$D$94+(Calculator!$E$94-Calculator!$D$94)*RAND()</f>
        <v>1026.2753849334156</v>
      </c>
      <c r="BH14" s="62">
        <f ca="1">Calculator!$D$94+(Calculator!$E$94-Calculator!$D$94)*RAND()</f>
        <v>1028.2841195979902</v>
      </c>
      <c r="BI14" s="62">
        <f ca="1">Calculator!$D$94+(Calculator!$E$94-Calculator!$D$94)*RAND()</f>
        <v>1032.38055990313</v>
      </c>
      <c r="BJ14" s="62">
        <f ca="1">Calculator!$D$94+(Calculator!$E$94-Calculator!$D$94)*RAND()</f>
        <v>976.14083504135453</v>
      </c>
      <c r="BK14" s="62">
        <f ca="1">Calculator!$D$94+(Calculator!$E$94-Calculator!$D$94)*RAND()</f>
        <v>980.8585129915798</v>
      </c>
      <c r="BL14" s="62">
        <f ca="1">Calculator!$D$94+(Calculator!$E$94-Calculator!$D$94)*RAND()</f>
        <v>1018.3173986716052</v>
      </c>
      <c r="BM14" s="62">
        <f ca="1">Calculator!$D$94+(Calculator!$E$94-Calculator!$D$94)*RAND()</f>
        <v>994.82423181908405</v>
      </c>
      <c r="BN14" s="62">
        <f ca="1">Calculator!$D$94+(Calculator!$E$94-Calculator!$D$94)*RAND()</f>
        <v>1020.2870538536138</v>
      </c>
      <c r="BO14" s="62">
        <f ca="1">Calculator!$D$94+(Calculator!$E$94-Calculator!$D$94)*RAND()</f>
        <v>1000.9053582145507</v>
      </c>
      <c r="BP14" s="62">
        <f ca="1">Calculator!$D$94+(Calculator!$E$94-Calculator!$D$94)*RAND()</f>
        <v>987.14179700307511</v>
      </c>
      <c r="BQ14" s="62">
        <f ca="1">Calculator!$D$94+(Calculator!$E$94-Calculator!$D$94)*RAND()</f>
        <v>1019.5678552192547</v>
      </c>
      <c r="BR14" s="62">
        <f ca="1">Calculator!$D$94+(Calculator!$E$94-Calculator!$D$94)*RAND()</f>
        <v>983.8154998588368</v>
      </c>
      <c r="BS14" s="62">
        <f ca="1">Calculator!$D$94+(Calculator!$E$94-Calculator!$D$94)*RAND()</f>
        <v>1047.3019551724169</v>
      </c>
      <c r="BT14" s="62">
        <f ca="1">Calculator!$D$94+(Calculator!$E$94-Calculator!$D$94)*RAND()</f>
        <v>992.7489539260115</v>
      </c>
      <c r="BU14" s="62">
        <f ca="1">Calculator!$D$94+(Calculator!$E$94-Calculator!$D$94)*RAND()</f>
        <v>1036.1960220489493</v>
      </c>
      <c r="BV14" s="62">
        <f ca="1">Calculator!$D$94+(Calculator!$E$94-Calculator!$D$94)*RAND()</f>
        <v>1010.9049135661709</v>
      </c>
      <c r="BW14" s="62">
        <f ca="1">Calculator!$D$94+(Calculator!$E$94-Calculator!$D$94)*RAND()</f>
        <v>995.7500366877581</v>
      </c>
      <c r="BX14" s="62">
        <f ca="1">Calculator!$D$94+(Calculator!$E$94-Calculator!$D$94)*RAND()</f>
        <v>1044.0710846492154</v>
      </c>
      <c r="BY14" s="62">
        <f ca="1">Calculator!$D$94+(Calculator!$E$94-Calculator!$D$94)*RAND()</f>
        <v>1005.9605473799044</v>
      </c>
      <c r="BZ14" s="62">
        <f ca="1">Calculator!$D$94+(Calculator!$E$94-Calculator!$D$94)*RAND()</f>
        <v>981.8698890645237</v>
      </c>
      <c r="CA14" s="62">
        <f ca="1">Calculator!$D$94+(Calculator!$E$94-Calculator!$D$94)*RAND()</f>
        <v>970.48701145819564</v>
      </c>
      <c r="CB14" s="62">
        <f ca="1">Calculator!$D$94+(Calculator!$E$94-Calculator!$D$94)*RAND()</f>
        <v>971.78414139550284</v>
      </c>
      <c r="CC14" s="62">
        <f ca="1">Calculator!$D$94+(Calculator!$E$94-Calculator!$D$94)*RAND()</f>
        <v>952.0217236787563</v>
      </c>
      <c r="CD14" s="62">
        <f ca="1">Calculator!$D$94+(Calculator!$E$94-Calculator!$D$94)*RAND()</f>
        <v>1016.7430717405784</v>
      </c>
      <c r="CE14" s="62">
        <f ca="1">Calculator!$D$94+(Calculator!$E$94-Calculator!$D$94)*RAND()</f>
        <v>1032.8700833275273</v>
      </c>
      <c r="CF14" s="62">
        <f ca="1">Calculator!$D$94+(Calculator!$E$94-Calculator!$D$94)*RAND()</f>
        <v>958.08544756241884</v>
      </c>
      <c r="CG14" s="62">
        <f ca="1">Calculator!$D$94+(Calculator!$E$94-Calculator!$D$94)*RAND()</f>
        <v>978.3632905933988</v>
      </c>
      <c r="CH14" s="62">
        <f ca="1">Calculator!$D$94+(Calculator!$E$94-Calculator!$D$94)*RAND()</f>
        <v>964.91474832779886</v>
      </c>
      <c r="CI14" s="62">
        <f ca="1">Calculator!$D$94+(Calculator!$E$94-Calculator!$D$94)*RAND()</f>
        <v>961.57411528808893</v>
      </c>
      <c r="CJ14" s="62">
        <f ca="1">Calculator!$D$94+(Calculator!$E$94-Calculator!$D$94)*RAND()</f>
        <v>1048.841097702307</v>
      </c>
      <c r="CK14" s="62">
        <f ca="1">Calculator!$D$94+(Calculator!$E$94-Calculator!$D$94)*RAND()</f>
        <v>974.86494236821034</v>
      </c>
      <c r="CL14" s="62">
        <f ca="1">Calculator!$D$94+(Calculator!$E$94-Calculator!$D$94)*RAND()</f>
        <v>1048.0648125582629</v>
      </c>
      <c r="CM14" s="62">
        <f ca="1">Calculator!$D$94+(Calculator!$E$94-Calculator!$D$94)*RAND()</f>
        <v>956.68724106002571</v>
      </c>
      <c r="CN14" s="62">
        <f ca="1">Calculator!$D$94+(Calculator!$E$94-Calculator!$D$94)*RAND()</f>
        <v>1000.469976190783</v>
      </c>
      <c r="CO14" s="62">
        <f ca="1">Calculator!$D$94+(Calculator!$E$94-Calculator!$D$94)*RAND()</f>
        <v>986.15024523639477</v>
      </c>
      <c r="CP14" s="62">
        <f ca="1">Calculator!$D$94+(Calculator!$E$94-Calculator!$D$94)*RAND()</f>
        <v>958.81806028723474</v>
      </c>
      <c r="CQ14" s="62">
        <f ca="1">Calculator!$D$94+(Calculator!$E$94-Calculator!$D$94)*RAND()</f>
        <v>1013.4565003749585</v>
      </c>
      <c r="CR14" s="62">
        <f ca="1">Calculator!$D$94+(Calculator!$E$94-Calculator!$D$94)*RAND()</f>
        <v>1047.8165816705796</v>
      </c>
      <c r="CS14" s="62">
        <f ca="1">Calculator!$D$94+(Calculator!$E$94-Calculator!$D$94)*RAND()</f>
        <v>1018.7873852322055</v>
      </c>
      <c r="CT14" s="62">
        <f ca="1">Calculator!$D$94+(Calculator!$E$94-Calculator!$D$94)*RAND()</f>
        <v>1006.5725537574177</v>
      </c>
      <c r="CU14" s="62">
        <f ca="1">Calculator!$D$94+(Calculator!$E$94-Calculator!$D$94)*RAND()</f>
        <v>974.45655250237587</v>
      </c>
      <c r="CV14" s="62">
        <f ca="1">Calculator!$D$94+(Calculator!$E$94-Calculator!$D$94)*RAND()</f>
        <v>993.54390057821831</v>
      </c>
      <c r="CW14" s="62">
        <f ca="1">Calculator!$D$94+(Calculator!$E$94-Calculator!$D$94)*RAND()</f>
        <v>1038.8943862121491</v>
      </c>
      <c r="CX14" s="62">
        <f ca="1">Calculator!$D$94+(Calculator!$E$94-Calculator!$D$94)*RAND()</f>
        <v>968.35114555458904</v>
      </c>
      <c r="CY14" s="62">
        <f ca="1">Calculator!$D$94+(Calculator!$E$94-Calculator!$D$94)*RAND()</f>
        <v>1023.4309479100862</v>
      </c>
      <c r="CZ14" s="62">
        <f ca="1">Calculator!$D$94+(Calculator!$E$94-Calculator!$D$94)*RAND()</f>
        <v>992.78507977754884</v>
      </c>
      <c r="DA14" s="62">
        <f ca="1">Calculator!$D$94+(Calculator!$E$94-Calculator!$D$94)*RAND()</f>
        <v>960.75671448248465</v>
      </c>
      <c r="DB14" s="62">
        <f ca="1">Calculator!$D$94+(Calculator!$E$94-Calculator!$D$94)*RAND()</f>
        <v>995.36292886090962</v>
      </c>
      <c r="DC14" s="62">
        <f ca="1">Calculator!$D$94+(Calculator!$E$94-Calculator!$D$94)*RAND()</f>
        <v>983.66227839869066</v>
      </c>
      <c r="DD14" s="62">
        <f ca="1">Calculator!$D$94+(Calculator!$E$94-Calculator!$D$94)*RAND()</f>
        <v>963.65264449194058</v>
      </c>
      <c r="DE14" s="62">
        <f ca="1">Calculator!$D$94+(Calculator!$E$94-Calculator!$D$94)*RAND()</f>
        <v>1046.0161356347633</v>
      </c>
      <c r="DF14" s="62">
        <f ca="1">Calculator!$D$94+(Calculator!$E$94-Calculator!$D$94)*RAND()</f>
        <v>985.65168258305914</v>
      </c>
      <c r="DG14" s="62">
        <f ca="1">Calculator!$D$94+(Calculator!$E$94-Calculator!$D$94)*RAND()</f>
        <v>1034.0270442732444</v>
      </c>
      <c r="DH14" s="62">
        <f ca="1">Calculator!$D$94+(Calculator!$E$94-Calculator!$D$94)*RAND()</f>
        <v>950.94718640371639</v>
      </c>
      <c r="DI14" s="62">
        <f ca="1">Calculator!$D$94+(Calculator!$E$94-Calculator!$D$94)*RAND()</f>
        <v>1041.9924906271281</v>
      </c>
      <c r="DJ14" s="62">
        <f ca="1">Calculator!$D$94+(Calculator!$E$94-Calculator!$D$94)*RAND()</f>
        <v>1016.286137132353</v>
      </c>
      <c r="DK14" s="62">
        <f ca="1">Calculator!$D$94+(Calculator!$E$94-Calculator!$D$94)*RAND()</f>
        <v>979.90516634695655</v>
      </c>
      <c r="DL14" s="62">
        <f ca="1">Calculator!$D$94+(Calculator!$E$94-Calculator!$D$94)*RAND()</f>
        <v>1046.1538534550286</v>
      </c>
      <c r="DM14" s="62">
        <f ca="1">Calculator!$D$94+(Calculator!$E$94-Calculator!$D$94)*RAND()</f>
        <v>1023.9775096226623</v>
      </c>
      <c r="DN14" s="62">
        <f ca="1">Calculator!$D$94+(Calculator!$E$94-Calculator!$D$94)*RAND()</f>
        <v>997.80263501948605</v>
      </c>
      <c r="DO14" s="62">
        <f ca="1">Calculator!$D$94+(Calculator!$E$94-Calculator!$D$94)*RAND()</f>
        <v>1028.4923199261991</v>
      </c>
      <c r="DP14" s="62">
        <f ca="1">Calculator!$D$94+(Calculator!$E$94-Calculator!$D$94)*RAND()</f>
        <v>997.10430484735832</v>
      </c>
      <c r="DQ14" s="62">
        <f ca="1">Calculator!$D$94+(Calculator!$E$94-Calculator!$D$94)*RAND()</f>
        <v>1000.4012486014379</v>
      </c>
      <c r="DR14" s="62">
        <f ca="1">Calculator!$D$94+(Calculator!$E$94-Calculator!$D$94)*RAND()</f>
        <v>1015.6434667759057</v>
      </c>
      <c r="DS14" s="62">
        <f ca="1">Calculator!$D$94+(Calculator!$E$94-Calculator!$D$94)*RAND()</f>
        <v>952.32787032862927</v>
      </c>
      <c r="DT14" s="62">
        <f ca="1">Calculator!$D$94+(Calculator!$E$94-Calculator!$D$94)*RAND()</f>
        <v>953.60581220946324</v>
      </c>
      <c r="DU14" s="62">
        <f ca="1">Calculator!$D$94+(Calculator!$E$94-Calculator!$D$94)*RAND()</f>
        <v>980.5018976733603</v>
      </c>
      <c r="DV14" s="62">
        <f ca="1">Calculator!$D$94+(Calculator!$E$94-Calculator!$D$94)*RAND()</f>
        <v>1047.6935125166333</v>
      </c>
      <c r="DW14" s="62">
        <f ca="1">Calculator!$D$94+(Calculator!$E$94-Calculator!$D$94)*RAND()</f>
        <v>972.29431855475457</v>
      </c>
      <c r="DX14" s="62">
        <f ca="1">Calculator!$D$94+(Calculator!$E$94-Calculator!$D$94)*RAND()</f>
        <v>962.13429237332787</v>
      </c>
      <c r="DY14" s="62">
        <f ca="1">Calculator!$D$94+(Calculator!$E$94-Calculator!$D$94)*RAND()</f>
        <v>1049.2249768845682</v>
      </c>
      <c r="DZ14" s="62">
        <f ca="1">Calculator!$D$94+(Calculator!$E$94-Calculator!$D$94)*RAND()</f>
        <v>1029.8126352340705</v>
      </c>
      <c r="EA14" s="62">
        <f ca="1">Calculator!$D$94+(Calculator!$E$94-Calculator!$D$94)*RAND()</f>
        <v>1039.1659293768698</v>
      </c>
      <c r="EB14" s="62">
        <f ca="1">Calculator!$D$94+(Calculator!$E$94-Calculator!$D$94)*RAND()</f>
        <v>965.74079268070489</v>
      </c>
      <c r="EC14" s="62">
        <f ca="1">Calculator!$D$94+(Calculator!$E$94-Calculator!$D$94)*RAND()</f>
        <v>968.74033382750758</v>
      </c>
      <c r="ED14" s="62">
        <f ca="1">Calculator!$D$94+(Calculator!$E$94-Calculator!$D$94)*RAND()</f>
        <v>950.35902957809049</v>
      </c>
      <c r="EE14" s="62">
        <f ca="1">Calculator!$D$94+(Calculator!$E$94-Calculator!$D$94)*RAND()</f>
        <v>953.81152154344989</v>
      </c>
      <c r="EF14" s="62">
        <f ca="1">Calculator!$D$94+(Calculator!$E$94-Calculator!$D$94)*RAND()</f>
        <v>978.96942963260142</v>
      </c>
      <c r="EG14" s="62">
        <f ca="1">Calculator!$D$94+(Calculator!$E$94-Calculator!$D$94)*RAND()</f>
        <v>964.06005959787581</v>
      </c>
      <c r="EH14" s="62">
        <f ca="1">Calculator!$D$94+(Calculator!$E$94-Calculator!$D$94)*RAND()</f>
        <v>1015.9755549743649</v>
      </c>
      <c r="EI14" s="62">
        <f ca="1">Calculator!$D$94+(Calculator!$E$94-Calculator!$D$94)*RAND()</f>
        <v>1000.1419601761783</v>
      </c>
      <c r="EJ14" s="62">
        <f ca="1">Calculator!$D$94+(Calculator!$E$94-Calculator!$D$94)*RAND()</f>
        <v>991.88264761849962</v>
      </c>
      <c r="EK14" s="62">
        <f ca="1">Calculator!$D$94+(Calculator!$E$94-Calculator!$D$94)*RAND()</f>
        <v>1000.395747184218</v>
      </c>
      <c r="EL14" s="62">
        <f ca="1">Calculator!$D$94+(Calculator!$E$94-Calculator!$D$94)*RAND()</f>
        <v>962.95064452800648</v>
      </c>
      <c r="EM14" s="62">
        <f ca="1">Calculator!$D$94+(Calculator!$E$94-Calculator!$D$94)*RAND()</f>
        <v>991.61166662449648</v>
      </c>
      <c r="EN14" s="62">
        <f ca="1">Calculator!$D$94+(Calculator!$E$94-Calculator!$D$94)*RAND()</f>
        <v>950.10758530908356</v>
      </c>
      <c r="EO14" s="62">
        <f ca="1">Calculator!$D$94+(Calculator!$E$94-Calculator!$D$94)*RAND()</f>
        <v>1009.7218347839935</v>
      </c>
      <c r="EP14" s="62">
        <f ca="1">Calculator!$D$94+(Calculator!$E$94-Calculator!$D$94)*RAND()</f>
        <v>956.71720971590321</v>
      </c>
      <c r="EQ14" s="62">
        <f ca="1">Calculator!$D$94+(Calculator!$E$94-Calculator!$D$94)*RAND()</f>
        <v>954.23937826512361</v>
      </c>
      <c r="ER14" s="62">
        <f ca="1">Calculator!$D$94+(Calculator!$E$94-Calculator!$D$94)*RAND()</f>
        <v>992.32690707447421</v>
      </c>
      <c r="ES14" s="62">
        <f ca="1">Calculator!$D$94+(Calculator!$E$94-Calculator!$D$94)*RAND()</f>
        <v>1000.1945600149969</v>
      </c>
      <c r="ET14" s="62">
        <f ca="1">Calculator!$D$94+(Calculator!$E$94-Calculator!$D$94)*RAND()</f>
        <v>978.95403371317786</v>
      </c>
      <c r="EU14" s="62">
        <f ca="1">Calculator!$D$94+(Calculator!$E$94-Calculator!$D$94)*RAND()</f>
        <v>1022.8642681247821</v>
      </c>
      <c r="EV14" s="62">
        <f ca="1">Calculator!$D$94+(Calculator!$E$94-Calculator!$D$94)*RAND()</f>
        <v>953.99732505667691</v>
      </c>
      <c r="EW14" s="62">
        <f ca="1">Calculator!$D$94+(Calculator!$E$94-Calculator!$D$94)*RAND()</f>
        <v>988.78108062111164</v>
      </c>
      <c r="EX14" s="62">
        <f ca="1">Calculator!$D$94+(Calculator!$E$94-Calculator!$D$94)*RAND()</f>
        <v>988.05593370110614</v>
      </c>
      <c r="EY14" s="62">
        <f ca="1">Calculator!$D$94+(Calculator!$E$94-Calculator!$D$94)*RAND()</f>
        <v>981.95529434774744</v>
      </c>
      <c r="EZ14" s="62">
        <f ca="1">Calculator!$D$94+(Calculator!$E$94-Calculator!$D$94)*RAND()</f>
        <v>974.46694596583711</v>
      </c>
      <c r="FA14" s="62">
        <f ca="1">Calculator!$D$94+(Calculator!$E$94-Calculator!$D$94)*RAND()</f>
        <v>1001.2487881391713</v>
      </c>
      <c r="FB14" s="62">
        <f ca="1">Calculator!$D$94+(Calculator!$E$94-Calculator!$D$94)*RAND()</f>
        <v>996.26537523530817</v>
      </c>
      <c r="FC14" s="62">
        <f ca="1">Calculator!$D$94+(Calculator!$E$94-Calculator!$D$94)*RAND()</f>
        <v>1023.187580686613</v>
      </c>
      <c r="FD14" s="62">
        <f ca="1">Calculator!$D$94+(Calculator!$E$94-Calculator!$D$94)*RAND()</f>
        <v>981.09332379895557</v>
      </c>
      <c r="FE14" s="62">
        <f ca="1">Calculator!$D$94+(Calculator!$E$94-Calculator!$D$94)*RAND()</f>
        <v>1017.3347686775504</v>
      </c>
      <c r="FF14" s="62">
        <f ca="1">Calculator!$D$94+(Calculator!$E$94-Calculator!$D$94)*RAND()</f>
        <v>994.92983242689263</v>
      </c>
      <c r="FG14" s="62">
        <f ca="1">Calculator!$D$94+(Calculator!$E$94-Calculator!$D$94)*RAND()</f>
        <v>1019.3533950206862</v>
      </c>
      <c r="FH14" s="62">
        <f ca="1">Calculator!$D$94+(Calculator!$E$94-Calculator!$D$94)*RAND()</f>
        <v>1012.201128681056</v>
      </c>
      <c r="FI14" s="62">
        <f ca="1">Calculator!$D$94+(Calculator!$E$94-Calculator!$D$94)*RAND()</f>
        <v>987.82768313850386</v>
      </c>
      <c r="FJ14" s="62">
        <f ca="1">Calculator!$D$94+(Calculator!$E$94-Calculator!$D$94)*RAND()</f>
        <v>970.06898633979608</v>
      </c>
      <c r="FK14" s="62">
        <f ca="1">Calculator!$D$94+(Calculator!$E$94-Calculator!$D$94)*RAND()</f>
        <v>959.65695306424379</v>
      </c>
      <c r="FL14" s="62">
        <f ca="1">Calculator!$D$94+(Calculator!$E$94-Calculator!$D$94)*RAND()</f>
        <v>1033.1034583127773</v>
      </c>
      <c r="FM14" s="62">
        <f ca="1">Calculator!$D$94+(Calculator!$E$94-Calculator!$D$94)*RAND()</f>
        <v>999.11455955452573</v>
      </c>
      <c r="FN14" s="62">
        <f ca="1">Calculator!$D$94+(Calculator!$E$94-Calculator!$D$94)*RAND()</f>
        <v>973.36509865771382</v>
      </c>
      <c r="FO14" s="62">
        <f ca="1">Calculator!$D$94+(Calculator!$E$94-Calculator!$D$94)*RAND()</f>
        <v>986.84703133475273</v>
      </c>
      <c r="FP14" s="62">
        <f ca="1">Calculator!$D$94+(Calculator!$E$94-Calculator!$D$94)*RAND()</f>
        <v>1043.5027314628444</v>
      </c>
      <c r="FQ14" s="62">
        <f ca="1">Calculator!$D$94+(Calculator!$E$94-Calculator!$D$94)*RAND()</f>
        <v>989.96650242273392</v>
      </c>
      <c r="FR14" s="62">
        <f ca="1">Calculator!$D$94+(Calculator!$E$94-Calculator!$D$94)*RAND()</f>
        <v>1003.2254788477342</v>
      </c>
      <c r="FS14" s="62">
        <f ca="1">Calculator!$D$94+(Calculator!$E$94-Calculator!$D$94)*RAND()</f>
        <v>994.61742937075746</v>
      </c>
      <c r="FT14" s="62">
        <f ca="1">Calculator!$D$94+(Calculator!$E$94-Calculator!$D$94)*RAND()</f>
        <v>1018.0527101438718</v>
      </c>
      <c r="FU14" s="62">
        <f ca="1">Calculator!$D$94+(Calculator!$E$94-Calculator!$D$94)*RAND()</f>
        <v>1044.3857356047722</v>
      </c>
      <c r="FV14" s="62">
        <f ca="1">Calculator!$D$94+(Calculator!$E$94-Calculator!$D$94)*RAND()</f>
        <v>1005.1254323718152</v>
      </c>
      <c r="FW14" s="62">
        <f ca="1">Calculator!$D$94+(Calculator!$E$94-Calculator!$D$94)*RAND()</f>
        <v>954.89572018258377</v>
      </c>
      <c r="FX14" s="62">
        <f ca="1">Calculator!$D$94+(Calculator!$E$94-Calculator!$D$94)*RAND()</f>
        <v>1002.3908738089406</v>
      </c>
      <c r="FY14" s="62">
        <f ca="1">Calculator!$D$94+(Calculator!$E$94-Calculator!$D$94)*RAND()</f>
        <v>989.19919128955337</v>
      </c>
      <c r="FZ14" s="62">
        <f ca="1">Calculator!$D$94+(Calculator!$E$94-Calculator!$D$94)*RAND()</f>
        <v>979.83052722061859</v>
      </c>
      <c r="GA14" s="62">
        <f ca="1">Calculator!$D$94+(Calculator!$E$94-Calculator!$D$94)*RAND()</f>
        <v>1018.1197391067072</v>
      </c>
      <c r="GB14" s="62">
        <f ca="1">Calculator!$D$94+(Calculator!$E$94-Calculator!$D$94)*RAND()</f>
        <v>1028.3179410857542</v>
      </c>
      <c r="GC14" s="62">
        <f ca="1">Calculator!$D$94+(Calculator!$E$94-Calculator!$D$94)*RAND()</f>
        <v>1046.4781999699806</v>
      </c>
      <c r="GD14" s="62">
        <f ca="1">Calculator!$D$94+(Calculator!$E$94-Calculator!$D$94)*RAND()</f>
        <v>1039.0407395313684</v>
      </c>
      <c r="GE14" s="62">
        <f ca="1">Calculator!$D$94+(Calculator!$E$94-Calculator!$D$94)*RAND()</f>
        <v>983.36186130990257</v>
      </c>
      <c r="GF14" s="62">
        <f ca="1">Calculator!$D$94+(Calculator!$E$94-Calculator!$D$94)*RAND()</f>
        <v>1006.6025195726201</v>
      </c>
      <c r="GG14" s="62">
        <f ca="1">Calculator!$D$94+(Calculator!$E$94-Calculator!$D$94)*RAND()</f>
        <v>1038.2261003158426</v>
      </c>
      <c r="GH14" s="62">
        <f ca="1">Calculator!$D$94+(Calculator!$E$94-Calculator!$D$94)*RAND()</f>
        <v>1022.1950413063862</v>
      </c>
      <c r="GI14" s="62">
        <f ca="1">Calculator!$D$94+(Calculator!$E$94-Calculator!$D$94)*RAND()</f>
        <v>981.4412021589294</v>
      </c>
      <c r="GJ14" s="62">
        <f ca="1">Calculator!$D$94+(Calculator!$E$94-Calculator!$D$94)*RAND()</f>
        <v>960.27808468134151</v>
      </c>
      <c r="GK14" s="62">
        <f ca="1">Calculator!$D$94+(Calculator!$E$94-Calculator!$D$94)*RAND()</f>
        <v>1033.8783506189816</v>
      </c>
      <c r="GL14" s="62">
        <f ca="1">Calculator!$D$94+(Calculator!$E$94-Calculator!$D$94)*RAND()</f>
        <v>1005.1861866834219</v>
      </c>
      <c r="GM14" s="62">
        <f ca="1">Calculator!$D$94+(Calculator!$E$94-Calculator!$D$94)*RAND()</f>
        <v>1021.9813905796577</v>
      </c>
      <c r="GN14" s="62">
        <f ca="1">Calculator!$D$94+(Calculator!$E$94-Calculator!$D$94)*RAND()</f>
        <v>999.35894660473014</v>
      </c>
      <c r="GO14" s="62">
        <f ca="1">Calculator!$D$94+(Calculator!$E$94-Calculator!$D$94)*RAND()</f>
        <v>1042.8570903094812</v>
      </c>
      <c r="GP14" s="62">
        <f ca="1">Calculator!$D$94+(Calculator!$E$94-Calculator!$D$94)*RAND()</f>
        <v>970.37787173049605</v>
      </c>
      <c r="GQ14" s="62">
        <f ca="1">Calculator!$D$94+(Calculator!$E$94-Calculator!$D$94)*RAND()</f>
        <v>1036.6102075677425</v>
      </c>
      <c r="GR14" s="62">
        <f ca="1">Calculator!$D$94+(Calculator!$E$94-Calculator!$D$94)*RAND()</f>
        <v>1004.6722401762783</v>
      </c>
      <c r="GS14" s="62">
        <f ca="1">Calculator!$D$94+(Calculator!$E$94-Calculator!$D$94)*RAND()</f>
        <v>997.80793857158073</v>
      </c>
      <c r="GT14" s="62">
        <f ca="1">Calculator!$D$94+(Calculator!$E$94-Calculator!$D$94)*RAND()</f>
        <v>1034.7156039910044</v>
      </c>
      <c r="GU14" s="62">
        <f ca="1">Calculator!$D$94+(Calculator!$E$94-Calculator!$D$94)*RAND()</f>
        <v>1009.5821180681755</v>
      </c>
      <c r="GV14" s="62">
        <f ca="1">Calculator!$D$94+(Calculator!$E$94-Calculator!$D$94)*RAND()</f>
        <v>952.33784515616674</v>
      </c>
      <c r="GW14" s="62">
        <f ca="1">Calculator!$D$94+(Calculator!$E$94-Calculator!$D$94)*RAND()</f>
        <v>995.56625449042826</v>
      </c>
      <c r="GX14" s="62">
        <f ca="1">Calculator!$D$94+(Calculator!$E$94-Calculator!$D$94)*RAND()</f>
        <v>977.97460412085013</v>
      </c>
      <c r="GY14" s="62">
        <f ca="1">Calculator!$D$94+(Calculator!$E$94-Calculator!$D$94)*RAND()</f>
        <v>959.1347723431528</v>
      </c>
      <c r="GZ14" s="62">
        <f ca="1">Calculator!$D$94+(Calculator!$E$94-Calculator!$D$94)*RAND()</f>
        <v>994.68560386889135</v>
      </c>
      <c r="HA14" s="62">
        <f ca="1">Calculator!$D$94+(Calculator!$E$94-Calculator!$D$94)*RAND()</f>
        <v>983.15677311644583</v>
      </c>
      <c r="HB14" s="62">
        <f ca="1">Calculator!$D$94+(Calculator!$E$94-Calculator!$D$94)*RAND()</f>
        <v>973.71461761003729</v>
      </c>
      <c r="HC14" s="62">
        <f ca="1">Calculator!$D$94+(Calculator!$E$94-Calculator!$D$94)*RAND()</f>
        <v>1016.4577126921558</v>
      </c>
      <c r="HD14" s="62">
        <f ca="1">Calculator!$D$94+(Calculator!$E$94-Calculator!$D$94)*RAND()</f>
        <v>1008.1066745301216</v>
      </c>
      <c r="HE14" s="62">
        <f ca="1">Calculator!$D$94+(Calculator!$E$94-Calculator!$D$94)*RAND()</f>
        <v>1040.6282892102038</v>
      </c>
      <c r="HF14" s="62">
        <f ca="1">Calculator!$D$94+(Calculator!$E$94-Calculator!$D$94)*RAND()</f>
        <v>965.50476426683076</v>
      </c>
      <c r="HG14" s="62">
        <f ca="1">Calculator!$D$94+(Calculator!$E$94-Calculator!$D$94)*RAND()</f>
        <v>1007.7626588609286</v>
      </c>
      <c r="HH14" s="62">
        <f ca="1">Calculator!$D$94+(Calculator!$E$94-Calculator!$D$94)*RAND()</f>
        <v>1010.8112146781201</v>
      </c>
      <c r="HI14" s="62">
        <f ca="1">Calculator!$D$94+(Calculator!$E$94-Calculator!$D$94)*RAND()</f>
        <v>1006.1173671027</v>
      </c>
      <c r="HJ14" s="62">
        <f ca="1">Calculator!$D$94+(Calculator!$E$94-Calculator!$D$94)*RAND()</f>
        <v>1036.9063378308483</v>
      </c>
      <c r="HK14" s="62">
        <f ca="1">Calculator!$D$94+(Calculator!$E$94-Calculator!$D$94)*RAND()</f>
        <v>1042.1018493298143</v>
      </c>
      <c r="HL14" s="62">
        <f ca="1">Calculator!$D$94+(Calculator!$E$94-Calculator!$D$94)*RAND()</f>
        <v>999.58475724462392</v>
      </c>
      <c r="HM14" s="62">
        <f ca="1">Calculator!$D$94+(Calculator!$E$94-Calculator!$D$94)*RAND()</f>
        <v>1018.8629002460113</v>
      </c>
      <c r="HN14" s="62">
        <f ca="1">Calculator!$D$94+(Calculator!$E$94-Calculator!$D$94)*RAND()</f>
        <v>993.94133251447795</v>
      </c>
      <c r="HO14" s="62">
        <f ca="1">Calculator!$D$94+(Calculator!$E$94-Calculator!$D$94)*RAND()</f>
        <v>1036.686693905925</v>
      </c>
      <c r="HP14" s="62">
        <f ca="1">Calculator!$D$94+(Calculator!$E$94-Calculator!$D$94)*RAND()</f>
        <v>991.05291927834446</v>
      </c>
      <c r="HQ14" s="62">
        <f ca="1">Calculator!$D$94+(Calculator!$E$94-Calculator!$D$94)*RAND()</f>
        <v>1042.0960601305098</v>
      </c>
      <c r="HR14" s="62">
        <f ca="1">Calculator!$D$94+(Calculator!$E$94-Calculator!$D$94)*RAND()</f>
        <v>1043.4745600609015</v>
      </c>
      <c r="HS14" s="62">
        <f ca="1">Calculator!$D$94+(Calculator!$E$94-Calculator!$D$94)*RAND()</f>
        <v>996.92989798532437</v>
      </c>
      <c r="HT14" s="62">
        <f ca="1">Calculator!$D$94+(Calculator!$E$94-Calculator!$D$94)*RAND()</f>
        <v>1023.3835593430648</v>
      </c>
      <c r="HU14" s="62">
        <f ca="1">Calculator!$D$94+(Calculator!$E$94-Calculator!$D$94)*RAND()</f>
        <v>954.76170689104799</v>
      </c>
      <c r="HV14" s="62">
        <f ca="1">Calculator!$D$94+(Calculator!$E$94-Calculator!$D$94)*RAND()</f>
        <v>975.06491553919886</v>
      </c>
      <c r="HW14" s="62">
        <f ca="1">Calculator!$D$94+(Calculator!$E$94-Calculator!$D$94)*RAND()</f>
        <v>972.16104222935314</v>
      </c>
      <c r="HX14" s="62">
        <f ca="1">Calculator!$D$94+(Calculator!$E$94-Calculator!$D$94)*RAND()</f>
        <v>1023.839807841116</v>
      </c>
      <c r="HY14" s="62">
        <f ca="1">Calculator!$D$94+(Calculator!$E$94-Calculator!$D$94)*RAND()</f>
        <v>978.73787243576521</v>
      </c>
      <c r="HZ14" s="62">
        <f ca="1">Calculator!$D$94+(Calculator!$E$94-Calculator!$D$94)*RAND()</f>
        <v>983.86538080038076</v>
      </c>
      <c r="IA14" s="62">
        <f ca="1">Calculator!$D$94+(Calculator!$E$94-Calculator!$D$94)*RAND()</f>
        <v>1015.1813631742031</v>
      </c>
      <c r="IB14" s="62">
        <f ca="1">Calculator!$D$94+(Calculator!$E$94-Calculator!$D$94)*RAND()</f>
        <v>1002.4645221213511</v>
      </c>
      <c r="IC14" s="62">
        <f ca="1">Calculator!$D$94+(Calculator!$E$94-Calculator!$D$94)*RAND()</f>
        <v>995.97715473681126</v>
      </c>
      <c r="ID14" s="62">
        <f ca="1">Calculator!$D$94+(Calculator!$E$94-Calculator!$D$94)*RAND()</f>
        <v>1044.9384161071341</v>
      </c>
      <c r="IE14" s="62">
        <f ca="1">Calculator!$D$94+(Calculator!$E$94-Calculator!$D$94)*RAND()</f>
        <v>1013.0693201283461</v>
      </c>
      <c r="IF14" s="62">
        <f ca="1">Calculator!$D$94+(Calculator!$E$94-Calculator!$D$94)*RAND()</f>
        <v>1033.2200430510443</v>
      </c>
      <c r="IG14" s="62">
        <f ca="1">Calculator!$D$94+(Calculator!$E$94-Calculator!$D$94)*RAND()</f>
        <v>972.67686383502905</v>
      </c>
      <c r="IH14" s="62">
        <f ca="1">Calculator!$D$94+(Calculator!$E$94-Calculator!$D$94)*RAND()</f>
        <v>970.05352384600042</v>
      </c>
      <c r="II14" s="62">
        <f ca="1">Calculator!$D$94+(Calculator!$E$94-Calculator!$D$94)*RAND()</f>
        <v>954.06427824255161</v>
      </c>
      <c r="IJ14" s="62">
        <f ca="1">Calculator!$D$94+(Calculator!$E$94-Calculator!$D$94)*RAND()</f>
        <v>956.23642913716571</v>
      </c>
      <c r="IK14" s="62">
        <f ca="1">Calculator!$D$94+(Calculator!$E$94-Calculator!$D$94)*RAND()</f>
        <v>982.66177982698093</v>
      </c>
      <c r="IL14" s="62">
        <f ca="1">Calculator!$D$94+(Calculator!$E$94-Calculator!$D$94)*RAND()</f>
        <v>986.79080055680504</v>
      </c>
      <c r="IM14" s="62">
        <f ca="1">Calculator!$D$94+(Calculator!$E$94-Calculator!$D$94)*RAND()</f>
        <v>1033.4395655908788</v>
      </c>
      <c r="IN14" s="62">
        <f ca="1">Calculator!$D$94+(Calculator!$E$94-Calculator!$D$94)*RAND()</f>
        <v>961.10242289645169</v>
      </c>
      <c r="IO14" s="62">
        <f ca="1">Calculator!$D$94+(Calculator!$E$94-Calculator!$D$94)*RAND()</f>
        <v>975.02403218599659</v>
      </c>
      <c r="IP14" s="62">
        <f ca="1">Calculator!$D$94+(Calculator!$E$94-Calculator!$D$94)*RAND()</f>
        <v>951.67598089646322</v>
      </c>
      <c r="IQ14" s="62">
        <f ca="1">Calculator!$D$94+(Calculator!$E$94-Calculator!$D$94)*RAND()</f>
        <v>1044.2840633988603</v>
      </c>
      <c r="IR14" s="62">
        <f ca="1">Calculator!$D$94+(Calculator!$E$94-Calculator!$D$94)*RAND()</f>
        <v>965.30077776200244</v>
      </c>
      <c r="IS14" s="62">
        <f ca="1">Calculator!$D$94+(Calculator!$E$94-Calculator!$D$94)*RAND()</f>
        <v>1028.4283588474859</v>
      </c>
      <c r="IT14" s="62">
        <f ca="1">Calculator!$D$94+(Calculator!$E$94-Calculator!$D$94)*RAND()</f>
        <v>1038.5106268123407</v>
      </c>
      <c r="IU14" s="62">
        <f ca="1">Calculator!$D$94+(Calculator!$E$94-Calculator!$D$94)*RAND()</f>
        <v>998.90356782071217</v>
      </c>
      <c r="IV14" s="62">
        <f ca="1">Calculator!$D$94+(Calculator!$E$94-Calculator!$D$94)*RAND()</f>
        <v>999.58863122267326</v>
      </c>
      <c r="IW14" s="62">
        <f ca="1">Calculator!$D$94+(Calculator!$E$94-Calculator!$D$94)*RAND()</f>
        <v>966.61834947653642</v>
      </c>
      <c r="IX14" s="62">
        <f ca="1">Calculator!$D$94+(Calculator!$E$94-Calculator!$D$94)*RAND()</f>
        <v>1002.4550774383631</v>
      </c>
      <c r="IY14" s="62">
        <f ca="1">Calculator!$D$94+(Calculator!$E$94-Calculator!$D$94)*RAND()</f>
        <v>1011.2766608925695</v>
      </c>
      <c r="IZ14" s="62">
        <f ca="1">Calculator!$D$94+(Calculator!$E$94-Calculator!$D$94)*RAND()</f>
        <v>1041.0455501298322</v>
      </c>
      <c r="JA14" s="62">
        <f ca="1">Calculator!$D$94+(Calculator!$E$94-Calculator!$D$94)*RAND()</f>
        <v>1026.5473439189161</v>
      </c>
      <c r="JB14" s="62">
        <f ca="1">Calculator!$D$94+(Calculator!$E$94-Calculator!$D$94)*RAND()</f>
        <v>1047.6062692252412</v>
      </c>
      <c r="JC14" s="62">
        <f ca="1">Calculator!$D$94+(Calculator!$E$94-Calculator!$D$94)*RAND()</f>
        <v>968.45439402825423</v>
      </c>
      <c r="JD14" s="62">
        <f ca="1">Calculator!$D$94+(Calculator!$E$94-Calculator!$D$94)*RAND()</f>
        <v>950.97961304265198</v>
      </c>
      <c r="JE14" s="62">
        <f ca="1">Calculator!$D$94+(Calculator!$E$94-Calculator!$D$94)*RAND()</f>
        <v>1025.5914315494756</v>
      </c>
      <c r="JF14" s="62">
        <f ca="1">Calculator!$D$94+(Calculator!$E$94-Calculator!$D$94)*RAND()</f>
        <v>1037.2298697572189</v>
      </c>
      <c r="JG14" s="62">
        <f ca="1">Calculator!$D$94+(Calculator!$E$94-Calculator!$D$94)*RAND()</f>
        <v>953.4783500803054</v>
      </c>
      <c r="JH14" s="62">
        <f ca="1">Calculator!$D$94+(Calculator!$E$94-Calculator!$D$94)*RAND()</f>
        <v>1042.1951793062747</v>
      </c>
      <c r="JI14" s="62">
        <f ca="1">Calculator!$D$94+(Calculator!$E$94-Calculator!$D$94)*RAND()</f>
        <v>959.2680937296127</v>
      </c>
      <c r="JJ14" s="62">
        <f ca="1">Calculator!$D$94+(Calculator!$E$94-Calculator!$D$94)*RAND()</f>
        <v>1048.1796847295459</v>
      </c>
      <c r="JK14" s="62">
        <f ca="1">Calculator!$D$94+(Calculator!$E$94-Calculator!$D$94)*RAND()</f>
        <v>975.3023635506446</v>
      </c>
      <c r="JL14" s="62">
        <f ca="1">Calculator!$D$94+(Calculator!$E$94-Calculator!$D$94)*RAND()</f>
        <v>1029.7208765457699</v>
      </c>
      <c r="JM14" s="62">
        <f ca="1">Calculator!$D$94+(Calculator!$E$94-Calculator!$D$94)*RAND()</f>
        <v>1009.161329670756</v>
      </c>
      <c r="JN14" s="62">
        <f ca="1">Calculator!$D$94+(Calculator!$E$94-Calculator!$D$94)*RAND()</f>
        <v>1015.0540680625722</v>
      </c>
      <c r="JO14" s="62">
        <f ca="1">Calculator!$D$94+(Calculator!$E$94-Calculator!$D$94)*RAND()</f>
        <v>996.18091639600027</v>
      </c>
      <c r="JP14" s="62">
        <f ca="1">Calculator!$D$94+(Calculator!$E$94-Calculator!$D$94)*RAND()</f>
        <v>959.8244389277969</v>
      </c>
      <c r="JQ14" s="62">
        <f ca="1">Calculator!$D$94+(Calculator!$E$94-Calculator!$D$94)*RAND()</f>
        <v>952.28456758356072</v>
      </c>
      <c r="JR14" s="62">
        <f ca="1">Calculator!$D$94+(Calculator!$E$94-Calculator!$D$94)*RAND()</f>
        <v>950.99527931139244</v>
      </c>
      <c r="JS14" s="62">
        <f ca="1">Calculator!$D$94+(Calculator!$E$94-Calculator!$D$94)*RAND()</f>
        <v>977.93496711842749</v>
      </c>
      <c r="JT14" s="62">
        <f ca="1">Calculator!$D$94+(Calculator!$E$94-Calculator!$D$94)*RAND()</f>
        <v>1025.4048438218592</v>
      </c>
      <c r="JU14" s="62">
        <f ca="1">Calculator!$D$94+(Calculator!$E$94-Calculator!$D$94)*RAND()</f>
        <v>989.42202661951944</v>
      </c>
      <c r="JV14" s="62">
        <f ca="1">Calculator!$D$94+(Calculator!$E$94-Calculator!$D$94)*RAND()</f>
        <v>979.07265112146627</v>
      </c>
      <c r="JW14" s="62">
        <f ca="1">Calculator!$D$94+(Calculator!$E$94-Calculator!$D$94)*RAND()</f>
        <v>972.02573916659594</v>
      </c>
      <c r="JX14" s="62">
        <f ca="1">Calculator!$D$94+(Calculator!$E$94-Calculator!$D$94)*RAND()</f>
        <v>972.79745845725188</v>
      </c>
      <c r="JY14" s="62">
        <f ca="1">Calculator!$D$94+(Calculator!$E$94-Calculator!$D$94)*RAND()</f>
        <v>1024.2282809498984</v>
      </c>
      <c r="JZ14" s="62">
        <f ca="1">Calculator!$D$94+(Calculator!$E$94-Calculator!$D$94)*RAND()</f>
        <v>990.52674452983922</v>
      </c>
      <c r="KA14" s="62">
        <f ca="1">Calculator!$D$94+(Calculator!$E$94-Calculator!$D$94)*RAND()</f>
        <v>967.50775807311993</v>
      </c>
      <c r="KB14" s="62">
        <f ca="1">Calculator!$D$94+(Calculator!$E$94-Calculator!$D$94)*RAND()</f>
        <v>959.981196782898</v>
      </c>
      <c r="KC14" s="62">
        <f ca="1">Calculator!$D$94+(Calculator!$E$94-Calculator!$D$94)*RAND()</f>
        <v>960.84533921781883</v>
      </c>
      <c r="KD14" s="62">
        <f ca="1">Calculator!$D$94+(Calculator!$E$94-Calculator!$D$94)*RAND()</f>
        <v>1004.5840458272371</v>
      </c>
      <c r="KE14" s="62">
        <f ca="1">Calculator!$D$94+(Calculator!$E$94-Calculator!$D$94)*RAND()</f>
        <v>1049.4400505208603</v>
      </c>
      <c r="KF14" s="62">
        <f ca="1">Calculator!$D$94+(Calculator!$E$94-Calculator!$D$94)*RAND()</f>
        <v>1017.102668191578</v>
      </c>
      <c r="KG14" s="62">
        <f ca="1">Calculator!$D$94+(Calculator!$E$94-Calculator!$D$94)*RAND()</f>
        <v>996.93361876539939</v>
      </c>
      <c r="KH14" s="62">
        <f ca="1">Calculator!$D$94+(Calculator!$E$94-Calculator!$D$94)*RAND()</f>
        <v>1045.6626487107555</v>
      </c>
      <c r="KI14" s="62">
        <f ca="1">Calculator!$D$94+(Calculator!$E$94-Calculator!$D$94)*RAND()</f>
        <v>963.99960590125102</v>
      </c>
      <c r="KJ14" s="62">
        <f ca="1">Calculator!$D$94+(Calculator!$E$94-Calculator!$D$94)*RAND()</f>
        <v>976.40508935248351</v>
      </c>
      <c r="KK14" s="62">
        <f ca="1">Calculator!$D$94+(Calculator!$E$94-Calculator!$D$94)*RAND()</f>
        <v>988.56927121080423</v>
      </c>
      <c r="KL14" s="62">
        <f ca="1">Calculator!$D$94+(Calculator!$E$94-Calculator!$D$94)*RAND()</f>
        <v>1005.1125583885762</v>
      </c>
      <c r="KM14" s="62">
        <f ca="1">Calculator!$D$94+(Calculator!$E$94-Calculator!$D$94)*RAND()</f>
        <v>975.76628968083651</v>
      </c>
      <c r="KN14" s="62">
        <f ca="1">Calculator!$D$94+(Calculator!$E$94-Calculator!$D$94)*RAND()</f>
        <v>1037.122450936816</v>
      </c>
      <c r="KO14" s="62">
        <f ca="1">Calculator!$D$94+(Calculator!$E$94-Calculator!$D$94)*RAND()</f>
        <v>964.06839246763263</v>
      </c>
      <c r="KP14" s="62">
        <f ca="1">Calculator!$D$94+(Calculator!$E$94-Calculator!$D$94)*RAND()</f>
        <v>982.47027116850381</v>
      </c>
      <c r="KQ14" s="62">
        <f ca="1">Calculator!$D$94+(Calculator!$E$94-Calculator!$D$94)*RAND()</f>
        <v>982.94333794549391</v>
      </c>
      <c r="KR14" s="62">
        <f ca="1">Calculator!$D$94+(Calculator!$E$94-Calculator!$D$94)*RAND()</f>
        <v>1001.2735518760589</v>
      </c>
      <c r="KS14" s="62">
        <f ca="1">Calculator!$D$94+(Calculator!$E$94-Calculator!$D$94)*RAND()</f>
        <v>965.33682610553797</v>
      </c>
      <c r="KT14" s="62">
        <f ca="1">Calculator!$D$94+(Calculator!$E$94-Calculator!$D$94)*RAND()</f>
        <v>1019.0294119970007</v>
      </c>
      <c r="KU14" s="62">
        <f ca="1">Calculator!$D$94+(Calculator!$E$94-Calculator!$D$94)*RAND()</f>
        <v>1044.6396827759245</v>
      </c>
      <c r="KV14" s="62">
        <f ca="1">Calculator!$D$94+(Calculator!$E$94-Calculator!$D$94)*RAND()</f>
        <v>970.47666998837451</v>
      </c>
      <c r="KW14" s="62">
        <f ca="1">Calculator!$D$94+(Calculator!$E$94-Calculator!$D$94)*RAND()</f>
        <v>963.20243687084485</v>
      </c>
      <c r="KX14" s="62">
        <f ca="1">Calculator!$D$94+(Calculator!$E$94-Calculator!$D$94)*RAND()</f>
        <v>1041.5926504478443</v>
      </c>
      <c r="KY14" s="62">
        <f ca="1">Calculator!$D$94+(Calculator!$E$94-Calculator!$D$94)*RAND()</f>
        <v>1013.1365566056679</v>
      </c>
      <c r="KZ14" s="62">
        <f ca="1">Calculator!$D$94+(Calculator!$E$94-Calculator!$D$94)*RAND()</f>
        <v>981.21112396618412</v>
      </c>
      <c r="LA14" s="62">
        <f ca="1">Calculator!$D$94+(Calculator!$E$94-Calculator!$D$94)*RAND()</f>
        <v>994.10175731055142</v>
      </c>
      <c r="LB14" s="62">
        <f ca="1">Calculator!$D$94+(Calculator!$E$94-Calculator!$D$94)*RAND()</f>
        <v>963.63508929514023</v>
      </c>
      <c r="LC14" s="62">
        <f ca="1">Calculator!$D$94+(Calculator!$E$94-Calculator!$D$94)*RAND()</f>
        <v>958.20995237368118</v>
      </c>
      <c r="LD14" s="62">
        <f ca="1">Calculator!$D$94+(Calculator!$E$94-Calculator!$D$94)*RAND()</f>
        <v>972.09363923398905</v>
      </c>
      <c r="LE14" s="62">
        <f ca="1">Calculator!$D$94+(Calculator!$E$94-Calculator!$D$94)*RAND()</f>
        <v>990.66652524319909</v>
      </c>
      <c r="LF14" s="62">
        <f ca="1">Calculator!$D$94+(Calculator!$E$94-Calculator!$D$94)*RAND()</f>
        <v>987.05676230935103</v>
      </c>
      <c r="LG14" s="62">
        <f ca="1">Calculator!$D$94+(Calculator!$E$94-Calculator!$D$94)*RAND()</f>
        <v>969.85379384641499</v>
      </c>
      <c r="LH14" s="62">
        <f ca="1">Calculator!$D$94+(Calculator!$E$94-Calculator!$D$94)*RAND()</f>
        <v>1003.6447464947049</v>
      </c>
      <c r="LI14" s="62">
        <f ca="1">Calculator!$D$94+(Calculator!$E$94-Calculator!$D$94)*RAND()</f>
        <v>997.46829742341936</v>
      </c>
      <c r="LJ14" s="62">
        <f ca="1">Calculator!$D$94+(Calculator!$E$94-Calculator!$D$94)*RAND()</f>
        <v>997.12214352598312</v>
      </c>
      <c r="LK14" s="62">
        <f ca="1">Calculator!$D$94+(Calculator!$E$94-Calculator!$D$94)*RAND()</f>
        <v>1021.047482037036</v>
      </c>
      <c r="LL14" s="62">
        <f ca="1">Calculator!$D$94+(Calculator!$E$94-Calculator!$D$94)*RAND()</f>
        <v>980.83933177955305</v>
      </c>
      <c r="LM14" s="62">
        <f ca="1">Calculator!$D$94+(Calculator!$E$94-Calculator!$D$94)*RAND()</f>
        <v>1049.1381930332232</v>
      </c>
      <c r="LN14" s="62">
        <f ca="1">Calculator!$D$94+(Calculator!$E$94-Calculator!$D$94)*RAND()</f>
        <v>962.76095392952288</v>
      </c>
      <c r="LO14" s="62">
        <f ca="1">Calculator!$D$94+(Calculator!$E$94-Calculator!$D$94)*RAND()</f>
        <v>1027.7835493079006</v>
      </c>
      <c r="LP14" s="62">
        <f ca="1">Calculator!$D$94+(Calculator!$E$94-Calculator!$D$94)*RAND()</f>
        <v>1047.3068636923747</v>
      </c>
      <c r="LQ14" s="62">
        <f ca="1">Calculator!$D$94+(Calculator!$E$94-Calculator!$D$94)*RAND()</f>
        <v>1023.2683795880454</v>
      </c>
      <c r="LR14" s="62">
        <f ca="1">Calculator!$D$94+(Calculator!$E$94-Calculator!$D$94)*RAND()</f>
        <v>1029.0964137354035</v>
      </c>
      <c r="LS14" s="62">
        <f ca="1">Calculator!$D$94+(Calculator!$E$94-Calculator!$D$94)*RAND()</f>
        <v>997.88243354537451</v>
      </c>
      <c r="LT14" s="62">
        <f ca="1">Calculator!$D$94+(Calculator!$E$94-Calculator!$D$94)*RAND()</f>
        <v>950.59450015959385</v>
      </c>
      <c r="LU14" s="62">
        <f ca="1">Calculator!$D$94+(Calculator!$E$94-Calculator!$D$94)*RAND()</f>
        <v>962.18269785727955</v>
      </c>
      <c r="LV14" s="62">
        <f ca="1">Calculator!$D$94+(Calculator!$E$94-Calculator!$D$94)*RAND()</f>
        <v>951.9678554994714</v>
      </c>
      <c r="LW14" s="62">
        <f ca="1">Calculator!$D$94+(Calculator!$E$94-Calculator!$D$94)*RAND()</f>
        <v>1035.7728204659561</v>
      </c>
      <c r="LX14" s="62">
        <f ca="1">Calculator!$D$94+(Calculator!$E$94-Calculator!$D$94)*RAND()</f>
        <v>979.5944346004527</v>
      </c>
      <c r="LY14" s="62">
        <f ca="1">Calculator!$D$94+(Calculator!$E$94-Calculator!$D$94)*RAND()</f>
        <v>1001.7373861337641</v>
      </c>
      <c r="LZ14" s="62">
        <f ca="1">Calculator!$D$94+(Calculator!$E$94-Calculator!$D$94)*RAND()</f>
        <v>970.85304374247391</v>
      </c>
      <c r="MA14" s="62">
        <f ca="1">Calculator!$D$94+(Calculator!$E$94-Calculator!$D$94)*RAND()</f>
        <v>953.53388402977816</v>
      </c>
      <c r="MB14" s="62">
        <f ca="1">Calculator!$D$94+(Calculator!$E$94-Calculator!$D$94)*RAND()</f>
        <v>1012.6057960125614</v>
      </c>
      <c r="MC14" s="62">
        <f ca="1">Calculator!$D$94+(Calculator!$E$94-Calculator!$D$94)*RAND()</f>
        <v>1035.2891120928527</v>
      </c>
      <c r="MD14" s="62">
        <f ca="1">Calculator!$D$94+(Calculator!$E$94-Calculator!$D$94)*RAND()</f>
        <v>1003.8467700384228</v>
      </c>
      <c r="ME14" s="62">
        <f ca="1">Calculator!$D$94+(Calculator!$E$94-Calculator!$D$94)*RAND()</f>
        <v>964.48118961646276</v>
      </c>
      <c r="MF14" s="62">
        <f ca="1">Calculator!$D$94+(Calculator!$E$94-Calculator!$D$94)*RAND()</f>
        <v>1046.8706608201715</v>
      </c>
      <c r="MG14" s="62">
        <f ca="1">Calculator!$D$94+(Calculator!$E$94-Calculator!$D$94)*RAND()</f>
        <v>1021.9308389697177</v>
      </c>
      <c r="MH14" s="62">
        <f ca="1">Calculator!$D$94+(Calculator!$E$94-Calculator!$D$94)*RAND()</f>
        <v>1036.6001401921433</v>
      </c>
      <c r="MI14" s="62">
        <f ca="1">Calculator!$D$94+(Calculator!$E$94-Calculator!$D$94)*RAND()</f>
        <v>986.92792608534444</v>
      </c>
      <c r="MJ14" s="62">
        <f ca="1">Calculator!$D$94+(Calculator!$E$94-Calculator!$D$94)*RAND()</f>
        <v>979.14882097830161</v>
      </c>
      <c r="MK14" s="62">
        <f ca="1">Calculator!$D$94+(Calculator!$E$94-Calculator!$D$94)*RAND()</f>
        <v>957.80516234214076</v>
      </c>
      <c r="ML14" s="62">
        <f ca="1">Calculator!$D$94+(Calculator!$E$94-Calculator!$D$94)*RAND()</f>
        <v>1003.23504360427</v>
      </c>
      <c r="MM14" s="62">
        <f ca="1">Calculator!$D$94+(Calculator!$E$94-Calculator!$D$94)*RAND()</f>
        <v>1027.2504553979968</v>
      </c>
      <c r="MN14" s="62">
        <f ca="1">Calculator!$D$94+(Calculator!$E$94-Calculator!$D$94)*RAND()</f>
        <v>1000.7648200845788</v>
      </c>
      <c r="MO14" s="62">
        <f ca="1">Calculator!$D$94+(Calculator!$E$94-Calculator!$D$94)*RAND()</f>
        <v>1016.3955478920813</v>
      </c>
      <c r="MP14" s="62">
        <f ca="1">Calculator!$D$94+(Calculator!$E$94-Calculator!$D$94)*RAND()</f>
        <v>1038.6338003794315</v>
      </c>
      <c r="MQ14" s="62">
        <f ca="1">Calculator!$D$94+(Calculator!$E$94-Calculator!$D$94)*RAND()</f>
        <v>976.7898839174602</v>
      </c>
      <c r="MR14" s="62">
        <f ca="1">Calculator!$D$94+(Calculator!$E$94-Calculator!$D$94)*RAND()</f>
        <v>987.79693616632562</v>
      </c>
      <c r="MS14" s="62">
        <f ca="1">Calculator!$D$94+(Calculator!$E$94-Calculator!$D$94)*RAND()</f>
        <v>1005.2021085475045</v>
      </c>
      <c r="MT14" s="62">
        <f ca="1">Calculator!$D$94+(Calculator!$E$94-Calculator!$D$94)*RAND()</f>
        <v>995.59222442781254</v>
      </c>
      <c r="MU14" s="62">
        <f ca="1">Calculator!$D$94+(Calculator!$E$94-Calculator!$D$94)*RAND()</f>
        <v>992.42031176264231</v>
      </c>
      <c r="MV14" s="62">
        <f ca="1">Calculator!$D$94+(Calculator!$E$94-Calculator!$D$94)*RAND()</f>
        <v>1042.8339825453108</v>
      </c>
      <c r="MW14" s="62">
        <f ca="1">Calculator!$D$94+(Calculator!$E$94-Calculator!$D$94)*RAND()</f>
        <v>1018.6623013878348</v>
      </c>
      <c r="MX14" s="62">
        <f ca="1">Calculator!$D$94+(Calculator!$E$94-Calculator!$D$94)*RAND()</f>
        <v>951.99297106079302</v>
      </c>
      <c r="MY14" s="62">
        <f ca="1">Calculator!$D$94+(Calculator!$E$94-Calculator!$D$94)*RAND()</f>
        <v>1041.1321353864541</v>
      </c>
      <c r="MZ14" s="62">
        <f ca="1">Calculator!$D$94+(Calculator!$E$94-Calculator!$D$94)*RAND()</f>
        <v>1035.1487013235569</v>
      </c>
      <c r="NA14" s="62">
        <f ca="1">Calculator!$D$94+(Calculator!$E$94-Calculator!$D$94)*RAND()</f>
        <v>984.47668813876783</v>
      </c>
      <c r="NB14" s="62">
        <f ca="1">Calculator!$D$94+(Calculator!$E$94-Calculator!$D$94)*RAND()</f>
        <v>1023.1069124214332</v>
      </c>
      <c r="NC14" s="62">
        <f ca="1">Calculator!$D$94+(Calculator!$E$94-Calculator!$D$94)*RAND()</f>
        <v>1043.5857064404788</v>
      </c>
      <c r="ND14" s="62">
        <f ca="1">Calculator!$D$94+(Calculator!$E$94-Calculator!$D$94)*RAND()</f>
        <v>999.53517330939098</v>
      </c>
      <c r="NE14" s="62">
        <f ca="1">Calculator!$D$94+(Calculator!$E$94-Calculator!$D$94)*RAND()</f>
        <v>973.38695679837156</v>
      </c>
      <c r="NF14" s="62">
        <f ca="1">Calculator!$D$94+(Calculator!$E$94-Calculator!$D$94)*RAND()</f>
        <v>1028.2682234989888</v>
      </c>
      <c r="NG14" s="62">
        <f ca="1">Calculator!$D$94+(Calculator!$E$94-Calculator!$D$94)*RAND()</f>
        <v>1035.4857590969052</v>
      </c>
      <c r="NH14" s="62">
        <f ca="1">Calculator!$D$94+(Calculator!$E$94-Calculator!$D$94)*RAND()</f>
        <v>1049.8349476227013</v>
      </c>
      <c r="NI14" s="62">
        <f ca="1">Calculator!$D$94+(Calculator!$E$94-Calculator!$D$94)*RAND()</f>
        <v>971.56729081648905</v>
      </c>
      <c r="NJ14" s="62">
        <f ca="1">Calculator!$D$94+(Calculator!$E$94-Calculator!$D$94)*RAND()</f>
        <v>982.19653194795978</v>
      </c>
      <c r="NK14" s="62">
        <f ca="1">Calculator!$D$94+(Calculator!$E$94-Calculator!$D$94)*RAND()</f>
        <v>1003.4600643449653</v>
      </c>
      <c r="NL14" s="62">
        <f ca="1">Calculator!$D$94+(Calculator!$E$94-Calculator!$D$94)*RAND()</f>
        <v>1046.0528480597875</v>
      </c>
      <c r="NM14" s="62">
        <f ca="1">Calculator!$D$94+(Calculator!$E$94-Calculator!$D$94)*RAND()</f>
        <v>1014.479775500684</v>
      </c>
      <c r="NN14" s="62">
        <f ca="1">Calculator!$D$94+(Calculator!$E$94-Calculator!$D$94)*RAND()</f>
        <v>1009.4331670719051</v>
      </c>
      <c r="NO14" s="62">
        <f ca="1">Calculator!$D$94+(Calculator!$E$94-Calculator!$D$94)*RAND()</f>
        <v>950.32452425528174</v>
      </c>
      <c r="NP14" s="62">
        <f ca="1">Calculator!$D$94+(Calculator!$E$94-Calculator!$D$94)*RAND()</f>
        <v>1033.7843512775473</v>
      </c>
      <c r="NQ14" s="62">
        <f ca="1">Calculator!$D$94+(Calculator!$E$94-Calculator!$D$94)*RAND()</f>
        <v>987.25517283771399</v>
      </c>
      <c r="NR14" s="62">
        <f ca="1">Calculator!$D$94+(Calculator!$E$94-Calculator!$D$94)*RAND()</f>
        <v>987.21151567147592</v>
      </c>
      <c r="NS14" s="62">
        <f ca="1">Calculator!$D$94+(Calculator!$E$94-Calculator!$D$94)*RAND()</f>
        <v>980.89117394515574</v>
      </c>
      <c r="NT14" s="62">
        <f ca="1">Calculator!$D$94+(Calculator!$E$94-Calculator!$D$94)*RAND()</f>
        <v>985.73134048558393</v>
      </c>
      <c r="NU14" s="62">
        <f ca="1">Calculator!$D$94+(Calculator!$E$94-Calculator!$D$94)*RAND()</f>
        <v>1018.6295517854038</v>
      </c>
      <c r="NV14" s="62">
        <f ca="1">Calculator!$D$94+(Calculator!$E$94-Calculator!$D$94)*RAND()</f>
        <v>1034.7212437478167</v>
      </c>
      <c r="NW14" s="62">
        <f ca="1">Calculator!$D$94+(Calculator!$E$94-Calculator!$D$94)*RAND()</f>
        <v>1030.1733302875564</v>
      </c>
      <c r="NX14" s="62">
        <f ca="1">Calculator!$D$94+(Calculator!$E$94-Calculator!$D$94)*RAND()</f>
        <v>1006.1656677220857</v>
      </c>
      <c r="NY14" s="62">
        <f ca="1">Calculator!$D$94+(Calculator!$E$94-Calculator!$D$94)*RAND()</f>
        <v>1008.8712392712708</v>
      </c>
      <c r="NZ14" s="62">
        <f ca="1">Calculator!$D$94+(Calculator!$E$94-Calculator!$D$94)*RAND()</f>
        <v>953.84342962571384</v>
      </c>
      <c r="OA14" s="62">
        <f ca="1">Calculator!$D$94+(Calculator!$E$94-Calculator!$D$94)*RAND()</f>
        <v>957.86644916380271</v>
      </c>
      <c r="OB14" s="62">
        <f ca="1">Calculator!$D$94+(Calculator!$E$94-Calculator!$D$94)*RAND()</f>
        <v>957.16936977349246</v>
      </c>
      <c r="OC14" s="62">
        <f ca="1">Calculator!$D$94+(Calculator!$E$94-Calculator!$D$94)*RAND()</f>
        <v>1006.7463466335092</v>
      </c>
      <c r="OD14" s="62">
        <f ca="1">Calculator!$D$94+(Calculator!$E$94-Calculator!$D$94)*RAND()</f>
        <v>1037.4262667735322</v>
      </c>
      <c r="OE14" s="62">
        <f ca="1">Calculator!$D$94+(Calculator!$E$94-Calculator!$D$94)*RAND()</f>
        <v>958.39145476120439</v>
      </c>
      <c r="OF14" s="62">
        <f ca="1">Calculator!$D$94+(Calculator!$E$94-Calculator!$D$94)*RAND()</f>
        <v>991.9384968956798</v>
      </c>
      <c r="OG14" s="62">
        <f ca="1">Calculator!$D$94+(Calculator!$E$94-Calculator!$D$94)*RAND()</f>
        <v>1046.2376562761256</v>
      </c>
      <c r="OH14" s="62">
        <f ca="1">Calculator!$D$94+(Calculator!$E$94-Calculator!$D$94)*RAND()</f>
        <v>1000.4831260908379</v>
      </c>
      <c r="OI14" s="62">
        <f ca="1">Calculator!$D$94+(Calculator!$E$94-Calculator!$D$94)*RAND()</f>
        <v>990.63808867340958</v>
      </c>
      <c r="OJ14" s="62">
        <f ca="1">Calculator!$D$94+(Calculator!$E$94-Calculator!$D$94)*RAND()</f>
        <v>978.12714253383444</v>
      </c>
      <c r="OK14" s="62">
        <f ca="1">Calculator!$D$94+(Calculator!$E$94-Calculator!$D$94)*RAND()</f>
        <v>983.41868061684102</v>
      </c>
      <c r="OL14" s="62">
        <f ca="1">Calculator!$D$94+(Calculator!$E$94-Calculator!$D$94)*RAND()</f>
        <v>1047.1376448030926</v>
      </c>
      <c r="OM14" s="62">
        <f ca="1">Calculator!$D$94+(Calculator!$E$94-Calculator!$D$94)*RAND()</f>
        <v>990.29746155603482</v>
      </c>
      <c r="ON14" s="62">
        <f ca="1">Calculator!$D$94+(Calculator!$E$94-Calculator!$D$94)*RAND()</f>
        <v>1031.0737805864576</v>
      </c>
      <c r="OO14" s="62">
        <f ca="1">Calculator!$D$94+(Calculator!$E$94-Calculator!$D$94)*RAND()</f>
        <v>1006.8754982112877</v>
      </c>
      <c r="OP14" s="62">
        <f ca="1">Calculator!$D$94+(Calculator!$E$94-Calculator!$D$94)*RAND()</f>
        <v>1007.7319020749632</v>
      </c>
      <c r="OQ14" s="62">
        <f ca="1">Calculator!$D$94+(Calculator!$E$94-Calculator!$D$94)*RAND()</f>
        <v>986.92273308596066</v>
      </c>
      <c r="OR14" s="62">
        <f ca="1">Calculator!$D$94+(Calculator!$E$94-Calculator!$D$94)*RAND()</f>
        <v>1046.4142737101811</v>
      </c>
      <c r="OS14" s="62">
        <f ca="1">Calculator!$D$94+(Calculator!$E$94-Calculator!$D$94)*RAND()</f>
        <v>957.205014066751</v>
      </c>
      <c r="OT14" s="62">
        <f ca="1">Calculator!$D$94+(Calculator!$E$94-Calculator!$D$94)*RAND()</f>
        <v>1022.677775448556</v>
      </c>
      <c r="OU14" s="62">
        <f ca="1">Calculator!$D$94+(Calculator!$E$94-Calculator!$D$94)*RAND()</f>
        <v>957.94136620642234</v>
      </c>
      <c r="OV14" s="62">
        <f ca="1">Calculator!$D$94+(Calculator!$E$94-Calculator!$D$94)*RAND()</f>
        <v>1041.9526312947085</v>
      </c>
      <c r="OW14" s="62">
        <f ca="1">Calculator!$D$94+(Calculator!$E$94-Calculator!$D$94)*RAND()</f>
        <v>1017.0279947094045</v>
      </c>
      <c r="OX14" s="62">
        <f ca="1">Calculator!$D$94+(Calculator!$E$94-Calculator!$D$94)*RAND()</f>
        <v>993.37372037857801</v>
      </c>
      <c r="OY14" s="62">
        <f ca="1">Calculator!$D$94+(Calculator!$E$94-Calculator!$D$94)*RAND()</f>
        <v>967.89642241793013</v>
      </c>
      <c r="OZ14" s="62">
        <f ca="1">Calculator!$D$94+(Calculator!$E$94-Calculator!$D$94)*RAND()</f>
        <v>1026.2173096003473</v>
      </c>
      <c r="PA14" s="62">
        <f ca="1">Calculator!$D$94+(Calculator!$E$94-Calculator!$D$94)*RAND()</f>
        <v>960.48591697864606</v>
      </c>
      <c r="PB14" s="62">
        <f ca="1">Calculator!$D$94+(Calculator!$E$94-Calculator!$D$94)*RAND()</f>
        <v>980.59320627060356</v>
      </c>
      <c r="PC14" s="62">
        <f ca="1">Calculator!$D$94+(Calculator!$E$94-Calculator!$D$94)*RAND()</f>
        <v>1035.6185437400366</v>
      </c>
      <c r="PD14" s="62">
        <f ca="1">Calculator!$D$94+(Calculator!$E$94-Calculator!$D$94)*RAND()</f>
        <v>967.89684576235913</v>
      </c>
      <c r="PE14" s="62">
        <f ca="1">Calculator!$D$94+(Calculator!$E$94-Calculator!$D$94)*RAND()</f>
        <v>962.57186973657917</v>
      </c>
      <c r="PF14" s="62">
        <f ca="1">Calculator!$D$94+(Calculator!$E$94-Calculator!$D$94)*RAND()</f>
        <v>1039.2884443402866</v>
      </c>
      <c r="PG14" s="62">
        <f ca="1">Calculator!$D$94+(Calculator!$E$94-Calculator!$D$94)*RAND()</f>
        <v>962.63457609410443</v>
      </c>
      <c r="PH14" s="62">
        <f ca="1">Calculator!$D$94+(Calculator!$E$94-Calculator!$D$94)*RAND()</f>
        <v>1020.9228594770753</v>
      </c>
      <c r="PI14" s="62">
        <f ca="1">Calculator!$D$94+(Calculator!$E$94-Calculator!$D$94)*RAND()</f>
        <v>1012.6766993709699</v>
      </c>
      <c r="PJ14" s="62">
        <f ca="1">Calculator!$D$94+(Calculator!$E$94-Calculator!$D$94)*RAND()</f>
        <v>1038.1466953869674</v>
      </c>
      <c r="PK14" s="62">
        <f ca="1">Calculator!$D$94+(Calculator!$E$94-Calculator!$D$94)*RAND()</f>
        <v>995.92494336143659</v>
      </c>
      <c r="PL14" s="62">
        <f ca="1">Calculator!$D$94+(Calculator!$E$94-Calculator!$D$94)*RAND()</f>
        <v>1019.8412171833986</v>
      </c>
      <c r="PM14" s="62">
        <f ca="1">Calculator!$D$94+(Calculator!$E$94-Calculator!$D$94)*RAND()</f>
        <v>1002.7197305247975</v>
      </c>
      <c r="PN14" s="62">
        <f ca="1">Calculator!$D$94+(Calculator!$E$94-Calculator!$D$94)*RAND()</f>
        <v>954.31692360686088</v>
      </c>
      <c r="PO14" s="62">
        <f ca="1">Calculator!$D$94+(Calculator!$E$94-Calculator!$D$94)*RAND()</f>
        <v>1016.0289914813019</v>
      </c>
      <c r="PP14" s="62">
        <f ca="1">Calculator!$D$94+(Calculator!$E$94-Calculator!$D$94)*RAND()</f>
        <v>1045.5909708911672</v>
      </c>
      <c r="PQ14" s="62">
        <f ca="1">Calculator!$D$94+(Calculator!$E$94-Calculator!$D$94)*RAND()</f>
        <v>955.79487787199366</v>
      </c>
      <c r="PR14" s="62">
        <f ca="1">Calculator!$D$94+(Calculator!$E$94-Calculator!$D$94)*RAND()</f>
        <v>1021.160672270172</v>
      </c>
      <c r="PS14" s="62">
        <f ca="1">Calculator!$D$94+(Calculator!$E$94-Calculator!$D$94)*RAND()</f>
        <v>954.1954414840344</v>
      </c>
      <c r="PT14" s="62">
        <f ca="1">Calculator!$D$94+(Calculator!$E$94-Calculator!$D$94)*RAND()</f>
        <v>1043.8938891058515</v>
      </c>
      <c r="PU14" s="62">
        <f ca="1">Calculator!$D$94+(Calculator!$E$94-Calculator!$D$94)*RAND()</f>
        <v>1035.3360448414549</v>
      </c>
      <c r="PV14" s="62">
        <f ca="1">Calculator!$D$94+(Calculator!$E$94-Calculator!$D$94)*RAND()</f>
        <v>985.20387974870766</v>
      </c>
      <c r="PW14" s="62">
        <f ca="1">Calculator!$D$94+(Calculator!$E$94-Calculator!$D$94)*RAND()</f>
        <v>1026.9125631246213</v>
      </c>
      <c r="PX14" s="62">
        <f ca="1">Calculator!$D$94+(Calculator!$E$94-Calculator!$D$94)*RAND()</f>
        <v>1007.0088207221778</v>
      </c>
      <c r="PY14" s="62">
        <f ca="1">Calculator!$D$94+(Calculator!$E$94-Calculator!$D$94)*RAND()</f>
        <v>1004.2919393276137</v>
      </c>
      <c r="PZ14" s="62">
        <f ca="1">Calculator!$D$94+(Calculator!$E$94-Calculator!$D$94)*RAND()</f>
        <v>1018.2490585364766</v>
      </c>
      <c r="QA14" s="62">
        <f ca="1">Calculator!$D$94+(Calculator!$E$94-Calculator!$D$94)*RAND()</f>
        <v>999.12015821709667</v>
      </c>
      <c r="QB14" s="62">
        <f ca="1">Calculator!$D$94+(Calculator!$E$94-Calculator!$D$94)*RAND()</f>
        <v>996.76435630558467</v>
      </c>
      <c r="QC14" s="62">
        <f ca="1">Calculator!$D$94+(Calculator!$E$94-Calculator!$D$94)*RAND()</f>
        <v>1009.4708894654764</v>
      </c>
      <c r="QD14" s="62">
        <f ca="1">Calculator!$D$94+(Calculator!$E$94-Calculator!$D$94)*RAND()</f>
        <v>973.99627374824013</v>
      </c>
      <c r="QE14" s="62">
        <f ca="1">Calculator!$D$94+(Calculator!$E$94-Calculator!$D$94)*RAND()</f>
        <v>952.64945932558214</v>
      </c>
      <c r="QF14" s="62">
        <f ca="1">Calculator!$D$94+(Calculator!$E$94-Calculator!$D$94)*RAND()</f>
        <v>1027.253641222203</v>
      </c>
      <c r="QG14" s="62">
        <f ca="1">Calculator!$D$94+(Calculator!$E$94-Calculator!$D$94)*RAND()</f>
        <v>1025.9300293001982</v>
      </c>
      <c r="QH14" s="62">
        <f ca="1">Calculator!$D$94+(Calculator!$E$94-Calculator!$D$94)*RAND()</f>
        <v>950.49454951743951</v>
      </c>
      <c r="QI14" s="62">
        <f ca="1">Calculator!$D$94+(Calculator!$E$94-Calculator!$D$94)*RAND()</f>
        <v>993.07122476244569</v>
      </c>
      <c r="QJ14" s="62">
        <f ca="1">Calculator!$D$94+(Calculator!$E$94-Calculator!$D$94)*RAND()</f>
        <v>951.57115992636648</v>
      </c>
      <c r="QK14" s="62">
        <f ca="1">Calculator!$D$94+(Calculator!$E$94-Calculator!$D$94)*RAND()</f>
        <v>988.41148723438357</v>
      </c>
      <c r="QL14" s="62">
        <f ca="1">Calculator!$D$94+(Calculator!$E$94-Calculator!$D$94)*RAND()</f>
        <v>1032.4991918856299</v>
      </c>
      <c r="QM14" s="62">
        <f ca="1">Calculator!$D$94+(Calculator!$E$94-Calculator!$D$94)*RAND()</f>
        <v>1015.6287745920083</v>
      </c>
      <c r="QN14" s="62">
        <f ca="1">Calculator!$D$94+(Calculator!$E$94-Calculator!$D$94)*RAND()</f>
        <v>1042.9166557555161</v>
      </c>
      <c r="QO14" s="62">
        <f ca="1">Calculator!$D$94+(Calculator!$E$94-Calculator!$D$94)*RAND()</f>
        <v>1045.9908002878292</v>
      </c>
      <c r="QP14" s="62">
        <f ca="1">Calculator!$D$94+(Calculator!$E$94-Calculator!$D$94)*RAND()</f>
        <v>1003.2373954760701</v>
      </c>
      <c r="QQ14" s="62">
        <f ca="1">Calculator!$D$94+(Calculator!$E$94-Calculator!$D$94)*RAND()</f>
        <v>965.52533921712688</v>
      </c>
      <c r="QR14" s="62">
        <f ca="1">Calculator!$D$94+(Calculator!$E$94-Calculator!$D$94)*RAND()</f>
        <v>1000.7207428097134</v>
      </c>
      <c r="QS14" s="62">
        <f ca="1">Calculator!$D$94+(Calculator!$E$94-Calculator!$D$94)*RAND()</f>
        <v>959.09682553481923</v>
      </c>
      <c r="QT14" s="62">
        <f ca="1">Calculator!$D$94+(Calculator!$E$94-Calculator!$D$94)*RAND()</f>
        <v>1000.1388896201648</v>
      </c>
      <c r="QU14" s="62">
        <f ca="1">Calculator!$D$94+(Calculator!$E$94-Calculator!$D$94)*RAND()</f>
        <v>968.71574743858571</v>
      </c>
      <c r="QV14" s="62">
        <f ca="1">Calculator!$D$94+(Calculator!$E$94-Calculator!$D$94)*RAND()</f>
        <v>1027.1118359711118</v>
      </c>
      <c r="QW14" s="62">
        <f ca="1">Calculator!$D$94+(Calculator!$E$94-Calculator!$D$94)*RAND()</f>
        <v>1035.2651303610639</v>
      </c>
      <c r="QX14" s="62">
        <f ca="1">Calculator!$D$94+(Calculator!$E$94-Calculator!$D$94)*RAND()</f>
        <v>1019.4192889179616</v>
      </c>
      <c r="QY14" s="62">
        <f ca="1">Calculator!$D$94+(Calculator!$E$94-Calculator!$D$94)*RAND()</f>
        <v>968.95015494079985</v>
      </c>
      <c r="QZ14" s="62">
        <f ca="1">Calculator!$D$94+(Calculator!$E$94-Calculator!$D$94)*RAND()</f>
        <v>992.8404319106761</v>
      </c>
      <c r="RA14" s="62">
        <f ca="1">Calculator!$D$94+(Calculator!$E$94-Calculator!$D$94)*RAND()</f>
        <v>990.7345691083932</v>
      </c>
      <c r="RB14" s="62">
        <f ca="1">Calculator!$D$94+(Calculator!$E$94-Calculator!$D$94)*RAND()</f>
        <v>1005.9689118925402</v>
      </c>
      <c r="RC14" s="62">
        <f ca="1">Calculator!$D$94+(Calculator!$E$94-Calculator!$D$94)*RAND()</f>
        <v>1038.70105725076</v>
      </c>
      <c r="RD14" s="62">
        <f ca="1">Calculator!$D$94+(Calculator!$E$94-Calculator!$D$94)*RAND()</f>
        <v>1015.7539011635383</v>
      </c>
      <c r="RE14" s="62">
        <f ca="1">Calculator!$D$94+(Calculator!$E$94-Calculator!$D$94)*RAND()</f>
        <v>1027.6507848007275</v>
      </c>
      <c r="RF14" s="62">
        <f ca="1">Calculator!$D$94+(Calculator!$E$94-Calculator!$D$94)*RAND()</f>
        <v>970.46699226240548</v>
      </c>
      <c r="RG14" s="62">
        <f ca="1">Calculator!$D$94+(Calculator!$E$94-Calculator!$D$94)*RAND()</f>
        <v>976.49938622922048</v>
      </c>
      <c r="RH14" s="62">
        <f ca="1">Calculator!$D$94+(Calculator!$E$94-Calculator!$D$94)*RAND()</f>
        <v>965.94865928728768</v>
      </c>
      <c r="RI14" s="62">
        <f ca="1">Calculator!$D$94+(Calculator!$E$94-Calculator!$D$94)*RAND()</f>
        <v>1048.1686778346595</v>
      </c>
      <c r="RJ14" s="62">
        <f ca="1">Calculator!$D$94+(Calculator!$E$94-Calculator!$D$94)*RAND()</f>
        <v>958.47467724706439</v>
      </c>
      <c r="RK14" s="62">
        <f ca="1">Calculator!$D$94+(Calculator!$E$94-Calculator!$D$94)*RAND()</f>
        <v>1034.7212629305882</v>
      </c>
      <c r="RL14" s="62">
        <f ca="1">Calculator!$D$94+(Calculator!$E$94-Calculator!$D$94)*RAND()</f>
        <v>969.51146350482315</v>
      </c>
      <c r="RM14" s="62">
        <f ca="1">Calculator!$D$94+(Calculator!$E$94-Calculator!$D$94)*RAND()</f>
        <v>1012.7701271406244</v>
      </c>
      <c r="RN14" s="62">
        <f ca="1">Calculator!$D$94+(Calculator!$E$94-Calculator!$D$94)*RAND()</f>
        <v>1004.5532525839087</v>
      </c>
      <c r="RO14" s="62">
        <f ca="1">Calculator!$D$94+(Calculator!$E$94-Calculator!$D$94)*RAND()</f>
        <v>956.88053384836564</v>
      </c>
      <c r="RP14" s="62">
        <f ca="1">Calculator!$D$94+(Calculator!$E$94-Calculator!$D$94)*RAND()</f>
        <v>1006.8973274436128</v>
      </c>
      <c r="RQ14" s="62">
        <f ca="1">Calculator!$D$94+(Calculator!$E$94-Calculator!$D$94)*RAND()</f>
        <v>1016.8870536591942</v>
      </c>
      <c r="RR14" s="62">
        <f ca="1">Calculator!$D$94+(Calculator!$E$94-Calculator!$D$94)*RAND()</f>
        <v>964.06664479552876</v>
      </c>
      <c r="RS14" s="62">
        <f ca="1">Calculator!$D$94+(Calculator!$E$94-Calculator!$D$94)*RAND()</f>
        <v>994.56221491965789</v>
      </c>
      <c r="RT14" s="62">
        <f ca="1">Calculator!$D$94+(Calculator!$E$94-Calculator!$D$94)*RAND()</f>
        <v>1010.484873064479</v>
      </c>
      <c r="RU14" s="62">
        <f ca="1">Calculator!$D$94+(Calculator!$E$94-Calculator!$D$94)*RAND()</f>
        <v>1045.8842941480129</v>
      </c>
      <c r="RV14" s="62">
        <f ca="1">Calculator!$D$94+(Calculator!$E$94-Calculator!$D$94)*RAND()</f>
        <v>999.79819534830563</v>
      </c>
      <c r="RW14" s="62">
        <f ca="1">Calculator!$D$94+(Calculator!$E$94-Calculator!$D$94)*RAND()</f>
        <v>997.01770338666324</v>
      </c>
      <c r="RX14" s="62">
        <f ca="1">Calculator!$D$94+(Calculator!$E$94-Calculator!$D$94)*RAND()</f>
        <v>979.13908822024541</v>
      </c>
      <c r="RY14" s="62">
        <f ca="1">Calculator!$D$94+(Calculator!$E$94-Calculator!$D$94)*RAND()</f>
        <v>1025.24000109652</v>
      </c>
      <c r="RZ14" s="62">
        <f ca="1">Calculator!$D$94+(Calculator!$E$94-Calculator!$D$94)*RAND()</f>
        <v>1046.5562899520933</v>
      </c>
      <c r="SA14" s="62">
        <f ca="1">Calculator!$D$94+(Calculator!$E$94-Calculator!$D$94)*RAND()</f>
        <v>969.87063216767513</v>
      </c>
      <c r="SB14" s="62">
        <f ca="1">Calculator!$D$94+(Calculator!$E$94-Calculator!$D$94)*RAND()</f>
        <v>1036.1061836946105</v>
      </c>
      <c r="SC14" s="62">
        <f ca="1">Calculator!$D$94+(Calculator!$E$94-Calculator!$D$94)*RAND()</f>
        <v>1002.8842307103005</v>
      </c>
      <c r="SD14" s="62">
        <f ca="1">Calculator!$D$94+(Calculator!$E$94-Calculator!$D$94)*RAND()</f>
        <v>1017.726012507025</v>
      </c>
      <c r="SE14" s="62">
        <f ca="1">Calculator!$D$94+(Calculator!$E$94-Calculator!$D$94)*RAND()</f>
        <v>984.36028152482413</v>
      </c>
      <c r="SF14" s="62">
        <f ca="1">Calculator!$D$94+(Calculator!$E$94-Calculator!$D$94)*RAND()</f>
        <v>1021.7266885411141</v>
      </c>
      <c r="SG14" s="62">
        <f ca="1">Calculator!$D$94+(Calculator!$E$94-Calculator!$D$94)*RAND()</f>
        <v>1004.5755518612046</v>
      </c>
      <c r="SH14" s="62">
        <f ca="1">Calculator!$D$94+(Calculator!$E$94-Calculator!$D$94)*RAND()</f>
        <v>968.30718460858884</v>
      </c>
      <c r="SI14" s="62">
        <f ca="1">Calculator!$D$94+(Calculator!$E$94-Calculator!$D$94)*RAND()</f>
        <v>950.96423413104355</v>
      </c>
      <c r="SJ14" s="62">
        <f ca="1">Calculator!$D$94+(Calculator!$E$94-Calculator!$D$94)*RAND()</f>
        <v>1033.3666940270427</v>
      </c>
      <c r="SK14" s="62">
        <f ca="1">Calculator!$D$94+(Calculator!$E$94-Calculator!$D$94)*RAND()</f>
        <v>961.91192118480569</v>
      </c>
      <c r="SL14" s="62">
        <f ca="1">Calculator!$D$94+(Calculator!$E$94-Calculator!$D$94)*RAND()</f>
        <v>967.54204315895561</v>
      </c>
      <c r="SM14" s="62">
        <f ca="1">Calculator!$D$94+(Calculator!$E$94-Calculator!$D$94)*RAND()</f>
        <v>1037.6367439925548</v>
      </c>
      <c r="SN14" s="62">
        <f ca="1">Calculator!$D$94+(Calculator!$E$94-Calculator!$D$94)*RAND()</f>
        <v>1026.3961915021846</v>
      </c>
      <c r="SO14" s="62">
        <f ca="1">Calculator!$D$94+(Calculator!$E$94-Calculator!$D$94)*RAND()</f>
        <v>989.06223493569757</v>
      </c>
      <c r="SP14" s="62">
        <f ca="1">Calculator!$D$94+(Calculator!$E$94-Calculator!$D$94)*RAND()</f>
        <v>1030.7390179747701</v>
      </c>
      <c r="SQ14" s="62">
        <f ca="1">Calculator!$D$94+(Calculator!$E$94-Calculator!$D$94)*RAND()</f>
        <v>959.28672939749754</v>
      </c>
      <c r="SR14" s="62">
        <f ca="1">Calculator!$D$94+(Calculator!$E$94-Calculator!$D$94)*RAND()</f>
        <v>1000.3237980524879</v>
      </c>
      <c r="SS14" s="62">
        <f ca="1">Calculator!$D$94+(Calculator!$E$94-Calculator!$D$94)*RAND()</f>
        <v>954.84303336472351</v>
      </c>
      <c r="ST14" s="62">
        <f ca="1">Calculator!$D$94+(Calculator!$E$94-Calculator!$D$94)*RAND()</f>
        <v>1018.3092300928804</v>
      </c>
      <c r="SU14" s="62">
        <f ca="1">Calculator!$D$94+(Calculator!$E$94-Calculator!$D$94)*RAND()</f>
        <v>1046.8077594554782</v>
      </c>
      <c r="SV14" s="62">
        <f ca="1">Calculator!$D$94+(Calculator!$E$94-Calculator!$D$94)*RAND()</f>
        <v>1031.7611296333685</v>
      </c>
      <c r="SW14" s="62">
        <f ca="1">Calculator!$D$94+(Calculator!$E$94-Calculator!$D$94)*RAND()</f>
        <v>962.5415408835612</v>
      </c>
      <c r="SX14" s="62">
        <f ca="1">Calculator!$D$94+(Calculator!$E$94-Calculator!$D$94)*RAND()</f>
        <v>1006.5919147480753</v>
      </c>
      <c r="SY14" s="62">
        <f ca="1">Calculator!$D$94+(Calculator!$E$94-Calculator!$D$94)*RAND()</f>
        <v>983.72631898904592</v>
      </c>
      <c r="SZ14" s="62">
        <f ca="1">Calculator!$D$94+(Calculator!$E$94-Calculator!$D$94)*RAND()</f>
        <v>997.03399287127638</v>
      </c>
      <c r="TA14" s="62">
        <f ca="1">Calculator!$D$94+(Calculator!$E$94-Calculator!$D$94)*RAND()</f>
        <v>986.04621862385341</v>
      </c>
      <c r="TB14" s="62">
        <f ca="1">Calculator!$D$94+(Calculator!$E$94-Calculator!$D$94)*RAND()</f>
        <v>952.43562559210056</v>
      </c>
      <c r="TC14" s="62">
        <f ca="1">Calculator!$D$94+(Calculator!$E$94-Calculator!$D$94)*RAND()</f>
        <v>1034.5498291998147</v>
      </c>
      <c r="TD14" s="62">
        <f ca="1">Calculator!$D$94+(Calculator!$E$94-Calculator!$D$94)*RAND()</f>
        <v>1027.8827322558845</v>
      </c>
      <c r="TE14" s="62">
        <f ca="1">Calculator!$D$94+(Calculator!$E$94-Calculator!$D$94)*RAND()</f>
        <v>956.18236604995639</v>
      </c>
      <c r="TF14" s="62">
        <f ca="1">Calculator!$D$94+(Calculator!$E$94-Calculator!$D$94)*RAND()</f>
        <v>999.46568703925504</v>
      </c>
      <c r="TG14" s="62">
        <f ca="1">Calculator!$D$94+(Calculator!$E$94-Calculator!$D$94)*RAND()</f>
        <v>992.94410007019508</v>
      </c>
      <c r="TH14" s="62">
        <f ca="1">Calculator!$D$94+(Calculator!$E$94-Calculator!$D$94)*RAND()</f>
        <v>1016.3567425507631</v>
      </c>
      <c r="TI14" s="62">
        <f ca="1">Calculator!$D$94+(Calculator!$E$94-Calculator!$D$94)*RAND()</f>
        <v>955.45493459134286</v>
      </c>
      <c r="TJ14" s="62">
        <f ca="1">Calculator!$D$94+(Calculator!$E$94-Calculator!$D$94)*RAND()</f>
        <v>953.13422570013256</v>
      </c>
      <c r="TK14" s="62">
        <f ca="1">Calculator!$D$94+(Calculator!$E$94-Calculator!$D$94)*RAND()</f>
        <v>973.06113331504298</v>
      </c>
      <c r="TL14" s="62">
        <f ca="1">Calculator!$D$94+(Calculator!$E$94-Calculator!$D$94)*RAND()</f>
        <v>999.78405503559395</v>
      </c>
      <c r="TM14" s="62">
        <f ca="1">Calculator!$D$94+(Calculator!$E$94-Calculator!$D$94)*RAND()</f>
        <v>1026.0823749544686</v>
      </c>
      <c r="TN14" s="62">
        <f ca="1">Calculator!$D$94+(Calculator!$E$94-Calculator!$D$94)*RAND()</f>
        <v>976.45064151250017</v>
      </c>
      <c r="TO14" s="62">
        <f ca="1">Calculator!$D$94+(Calculator!$E$94-Calculator!$D$94)*RAND()</f>
        <v>1036.80633847951</v>
      </c>
      <c r="TP14" s="62">
        <f ca="1">Calculator!$D$94+(Calculator!$E$94-Calculator!$D$94)*RAND()</f>
        <v>1018.3141888291077</v>
      </c>
      <c r="TQ14" s="62">
        <f ca="1">Calculator!$D$94+(Calculator!$E$94-Calculator!$D$94)*RAND()</f>
        <v>1041.2795503479199</v>
      </c>
      <c r="TR14" s="62">
        <f ca="1">Calculator!$D$94+(Calculator!$E$94-Calculator!$D$94)*RAND()</f>
        <v>985.66195523068518</v>
      </c>
      <c r="TS14" s="62">
        <f ca="1">Calculator!$D$94+(Calculator!$E$94-Calculator!$D$94)*RAND()</f>
        <v>1003.8900474878398</v>
      </c>
      <c r="TT14" s="62">
        <f ca="1">Calculator!$D$94+(Calculator!$E$94-Calculator!$D$94)*RAND()</f>
        <v>995.90758798475031</v>
      </c>
      <c r="TU14" s="62">
        <f ca="1">Calculator!$D$94+(Calculator!$E$94-Calculator!$D$94)*RAND()</f>
        <v>983.11414270799241</v>
      </c>
      <c r="TV14" s="62">
        <f ca="1">Calculator!$D$94+(Calculator!$E$94-Calculator!$D$94)*RAND()</f>
        <v>968.53059470371295</v>
      </c>
      <c r="TW14" s="62">
        <f ca="1">Calculator!$D$94+(Calculator!$E$94-Calculator!$D$94)*RAND()</f>
        <v>990.09504673116066</v>
      </c>
      <c r="TX14" s="62">
        <f ca="1">Calculator!$D$94+(Calculator!$E$94-Calculator!$D$94)*RAND()</f>
        <v>960.285130162928</v>
      </c>
      <c r="TY14" s="62">
        <f ca="1">Calculator!$D$94+(Calculator!$E$94-Calculator!$D$94)*RAND()</f>
        <v>961.5161140540348</v>
      </c>
      <c r="TZ14" s="62">
        <f ca="1">Calculator!$D$94+(Calculator!$E$94-Calculator!$D$94)*RAND()</f>
        <v>962.66586121647504</v>
      </c>
      <c r="UA14" s="62">
        <f ca="1">Calculator!$D$94+(Calculator!$E$94-Calculator!$D$94)*RAND()</f>
        <v>961.09772600215138</v>
      </c>
      <c r="UB14" s="62">
        <f ca="1">Calculator!$D$94+(Calculator!$E$94-Calculator!$D$94)*RAND()</f>
        <v>1041.8717093799044</v>
      </c>
      <c r="UC14" s="62">
        <f ca="1">Calculator!$D$94+(Calculator!$E$94-Calculator!$D$94)*RAND()</f>
        <v>1030.4874030985811</v>
      </c>
      <c r="UD14" s="62">
        <f ca="1">Calculator!$D$94+(Calculator!$E$94-Calculator!$D$94)*RAND()</f>
        <v>1038.9157827250128</v>
      </c>
      <c r="UE14" s="62">
        <f ca="1">Calculator!$D$94+(Calculator!$E$94-Calculator!$D$94)*RAND()</f>
        <v>1010.1219392137899</v>
      </c>
      <c r="UF14" s="62">
        <f ca="1">Calculator!$D$94+(Calculator!$E$94-Calculator!$D$94)*RAND()</f>
        <v>1005.0469970827714</v>
      </c>
      <c r="UG14" s="62">
        <f ca="1">Calculator!$D$94+(Calculator!$E$94-Calculator!$D$94)*RAND()</f>
        <v>993.02095920547356</v>
      </c>
      <c r="UH14" s="62">
        <f ca="1">Calculator!$D$94+(Calculator!$E$94-Calculator!$D$94)*RAND()</f>
        <v>953.34154663984418</v>
      </c>
      <c r="UI14" s="62">
        <f ca="1">Calculator!$D$94+(Calculator!$E$94-Calculator!$D$94)*RAND()</f>
        <v>990.54390021038694</v>
      </c>
      <c r="UJ14" s="62">
        <f ca="1">Calculator!$D$94+(Calculator!$E$94-Calculator!$D$94)*RAND()</f>
        <v>966.29296183429312</v>
      </c>
      <c r="UK14" s="62">
        <f ca="1">Calculator!$D$94+(Calculator!$E$94-Calculator!$D$94)*RAND()</f>
        <v>962.46807195077292</v>
      </c>
      <c r="UL14" s="62">
        <f ca="1">Calculator!$D$94+(Calculator!$E$94-Calculator!$D$94)*RAND()</f>
        <v>964.41535104084062</v>
      </c>
      <c r="UM14" s="62">
        <f ca="1">Calculator!$D$94+(Calculator!$E$94-Calculator!$D$94)*RAND()</f>
        <v>996.63761244901571</v>
      </c>
      <c r="UN14" s="62">
        <f ca="1">Calculator!$D$94+(Calculator!$E$94-Calculator!$D$94)*RAND()</f>
        <v>992.52836892912649</v>
      </c>
      <c r="UO14" s="62">
        <f ca="1">Calculator!$D$94+(Calculator!$E$94-Calculator!$D$94)*RAND()</f>
        <v>1038.4803575534847</v>
      </c>
      <c r="UP14" s="62">
        <f ca="1">Calculator!$D$94+(Calculator!$E$94-Calculator!$D$94)*RAND()</f>
        <v>1004.6450200388284</v>
      </c>
      <c r="UQ14" s="62">
        <f ca="1">Calculator!$D$94+(Calculator!$E$94-Calculator!$D$94)*RAND()</f>
        <v>1007.0896839026998</v>
      </c>
      <c r="UR14" s="62">
        <f ca="1">Calculator!$D$94+(Calculator!$E$94-Calculator!$D$94)*RAND()</f>
        <v>982.97042939312553</v>
      </c>
      <c r="US14" s="62">
        <f ca="1">Calculator!$D$94+(Calculator!$E$94-Calculator!$D$94)*RAND()</f>
        <v>1044.9823800914473</v>
      </c>
      <c r="UT14" s="62">
        <f ca="1">Calculator!$D$94+(Calculator!$E$94-Calculator!$D$94)*RAND()</f>
        <v>1010.1992228527668</v>
      </c>
      <c r="UU14" s="62">
        <f ca="1">Calculator!$D$94+(Calculator!$E$94-Calculator!$D$94)*RAND()</f>
        <v>978.81157671804567</v>
      </c>
      <c r="UV14" s="62">
        <f ca="1">Calculator!$D$94+(Calculator!$E$94-Calculator!$D$94)*RAND()</f>
        <v>1039.6209842275655</v>
      </c>
      <c r="UW14" s="62">
        <f ca="1">Calculator!$D$94+(Calculator!$E$94-Calculator!$D$94)*RAND()</f>
        <v>1043.5360668308542</v>
      </c>
      <c r="UX14" s="62">
        <f ca="1">Calculator!$D$94+(Calculator!$E$94-Calculator!$D$94)*RAND()</f>
        <v>997.26011482215506</v>
      </c>
      <c r="UY14" s="62">
        <f ca="1">Calculator!$D$94+(Calculator!$E$94-Calculator!$D$94)*RAND()</f>
        <v>956.10958334554914</v>
      </c>
      <c r="UZ14" s="62">
        <f ca="1">Calculator!$D$94+(Calculator!$E$94-Calculator!$D$94)*RAND()</f>
        <v>954.93435383787494</v>
      </c>
      <c r="VA14" s="62">
        <f ca="1">Calculator!$D$94+(Calculator!$E$94-Calculator!$D$94)*RAND()</f>
        <v>963.20221745739173</v>
      </c>
      <c r="VB14" s="62">
        <f ca="1">Calculator!$D$94+(Calculator!$E$94-Calculator!$D$94)*RAND()</f>
        <v>954.92557614081738</v>
      </c>
      <c r="VC14" s="62">
        <f ca="1">Calculator!$D$94+(Calculator!$E$94-Calculator!$D$94)*RAND()</f>
        <v>993.43101909718803</v>
      </c>
      <c r="VD14" s="62">
        <f ca="1">Calculator!$D$94+(Calculator!$E$94-Calculator!$D$94)*RAND()</f>
        <v>1044.5955885272722</v>
      </c>
      <c r="VE14" s="62">
        <f ca="1">Calculator!$D$94+(Calculator!$E$94-Calculator!$D$94)*RAND()</f>
        <v>954.88564167422874</v>
      </c>
      <c r="VF14" s="62">
        <f ca="1">Calculator!$D$94+(Calculator!$E$94-Calculator!$D$94)*RAND()</f>
        <v>973.92515583156626</v>
      </c>
      <c r="VG14" s="62">
        <f ca="1">Calculator!$D$94+(Calculator!$E$94-Calculator!$D$94)*RAND()</f>
        <v>959.97406672892464</v>
      </c>
      <c r="VH14" s="62">
        <f ca="1">Calculator!$D$94+(Calculator!$E$94-Calculator!$D$94)*RAND()</f>
        <v>1009.6602487849424</v>
      </c>
      <c r="VI14" s="62">
        <f ca="1">Calculator!$D$94+(Calculator!$E$94-Calculator!$D$94)*RAND()</f>
        <v>974.60931484021523</v>
      </c>
      <c r="VJ14" s="62">
        <f ca="1">Calculator!$D$94+(Calculator!$E$94-Calculator!$D$94)*RAND()</f>
        <v>998.74374723843687</v>
      </c>
      <c r="VK14" s="62">
        <f ca="1">Calculator!$D$94+(Calculator!$E$94-Calculator!$D$94)*RAND()</f>
        <v>1004.4978796926487</v>
      </c>
      <c r="VL14" s="62">
        <f ca="1">Calculator!$D$94+(Calculator!$E$94-Calculator!$D$94)*RAND()</f>
        <v>1024.0975910007069</v>
      </c>
      <c r="VM14" s="62">
        <f ca="1">Calculator!$D$94+(Calculator!$E$94-Calculator!$D$94)*RAND()</f>
        <v>1042.9710903361517</v>
      </c>
      <c r="VN14" s="62">
        <f ca="1">Calculator!$D$94+(Calculator!$E$94-Calculator!$D$94)*RAND()</f>
        <v>969.95225218393887</v>
      </c>
      <c r="VO14" s="62">
        <f ca="1">Calculator!$D$94+(Calculator!$E$94-Calculator!$D$94)*RAND()</f>
        <v>1029.0871508001935</v>
      </c>
      <c r="VP14" s="62">
        <f ca="1">Calculator!$D$94+(Calculator!$E$94-Calculator!$D$94)*RAND()</f>
        <v>1026.182938602534</v>
      </c>
      <c r="VQ14" s="62">
        <f ca="1">Calculator!$D$94+(Calculator!$E$94-Calculator!$D$94)*RAND()</f>
        <v>1025.8231154947982</v>
      </c>
      <c r="VR14" s="62">
        <f ca="1">Calculator!$D$94+(Calculator!$E$94-Calculator!$D$94)*RAND()</f>
        <v>1038.6854987398569</v>
      </c>
      <c r="VS14" s="62">
        <f ca="1">Calculator!$D$94+(Calculator!$E$94-Calculator!$D$94)*RAND()</f>
        <v>973.93483698136208</v>
      </c>
      <c r="VT14" s="62">
        <f ca="1">Calculator!$D$94+(Calculator!$E$94-Calculator!$D$94)*RAND()</f>
        <v>1027.660386587296</v>
      </c>
      <c r="VU14" s="62">
        <f ca="1">Calculator!$D$94+(Calculator!$E$94-Calculator!$D$94)*RAND()</f>
        <v>998.46678172789632</v>
      </c>
      <c r="VV14" s="62">
        <f ca="1">Calculator!$D$94+(Calculator!$E$94-Calculator!$D$94)*RAND()</f>
        <v>1026.9287924782766</v>
      </c>
      <c r="VW14" s="62">
        <f ca="1">Calculator!$D$94+(Calculator!$E$94-Calculator!$D$94)*RAND()</f>
        <v>960.15733471561055</v>
      </c>
      <c r="VX14" s="62">
        <f ca="1">Calculator!$D$94+(Calculator!$E$94-Calculator!$D$94)*RAND()</f>
        <v>1005.874335750864</v>
      </c>
      <c r="VY14" s="62">
        <f ca="1">Calculator!$D$94+(Calculator!$E$94-Calculator!$D$94)*RAND()</f>
        <v>999.26442473066163</v>
      </c>
      <c r="VZ14" s="62">
        <f ca="1">Calculator!$D$94+(Calculator!$E$94-Calculator!$D$94)*RAND()</f>
        <v>1022.9797290681749</v>
      </c>
      <c r="WA14" s="62">
        <f ca="1">Calculator!$D$94+(Calculator!$E$94-Calculator!$D$94)*RAND()</f>
        <v>1011.2206541335261</v>
      </c>
      <c r="WB14" s="62">
        <f ca="1">Calculator!$D$94+(Calculator!$E$94-Calculator!$D$94)*RAND()</f>
        <v>975.58162944913181</v>
      </c>
      <c r="WC14" s="62">
        <f ca="1">Calculator!$D$94+(Calculator!$E$94-Calculator!$D$94)*RAND()</f>
        <v>961.54017657468285</v>
      </c>
      <c r="WD14" s="62">
        <f ca="1">Calculator!$D$94+(Calculator!$E$94-Calculator!$D$94)*RAND()</f>
        <v>1008.7796959829592</v>
      </c>
      <c r="WE14" s="62">
        <f ca="1">Calculator!$D$94+(Calculator!$E$94-Calculator!$D$94)*RAND()</f>
        <v>1012.1633900321772</v>
      </c>
      <c r="WF14" s="62">
        <f ca="1">Calculator!$D$94+(Calculator!$E$94-Calculator!$D$94)*RAND()</f>
        <v>1019.3678351107371</v>
      </c>
      <c r="WG14" s="62">
        <f ca="1">Calculator!$D$94+(Calculator!$E$94-Calculator!$D$94)*RAND()</f>
        <v>1019.175649965617</v>
      </c>
      <c r="WH14" s="62">
        <f ca="1">Calculator!$D$94+(Calculator!$E$94-Calculator!$D$94)*RAND()</f>
        <v>1007.7306466105221</v>
      </c>
      <c r="WI14" s="62">
        <f ca="1">Calculator!$D$94+(Calculator!$E$94-Calculator!$D$94)*RAND()</f>
        <v>1017.7233389397001</v>
      </c>
      <c r="WJ14" s="62">
        <f ca="1">Calculator!$D$94+(Calculator!$E$94-Calculator!$D$94)*RAND()</f>
        <v>1006.5841568735098</v>
      </c>
      <c r="WK14" s="62">
        <f ca="1">Calculator!$D$94+(Calculator!$E$94-Calculator!$D$94)*RAND()</f>
        <v>960.19781828299654</v>
      </c>
      <c r="WL14" s="62">
        <f ca="1">Calculator!$D$94+(Calculator!$E$94-Calculator!$D$94)*RAND()</f>
        <v>1010.6220941625863</v>
      </c>
      <c r="WM14" s="62">
        <f ca="1">Calculator!$D$94+(Calculator!$E$94-Calculator!$D$94)*RAND()</f>
        <v>1022.1513048744996</v>
      </c>
      <c r="WN14" s="62">
        <f ca="1">Calculator!$D$94+(Calculator!$E$94-Calculator!$D$94)*RAND()</f>
        <v>999.97515025228245</v>
      </c>
      <c r="WO14" s="62">
        <f ca="1">Calculator!$D$94+(Calculator!$E$94-Calculator!$D$94)*RAND()</f>
        <v>1043.548449744763</v>
      </c>
      <c r="WP14" s="62">
        <f ca="1">Calculator!$D$94+(Calculator!$E$94-Calculator!$D$94)*RAND()</f>
        <v>1020.1869491361273</v>
      </c>
      <c r="WQ14" s="62">
        <f ca="1">Calculator!$D$94+(Calculator!$E$94-Calculator!$D$94)*RAND()</f>
        <v>1040.7317854963244</v>
      </c>
      <c r="WR14" s="62">
        <f ca="1">Calculator!$D$94+(Calculator!$E$94-Calculator!$D$94)*RAND()</f>
        <v>1015.7321727305256</v>
      </c>
      <c r="WS14" s="62">
        <f ca="1">Calculator!$D$94+(Calculator!$E$94-Calculator!$D$94)*RAND()</f>
        <v>971.32584796614003</v>
      </c>
      <c r="WT14" s="62">
        <f ca="1">Calculator!$D$94+(Calculator!$E$94-Calculator!$D$94)*RAND()</f>
        <v>1020.1467496360461</v>
      </c>
      <c r="WU14" s="62">
        <f ca="1">Calculator!$D$94+(Calculator!$E$94-Calculator!$D$94)*RAND()</f>
        <v>1030.0501660389689</v>
      </c>
      <c r="WV14" s="62">
        <f ca="1">Calculator!$D$94+(Calculator!$E$94-Calculator!$D$94)*RAND()</f>
        <v>1013.3943883059817</v>
      </c>
      <c r="WW14" s="62">
        <f ca="1">Calculator!$D$94+(Calculator!$E$94-Calculator!$D$94)*RAND()</f>
        <v>1009.3071592138592</v>
      </c>
      <c r="WX14" s="62">
        <f ca="1">Calculator!$D$94+(Calculator!$E$94-Calculator!$D$94)*RAND()</f>
        <v>958.55092940927739</v>
      </c>
      <c r="WY14" s="62">
        <f ca="1">Calculator!$D$94+(Calculator!$E$94-Calculator!$D$94)*RAND()</f>
        <v>1045.5434526581128</v>
      </c>
      <c r="WZ14" s="62">
        <f ca="1">Calculator!$D$94+(Calculator!$E$94-Calculator!$D$94)*RAND()</f>
        <v>1015.5187652823233</v>
      </c>
      <c r="XA14" s="62">
        <f ca="1">Calculator!$D$94+(Calculator!$E$94-Calculator!$D$94)*RAND()</f>
        <v>1037.1131105986551</v>
      </c>
      <c r="XB14" s="62">
        <f ca="1">Calculator!$D$94+(Calculator!$E$94-Calculator!$D$94)*RAND()</f>
        <v>992.11865817090666</v>
      </c>
      <c r="XC14" s="62">
        <f ca="1">Calculator!$D$94+(Calculator!$E$94-Calculator!$D$94)*RAND()</f>
        <v>955.08601101699549</v>
      </c>
      <c r="XD14" s="62">
        <f ca="1">Calculator!$D$94+(Calculator!$E$94-Calculator!$D$94)*RAND()</f>
        <v>1049.9569834926165</v>
      </c>
      <c r="XE14" s="62">
        <f ca="1">Calculator!$D$94+(Calculator!$E$94-Calculator!$D$94)*RAND()</f>
        <v>950.1235802520597</v>
      </c>
      <c r="XF14" s="62">
        <f ca="1">Calculator!$D$94+(Calculator!$E$94-Calculator!$D$94)*RAND()</f>
        <v>964.50196378161763</v>
      </c>
      <c r="XG14" s="62">
        <f ca="1">Calculator!$D$94+(Calculator!$E$94-Calculator!$D$94)*RAND()</f>
        <v>1036.4196407520842</v>
      </c>
      <c r="XH14" s="62">
        <f ca="1">Calculator!$D$94+(Calculator!$E$94-Calculator!$D$94)*RAND()</f>
        <v>985.43048368938821</v>
      </c>
      <c r="XI14" s="62">
        <f ca="1">Calculator!$D$94+(Calculator!$E$94-Calculator!$D$94)*RAND()</f>
        <v>1008.4736829831812</v>
      </c>
      <c r="XJ14" s="62">
        <f ca="1">Calculator!$D$94+(Calculator!$E$94-Calculator!$D$94)*RAND()</f>
        <v>1018.9668972212074</v>
      </c>
      <c r="XK14" s="62">
        <f ca="1">Calculator!$D$94+(Calculator!$E$94-Calculator!$D$94)*RAND()</f>
        <v>967.28027014733243</v>
      </c>
      <c r="XL14" s="62">
        <f ca="1">Calculator!$D$94+(Calculator!$E$94-Calculator!$D$94)*RAND()</f>
        <v>1036.6492095623646</v>
      </c>
      <c r="XM14" s="62">
        <f ca="1">Calculator!$D$94+(Calculator!$E$94-Calculator!$D$94)*RAND()</f>
        <v>995.25764471202194</v>
      </c>
      <c r="XN14" s="62">
        <f ca="1">Calculator!$D$94+(Calculator!$E$94-Calculator!$D$94)*RAND()</f>
        <v>1002.9559534331501</v>
      </c>
      <c r="XO14" s="62">
        <f ca="1">Calculator!$D$94+(Calculator!$E$94-Calculator!$D$94)*RAND()</f>
        <v>990.32357181365398</v>
      </c>
      <c r="XP14" s="62">
        <f ca="1">Calculator!$D$94+(Calculator!$E$94-Calculator!$D$94)*RAND()</f>
        <v>1048.1581147896643</v>
      </c>
      <c r="XQ14" s="62">
        <f ca="1">Calculator!$D$94+(Calculator!$E$94-Calculator!$D$94)*RAND()</f>
        <v>954.92824330285237</v>
      </c>
      <c r="XR14" s="62">
        <f ca="1">Calculator!$D$94+(Calculator!$E$94-Calculator!$D$94)*RAND()</f>
        <v>1025.2114939135026</v>
      </c>
      <c r="XS14" s="62">
        <f ca="1">Calculator!$D$94+(Calculator!$E$94-Calculator!$D$94)*RAND()</f>
        <v>964.63721034744356</v>
      </c>
      <c r="XT14" s="62">
        <f ca="1">Calculator!$D$94+(Calculator!$E$94-Calculator!$D$94)*RAND()</f>
        <v>1017.1155432251059</v>
      </c>
      <c r="XU14" s="62">
        <f ca="1">Calculator!$D$94+(Calculator!$E$94-Calculator!$D$94)*RAND()</f>
        <v>953.47156898759852</v>
      </c>
      <c r="XV14" s="62">
        <f ca="1">Calculator!$D$94+(Calculator!$E$94-Calculator!$D$94)*RAND()</f>
        <v>956.53944428539057</v>
      </c>
      <c r="XW14" s="62">
        <f ca="1">Calculator!$D$94+(Calculator!$E$94-Calculator!$D$94)*RAND()</f>
        <v>989.99859935375628</v>
      </c>
      <c r="XX14" s="62">
        <f ca="1">Calculator!$D$94+(Calculator!$E$94-Calculator!$D$94)*RAND()</f>
        <v>1026.1192126100968</v>
      </c>
      <c r="XY14" s="62">
        <f ca="1">Calculator!$D$94+(Calculator!$E$94-Calculator!$D$94)*RAND()</f>
        <v>968.40814009126734</v>
      </c>
      <c r="XZ14" s="62">
        <f ca="1">Calculator!$D$94+(Calculator!$E$94-Calculator!$D$94)*RAND()</f>
        <v>1009.9005122882846</v>
      </c>
      <c r="YA14" s="62">
        <f ca="1">Calculator!$D$94+(Calculator!$E$94-Calculator!$D$94)*RAND()</f>
        <v>1002.1897736031601</v>
      </c>
      <c r="YB14" s="62">
        <f ca="1">Calculator!$D$94+(Calculator!$E$94-Calculator!$D$94)*RAND()</f>
        <v>961.93812095144028</v>
      </c>
      <c r="YC14" s="62">
        <f ca="1">Calculator!$D$94+(Calculator!$E$94-Calculator!$D$94)*RAND()</f>
        <v>1037.0446854789179</v>
      </c>
      <c r="YD14" s="62">
        <f ca="1">Calculator!$D$94+(Calculator!$E$94-Calculator!$D$94)*RAND()</f>
        <v>1028.8064452787366</v>
      </c>
      <c r="YE14" s="62">
        <f ca="1">Calculator!$D$94+(Calculator!$E$94-Calculator!$D$94)*RAND()</f>
        <v>977.38906847217186</v>
      </c>
      <c r="YF14" s="62">
        <f ca="1">Calculator!$D$94+(Calculator!$E$94-Calculator!$D$94)*RAND()</f>
        <v>1049.0836183801603</v>
      </c>
      <c r="YG14" s="62">
        <f ca="1">Calculator!$D$94+(Calculator!$E$94-Calculator!$D$94)*RAND()</f>
        <v>988.77068160525471</v>
      </c>
      <c r="YH14" s="62">
        <f ca="1">Calculator!$D$94+(Calculator!$E$94-Calculator!$D$94)*RAND()</f>
        <v>955.0996610236175</v>
      </c>
      <c r="YI14" s="62">
        <f ca="1">Calculator!$D$94+(Calculator!$E$94-Calculator!$D$94)*RAND()</f>
        <v>1029.2723265143379</v>
      </c>
      <c r="YJ14" s="62">
        <f ca="1">Calculator!$D$94+(Calculator!$E$94-Calculator!$D$94)*RAND()</f>
        <v>955.33852874740364</v>
      </c>
      <c r="YK14" s="62">
        <f ca="1">Calculator!$D$94+(Calculator!$E$94-Calculator!$D$94)*RAND()</f>
        <v>993.9375464243451</v>
      </c>
      <c r="YL14" s="62">
        <f ca="1">Calculator!$D$94+(Calculator!$E$94-Calculator!$D$94)*RAND()</f>
        <v>996.07888686475746</v>
      </c>
      <c r="YM14" s="62">
        <f ca="1">Calculator!$D$94+(Calculator!$E$94-Calculator!$D$94)*RAND()</f>
        <v>1023.6373821837008</v>
      </c>
      <c r="YN14" s="62">
        <f ca="1">Calculator!$D$94+(Calculator!$E$94-Calculator!$D$94)*RAND()</f>
        <v>1026.1969666832181</v>
      </c>
      <c r="YO14" s="62">
        <f ca="1">Calculator!$D$94+(Calculator!$E$94-Calculator!$D$94)*RAND()</f>
        <v>961.65227612597153</v>
      </c>
      <c r="YP14" s="62">
        <f ca="1">Calculator!$D$94+(Calculator!$E$94-Calculator!$D$94)*RAND()</f>
        <v>1020.2168624847568</v>
      </c>
      <c r="YQ14" s="62">
        <f ca="1">Calculator!$D$94+(Calculator!$E$94-Calculator!$D$94)*RAND()</f>
        <v>977.41427327897918</v>
      </c>
      <c r="YR14" s="62">
        <f ca="1">Calculator!$D$94+(Calculator!$E$94-Calculator!$D$94)*RAND()</f>
        <v>986.33546390524384</v>
      </c>
      <c r="YS14" s="62">
        <f ca="1">Calculator!$D$94+(Calculator!$E$94-Calculator!$D$94)*RAND()</f>
        <v>996.08631011893749</v>
      </c>
      <c r="YT14" s="62">
        <f ca="1">Calculator!$D$94+(Calculator!$E$94-Calculator!$D$94)*RAND()</f>
        <v>1029.0353635879412</v>
      </c>
      <c r="YU14" s="62">
        <f ca="1">Calculator!$D$94+(Calculator!$E$94-Calculator!$D$94)*RAND()</f>
        <v>1009.41809644482</v>
      </c>
      <c r="YV14" s="62">
        <f ca="1">Calculator!$D$94+(Calculator!$E$94-Calculator!$D$94)*RAND()</f>
        <v>1005.7031704687648</v>
      </c>
      <c r="YW14" s="62">
        <f ca="1">Calculator!$D$94+(Calculator!$E$94-Calculator!$D$94)*RAND()</f>
        <v>997.64588702765752</v>
      </c>
      <c r="YX14" s="62">
        <f ca="1">Calculator!$D$94+(Calculator!$E$94-Calculator!$D$94)*RAND()</f>
        <v>1029.331585837687</v>
      </c>
      <c r="YY14" s="62">
        <f ca="1">Calculator!$D$94+(Calculator!$E$94-Calculator!$D$94)*RAND()</f>
        <v>1042.4753110211195</v>
      </c>
      <c r="YZ14" s="62">
        <f ca="1">Calculator!$D$94+(Calculator!$E$94-Calculator!$D$94)*RAND()</f>
        <v>953.2770615175034</v>
      </c>
      <c r="ZA14" s="62">
        <f ca="1">Calculator!$D$94+(Calculator!$E$94-Calculator!$D$94)*RAND()</f>
        <v>1019.3382454789862</v>
      </c>
      <c r="ZB14" s="62">
        <f ca="1">Calculator!$D$94+(Calculator!$E$94-Calculator!$D$94)*RAND()</f>
        <v>980.83215760542339</v>
      </c>
      <c r="ZC14" s="62">
        <f ca="1">Calculator!$D$94+(Calculator!$E$94-Calculator!$D$94)*RAND()</f>
        <v>956.19605228786315</v>
      </c>
      <c r="ZD14" s="62">
        <f ca="1">Calculator!$D$94+(Calculator!$E$94-Calculator!$D$94)*RAND()</f>
        <v>982.52876087629522</v>
      </c>
      <c r="ZE14" s="62">
        <f ca="1">Calculator!$D$94+(Calculator!$E$94-Calculator!$D$94)*RAND()</f>
        <v>960.84527253479757</v>
      </c>
      <c r="ZF14" s="62">
        <f ca="1">Calculator!$D$94+(Calculator!$E$94-Calculator!$D$94)*RAND()</f>
        <v>1036.6173833735156</v>
      </c>
      <c r="ZG14" s="62">
        <f ca="1">Calculator!$D$94+(Calculator!$E$94-Calculator!$D$94)*RAND()</f>
        <v>983.70644594333783</v>
      </c>
      <c r="ZH14" s="62">
        <f ca="1">Calculator!$D$94+(Calculator!$E$94-Calculator!$D$94)*RAND()</f>
        <v>1005.7868734561066</v>
      </c>
      <c r="ZI14" s="62">
        <f ca="1">Calculator!$D$94+(Calculator!$E$94-Calculator!$D$94)*RAND()</f>
        <v>1013.1687631487553</v>
      </c>
      <c r="ZJ14" s="62">
        <f ca="1">Calculator!$D$94+(Calculator!$E$94-Calculator!$D$94)*RAND()</f>
        <v>968.22542589632565</v>
      </c>
      <c r="ZK14" s="62">
        <f ca="1">Calculator!$D$94+(Calculator!$E$94-Calculator!$D$94)*RAND()</f>
        <v>957.24024737956347</v>
      </c>
      <c r="ZL14" s="62">
        <f ca="1">Calculator!$D$94+(Calculator!$E$94-Calculator!$D$94)*RAND()</f>
        <v>1040.9391683689412</v>
      </c>
      <c r="ZM14" s="62">
        <f ca="1">Calculator!$D$94+(Calculator!$E$94-Calculator!$D$94)*RAND()</f>
        <v>1013.8947178967562</v>
      </c>
      <c r="ZN14" s="62">
        <f ca="1">Calculator!$D$94+(Calculator!$E$94-Calculator!$D$94)*RAND()</f>
        <v>957.35235256509304</v>
      </c>
      <c r="ZO14" s="62">
        <f ca="1">Calculator!$D$94+(Calculator!$E$94-Calculator!$D$94)*RAND()</f>
        <v>997.70855865866804</v>
      </c>
      <c r="ZP14" s="62">
        <f ca="1">Calculator!$D$94+(Calculator!$E$94-Calculator!$D$94)*RAND()</f>
        <v>985.30315700952565</v>
      </c>
      <c r="ZQ14" s="62">
        <f ca="1">Calculator!$D$94+(Calculator!$E$94-Calculator!$D$94)*RAND()</f>
        <v>1024.5419201813154</v>
      </c>
      <c r="ZR14" s="62">
        <f ca="1">Calculator!$D$94+(Calculator!$E$94-Calculator!$D$94)*RAND()</f>
        <v>991.42066903665796</v>
      </c>
      <c r="ZS14" s="62">
        <f ca="1">Calculator!$D$94+(Calculator!$E$94-Calculator!$D$94)*RAND()</f>
        <v>1019.3451217802354</v>
      </c>
      <c r="ZT14" s="62">
        <f ca="1">Calculator!$D$94+(Calculator!$E$94-Calculator!$D$94)*RAND()</f>
        <v>1022.2802445526364</v>
      </c>
      <c r="ZU14" s="62">
        <f ca="1">Calculator!$D$94+(Calculator!$E$94-Calculator!$D$94)*RAND()</f>
        <v>1003.0936630511133</v>
      </c>
      <c r="ZV14" s="62">
        <f ca="1">Calculator!$D$94+(Calculator!$E$94-Calculator!$D$94)*RAND()</f>
        <v>1001.0161838972429</v>
      </c>
      <c r="ZW14" s="62">
        <f ca="1">Calculator!$D$94+(Calculator!$E$94-Calculator!$D$94)*RAND()</f>
        <v>992.41814695925018</v>
      </c>
      <c r="ZX14" s="62">
        <f ca="1">Calculator!$D$94+(Calculator!$E$94-Calculator!$D$94)*RAND()</f>
        <v>1013.986024924624</v>
      </c>
      <c r="ZY14" s="62">
        <f ca="1">Calculator!$D$94+(Calculator!$E$94-Calculator!$D$94)*RAND()</f>
        <v>1041.5204998433153</v>
      </c>
      <c r="ZZ14" s="62">
        <f ca="1">Calculator!$D$94+(Calculator!$E$94-Calculator!$D$94)*RAND()</f>
        <v>951.02120879312133</v>
      </c>
      <c r="AAA14" s="62">
        <f ca="1">Calculator!$D$94+(Calculator!$E$94-Calculator!$D$94)*RAND()</f>
        <v>1025.2997381376967</v>
      </c>
      <c r="AAB14" s="62">
        <f ca="1">Calculator!$D$94+(Calculator!$E$94-Calculator!$D$94)*RAND()</f>
        <v>998.15512909625988</v>
      </c>
      <c r="AAC14" s="62">
        <f ca="1">Calculator!$D$94+(Calculator!$E$94-Calculator!$D$94)*RAND()</f>
        <v>1014.5226048193192</v>
      </c>
      <c r="AAD14" s="62">
        <f ca="1">Calculator!$D$94+(Calculator!$E$94-Calculator!$D$94)*RAND()</f>
        <v>1006.1887611230367</v>
      </c>
      <c r="AAE14" s="62">
        <f ca="1">Calculator!$D$94+(Calculator!$E$94-Calculator!$D$94)*RAND()</f>
        <v>996.63777340497393</v>
      </c>
      <c r="AAF14" s="62">
        <f ca="1">Calculator!$D$94+(Calculator!$E$94-Calculator!$D$94)*RAND()</f>
        <v>999.98855765779808</v>
      </c>
      <c r="AAG14" s="62">
        <f ca="1">Calculator!$D$94+(Calculator!$E$94-Calculator!$D$94)*RAND()</f>
        <v>1019.6451332308035</v>
      </c>
      <c r="AAH14" s="62">
        <f ca="1">Calculator!$D$94+(Calculator!$E$94-Calculator!$D$94)*RAND()</f>
        <v>1004.8838444857049</v>
      </c>
      <c r="AAI14" s="62">
        <f ca="1">Calculator!$D$94+(Calculator!$E$94-Calculator!$D$94)*RAND()</f>
        <v>1048.9815624334758</v>
      </c>
      <c r="AAJ14" s="62">
        <f ca="1">Calculator!$D$94+(Calculator!$E$94-Calculator!$D$94)*RAND()</f>
        <v>1025.5385304361544</v>
      </c>
      <c r="AAK14" s="62">
        <f ca="1">Calculator!$D$94+(Calculator!$E$94-Calculator!$D$94)*RAND()</f>
        <v>989.23273161801683</v>
      </c>
      <c r="AAL14" s="62">
        <f ca="1">Calculator!$D$94+(Calculator!$E$94-Calculator!$D$94)*RAND()</f>
        <v>1003.861894296356</v>
      </c>
      <c r="AAM14" s="62">
        <f ca="1">Calculator!$D$94+(Calculator!$E$94-Calculator!$D$94)*RAND()</f>
        <v>971.86823210042542</v>
      </c>
      <c r="AAN14" s="62">
        <f ca="1">Calculator!$D$94+(Calculator!$E$94-Calculator!$D$94)*RAND()</f>
        <v>961.80937245049893</v>
      </c>
      <c r="AAO14" s="62">
        <f ca="1">Calculator!$D$94+(Calculator!$E$94-Calculator!$D$94)*RAND()</f>
        <v>1027.0558270105112</v>
      </c>
      <c r="AAP14" s="62">
        <f ca="1">Calculator!$D$94+(Calculator!$E$94-Calculator!$D$94)*RAND()</f>
        <v>1013.5115428500108</v>
      </c>
      <c r="AAQ14" s="62">
        <f ca="1">Calculator!$D$94+(Calculator!$E$94-Calculator!$D$94)*RAND()</f>
        <v>995.97322035458092</v>
      </c>
      <c r="AAR14" s="62">
        <f ca="1">Calculator!$D$94+(Calculator!$E$94-Calculator!$D$94)*RAND()</f>
        <v>1011.6161574475017</v>
      </c>
      <c r="AAS14" s="62">
        <f ca="1">Calculator!$D$94+(Calculator!$E$94-Calculator!$D$94)*RAND()</f>
        <v>1004.5318878529297</v>
      </c>
      <c r="AAT14" s="62">
        <f ca="1">Calculator!$D$94+(Calculator!$E$94-Calculator!$D$94)*RAND()</f>
        <v>966.91259226187265</v>
      </c>
      <c r="AAU14" s="62">
        <f ca="1">Calculator!$D$94+(Calculator!$E$94-Calculator!$D$94)*RAND()</f>
        <v>983.62177973695952</v>
      </c>
      <c r="AAV14" s="62">
        <f ca="1">Calculator!$D$94+(Calculator!$E$94-Calculator!$D$94)*RAND()</f>
        <v>1027.2565356218633</v>
      </c>
      <c r="AAW14" s="62">
        <f ca="1">Calculator!$D$94+(Calculator!$E$94-Calculator!$D$94)*RAND()</f>
        <v>978.38540595239181</v>
      </c>
      <c r="AAX14" s="62">
        <f ca="1">Calculator!$D$94+(Calculator!$E$94-Calculator!$D$94)*RAND()</f>
        <v>1022.9586419355851</v>
      </c>
      <c r="AAY14" s="62">
        <f ca="1">Calculator!$D$94+(Calculator!$E$94-Calculator!$D$94)*RAND()</f>
        <v>976.35123830082728</v>
      </c>
      <c r="AAZ14" s="62">
        <f ca="1">Calculator!$D$94+(Calculator!$E$94-Calculator!$D$94)*RAND()</f>
        <v>1021.3574741422202</v>
      </c>
      <c r="ABA14" s="62">
        <f ca="1">Calculator!$D$94+(Calculator!$E$94-Calculator!$D$94)*RAND()</f>
        <v>952.8348694204077</v>
      </c>
      <c r="ABB14" s="62">
        <f ca="1">Calculator!$D$94+(Calculator!$E$94-Calculator!$D$94)*RAND()</f>
        <v>976.77690643075925</v>
      </c>
      <c r="ABC14" s="62">
        <f ca="1">Calculator!$D$94+(Calculator!$E$94-Calculator!$D$94)*RAND()</f>
        <v>1034.1411128859429</v>
      </c>
      <c r="ABD14" s="62">
        <f ca="1">Calculator!$D$94+(Calculator!$E$94-Calculator!$D$94)*RAND()</f>
        <v>971.75599269364034</v>
      </c>
      <c r="ABE14" s="62">
        <f ca="1">Calculator!$D$94+(Calculator!$E$94-Calculator!$D$94)*RAND()</f>
        <v>964.21345791595297</v>
      </c>
      <c r="ABF14" s="62">
        <f ca="1">Calculator!$D$94+(Calculator!$E$94-Calculator!$D$94)*RAND()</f>
        <v>976.38261931254817</v>
      </c>
      <c r="ABG14" s="62">
        <f ca="1">Calculator!$D$94+(Calculator!$E$94-Calculator!$D$94)*RAND()</f>
        <v>1005.2831006894064</v>
      </c>
      <c r="ABH14" s="62">
        <f ca="1">Calculator!$D$94+(Calculator!$E$94-Calculator!$D$94)*RAND()</f>
        <v>956.6912390123797</v>
      </c>
      <c r="ABI14" s="62">
        <f ca="1">Calculator!$D$94+(Calculator!$E$94-Calculator!$D$94)*RAND()</f>
        <v>970.99046816790667</v>
      </c>
      <c r="ABJ14" s="62">
        <f ca="1">Calculator!$D$94+(Calculator!$E$94-Calculator!$D$94)*RAND()</f>
        <v>1048.3458329110344</v>
      </c>
      <c r="ABK14" s="62">
        <f ca="1">Calculator!$D$94+(Calculator!$E$94-Calculator!$D$94)*RAND()</f>
        <v>1037.7229330410494</v>
      </c>
      <c r="ABL14" s="62">
        <f ca="1">Calculator!$D$94+(Calculator!$E$94-Calculator!$D$94)*RAND()</f>
        <v>991.63070054332138</v>
      </c>
      <c r="ABM14" s="62">
        <f ca="1">Calculator!$D$94+(Calculator!$E$94-Calculator!$D$94)*RAND()</f>
        <v>1041.4586037749355</v>
      </c>
      <c r="ABN14" s="62">
        <f ca="1">Calculator!$D$94+(Calculator!$E$94-Calculator!$D$94)*RAND()</f>
        <v>1023.8384569703137</v>
      </c>
      <c r="ABO14" s="62">
        <f ca="1">Calculator!$D$94+(Calculator!$E$94-Calculator!$D$94)*RAND()</f>
        <v>1013.2852178078954</v>
      </c>
      <c r="ABP14" s="62">
        <f ca="1">Calculator!$D$94+(Calculator!$E$94-Calculator!$D$94)*RAND()</f>
        <v>953.27777868437636</v>
      </c>
      <c r="ABQ14" s="62">
        <f ca="1">Calculator!$D$94+(Calculator!$E$94-Calculator!$D$94)*RAND()</f>
        <v>1017.8182951368759</v>
      </c>
      <c r="ABR14" s="62">
        <f ca="1">Calculator!$D$94+(Calculator!$E$94-Calculator!$D$94)*RAND()</f>
        <v>984.89678491390941</v>
      </c>
      <c r="ABS14" s="62">
        <f ca="1">Calculator!$D$94+(Calculator!$E$94-Calculator!$D$94)*RAND()</f>
        <v>1009.167574395742</v>
      </c>
      <c r="ABT14" s="62">
        <f ca="1">Calculator!$D$94+(Calculator!$E$94-Calculator!$D$94)*RAND()</f>
        <v>995.35562703512483</v>
      </c>
      <c r="ABU14" s="62">
        <f ca="1">Calculator!$D$94+(Calculator!$E$94-Calculator!$D$94)*RAND()</f>
        <v>957.02162022565187</v>
      </c>
      <c r="ABV14" s="62">
        <f ca="1">Calculator!$D$94+(Calculator!$E$94-Calculator!$D$94)*RAND()</f>
        <v>953.94568143212041</v>
      </c>
      <c r="ABW14" s="62">
        <f ca="1">Calculator!$D$94+(Calculator!$E$94-Calculator!$D$94)*RAND()</f>
        <v>967.08235183512284</v>
      </c>
      <c r="ABX14" s="62">
        <f ca="1">Calculator!$D$94+(Calculator!$E$94-Calculator!$D$94)*RAND()</f>
        <v>991.51713571950245</v>
      </c>
      <c r="ABY14" s="62">
        <f ca="1">Calculator!$D$94+(Calculator!$E$94-Calculator!$D$94)*RAND()</f>
        <v>1047.5972821325918</v>
      </c>
      <c r="ABZ14" s="62">
        <f ca="1">Calculator!$D$94+(Calculator!$E$94-Calculator!$D$94)*RAND()</f>
        <v>1010.5614505807573</v>
      </c>
      <c r="ACA14" s="62">
        <f ca="1">Calculator!$D$94+(Calculator!$E$94-Calculator!$D$94)*RAND()</f>
        <v>1023.8825657275892</v>
      </c>
      <c r="ACB14" s="62">
        <f ca="1">Calculator!$D$94+(Calculator!$E$94-Calculator!$D$94)*RAND()</f>
        <v>1024.7722773295152</v>
      </c>
      <c r="ACC14" s="62">
        <f ca="1">Calculator!$D$94+(Calculator!$E$94-Calculator!$D$94)*RAND()</f>
        <v>1010.7782045687966</v>
      </c>
      <c r="ACD14" s="62">
        <f ca="1">Calculator!$D$94+(Calculator!$E$94-Calculator!$D$94)*RAND()</f>
        <v>978.88448122298644</v>
      </c>
      <c r="ACE14" s="62">
        <f ca="1">Calculator!$D$94+(Calculator!$E$94-Calculator!$D$94)*RAND()</f>
        <v>989.64456678122292</v>
      </c>
      <c r="ACF14" s="62">
        <f ca="1">Calculator!$D$94+(Calculator!$E$94-Calculator!$D$94)*RAND()</f>
        <v>966.30829651054262</v>
      </c>
      <c r="ACG14" s="62">
        <f ca="1">Calculator!$D$94+(Calculator!$E$94-Calculator!$D$94)*RAND()</f>
        <v>977.47008867782051</v>
      </c>
      <c r="ACH14" s="62">
        <f ca="1">Calculator!$D$94+(Calculator!$E$94-Calculator!$D$94)*RAND()</f>
        <v>1029.7735386800748</v>
      </c>
      <c r="ACI14" s="62">
        <f ca="1">Calculator!$D$94+(Calculator!$E$94-Calculator!$D$94)*RAND()</f>
        <v>999.3682014923794</v>
      </c>
      <c r="ACJ14" s="62">
        <f ca="1">Calculator!$D$94+(Calculator!$E$94-Calculator!$D$94)*RAND()</f>
        <v>1005.7413890257978</v>
      </c>
      <c r="ACK14" s="62">
        <f ca="1">Calculator!$D$94+(Calculator!$E$94-Calculator!$D$94)*RAND()</f>
        <v>1042.2670705676455</v>
      </c>
      <c r="ACL14" s="62">
        <f ca="1">Calculator!$D$94+(Calculator!$E$94-Calculator!$D$94)*RAND()</f>
        <v>963.51753890223938</v>
      </c>
      <c r="ACM14" s="62">
        <f ca="1">Calculator!$D$94+(Calculator!$E$94-Calculator!$D$94)*RAND()</f>
        <v>957.99994392059978</v>
      </c>
      <c r="ACN14" s="62">
        <f ca="1">Calculator!$D$94+(Calculator!$E$94-Calculator!$D$94)*RAND()</f>
        <v>998.36379168985763</v>
      </c>
      <c r="ACO14" s="62">
        <f ca="1">Calculator!$D$94+(Calculator!$E$94-Calculator!$D$94)*RAND()</f>
        <v>1006.0092069733248</v>
      </c>
      <c r="ACP14" s="62">
        <f ca="1">Calculator!$D$94+(Calculator!$E$94-Calculator!$D$94)*RAND()</f>
        <v>1042.1293991042587</v>
      </c>
      <c r="ACQ14" s="62">
        <f ca="1">Calculator!$D$94+(Calculator!$E$94-Calculator!$D$94)*RAND()</f>
        <v>1031.4278593061833</v>
      </c>
      <c r="ACR14" s="62">
        <f ca="1">Calculator!$D$94+(Calculator!$E$94-Calculator!$D$94)*RAND()</f>
        <v>1030.850284308711</v>
      </c>
      <c r="ACS14" s="62">
        <f ca="1">Calculator!$D$94+(Calculator!$E$94-Calculator!$D$94)*RAND()</f>
        <v>971.46666069360299</v>
      </c>
      <c r="ACT14" s="62">
        <f ca="1">Calculator!$D$94+(Calculator!$E$94-Calculator!$D$94)*RAND()</f>
        <v>996.03569528566015</v>
      </c>
      <c r="ACU14" s="62">
        <f ca="1">Calculator!$D$94+(Calculator!$E$94-Calculator!$D$94)*RAND()</f>
        <v>961.96490911664159</v>
      </c>
      <c r="ACV14" s="62">
        <f ca="1">Calculator!$D$94+(Calculator!$E$94-Calculator!$D$94)*RAND()</f>
        <v>990.94688178723663</v>
      </c>
      <c r="ACW14" s="62">
        <f ca="1">Calculator!$D$94+(Calculator!$E$94-Calculator!$D$94)*RAND()</f>
        <v>1016.5379586333772</v>
      </c>
      <c r="ACX14" s="62">
        <f ca="1">Calculator!$D$94+(Calculator!$E$94-Calculator!$D$94)*RAND()</f>
        <v>1021.9536287911518</v>
      </c>
      <c r="ACY14" s="62">
        <f ca="1">Calculator!$D$94+(Calculator!$E$94-Calculator!$D$94)*RAND()</f>
        <v>952.2999813015133</v>
      </c>
      <c r="ACZ14" s="62">
        <f ca="1">Calculator!$D$94+(Calculator!$E$94-Calculator!$D$94)*RAND()</f>
        <v>950.00261918922763</v>
      </c>
      <c r="ADA14" s="62">
        <f ca="1">Calculator!$D$94+(Calculator!$E$94-Calculator!$D$94)*RAND()</f>
        <v>988.24524610220715</v>
      </c>
      <c r="ADB14" s="62">
        <f ca="1">Calculator!$D$94+(Calculator!$E$94-Calculator!$D$94)*RAND()</f>
        <v>951.38155830295636</v>
      </c>
      <c r="ADC14" s="62">
        <f ca="1">Calculator!$D$94+(Calculator!$E$94-Calculator!$D$94)*RAND()</f>
        <v>1032.3179693649693</v>
      </c>
      <c r="ADD14" s="62">
        <f ca="1">Calculator!$D$94+(Calculator!$E$94-Calculator!$D$94)*RAND()</f>
        <v>983.76092655562115</v>
      </c>
      <c r="ADE14" s="62">
        <f ca="1">Calculator!$D$94+(Calculator!$E$94-Calculator!$D$94)*RAND()</f>
        <v>979.446556565984</v>
      </c>
      <c r="ADF14" s="62">
        <f ca="1">Calculator!$D$94+(Calculator!$E$94-Calculator!$D$94)*RAND()</f>
        <v>1018.6493788371972</v>
      </c>
      <c r="ADG14" s="62">
        <f ca="1">Calculator!$D$94+(Calculator!$E$94-Calculator!$D$94)*RAND()</f>
        <v>966.94749913642192</v>
      </c>
      <c r="ADH14" s="62">
        <f ca="1">Calculator!$D$94+(Calculator!$E$94-Calculator!$D$94)*RAND()</f>
        <v>1026.412372426571</v>
      </c>
      <c r="ADI14" s="62">
        <f ca="1">Calculator!$D$94+(Calculator!$E$94-Calculator!$D$94)*RAND()</f>
        <v>1044.1672167411648</v>
      </c>
      <c r="ADJ14" s="62">
        <f ca="1">Calculator!$D$94+(Calculator!$E$94-Calculator!$D$94)*RAND()</f>
        <v>1021.7582479697311</v>
      </c>
      <c r="ADK14" s="62">
        <f ca="1">Calculator!$D$94+(Calculator!$E$94-Calculator!$D$94)*RAND()</f>
        <v>1040.2562976009096</v>
      </c>
      <c r="ADL14" s="62">
        <f ca="1">Calculator!$D$94+(Calculator!$E$94-Calculator!$D$94)*RAND()</f>
        <v>1013.663490397892</v>
      </c>
      <c r="ADM14" s="62">
        <f ca="1">Calculator!$D$94+(Calculator!$E$94-Calculator!$D$94)*RAND()</f>
        <v>967.66329245280883</v>
      </c>
      <c r="ADN14" s="62">
        <f ca="1">Calculator!$D$94+(Calculator!$E$94-Calculator!$D$94)*RAND()</f>
        <v>969.61270206985444</v>
      </c>
      <c r="ADO14" s="62">
        <f ca="1">Calculator!$D$94+(Calculator!$E$94-Calculator!$D$94)*RAND()</f>
        <v>1007.0259132326206</v>
      </c>
      <c r="ADP14" s="62">
        <f ca="1">Calculator!$D$94+(Calculator!$E$94-Calculator!$D$94)*RAND()</f>
        <v>954.81378310632613</v>
      </c>
      <c r="ADQ14" s="62">
        <f ca="1">Calculator!$D$94+(Calculator!$E$94-Calculator!$D$94)*RAND()</f>
        <v>983.87023489126034</v>
      </c>
      <c r="ADR14" s="62">
        <f ca="1">Calculator!$D$94+(Calculator!$E$94-Calculator!$D$94)*RAND()</f>
        <v>1037.4677028353663</v>
      </c>
      <c r="ADS14" s="62">
        <f ca="1">Calculator!$D$94+(Calculator!$E$94-Calculator!$D$94)*RAND()</f>
        <v>1020.1581192428059</v>
      </c>
      <c r="ADT14" s="62">
        <f ca="1">Calculator!$D$94+(Calculator!$E$94-Calculator!$D$94)*RAND()</f>
        <v>1005.9318149394543</v>
      </c>
      <c r="ADU14" s="62">
        <f ca="1">Calculator!$D$94+(Calculator!$E$94-Calculator!$D$94)*RAND()</f>
        <v>1025.7652050810436</v>
      </c>
      <c r="ADV14" s="62">
        <f ca="1">Calculator!$D$94+(Calculator!$E$94-Calculator!$D$94)*RAND()</f>
        <v>1006.9591846469298</v>
      </c>
      <c r="ADW14" s="62">
        <f ca="1">Calculator!$D$94+(Calculator!$E$94-Calculator!$D$94)*RAND()</f>
        <v>997.31602498174709</v>
      </c>
      <c r="ADX14" s="62">
        <f ca="1">Calculator!$D$94+(Calculator!$E$94-Calculator!$D$94)*RAND()</f>
        <v>974.70931444555788</v>
      </c>
      <c r="ADY14" s="62">
        <f ca="1">Calculator!$D$94+(Calculator!$E$94-Calculator!$D$94)*RAND()</f>
        <v>1042.0416220782856</v>
      </c>
      <c r="ADZ14" s="62">
        <f ca="1">Calculator!$D$94+(Calculator!$E$94-Calculator!$D$94)*RAND()</f>
        <v>973.83178105990851</v>
      </c>
      <c r="AEA14" s="62">
        <f ca="1">Calculator!$D$94+(Calculator!$E$94-Calculator!$D$94)*RAND()</f>
        <v>1015.0851574981788</v>
      </c>
      <c r="AEB14" s="62">
        <f ca="1">Calculator!$D$94+(Calculator!$E$94-Calculator!$D$94)*RAND()</f>
        <v>970.47523686948193</v>
      </c>
      <c r="AEC14" s="62">
        <f ca="1">Calculator!$D$94+(Calculator!$E$94-Calculator!$D$94)*RAND()</f>
        <v>1049.9438196930626</v>
      </c>
      <c r="AED14" s="62">
        <f ca="1">Calculator!$D$94+(Calculator!$E$94-Calculator!$D$94)*RAND()</f>
        <v>957.78124720286212</v>
      </c>
      <c r="AEE14" s="62">
        <f ca="1">Calculator!$D$94+(Calculator!$E$94-Calculator!$D$94)*RAND()</f>
        <v>1036.1920947046663</v>
      </c>
      <c r="AEF14" s="62">
        <f ca="1">Calculator!$D$94+(Calculator!$E$94-Calculator!$D$94)*RAND()</f>
        <v>1007.737830147198</v>
      </c>
      <c r="AEG14" s="62">
        <f ca="1">Calculator!$D$94+(Calculator!$E$94-Calculator!$D$94)*RAND()</f>
        <v>1030.6598354897299</v>
      </c>
      <c r="AEH14" s="62">
        <f ca="1">Calculator!$D$94+(Calculator!$E$94-Calculator!$D$94)*RAND()</f>
        <v>1031.4372410095452</v>
      </c>
      <c r="AEI14" s="62">
        <f ca="1">Calculator!$D$94+(Calculator!$E$94-Calculator!$D$94)*RAND()</f>
        <v>1003.7387670337436</v>
      </c>
      <c r="AEJ14" s="62">
        <f ca="1">Calculator!$D$94+(Calculator!$E$94-Calculator!$D$94)*RAND()</f>
        <v>1012.5474748668449</v>
      </c>
      <c r="AEK14" s="62">
        <f ca="1">Calculator!$D$94+(Calculator!$E$94-Calculator!$D$94)*RAND()</f>
        <v>979.99294791076943</v>
      </c>
      <c r="AEL14" s="62">
        <f ca="1">Calculator!$D$94+(Calculator!$E$94-Calculator!$D$94)*RAND()</f>
        <v>988.45347657092589</v>
      </c>
      <c r="AEM14" s="62">
        <f ca="1">Calculator!$D$94+(Calculator!$E$94-Calculator!$D$94)*RAND()</f>
        <v>1037.2021560282471</v>
      </c>
      <c r="AEN14" s="62">
        <f ca="1">Calculator!$D$94+(Calculator!$E$94-Calculator!$D$94)*RAND()</f>
        <v>982.14492384841628</v>
      </c>
      <c r="AEO14" s="62">
        <f ca="1">Calculator!$D$94+(Calculator!$E$94-Calculator!$D$94)*RAND()</f>
        <v>997.863107577238</v>
      </c>
      <c r="AEP14" s="62">
        <f ca="1">Calculator!$D$94+(Calculator!$E$94-Calculator!$D$94)*RAND()</f>
        <v>1016.444063940518</v>
      </c>
      <c r="AEQ14" s="62">
        <f ca="1">Calculator!$D$94+(Calculator!$E$94-Calculator!$D$94)*RAND()</f>
        <v>983.5951800996877</v>
      </c>
      <c r="AER14" s="62">
        <f ca="1">Calculator!$D$94+(Calculator!$E$94-Calculator!$D$94)*RAND()</f>
        <v>1034.1054337997357</v>
      </c>
      <c r="AES14" s="62">
        <f ca="1">Calculator!$D$94+(Calculator!$E$94-Calculator!$D$94)*RAND()</f>
        <v>1013.3925650480841</v>
      </c>
      <c r="AET14" s="62">
        <f ca="1">Calculator!$D$94+(Calculator!$E$94-Calculator!$D$94)*RAND()</f>
        <v>966.54795080813676</v>
      </c>
      <c r="AEU14" s="62">
        <f ca="1">Calculator!$D$94+(Calculator!$E$94-Calculator!$D$94)*RAND()</f>
        <v>990.80668464693963</v>
      </c>
      <c r="AEV14" s="62">
        <f ca="1">Calculator!$D$94+(Calculator!$E$94-Calculator!$D$94)*RAND()</f>
        <v>1029.6815432192138</v>
      </c>
      <c r="AEW14" s="62">
        <f ca="1">Calculator!$D$94+(Calculator!$E$94-Calculator!$D$94)*RAND()</f>
        <v>1010.7184961048807</v>
      </c>
      <c r="AEX14" s="62">
        <f ca="1">Calculator!$D$94+(Calculator!$E$94-Calculator!$D$94)*RAND()</f>
        <v>1039.7209174518905</v>
      </c>
      <c r="AEY14" s="62">
        <f ca="1">Calculator!$D$94+(Calculator!$E$94-Calculator!$D$94)*RAND()</f>
        <v>1011.8730804988516</v>
      </c>
      <c r="AEZ14" s="62">
        <f ca="1">Calculator!$D$94+(Calculator!$E$94-Calculator!$D$94)*RAND()</f>
        <v>1029.2514790570535</v>
      </c>
      <c r="AFA14" s="62">
        <f ca="1">Calculator!$D$94+(Calculator!$E$94-Calculator!$D$94)*RAND()</f>
        <v>951.50891583762143</v>
      </c>
      <c r="AFB14" s="62">
        <f ca="1">Calculator!$D$94+(Calculator!$E$94-Calculator!$D$94)*RAND()</f>
        <v>1028.4473601225563</v>
      </c>
      <c r="AFC14" s="62">
        <f ca="1">Calculator!$D$94+(Calculator!$E$94-Calculator!$D$94)*RAND()</f>
        <v>1008.1350062912007</v>
      </c>
      <c r="AFD14" s="62">
        <f ca="1">Calculator!$D$94+(Calculator!$E$94-Calculator!$D$94)*RAND()</f>
        <v>965.82200381720827</v>
      </c>
      <c r="AFE14" s="62">
        <f ca="1">Calculator!$D$94+(Calculator!$E$94-Calculator!$D$94)*RAND()</f>
        <v>1047.1060231529339</v>
      </c>
      <c r="AFF14" s="62">
        <f ca="1">Calculator!$D$94+(Calculator!$E$94-Calculator!$D$94)*RAND()</f>
        <v>1006.2064659699988</v>
      </c>
      <c r="AFG14" s="62">
        <f ca="1">Calculator!$D$94+(Calculator!$E$94-Calculator!$D$94)*RAND()</f>
        <v>983.9229053158441</v>
      </c>
      <c r="AFH14" s="62">
        <f ca="1">Calculator!$D$94+(Calculator!$E$94-Calculator!$D$94)*RAND()</f>
        <v>1038.1302062345039</v>
      </c>
      <c r="AFI14" s="62">
        <f ca="1">Calculator!$D$94+(Calculator!$E$94-Calculator!$D$94)*RAND()</f>
        <v>972.52380766967906</v>
      </c>
      <c r="AFJ14" s="62">
        <f ca="1">Calculator!$D$94+(Calculator!$E$94-Calculator!$D$94)*RAND()</f>
        <v>983.40625401366538</v>
      </c>
      <c r="AFK14" s="62">
        <f ca="1">Calculator!$D$94+(Calculator!$E$94-Calculator!$D$94)*RAND()</f>
        <v>1020.1433623032892</v>
      </c>
      <c r="AFL14" s="62">
        <f ca="1">Calculator!$D$94+(Calculator!$E$94-Calculator!$D$94)*RAND()</f>
        <v>980.85218084905569</v>
      </c>
      <c r="AFM14" s="62">
        <f ca="1">Calculator!$D$94+(Calculator!$E$94-Calculator!$D$94)*RAND()</f>
        <v>1041.9551591364052</v>
      </c>
      <c r="AFN14" s="62">
        <f ca="1">Calculator!$D$94+(Calculator!$E$94-Calculator!$D$94)*RAND()</f>
        <v>1013.2973948681746</v>
      </c>
      <c r="AFO14" s="62">
        <f ca="1">Calculator!$D$94+(Calculator!$E$94-Calculator!$D$94)*RAND()</f>
        <v>1022.8911580758516</v>
      </c>
      <c r="AFP14" s="62">
        <f ca="1">Calculator!$D$94+(Calculator!$E$94-Calculator!$D$94)*RAND()</f>
        <v>1007.4804224093191</v>
      </c>
      <c r="AFQ14" s="62">
        <f ca="1">Calculator!$D$94+(Calculator!$E$94-Calculator!$D$94)*RAND()</f>
        <v>1045.5285912288116</v>
      </c>
      <c r="AFR14" s="62">
        <f ca="1">Calculator!$D$94+(Calculator!$E$94-Calculator!$D$94)*RAND()</f>
        <v>985.6657943135707</v>
      </c>
      <c r="AFS14" s="62">
        <f ca="1">Calculator!$D$94+(Calculator!$E$94-Calculator!$D$94)*RAND()</f>
        <v>1006.8393322157351</v>
      </c>
      <c r="AFT14" s="62">
        <f ca="1">Calculator!$D$94+(Calculator!$E$94-Calculator!$D$94)*RAND()</f>
        <v>955.9532304003003</v>
      </c>
      <c r="AFU14" s="62">
        <f ca="1">Calculator!$D$94+(Calculator!$E$94-Calculator!$D$94)*RAND()</f>
        <v>1025.8563678102223</v>
      </c>
      <c r="AFV14" s="62">
        <f ca="1">Calculator!$D$94+(Calculator!$E$94-Calculator!$D$94)*RAND()</f>
        <v>979.66587772569846</v>
      </c>
      <c r="AFW14" s="62">
        <f ca="1">Calculator!$D$94+(Calculator!$E$94-Calculator!$D$94)*RAND()</f>
        <v>1001.8469166450927</v>
      </c>
      <c r="AFX14" s="62">
        <f ca="1">Calculator!$D$94+(Calculator!$E$94-Calculator!$D$94)*RAND()</f>
        <v>1008.3376254605876</v>
      </c>
      <c r="AFY14" s="62">
        <f ca="1">Calculator!$D$94+(Calculator!$E$94-Calculator!$D$94)*RAND()</f>
        <v>1014.5634243433219</v>
      </c>
      <c r="AFZ14" s="62">
        <f ca="1">Calculator!$D$94+(Calculator!$E$94-Calculator!$D$94)*RAND()</f>
        <v>953.84641598733822</v>
      </c>
      <c r="AGA14" s="62">
        <f ca="1">Calculator!$D$94+(Calculator!$E$94-Calculator!$D$94)*RAND()</f>
        <v>1040.3041278806004</v>
      </c>
      <c r="AGB14" s="62">
        <f ca="1">Calculator!$D$94+(Calculator!$E$94-Calculator!$D$94)*RAND()</f>
        <v>1045.7797681208854</v>
      </c>
      <c r="AGC14" s="62">
        <f ca="1">Calculator!$D$94+(Calculator!$E$94-Calculator!$D$94)*RAND()</f>
        <v>984.60789844490932</v>
      </c>
      <c r="AGD14" s="62">
        <f ca="1">Calculator!$D$94+(Calculator!$E$94-Calculator!$D$94)*RAND()</f>
        <v>1042.6651932012151</v>
      </c>
      <c r="AGE14" s="62">
        <f ca="1">Calculator!$D$94+(Calculator!$E$94-Calculator!$D$94)*RAND()</f>
        <v>1008.5852326024593</v>
      </c>
      <c r="AGF14" s="62">
        <f ca="1">Calculator!$D$94+(Calculator!$E$94-Calculator!$D$94)*RAND()</f>
        <v>1016.4687167290086</v>
      </c>
      <c r="AGG14" s="62">
        <f ca="1">Calculator!$D$94+(Calculator!$E$94-Calculator!$D$94)*RAND()</f>
        <v>991.41776412717672</v>
      </c>
      <c r="AGH14" s="62">
        <f ca="1">Calculator!$D$94+(Calculator!$E$94-Calculator!$D$94)*RAND()</f>
        <v>1013.2364297077575</v>
      </c>
      <c r="AGI14" s="62">
        <f ca="1">Calculator!$D$94+(Calculator!$E$94-Calculator!$D$94)*RAND()</f>
        <v>997.09131424360783</v>
      </c>
      <c r="AGJ14" s="62">
        <f ca="1">Calculator!$D$94+(Calculator!$E$94-Calculator!$D$94)*RAND()</f>
        <v>980.05832277116201</v>
      </c>
      <c r="AGK14" s="62">
        <f ca="1">Calculator!$D$94+(Calculator!$E$94-Calculator!$D$94)*RAND()</f>
        <v>1024.7563612315639</v>
      </c>
      <c r="AGL14" s="62">
        <f ca="1">Calculator!$D$94+(Calculator!$E$94-Calculator!$D$94)*RAND()</f>
        <v>1046.8455722828221</v>
      </c>
      <c r="AGM14" s="62">
        <f ca="1">Calculator!$D$94+(Calculator!$E$94-Calculator!$D$94)*RAND()</f>
        <v>1035.3690085541896</v>
      </c>
      <c r="AGN14" s="62">
        <f ca="1">Calculator!$D$94+(Calculator!$E$94-Calculator!$D$94)*RAND()</f>
        <v>1003.1620324111054</v>
      </c>
      <c r="AGO14" s="62">
        <f ca="1">Calculator!$D$94+(Calculator!$E$94-Calculator!$D$94)*RAND()</f>
        <v>975.07639313121001</v>
      </c>
      <c r="AGP14" s="62">
        <f ca="1">Calculator!$D$94+(Calculator!$E$94-Calculator!$D$94)*RAND()</f>
        <v>958.97151598385847</v>
      </c>
      <c r="AGQ14" s="62">
        <f ca="1">Calculator!$D$94+(Calculator!$E$94-Calculator!$D$94)*RAND()</f>
        <v>987.88472521376252</v>
      </c>
      <c r="AGR14" s="62">
        <f ca="1">Calculator!$D$94+(Calculator!$E$94-Calculator!$D$94)*RAND()</f>
        <v>1008.9483235054485</v>
      </c>
      <c r="AGS14" s="62">
        <f ca="1">Calculator!$D$94+(Calculator!$E$94-Calculator!$D$94)*RAND()</f>
        <v>1021.7943719480193</v>
      </c>
      <c r="AGT14" s="62">
        <f ca="1">Calculator!$D$94+(Calculator!$E$94-Calculator!$D$94)*RAND()</f>
        <v>1013.686792268429</v>
      </c>
      <c r="AGU14" s="62">
        <f ca="1">Calculator!$D$94+(Calculator!$E$94-Calculator!$D$94)*RAND()</f>
        <v>962.67355717054124</v>
      </c>
      <c r="AGV14" s="62">
        <f ca="1">Calculator!$D$94+(Calculator!$E$94-Calculator!$D$94)*RAND()</f>
        <v>967.07620188193448</v>
      </c>
      <c r="AGW14" s="62">
        <f ca="1">Calculator!$D$94+(Calculator!$E$94-Calculator!$D$94)*RAND()</f>
        <v>1020.9110269413605</v>
      </c>
      <c r="AGX14" s="62">
        <f ca="1">Calculator!$D$94+(Calculator!$E$94-Calculator!$D$94)*RAND()</f>
        <v>1027.0496032544829</v>
      </c>
      <c r="AGY14" s="62">
        <f ca="1">Calculator!$D$94+(Calculator!$E$94-Calculator!$D$94)*RAND()</f>
        <v>1002.1964439292716</v>
      </c>
      <c r="AGZ14" s="62">
        <f ca="1">Calculator!$D$94+(Calculator!$E$94-Calculator!$D$94)*RAND()</f>
        <v>1009.7667154748466</v>
      </c>
      <c r="AHA14" s="62">
        <f ca="1">Calculator!$D$94+(Calculator!$E$94-Calculator!$D$94)*RAND()</f>
        <v>1010.8350242346055</v>
      </c>
      <c r="AHB14" s="62">
        <f ca="1">Calculator!$D$94+(Calculator!$E$94-Calculator!$D$94)*RAND()</f>
        <v>956.85632179411857</v>
      </c>
      <c r="AHC14" s="62">
        <f ca="1">Calculator!$D$94+(Calculator!$E$94-Calculator!$D$94)*RAND()</f>
        <v>964.6325232852663</v>
      </c>
      <c r="AHD14" s="62">
        <f ca="1">Calculator!$D$94+(Calculator!$E$94-Calculator!$D$94)*RAND()</f>
        <v>1018.1370631174409</v>
      </c>
      <c r="AHE14" s="62">
        <f ca="1">Calculator!$D$94+(Calculator!$E$94-Calculator!$D$94)*RAND()</f>
        <v>971.02616753078109</v>
      </c>
      <c r="AHF14" s="62">
        <f ca="1">Calculator!$D$94+(Calculator!$E$94-Calculator!$D$94)*RAND()</f>
        <v>982.03172601533731</v>
      </c>
      <c r="AHG14" s="62">
        <f ca="1">Calculator!$D$94+(Calculator!$E$94-Calculator!$D$94)*RAND()</f>
        <v>1032.8762357022276</v>
      </c>
      <c r="AHH14" s="62">
        <f ca="1">Calculator!$D$94+(Calculator!$E$94-Calculator!$D$94)*RAND()</f>
        <v>1047.0103383818896</v>
      </c>
      <c r="AHI14" s="62">
        <f ca="1">Calculator!$D$94+(Calculator!$E$94-Calculator!$D$94)*RAND()</f>
        <v>1045.8515783070141</v>
      </c>
      <c r="AHJ14" s="62">
        <f ca="1">Calculator!$D$94+(Calculator!$E$94-Calculator!$D$94)*RAND()</f>
        <v>1015.9510917222613</v>
      </c>
      <c r="AHK14" s="62">
        <f ca="1">Calculator!$D$94+(Calculator!$E$94-Calculator!$D$94)*RAND()</f>
        <v>1002.6697205059285</v>
      </c>
      <c r="AHL14" s="62">
        <f ca="1">Calculator!$D$94+(Calculator!$E$94-Calculator!$D$94)*RAND()</f>
        <v>1029.8667399706665</v>
      </c>
      <c r="AHM14" s="62">
        <f ca="1">Calculator!$D$94+(Calculator!$E$94-Calculator!$D$94)*RAND()</f>
        <v>983.54975957662066</v>
      </c>
      <c r="AHN14" s="62">
        <f ca="1">Calculator!$D$94+(Calculator!$E$94-Calculator!$D$94)*RAND()</f>
        <v>979.51078333295959</v>
      </c>
      <c r="AHO14" s="62">
        <f ca="1">Calculator!$D$94+(Calculator!$E$94-Calculator!$D$94)*RAND()</f>
        <v>997.50993075367251</v>
      </c>
      <c r="AHP14" s="62">
        <f ca="1">Calculator!$D$94+(Calculator!$E$94-Calculator!$D$94)*RAND()</f>
        <v>1011.8294473187957</v>
      </c>
      <c r="AHQ14" s="62">
        <f ca="1">Calculator!$D$94+(Calculator!$E$94-Calculator!$D$94)*RAND()</f>
        <v>986.35074264831076</v>
      </c>
      <c r="AHR14" s="62">
        <f ca="1">Calculator!$D$94+(Calculator!$E$94-Calculator!$D$94)*RAND()</f>
        <v>1015.6455533054507</v>
      </c>
      <c r="AHS14" s="62">
        <f ca="1">Calculator!$D$94+(Calculator!$E$94-Calculator!$D$94)*RAND()</f>
        <v>966.26893880377702</v>
      </c>
      <c r="AHT14" s="62">
        <f ca="1">Calculator!$D$94+(Calculator!$E$94-Calculator!$D$94)*RAND()</f>
        <v>1049.4382261951025</v>
      </c>
      <c r="AHU14" s="62">
        <f ca="1">Calculator!$D$94+(Calculator!$E$94-Calculator!$D$94)*RAND()</f>
        <v>996.96525814245672</v>
      </c>
      <c r="AHV14" s="62">
        <f ca="1">Calculator!$D$94+(Calculator!$E$94-Calculator!$D$94)*RAND()</f>
        <v>1047.4521654818241</v>
      </c>
      <c r="AHW14" s="62">
        <f ca="1">Calculator!$D$94+(Calculator!$E$94-Calculator!$D$94)*RAND()</f>
        <v>1027.0872580183197</v>
      </c>
      <c r="AHX14" s="62">
        <f ca="1">Calculator!$D$94+(Calculator!$E$94-Calculator!$D$94)*RAND()</f>
        <v>988.36675958332262</v>
      </c>
      <c r="AHY14" s="62">
        <f ca="1">Calculator!$D$94+(Calculator!$E$94-Calculator!$D$94)*RAND()</f>
        <v>1003.5664908295906</v>
      </c>
      <c r="AHZ14" s="62">
        <f ca="1">Calculator!$D$94+(Calculator!$E$94-Calculator!$D$94)*RAND()</f>
        <v>952.86653264007612</v>
      </c>
      <c r="AIA14" s="62">
        <f ca="1">Calculator!$D$94+(Calculator!$E$94-Calculator!$D$94)*RAND()</f>
        <v>1039.3736110178797</v>
      </c>
      <c r="AIB14" s="62">
        <f ca="1">Calculator!$D$94+(Calculator!$E$94-Calculator!$D$94)*RAND()</f>
        <v>1008.550402011241</v>
      </c>
      <c r="AIC14" s="62">
        <f ca="1">Calculator!$D$94+(Calculator!$E$94-Calculator!$D$94)*RAND()</f>
        <v>1016.6077457827723</v>
      </c>
      <c r="AID14" s="62">
        <f ca="1">Calculator!$D$94+(Calculator!$E$94-Calculator!$D$94)*RAND()</f>
        <v>954.99510817041312</v>
      </c>
      <c r="AIE14" s="62">
        <f ca="1">Calculator!$D$94+(Calculator!$E$94-Calculator!$D$94)*RAND()</f>
        <v>1022.3067989811718</v>
      </c>
      <c r="AIF14" s="62">
        <f ca="1">Calculator!$D$94+(Calculator!$E$94-Calculator!$D$94)*RAND()</f>
        <v>1024.4800385954886</v>
      </c>
      <c r="AIG14" s="62">
        <f ca="1">Calculator!$D$94+(Calculator!$E$94-Calculator!$D$94)*RAND()</f>
        <v>967.90800605220772</v>
      </c>
      <c r="AIH14" s="62">
        <f ca="1">Calculator!$D$94+(Calculator!$E$94-Calculator!$D$94)*RAND()</f>
        <v>1038.6975856882955</v>
      </c>
      <c r="AII14" s="62">
        <f ca="1">Calculator!$D$94+(Calculator!$E$94-Calculator!$D$94)*RAND()</f>
        <v>1002.1271974513036</v>
      </c>
      <c r="AIJ14" s="62">
        <f ca="1">Calculator!$D$94+(Calculator!$E$94-Calculator!$D$94)*RAND()</f>
        <v>1039.0027174978377</v>
      </c>
      <c r="AIK14" s="62">
        <f ca="1">Calculator!$D$94+(Calculator!$E$94-Calculator!$D$94)*RAND()</f>
        <v>978.65987395742172</v>
      </c>
      <c r="AIL14" s="62">
        <f ca="1">Calculator!$D$94+(Calculator!$E$94-Calculator!$D$94)*RAND()</f>
        <v>981.41172462245117</v>
      </c>
      <c r="AIM14" s="62">
        <f ca="1">Calculator!$D$94+(Calculator!$E$94-Calculator!$D$94)*RAND()</f>
        <v>1008.5986117746265</v>
      </c>
      <c r="AIN14" s="62">
        <f ca="1">Calculator!$D$94+(Calculator!$E$94-Calculator!$D$94)*RAND()</f>
        <v>1032.2964891463371</v>
      </c>
      <c r="AIO14" s="62">
        <f ca="1">Calculator!$D$94+(Calculator!$E$94-Calculator!$D$94)*RAND()</f>
        <v>1015.2750943154173</v>
      </c>
      <c r="AIP14" s="62">
        <f ca="1">Calculator!$D$94+(Calculator!$E$94-Calculator!$D$94)*RAND()</f>
        <v>977.02259427612046</v>
      </c>
      <c r="AIQ14" s="62">
        <f ca="1">Calculator!$D$94+(Calculator!$E$94-Calculator!$D$94)*RAND()</f>
        <v>1044.1288668063362</v>
      </c>
      <c r="AIR14" s="62">
        <f ca="1">Calculator!$D$94+(Calculator!$E$94-Calculator!$D$94)*RAND()</f>
        <v>954.73760868981492</v>
      </c>
      <c r="AIS14" s="62">
        <f ca="1">Calculator!$D$94+(Calculator!$E$94-Calculator!$D$94)*RAND()</f>
        <v>1017.079196378138</v>
      </c>
      <c r="AIT14" s="62">
        <f ca="1">Calculator!$D$94+(Calculator!$E$94-Calculator!$D$94)*RAND()</f>
        <v>979.57094795780552</v>
      </c>
      <c r="AIU14" s="62">
        <f ca="1">Calculator!$D$94+(Calculator!$E$94-Calculator!$D$94)*RAND()</f>
        <v>1000.8056322199592</v>
      </c>
      <c r="AIV14" s="62">
        <f ca="1">Calculator!$D$94+(Calculator!$E$94-Calculator!$D$94)*RAND()</f>
        <v>967.49632863411102</v>
      </c>
      <c r="AIW14" s="62">
        <f ca="1">Calculator!$D$94+(Calculator!$E$94-Calculator!$D$94)*RAND()</f>
        <v>951.72924615114277</v>
      </c>
      <c r="AIX14" s="62">
        <f ca="1">Calculator!$D$94+(Calculator!$E$94-Calculator!$D$94)*RAND()</f>
        <v>1048.2011636205254</v>
      </c>
      <c r="AIY14" s="62">
        <f ca="1">Calculator!$D$94+(Calculator!$E$94-Calculator!$D$94)*RAND()</f>
        <v>1017.2873868576129</v>
      </c>
      <c r="AIZ14" s="62">
        <f ca="1">Calculator!$D$94+(Calculator!$E$94-Calculator!$D$94)*RAND()</f>
        <v>1030.4231607475356</v>
      </c>
      <c r="AJA14" s="62">
        <f ca="1">Calculator!$D$94+(Calculator!$E$94-Calculator!$D$94)*RAND()</f>
        <v>962.24471573559208</v>
      </c>
      <c r="AJB14" s="62">
        <f ca="1">Calculator!$D$94+(Calculator!$E$94-Calculator!$D$94)*RAND()</f>
        <v>1028.7339195330615</v>
      </c>
      <c r="AJC14" s="62">
        <f ca="1">Calculator!$D$94+(Calculator!$E$94-Calculator!$D$94)*RAND()</f>
        <v>1006.6502094672151</v>
      </c>
      <c r="AJD14" s="62">
        <f ca="1">Calculator!$D$94+(Calculator!$E$94-Calculator!$D$94)*RAND()</f>
        <v>995.80008083547557</v>
      </c>
      <c r="AJE14" s="62">
        <f ca="1">Calculator!$D$94+(Calculator!$E$94-Calculator!$D$94)*RAND()</f>
        <v>990.10614724061315</v>
      </c>
      <c r="AJF14" s="62">
        <f ca="1">Calculator!$D$94+(Calculator!$E$94-Calculator!$D$94)*RAND()</f>
        <v>1042.0778924190079</v>
      </c>
      <c r="AJG14" s="62">
        <f ca="1">Calculator!$D$94+(Calculator!$E$94-Calculator!$D$94)*RAND()</f>
        <v>977.19592672742999</v>
      </c>
      <c r="AJH14" s="62">
        <f ca="1">Calculator!$D$94+(Calculator!$E$94-Calculator!$D$94)*RAND()</f>
        <v>996.13815712504993</v>
      </c>
      <c r="AJI14" s="62">
        <f ca="1">Calculator!$D$94+(Calculator!$E$94-Calculator!$D$94)*RAND()</f>
        <v>996.17484300873264</v>
      </c>
      <c r="AJJ14" s="62">
        <f ca="1">Calculator!$D$94+(Calculator!$E$94-Calculator!$D$94)*RAND()</f>
        <v>993.10196298586118</v>
      </c>
      <c r="AJK14" s="62">
        <f ca="1">Calculator!$D$94+(Calculator!$E$94-Calculator!$D$94)*RAND()</f>
        <v>1013.4626709004283</v>
      </c>
      <c r="AJL14" s="62">
        <f ca="1">Calculator!$D$94+(Calculator!$E$94-Calculator!$D$94)*RAND()</f>
        <v>998.76065898703314</v>
      </c>
      <c r="AJM14" s="62">
        <f ca="1">Calculator!$D$94+(Calculator!$E$94-Calculator!$D$94)*RAND()</f>
        <v>999.5402693456457</v>
      </c>
      <c r="AJN14" s="62">
        <f ca="1">Calculator!$D$94+(Calculator!$E$94-Calculator!$D$94)*RAND()</f>
        <v>1029.7008013860582</v>
      </c>
      <c r="AJO14" s="62">
        <f ca="1">Calculator!$D$94+(Calculator!$E$94-Calculator!$D$94)*RAND()</f>
        <v>963.21946837838641</v>
      </c>
      <c r="AJP14" s="62">
        <f ca="1">Calculator!$D$94+(Calculator!$E$94-Calculator!$D$94)*RAND()</f>
        <v>970.51023286411919</v>
      </c>
      <c r="AJQ14" s="62">
        <f ca="1">Calculator!$D$94+(Calculator!$E$94-Calculator!$D$94)*RAND()</f>
        <v>974.42904823597655</v>
      </c>
      <c r="AJR14" s="62">
        <f ca="1">Calculator!$D$94+(Calculator!$E$94-Calculator!$D$94)*RAND()</f>
        <v>1012.851712266613</v>
      </c>
      <c r="AJS14" s="62">
        <f ca="1">Calculator!$D$94+(Calculator!$E$94-Calculator!$D$94)*RAND()</f>
        <v>989.63381610349575</v>
      </c>
      <c r="AJT14" s="62">
        <f ca="1">Calculator!$D$94+(Calculator!$E$94-Calculator!$D$94)*RAND()</f>
        <v>993.04342638918263</v>
      </c>
      <c r="AJU14" s="62">
        <f ca="1">Calculator!$D$94+(Calculator!$E$94-Calculator!$D$94)*RAND()</f>
        <v>1013.6662368080488</v>
      </c>
      <c r="AJV14" s="62">
        <f ca="1">Calculator!$D$94+(Calculator!$E$94-Calculator!$D$94)*RAND()</f>
        <v>971.7619450695787</v>
      </c>
      <c r="AJW14" s="62">
        <f ca="1">Calculator!$D$94+(Calculator!$E$94-Calculator!$D$94)*RAND()</f>
        <v>1026.7912748300773</v>
      </c>
      <c r="AJX14" s="62">
        <f ca="1">Calculator!$D$94+(Calculator!$E$94-Calculator!$D$94)*RAND()</f>
        <v>951.84901656693648</v>
      </c>
      <c r="AJY14" s="62">
        <f ca="1">Calculator!$D$94+(Calculator!$E$94-Calculator!$D$94)*RAND()</f>
        <v>992.36991814418786</v>
      </c>
      <c r="AJZ14" s="62">
        <f ca="1">Calculator!$D$94+(Calculator!$E$94-Calculator!$D$94)*RAND()</f>
        <v>987.57358365475204</v>
      </c>
      <c r="AKA14" s="62">
        <f ca="1">Calculator!$D$94+(Calculator!$E$94-Calculator!$D$94)*RAND()</f>
        <v>985.89922781730979</v>
      </c>
      <c r="AKB14" s="62">
        <f ca="1">Calculator!$D$94+(Calculator!$E$94-Calculator!$D$94)*RAND()</f>
        <v>994.33107672606639</v>
      </c>
      <c r="AKC14" s="62">
        <f ca="1">Calculator!$D$94+(Calculator!$E$94-Calculator!$D$94)*RAND()</f>
        <v>974.57777300818191</v>
      </c>
      <c r="AKD14" s="62">
        <f ca="1">Calculator!$D$94+(Calculator!$E$94-Calculator!$D$94)*RAND()</f>
        <v>988.27569164788952</v>
      </c>
      <c r="AKE14" s="62">
        <f ca="1">Calculator!$D$94+(Calculator!$E$94-Calculator!$D$94)*RAND()</f>
        <v>1015.992983084067</v>
      </c>
      <c r="AKF14" s="62">
        <f ca="1">Calculator!$D$94+(Calculator!$E$94-Calculator!$D$94)*RAND()</f>
        <v>963.25688218834296</v>
      </c>
      <c r="AKG14" s="62">
        <f ca="1">Calculator!$D$94+(Calculator!$E$94-Calculator!$D$94)*RAND()</f>
        <v>950.57211192311524</v>
      </c>
      <c r="AKH14" s="62">
        <f ca="1">Calculator!$D$94+(Calculator!$E$94-Calculator!$D$94)*RAND()</f>
        <v>1001.9339828475661</v>
      </c>
      <c r="AKI14" s="62">
        <f ca="1">Calculator!$D$94+(Calculator!$E$94-Calculator!$D$94)*RAND()</f>
        <v>1011.9923639538167</v>
      </c>
      <c r="AKJ14" s="62">
        <f ca="1">Calculator!$D$94+(Calculator!$E$94-Calculator!$D$94)*RAND()</f>
        <v>1000.0228124483797</v>
      </c>
      <c r="AKK14" s="62">
        <f ca="1">Calculator!$D$94+(Calculator!$E$94-Calculator!$D$94)*RAND()</f>
        <v>1004.7675126053698</v>
      </c>
      <c r="AKL14" s="62">
        <f ca="1">Calculator!$D$94+(Calculator!$E$94-Calculator!$D$94)*RAND()</f>
        <v>997.39921861206142</v>
      </c>
      <c r="AKM14" s="62">
        <f ca="1">Calculator!$D$94+(Calculator!$E$94-Calculator!$D$94)*RAND()</f>
        <v>971.84545533846824</v>
      </c>
      <c r="AKN14" s="62">
        <f ca="1">Calculator!$D$94+(Calculator!$E$94-Calculator!$D$94)*RAND()</f>
        <v>953.35872017845304</v>
      </c>
      <c r="AKO14" s="62">
        <f ca="1">Calculator!$D$94+(Calculator!$E$94-Calculator!$D$94)*RAND()</f>
        <v>990.65649773258417</v>
      </c>
      <c r="AKP14" s="62">
        <f ca="1">Calculator!$D$94+(Calculator!$E$94-Calculator!$D$94)*RAND()</f>
        <v>1042.9167074179131</v>
      </c>
      <c r="AKQ14" s="62">
        <f ca="1">Calculator!$D$94+(Calculator!$E$94-Calculator!$D$94)*RAND()</f>
        <v>987.6927565601685</v>
      </c>
      <c r="AKR14" s="62">
        <f ca="1">Calculator!$D$94+(Calculator!$E$94-Calculator!$D$94)*RAND()</f>
        <v>1030.4258876668966</v>
      </c>
      <c r="AKS14" s="62">
        <f ca="1">Calculator!$D$94+(Calculator!$E$94-Calculator!$D$94)*RAND()</f>
        <v>1024.7458555910334</v>
      </c>
      <c r="AKT14" s="62">
        <f ca="1">Calculator!$D$94+(Calculator!$E$94-Calculator!$D$94)*RAND()</f>
        <v>1001.9090873811789</v>
      </c>
      <c r="AKU14" s="62">
        <f ca="1">Calculator!$D$94+(Calculator!$E$94-Calculator!$D$94)*RAND()</f>
        <v>984.73504282002102</v>
      </c>
      <c r="AKV14" s="62">
        <f ca="1">Calculator!$D$94+(Calculator!$E$94-Calculator!$D$94)*RAND()</f>
        <v>1027.4847600682622</v>
      </c>
      <c r="AKW14" s="62">
        <f ca="1">Calculator!$D$94+(Calculator!$E$94-Calculator!$D$94)*RAND()</f>
        <v>989.38630731301157</v>
      </c>
      <c r="AKX14" s="62">
        <f ca="1">Calculator!$D$94+(Calculator!$E$94-Calculator!$D$94)*RAND()</f>
        <v>976.03788224793618</v>
      </c>
      <c r="AKY14" s="62">
        <f ca="1">Calculator!$D$94+(Calculator!$E$94-Calculator!$D$94)*RAND()</f>
        <v>974.21947391523906</v>
      </c>
      <c r="AKZ14" s="62">
        <f ca="1">Calculator!$D$94+(Calculator!$E$94-Calculator!$D$94)*RAND()</f>
        <v>994.5407153266035</v>
      </c>
      <c r="ALA14" s="62">
        <f ca="1">Calculator!$D$94+(Calculator!$E$94-Calculator!$D$94)*RAND()</f>
        <v>1019.575186281822</v>
      </c>
      <c r="ALB14" s="62">
        <f ca="1">Calculator!$D$94+(Calculator!$E$94-Calculator!$D$94)*RAND()</f>
        <v>1030.0045275080681</v>
      </c>
      <c r="ALC14" s="62">
        <f ca="1">Calculator!$D$94+(Calculator!$E$94-Calculator!$D$94)*RAND()</f>
        <v>1002.5756395544029</v>
      </c>
      <c r="ALD14" s="62">
        <f ca="1">Calculator!$D$94+(Calculator!$E$94-Calculator!$D$94)*RAND()</f>
        <v>985.97232362286763</v>
      </c>
      <c r="ALE14" s="62">
        <f ca="1">Calculator!$D$94+(Calculator!$E$94-Calculator!$D$94)*RAND()</f>
        <v>963.46398344713623</v>
      </c>
      <c r="ALF14" s="62">
        <f ca="1">Calculator!$D$94+(Calculator!$E$94-Calculator!$D$94)*RAND()</f>
        <v>1028.9735726364277</v>
      </c>
      <c r="ALG14" s="62">
        <f ca="1">Calculator!$D$94+(Calculator!$E$94-Calculator!$D$94)*RAND()</f>
        <v>1005.9349153743358</v>
      </c>
      <c r="ALH14" s="62">
        <f ca="1">Calculator!$D$94+(Calculator!$E$94-Calculator!$D$94)*RAND()</f>
        <v>1027.4128490510593</v>
      </c>
      <c r="ALI14" s="62">
        <f ca="1">Calculator!$D$94+(Calculator!$E$94-Calculator!$D$94)*RAND()</f>
        <v>973.79072305906857</v>
      </c>
      <c r="ALJ14" s="62">
        <f ca="1">Calculator!$D$94+(Calculator!$E$94-Calculator!$D$94)*RAND()</f>
        <v>990.43689678665453</v>
      </c>
      <c r="ALK14" s="62">
        <f ca="1">Calculator!$D$94+(Calculator!$E$94-Calculator!$D$94)*RAND()</f>
        <v>1018.1443621301802</v>
      </c>
      <c r="ALL14" s="62">
        <f ca="1">Calculator!$D$94+(Calculator!$E$94-Calculator!$D$94)*RAND()</f>
        <v>1002.3864831954572</v>
      </c>
      <c r="ALM14" s="62">
        <f ca="1">Calculator!$D$94+(Calculator!$E$94-Calculator!$D$94)*RAND()</f>
        <v>1048.8218618853873</v>
      </c>
      <c r="ALN14" s="62">
        <f ca="1">Calculator!$D$94+(Calculator!$E$94-Calculator!$D$94)*RAND()</f>
        <v>1005.3639257646746</v>
      </c>
      <c r="ALO14" s="62">
        <f ca="1">Calculator!$D$94+(Calculator!$E$94-Calculator!$D$94)*RAND()</f>
        <v>995.2842598067482</v>
      </c>
      <c r="ALP14" s="62">
        <f ca="1">Calculator!$D$94+(Calculator!$E$94-Calculator!$D$94)*RAND()</f>
        <v>957.6931446309643</v>
      </c>
    </row>
    <row r="15" spans="2:1004" x14ac:dyDescent="0.3">
      <c r="C15" t="str">
        <f>Calculator!C32</f>
        <v>ავტოსადგომი</v>
      </c>
      <c r="D15" s="62">
        <f>Calculator!F32</f>
        <v>5000</v>
      </c>
      <c r="E15" s="63">
        <f t="shared" ref="E15" si="65">D15</f>
        <v>5000</v>
      </c>
      <c r="F15" s="63">
        <f t="shared" ref="F15:BQ15" si="66">E15</f>
        <v>5000</v>
      </c>
      <c r="G15" s="63">
        <f t="shared" si="66"/>
        <v>5000</v>
      </c>
      <c r="H15" s="63">
        <f t="shared" si="66"/>
        <v>5000</v>
      </c>
      <c r="I15" s="63">
        <f t="shared" si="66"/>
        <v>5000</v>
      </c>
      <c r="J15" s="63">
        <f t="shared" si="66"/>
        <v>5000</v>
      </c>
      <c r="K15" s="63">
        <f t="shared" si="66"/>
        <v>5000</v>
      </c>
      <c r="L15" s="63">
        <f t="shared" si="66"/>
        <v>5000</v>
      </c>
      <c r="M15" s="63">
        <f t="shared" si="66"/>
        <v>5000</v>
      </c>
      <c r="N15" s="63">
        <f t="shared" si="66"/>
        <v>5000</v>
      </c>
      <c r="O15" s="63">
        <f t="shared" si="66"/>
        <v>5000</v>
      </c>
      <c r="P15" s="63">
        <f t="shared" si="66"/>
        <v>5000</v>
      </c>
      <c r="Q15" s="63">
        <f t="shared" si="66"/>
        <v>5000</v>
      </c>
      <c r="R15" s="63">
        <f t="shared" si="66"/>
        <v>5000</v>
      </c>
      <c r="S15" s="63">
        <f t="shared" si="66"/>
        <v>5000</v>
      </c>
      <c r="T15" s="63">
        <f t="shared" si="66"/>
        <v>5000</v>
      </c>
      <c r="U15" s="63">
        <f t="shared" si="66"/>
        <v>5000</v>
      </c>
      <c r="V15" s="63">
        <f t="shared" si="66"/>
        <v>5000</v>
      </c>
      <c r="W15" s="63">
        <f t="shared" si="66"/>
        <v>5000</v>
      </c>
      <c r="X15" s="63">
        <f t="shared" si="66"/>
        <v>5000</v>
      </c>
      <c r="Y15" s="63">
        <f t="shared" si="66"/>
        <v>5000</v>
      </c>
      <c r="Z15" s="63">
        <f t="shared" si="66"/>
        <v>5000</v>
      </c>
      <c r="AA15" s="63">
        <f t="shared" si="66"/>
        <v>5000</v>
      </c>
      <c r="AB15" s="63">
        <f t="shared" si="66"/>
        <v>5000</v>
      </c>
      <c r="AC15" s="63">
        <f t="shared" si="66"/>
        <v>5000</v>
      </c>
      <c r="AD15" s="63">
        <f t="shared" si="66"/>
        <v>5000</v>
      </c>
      <c r="AE15" s="63">
        <f t="shared" si="66"/>
        <v>5000</v>
      </c>
      <c r="AF15" s="63">
        <f t="shared" si="66"/>
        <v>5000</v>
      </c>
      <c r="AG15" s="63">
        <f t="shared" si="66"/>
        <v>5000</v>
      </c>
      <c r="AH15" s="63">
        <f t="shared" si="66"/>
        <v>5000</v>
      </c>
      <c r="AI15" s="63">
        <f t="shared" si="66"/>
        <v>5000</v>
      </c>
      <c r="AJ15" s="63">
        <f t="shared" si="66"/>
        <v>5000</v>
      </c>
      <c r="AK15" s="63">
        <f t="shared" si="66"/>
        <v>5000</v>
      </c>
      <c r="AL15" s="63">
        <f t="shared" si="66"/>
        <v>5000</v>
      </c>
      <c r="AM15" s="63">
        <f t="shared" si="66"/>
        <v>5000</v>
      </c>
      <c r="AN15" s="63">
        <f t="shared" si="66"/>
        <v>5000</v>
      </c>
      <c r="AO15" s="63">
        <f t="shared" si="66"/>
        <v>5000</v>
      </c>
      <c r="AP15" s="63">
        <f t="shared" si="66"/>
        <v>5000</v>
      </c>
      <c r="AQ15" s="63">
        <f t="shared" si="66"/>
        <v>5000</v>
      </c>
      <c r="AR15" s="63">
        <f t="shared" si="66"/>
        <v>5000</v>
      </c>
      <c r="AS15" s="63">
        <f t="shared" si="66"/>
        <v>5000</v>
      </c>
      <c r="AT15" s="63">
        <f t="shared" si="66"/>
        <v>5000</v>
      </c>
      <c r="AU15" s="63">
        <f t="shared" si="66"/>
        <v>5000</v>
      </c>
      <c r="AV15" s="63">
        <f t="shared" si="66"/>
        <v>5000</v>
      </c>
      <c r="AW15" s="63">
        <f t="shared" si="66"/>
        <v>5000</v>
      </c>
      <c r="AX15" s="63">
        <f t="shared" si="66"/>
        <v>5000</v>
      </c>
      <c r="AY15" s="63">
        <f t="shared" si="66"/>
        <v>5000</v>
      </c>
      <c r="AZ15" s="63">
        <f t="shared" si="66"/>
        <v>5000</v>
      </c>
      <c r="BA15" s="63">
        <f t="shared" si="66"/>
        <v>5000</v>
      </c>
      <c r="BB15" s="63">
        <f t="shared" si="66"/>
        <v>5000</v>
      </c>
      <c r="BC15" s="63">
        <f t="shared" si="66"/>
        <v>5000</v>
      </c>
      <c r="BD15" s="63">
        <f t="shared" si="66"/>
        <v>5000</v>
      </c>
      <c r="BE15" s="63">
        <f t="shared" si="66"/>
        <v>5000</v>
      </c>
      <c r="BF15" s="63">
        <f t="shared" si="66"/>
        <v>5000</v>
      </c>
      <c r="BG15" s="63">
        <f t="shared" si="66"/>
        <v>5000</v>
      </c>
      <c r="BH15" s="63">
        <f t="shared" si="66"/>
        <v>5000</v>
      </c>
      <c r="BI15" s="63">
        <f t="shared" si="66"/>
        <v>5000</v>
      </c>
      <c r="BJ15" s="63">
        <f t="shared" si="66"/>
        <v>5000</v>
      </c>
      <c r="BK15" s="63">
        <f t="shared" si="66"/>
        <v>5000</v>
      </c>
      <c r="BL15" s="63">
        <f t="shared" si="66"/>
        <v>5000</v>
      </c>
      <c r="BM15" s="63">
        <f t="shared" si="66"/>
        <v>5000</v>
      </c>
      <c r="BN15" s="63">
        <f t="shared" si="66"/>
        <v>5000</v>
      </c>
      <c r="BO15" s="63">
        <f t="shared" si="66"/>
        <v>5000</v>
      </c>
      <c r="BP15" s="63">
        <f t="shared" si="66"/>
        <v>5000</v>
      </c>
      <c r="BQ15" s="63">
        <f t="shared" si="66"/>
        <v>5000</v>
      </c>
      <c r="BR15" s="63">
        <f t="shared" ref="BR15:EC15" si="67">BQ15</f>
        <v>5000</v>
      </c>
      <c r="BS15" s="63">
        <f t="shared" si="67"/>
        <v>5000</v>
      </c>
      <c r="BT15" s="63">
        <f t="shared" si="67"/>
        <v>5000</v>
      </c>
      <c r="BU15" s="63">
        <f t="shared" si="67"/>
        <v>5000</v>
      </c>
      <c r="BV15" s="63">
        <f t="shared" si="67"/>
        <v>5000</v>
      </c>
      <c r="BW15" s="63">
        <f t="shared" si="67"/>
        <v>5000</v>
      </c>
      <c r="BX15" s="63">
        <f t="shared" si="67"/>
        <v>5000</v>
      </c>
      <c r="BY15" s="63">
        <f t="shared" si="67"/>
        <v>5000</v>
      </c>
      <c r="BZ15" s="63">
        <f t="shared" si="67"/>
        <v>5000</v>
      </c>
      <c r="CA15" s="63">
        <f t="shared" si="67"/>
        <v>5000</v>
      </c>
      <c r="CB15" s="63">
        <f t="shared" si="67"/>
        <v>5000</v>
      </c>
      <c r="CC15" s="63">
        <f t="shared" si="67"/>
        <v>5000</v>
      </c>
      <c r="CD15" s="63">
        <f t="shared" si="67"/>
        <v>5000</v>
      </c>
      <c r="CE15" s="63">
        <f t="shared" si="67"/>
        <v>5000</v>
      </c>
      <c r="CF15" s="63">
        <f t="shared" si="67"/>
        <v>5000</v>
      </c>
      <c r="CG15" s="63">
        <f t="shared" si="67"/>
        <v>5000</v>
      </c>
      <c r="CH15" s="63">
        <f t="shared" si="67"/>
        <v>5000</v>
      </c>
      <c r="CI15" s="63">
        <f t="shared" si="67"/>
        <v>5000</v>
      </c>
      <c r="CJ15" s="63">
        <f t="shared" si="67"/>
        <v>5000</v>
      </c>
      <c r="CK15" s="63">
        <f t="shared" si="67"/>
        <v>5000</v>
      </c>
      <c r="CL15" s="63">
        <f t="shared" si="67"/>
        <v>5000</v>
      </c>
      <c r="CM15" s="63">
        <f t="shared" si="67"/>
        <v>5000</v>
      </c>
      <c r="CN15" s="63">
        <f t="shared" si="67"/>
        <v>5000</v>
      </c>
      <c r="CO15" s="63">
        <f t="shared" si="67"/>
        <v>5000</v>
      </c>
      <c r="CP15" s="63">
        <f t="shared" si="67"/>
        <v>5000</v>
      </c>
      <c r="CQ15" s="63">
        <f t="shared" si="67"/>
        <v>5000</v>
      </c>
      <c r="CR15" s="63">
        <f t="shared" si="67"/>
        <v>5000</v>
      </c>
      <c r="CS15" s="63">
        <f t="shared" si="67"/>
        <v>5000</v>
      </c>
      <c r="CT15" s="63">
        <f t="shared" si="67"/>
        <v>5000</v>
      </c>
      <c r="CU15" s="63">
        <f t="shared" si="67"/>
        <v>5000</v>
      </c>
      <c r="CV15" s="63">
        <f t="shared" si="67"/>
        <v>5000</v>
      </c>
      <c r="CW15" s="63">
        <f t="shared" si="67"/>
        <v>5000</v>
      </c>
      <c r="CX15" s="63">
        <f t="shared" si="67"/>
        <v>5000</v>
      </c>
      <c r="CY15" s="63">
        <f t="shared" si="67"/>
        <v>5000</v>
      </c>
      <c r="CZ15" s="63">
        <f t="shared" si="67"/>
        <v>5000</v>
      </c>
      <c r="DA15" s="63">
        <f t="shared" si="67"/>
        <v>5000</v>
      </c>
      <c r="DB15" s="63">
        <f t="shared" si="67"/>
        <v>5000</v>
      </c>
      <c r="DC15" s="63">
        <f t="shared" si="67"/>
        <v>5000</v>
      </c>
      <c r="DD15" s="63">
        <f t="shared" si="67"/>
        <v>5000</v>
      </c>
      <c r="DE15" s="63">
        <f t="shared" si="67"/>
        <v>5000</v>
      </c>
      <c r="DF15" s="63">
        <f t="shared" si="67"/>
        <v>5000</v>
      </c>
      <c r="DG15" s="63">
        <f t="shared" si="67"/>
        <v>5000</v>
      </c>
      <c r="DH15" s="63">
        <f t="shared" si="67"/>
        <v>5000</v>
      </c>
      <c r="DI15" s="63">
        <f t="shared" si="67"/>
        <v>5000</v>
      </c>
      <c r="DJ15" s="63">
        <f t="shared" si="67"/>
        <v>5000</v>
      </c>
      <c r="DK15" s="63">
        <f t="shared" si="67"/>
        <v>5000</v>
      </c>
      <c r="DL15" s="63">
        <f t="shared" si="67"/>
        <v>5000</v>
      </c>
      <c r="DM15" s="63">
        <f t="shared" si="67"/>
        <v>5000</v>
      </c>
      <c r="DN15" s="63">
        <f t="shared" si="67"/>
        <v>5000</v>
      </c>
      <c r="DO15" s="63">
        <f t="shared" si="67"/>
        <v>5000</v>
      </c>
      <c r="DP15" s="63">
        <f t="shared" si="67"/>
        <v>5000</v>
      </c>
      <c r="DQ15" s="63">
        <f t="shared" si="67"/>
        <v>5000</v>
      </c>
      <c r="DR15" s="63">
        <f t="shared" si="67"/>
        <v>5000</v>
      </c>
      <c r="DS15" s="63">
        <f t="shared" si="67"/>
        <v>5000</v>
      </c>
      <c r="DT15" s="63">
        <f t="shared" si="67"/>
        <v>5000</v>
      </c>
      <c r="DU15" s="63">
        <f t="shared" si="67"/>
        <v>5000</v>
      </c>
      <c r="DV15" s="63">
        <f t="shared" si="67"/>
        <v>5000</v>
      </c>
      <c r="DW15" s="63">
        <f t="shared" si="67"/>
        <v>5000</v>
      </c>
      <c r="DX15" s="63">
        <f t="shared" si="67"/>
        <v>5000</v>
      </c>
      <c r="DY15" s="63">
        <f t="shared" si="67"/>
        <v>5000</v>
      </c>
      <c r="DZ15" s="63">
        <f t="shared" si="67"/>
        <v>5000</v>
      </c>
      <c r="EA15" s="63">
        <f t="shared" si="67"/>
        <v>5000</v>
      </c>
      <c r="EB15" s="63">
        <f t="shared" si="67"/>
        <v>5000</v>
      </c>
      <c r="EC15" s="63">
        <f t="shared" si="67"/>
        <v>5000</v>
      </c>
      <c r="ED15" s="63">
        <f t="shared" ref="ED15:GO15" si="68">EC15</f>
        <v>5000</v>
      </c>
      <c r="EE15" s="63">
        <f t="shared" si="68"/>
        <v>5000</v>
      </c>
      <c r="EF15" s="63">
        <f t="shared" si="68"/>
        <v>5000</v>
      </c>
      <c r="EG15" s="63">
        <f t="shared" si="68"/>
        <v>5000</v>
      </c>
      <c r="EH15" s="63">
        <f t="shared" si="68"/>
        <v>5000</v>
      </c>
      <c r="EI15" s="63">
        <f t="shared" si="68"/>
        <v>5000</v>
      </c>
      <c r="EJ15" s="63">
        <f t="shared" si="68"/>
        <v>5000</v>
      </c>
      <c r="EK15" s="63">
        <f t="shared" si="68"/>
        <v>5000</v>
      </c>
      <c r="EL15" s="63">
        <f t="shared" si="68"/>
        <v>5000</v>
      </c>
      <c r="EM15" s="63">
        <f t="shared" si="68"/>
        <v>5000</v>
      </c>
      <c r="EN15" s="63">
        <f t="shared" si="68"/>
        <v>5000</v>
      </c>
      <c r="EO15" s="63">
        <f t="shared" si="68"/>
        <v>5000</v>
      </c>
      <c r="EP15" s="63">
        <f t="shared" si="68"/>
        <v>5000</v>
      </c>
      <c r="EQ15" s="63">
        <f t="shared" si="68"/>
        <v>5000</v>
      </c>
      <c r="ER15" s="63">
        <f t="shared" si="68"/>
        <v>5000</v>
      </c>
      <c r="ES15" s="63">
        <f t="shared" si="68"/>
        <v>5000</v>
      </c>
      <c r="ET15" s="63">
        <f t="shared" si="68"/>
        <v>5000</v>
      </c>
      <c r="EU15" s="63">
        <f t="shared" si="68"/>
        <v>5000</v>
      </c>
      <c r="EV15" s="63">
        <f t="shared" si="68"/>
        <v>5000</v>
      </c>
      <c r="EW15" s="63">
        <f t="shared" si="68"/>
        <v>5000</v>
      </c>
      <c r="EX15" s="63">
        <f t="shared" si="68"/>
        <v>5000</v>
      </c>
      <c r="EY15" s="63">
        <f t="shared" si="68"/>
        <v>5000</v>
      </c>
      <c r="EZ15" s="63">
        <f t="shared" si="68"/>
        <v>5000</v>
      </c>
      <c r="FA15" s="63">
        <f t="shared" si="68"/>
        <v>5000</v>
      </c>
      <c r="FB15" s="63">
        <f t="shared" si="68"/>
        <v>5000</v>
      </c>
      <c r="FC15" s="63">
        <f t="shared" si="68"/>
        <v>5000</v>
      </c>
      <c r="FD15" s="63">
        <f t="shared" si="68"/>
        <v>5000</v>
      </c>
      <c r="FE15" s="63">
        <f t="shared" si="68"/>
        <v>5000</v>
      </c>
      <c r="FF15" s="63">
        <f t="shared" si="68"/>
        <v>5000</v>
      </c>
      <c r="FG15" s="63">
        <f t="shared" si="68"/>
        <v>5000</v>
      </c>
      <c r="FH15" s="63">
        <f t="shared" si="68"/>
        <v>5000</v>
      </c>
      <c r="FI15" s="63">
        <f t="shared" si="68"/>
        <v>5000</v>
      </c>
      <c r="FJ15" s="63">
        <f t="shared" si="68"/>
        <v>5000</v>
      </c>
      <c r="FK15" s="63">
        <f t="shared" si="68"/>
        <v>5000</v>
      </c>
      <c r="FL15" s="63">
        <f t="shared" si="68"/>
        <v>5000</v>
      </c>
      <c r="FM15" s="63">
        <f t="shared" si="68"/>
        <v>5000</v>
      </c>
      <c r="FN15" s="63">
        <f t="shared" si="68"/>
        <v>5000</v>
      </c>
      <c r="FO15" s="63">
        <f t="shared" si="68"/>
        <v>5000</v>
      </c>
      <c r="FP15" s="63">
        <f t="shared" si="68"/>
        <v>5000</v>
      </c>
      <c r="FQ15" s="63">
        <f t="shared" si="68"/>
        <v>5000</v>
      </c>
      <c r="FR15" s="63">
        <f t="shared" si="68"/>
        <v>5000</v>
      </c>
      <c r="FS15" s="63">
        <f t="shared" si="68"/>
        <v>5000</v>
      </c>
      <c r="FT15" s="63">
        <f t="shared" si="68"/>
        <v>5000</v>
      </c>
      <c r="FU15" s="63">
        <f t="shared" si="68"/>
        <v>5000</v>
      </c>
      <c r="FV15" s="63">
        <f t="shared" si="68"/>
        <v>5000</v>
      </c>
      <c r="FW15" s="63">
        <f t="shared" si="68"/>
        <v>5000</v>
      </c>
      <c r="FX15" s="63">
        <f t="shared" si="68"/>
        <v>5000</v>
      </c>
      <c r="FY15" s="63">
        <f t="shared" si="68"/>
        <v>5000</v>
      </c>
      <c r="FZ15" s="63">
        <f t="shared" si="68"/>
        <v>5000</v>
      </c>
      <c r="GA15" s="63">
        <f t="shared" si="68"/>
        <v>5000</v>
      </c>
      <c r="GB15" s="63">
        <f t="shared" si="68"/>
        <v>5000</v>
      </c>
      <c r="GC15" s="63">
        <f t="shared" si="68"/>
        <v>5000</v>
      </c>
      <c r="GD15" s="63">
        <f t="shared" si="68"/>
        <v>5000</v>
      </c>
      <c r="GE15" s="63">
        <f t="shared" si="68"/>
        <v>5000</v>
      </c>
      <c r="GF15" s="63">
        <f t="shared" si="68"/>
        <v>5000</v>
      </c>
      <c r="GG15" s="63">
        <f t="shared" si="68"/>
        <v>5000</v>
      </c>
      <c r="GH15" s="63">
        <f t="shared" si="68"/>
        <v>5000</v>
      </c>
      <c r="GI15" s="63">
        <f t="shared" si="68"/>
        <v>5000</v>
      </c>
      <c r="GJ15" s="63">
        <f t="shared" si="68"/>
        <v>5000</v>
      </c>
      <c r="GK15" s="63">
        <f t="shared" si="68"/>
        <v>5000</v>
      </c>
      <c r="GL15" s="63">
        <f t="shared" si="68"/>
        <v>5000</v>
      </c>
      <c r="GM15" s="63">
        <f t="shared" si="68"/>
        <v>5000</v>
      </c>
      <c r="GN15" s="63">
        <f t="shared" si="68"/>
        <v>5000</v>
      </c>
      <c r="GO15" s="63">
        <f t="shared" si="68"/>
        <v>5000</v>
      </c>
      <c r="GP15" s="63">
        <f t="shared" ref="GP15:JA15" si="69">GO15</f>
        <v>5000</v>
      </c>
      <c r="GQ15" s="63">
        <f t="shared" si="69"/>
        <v>5000</v>
      </c>
      <c r="GR15" s="63">
        <f t="shared" si="69"/>
        <v>5000</v>
      </c>
      <c r="GS15" s="63">
        <f t="shared" si="69"/>
        <v>5000</v>
      </c>
      <c r="GT15" s="63">
        <f t="shared" si="69"/>
        <v>5000</v>
      </c>
      <c r="GU15" s="63">
        <f t="shared" si="69"/>
        <v>5000</v>
      </c>
      <c r="GV15" s="63">
        <f t="shared" si="69"/>
        <v>5000</v>
      </c>
      <c r="GW15" s="63">
        <f t="shared" si="69"/>
        <v>5000</v>
      </c>
      <c r="GX15" s="63">
        <f t="shared" si="69"/>
        <v>5000</v>
      </c>
      <c r="GY15" s="63">
        <f t="shared" si="69"/>
        <v>5000</v>
      </c>
      <c r="GZ15" s="63">
        <f t="shared" si="69"/>
        <v>5000</v>
      </c>
      <c r="HA15" s="63">
        <f t="shared" si="69"/>
        <v>5000</v>
      </c>
      <c r="HB15" s="63">
        <f t="shared" si="69"/>
        <v>5000</v>
      </c>
      <c r="HC15" s="63">
        <f t="shared" si="69"/>
        <v>5000</v>
      </c>
      <c r="HD15" s="63">
        <f t="shared" si="69"/>
        <v>5000</v>
      </c>
      <c r="HE15" s="63">
        <f t="shared" si="69"/>
        <v>5000</v>
      </c>
      <c r="HF15" s="63">
        <f t="shared" si="69"/>
        <v>5000</v>
      </c>
      <c r="HG15" s="63">
        <f t="shared" si="69"/>
        <v>5000</v>
      </c>
      <c r="HH15" s="63">
        <f t="shared" si="69"/>
        <v>5000</v>
      </c>
      <c r="HI15" s="63">
        <f t="shared" si="69"/>
        <v>5000</v>
      </c>
      <c r="HJ15" s="63">
        <f t="shared" si="69"/>
        <v>5000</v>
      </c>
      <c r="HK15" s="63">
        <f t="shared" si="69"/>
        <v>5000</v>
      </c>
      <c r="HL15" s="63">
        <f t="shared" si="69"/>
        <v>5000</v>
      </c>
      <c r="HM15" s="63">
        <f t="shared" si="69"/>
        <v>5000</v>
      </c>
      <c r="HN15" s="63">
        <f t="shared" si="69"/>
        <v>5000</v>
      </c>
      <c r="HO15" s="63">
        <f t="shared" si="69"/>
        <v>5000</v>
      </c>
      <c r="HP15" s="63">
        <f t="shared" si="69"/>
        <v>5000</v>
      </c>
      <c r="HQ15" s="63">
        <f t="shared" si="69"/>
        <v>5000</v>
      </c>
      <c r="HR15" s="63">
        <f t="shared" si="69"/>
        <v>5000</v>
      </c>
      <c r="HS15" s="63">
        <f t="shared" si="69"/>
        <v>5000</v>
      </c>
      <c r="HT15" s="63">
        <f t="shared" si="69"/>
        <v>5000</v>
      </c>
      <c r="HU15" s="63">
        <f t="shared" si="69"/>
        <v>5000</v>
      </c>
      <c r="HV15" s="63">
        <f t="shared" si="69"/>
        <v>5000</v>
      </c>
      <c r="HW15" s="63">
        <f t="shared" si="69"/>
        <v>5000</v>
      </c>
      <c r="HX15" s="63">
        <f t="shared" si="69"/>
        <v>5000</v>
      </c>
      <c r="HY15" s="63">
        <f t="shared" si="69"/>
        <v>5000</v>
      </c>
      <c r="HZ15" s="63">
        <f t="shared" si="69"/>
        <v>5000</v>
      </c>
      <c r="IA15" s="63">
        <f t="shared" si="69"/>
        <v>5000</v>
      </c>
      <c r="IB15" s="63">
        <f t="shared" si="69"/>
        <v>5000</v>
      </c>
      <c r="IC15" s="63">
        <f t="shared" si="69"/>
        <v>5000</v>
      </c>
      <c r="ID15" s="63">
        <f t="shared" si="69"/>
        <v>5000</v>
      </c>
      <c r="IE15" s="63">
        <f t="shared" si="69"/>
        <v>5000</v>
      </c>
      <c r="IF15" s="63">
        <f t="shared" si="69"/>
        <v>5000</v>
      </c>
      <c r="IG15" s="63">
        <f t="shared" si="69"/>
        <v>5000</v>
      </c>
      <c r="IH15" s="63">
        <f t="shared" si="69"/>
        <v>5000</v>
      </c>
      <c r="II15" s="63">
        <f t="shared" si="69"/>
        <v>5000</v>
      </c>
      <c r="IJ15" s="63">
        <f t="shared" si="69"/>
        <v>5000</v>
      </c>
      <c r="IK15" s="63">
        <f t="shared" si="69"/>
        <v>5000</v>
      </c>
      <c r="IL15" s="63">
        <f t="shared" si="69"/>
        <v>5000</v>
      </c>
      <c r="IM15" s="63">
        <f t="shared" si="69"/>
        <v>5000</v>
      </c>
      <c r="IN15" s="63">
        <f t="shared" si="69"/>
        <v>5000</v>
      </c>
      <c r="IO15" s="63">
        <f t="shared" si="69"/>
        <v>5000</v>
      </c>
      <c r="IP15" s="63">
        <f t="shared" si="69"/>
        <v>5000</v>
      </c>
      <c r="IQ15" s="63">
        <f t="shared" si="69"/>
        <v>5000</v>
      </c>
      <c r="IR15" s="63">
        <f t="shared" si="69"/>
        <v>5000</v>
      </c>
      <c r="IS15" s="63">
        <f t="shared" si="69"/>
        <v>5000</v>
      </c>
      <c r="IT15" s="63">
        <f t="shared" si="69"/>
        <v>5000</v>
      </c>
      <c r="IU15" s="63">
        <f t="shared" si="69"/>
        <v>5000</v>
      </c>
      <c r="IV15" s="63">
        <f t="shared" si="69"/>
        <v>5000</v>
      </c>
      <c r="IW15" s="63">
        <f t="shared" si="69"/>
        <v>5000</v>
      </c>
      <c r="IX15" s="63">
        <f t="shared" si="69"/>
        <v>5000</v>
      </c>
      <c r="IY15" s="63">
        <f t="shared" si="69"/>
        <v>5000</v>
      </c>
      <c r="IZ15" s="63">
        <f t="shared" si="69"/>
        <v>5000</v>
      </c>
      <c r="JA15" s="63">
        <f t="shared" si="69"/>
        <v>5000</v>
      </c>
      <c r="JB15" s="63">
        <f t="shared" ref="JB15:LM15" si="70">JA15</f>
        <v>5000</v>
      </c>
      <c r="JC15" s="63">
        <f t="shared" si="70"/>
        <v>5000</v>
      </c>
      <c r="JD15" s="63">
        <f t="shared" si="70"/>
        <v>5000</v>
      </c>
      <c r="JE15" s="63">
        <f t="shared" si="70"/>
        <v>5000</v>
      </c>
      <c r="JF15" s="63">
        <f t="shared" si="70"/>
        <v>5000</v>
      </c>
      <c r="JG15" s="63">
        <f t="shared" si="70"/>
        <v>5000</v>
      </c>
      <c r="JH15" s="63">
        <f t="shared" si="70"/>
        <v>5000</v>
      </c>
      <c r="JI15" s="63">
        <f t="shared" si="70"/>
        <v>5000</v>
      </c>
      <c r="JJ15" s="63">
        <f t="shared" si="70"/>
        <v>5000</v>
      </c>
      <c r="JK15" s="63">
        <f t="shared" si="70"/>
        <v>5000</v>
      </c>
      <c r="JL15" s="63">
        <f t="shared" si="70"/>
        <v>5000</v>
      </c>
      <c r="JM15" s="63">
        <f t="shared" si="70"/>
        <v>5000</v>
      </c>
      <c r="JN15" s="63">
        <f t="shared" si="70"/>
        <v>5000</v>
      </c>
      <c r="JO15" s="63">
        <f t="shared" si="70"/>
        <v>5000</v>
      </c>
      <c r="JP15" s="63">
        <f t="shared" si="70"/>
        <v>5000</v>
      </c>
      <c r="JQ15" s="63">
        <f t="shared" si="70"/>
        <v>5000</v>
      </c>
      <c r="JR15" s="63">
        <f t="shared" si="70"/>
        <v>5000</v>
      </c>
      <c r="JS15" s="63">
        <f t="shared" si="70"/>
        <v>5000</v>
      </c>
      <c r="JT15" s="63">
        <f t="shared" si="70"/>
        <v>5000</v>
      </c>
      <c r="JU15" s="63">
        <f t="shared" si="70"/>
        <v>5000</v>
      </c>
      <c r="JV15" s="63">
        <f t="shared" si="70"/>
        <v>5000</v>
      </c>
      <c r="JW15" s="63">
        <f t="shared" si="70"/>
        <v>5000</v>
      </c>
      <c r="JX15" s="63">
        <f t="shared" si="70"/>
        <v>5000</v>
      </c>
      <c r="JY15" s="63">
        <f t="shared" si="70"/>
        <v>5000</v>
      </c>
      <c r="JZ15" s="63">
        <f t="shared" si="70"/>
        <v>5000</v>
      </c>
      <c r="KA15" s="63">
        <f t="shared" si="70"/>
        <v>5000</v>
      </c>
      <c r="KB15" s="63">
        <f t="shared" si="70"/>
        <v>5000</v>
      </c>
      <c r="KC15" s="63">
        <f t="shared" si="70"/>
        <v>5000</v>
      </c>
      <c r="KD15" s="63">
        <f t="shared" si="70"/>
        <v>5000</v>
      </c>
      <c r="KE15" s="63">
        <f t="shared" si="70"/>
        <v>5000</v>
      </c>
      <c r="KF15" s="63">
        <f t="shared" si="70"/>
        <v>5000</v>
      </c>
      <c r="KG15" s="63">
        <f t="shared" si="70"/>
        <v>5000</v>
      </c>
      <c r="KH15" s="63">
        <f t="shared" si="70"/>
        <v>5000</v>
      </c>
      <c r="KI15" s="63">
        <f t="shared" si="70"/>
        <v>5000</v>
      </c>
      <c r="KJ15" s="63">
        <f t="shared" si="70"/>
        <v>5000</v>
      </c>
      <c r="KK15" s="63">
        <f t="shared" si="70"/>
        <v>5000</v>
      </c>
      <c r="KL15" s="63">
        <f t="shared" si="70"/>
        <v>5000</v>
      </c>
      <c r="KM15" s="63">
        <f t="shared" si="70"/>
        <v>5000</v>
      </c>
      <c r="KN15" s="63">
        <f t="shared" si="70"/>
        <v>5000</v>
      </c>
      <c r="KO15" s="63">
        <f t="shared" si="70"/>
        <v>5000</v>
      </c>
      <c r="KP15" s="63">
        <f t="shared" si="70"/>
        <v>5000</v>
      </c>
      <c r="KQ15" s="63">
        <f t="shared" si="70"/>
        <v>5000</v>
      </c>
      <c r="KR15" s="63">
        <f t="shared" si="70"/>
        <v>5000</v>
      </c>
      <c r="KS15" s="63">
        <f t="shared" si="70"/>
        <v>5000</v>
      </c>
      <c r="KT15" s="63">
        <f t="shared" si="70"/>
        <v>5000</v>
      </c>
      <c r="KU15" s="63">
        <f t="shared" si="70"/>
        <v>5000</v>
      </c>
      <c r="KV15" s="63">
        <f t="shared" si="70"/>
        <v>5000</v>
      </c>
      <c r="KW15" s="63">
        <f t="shared" si="70"/>
        <v>5000</v>
      </c>
      <c r="KX15" s="63">
        <f t="shared" si="70"/>
        <v>5000</v>
      </c>
      <c r="KY15" s="63">
        <f t="shared" si="70"/>
        <v>5000</v>
      </c>
      <c r="KZ15" s="63">
        <f t="shared" si="70"/>
        <v>5000</v>
      </c>
      <c r="LA15" s="63">
        <f t="shared" si="70"/>
        <v>5000</v>
      </c>
      <c r="LB15" s="63">
        <f t="shared" si="70"/>
        <v>5000</v>
      </c>
      <c r="LC15" s="63">
        <f t="shared" si="70"/>
        <v>5000</v>
      </c>
      <c r="LD15" s="63">
        <f t="shared" si="70"/>
        <v>5000</v>
      </c>
      <c r="LE15" s="63">
        <f t="shared" si="70"/>
        <v>5000</v>
      </c>
      <c r="LF15" s="63">
        <f t="shared" si="70"/>
        <v>5000</v>
      </c>
      <c r="LG15" s="63">
        <f t="shared" si="70"/>
        <v>5000</v>
      </c>
      <c r="LH15" s="63">
        <f t="shared" si="70"/>
        <v>5000</v>
      </c>
      <c r="LI15" s="63">
        <f t="shared" si="70"/>
        <v>5000</v>
      </c>
      <c r="LJ15" s="63">
        <f t="shared" si="70"/>
        <v>5000</v>
      </c>
      <c r="LK15" s="63">
        <f t="shared" si="70"/>
        <v>5000</v>
      </c>
      <c r="LL15" s="63">
        <f t="shared" si="70"/>
        <v>5000</v>
      </c>
      <c r="LM15" s="63">
        <f t="shared" si="70"/>
        <v>5000</v>
      </c>
      <c r="LN15" s="63">
        <f t="shared" ref="LN15:NY15" si="71">LM15</f>
        <v>5000</v>
      </c>
      <c r="LO15" s="63">
        <f t="shared" si="71"/>
        <v>5000</v>
      </c>
      <c r="LP15" s="63">
        <f t="shared" si="71"/>
        <v>5000</v>
      </c>
      <c r="LQ15" s="63">
        <f t="shared" si="71"/>
        <v>5000</v>
      </c>
      <c r="LR15" s="63">
        <f t="shared" si="71"/>
        <v>5000</v>
      </c>
      <c r="LS15" s="63">
        <f t="shared" si="71"/>
        <v>5000</v>
      </c>
      <c r="LT15" s="63">
        <f t="shared" si="71"/>
        <v>5000</v>
      </c>
      <c r="LU15" s="63">
        <f t="shared" si="71"/>
        <v>5000</v>
      </c>
      <c r="LV15" s="63">
        <f t="shared" si="71"/>
        <v>5000</v>
      </c>
      <c r="LW15" s="63">
        <f t="shared" si="71"/>
        <v>5000</v>
      </c>
      <c r="LX15" s="63">
        <f t="shared" si="71"/>
        <v>5000</v>
      </c>
      <c r="LY15" s="63">
        <f t="shared" si="71"/>
        <v>5000</v>
      </c>
      <c r="LZ15" s="63">
        <f t="shared" si="71"/>
        <v>5000</v>
      </c>
      <c r="MA15" s="63">
        <f t="shared" si="71"/>
        <v>5000</v>
      </c>
      <c r="MB15" s="63">
        <f t="shared" si="71"/>
        <v>5000</v>
      </c>
      <c r="MC15" s="63">
        <f t="shared" si="71"/>
        <v>5000</v>
      </c>
      <c r="MD15" s="63">
        <f t="shared" si="71"/>
        <v>5000</v>
      </c>
      <c r="ME15" s="63">
        <f t="shared" si="71"/>
        <v>5000</v>
      </c>
      <c r="MF15" s="63">
        <f t="shared" si="71"/>
        <v>5000</v>
      </c>
      <c r="MG15" s="63">
        <f t="shared" si="71"/>
        <v>5000</v>
      </c>
      <c r="MH15" s="63">
        <f t="shared" si="71"/>
        <v>5000</v>
      </c>
      <c r="MI15" s="63">
        <f t="shared" si="71"/>
        <v>5000</v>
      </c>
      <c r="MJ15" s="63">
        <f t="shared" si="71"/>
        <v>5000</v>
      </c>
      <c r="MK15" s="63">
        <f t="shared" si="71"/>
        <v>5000</v>
      </c>
      <c r="ML15" s="63">
        <f t="shared" si="71"/>
        <v>5000</v>
      </c>
      <c r="MM15" s="63">
        <f t="shared" si="71"/>
        <v>5000</v>
      </c>
      <c r="MN15" s="63">
        <f t="shared" si="71"/>
        <v>5000</v>
      </c>
      <c r="MO15" s="63">
        <f t="shared" si="71"/>
        <v>5000</v>
      </c>
      <c r="MP15" s="63">
        <f t="shared" si="71"/>
        <v>5000</v>
      </c>
      <c r="MQ15" s="63">
        <f t="shared" si="71"/>
        <v>5000</v>
      </c>
      <c r="MR15" s="63">
        <f t="shared" si="71"/>
        <v>5000</v>
      </c>
      <c r="MS15" s="63">
        <f t="shared" si="71"/>
        <v>5000</v>
      </c>
      <c r="MT15" s="63">
        <f t="shared" si="71"/>
        <v>5000</v>
      </c>
      <c r="MU15" s="63">
        <f t="shared" si="71"/>
        <v>5000</v>
      </c>
      <c r="MV15" s="63">
        <f t="shared" si="71"/>
        <v>5000</v>
      </c>
      <c r="MW15" s="63">
        <f t="shared" si="71"/>
        <v>5000</v>
      </c>
      <c r="MX15" s="63">
        <f t="shared" si="71"/>
        <v>5000</v>
      </c>
      <c r="MY15" s="63">
        <f t="shared" si="71"/>
        <v>5000</v>
      </c>
      <c r="MZ15" s="63">
        <f t="shared" si="71"/>
        <v>5000</v>
      </c>
      <c r="NA15" s="63">
        <f t="shared" si="71"/>
        <v>5000</v>
      </c>
      <c r="NB15" s="63">
        <f t="shared" si="71"/>
        <v>5000</v>
      </c>
      <c r="NC15" s="63">
        <f t="shared" si="71"/>
        <v>5000</v>
      </c>
      <c r="ND15" s="63">
        <f t="shared" si="71"/>
        <v>5000</v>
      </c>
      <c r="NE15" s="63">
        <f t="shared" si="71"/>
        <v>5000</v>
      </c>
      <c r="NF15" s="63">
        <f t="shared" si="71"/>
        <v>5000</v>
      </c>
      <c r="NG15" s="63">
        <f t="shared" si="71"/>
        <v>5000</v>
      </c>
      <c r="NH15" s="63">
        <f t="shared" si="71"/>
        <v>5000</v>
      </c>
      <c r="NI15" s="63">
        <f t="shared" si="71"/>
        <v>5000</v>
      </c>
      <c r="NJ15" s="63">
        <f t="shared" si="71"/>
        <v>5000</v>
      </c>
      <c r="NK15" s="63">
        <f t="shared" si="71"/>
        <v>5000</v>
      </c>
      <c r="NL15" s="63">
        <f t="shared" si="71"/>
        <v>5000</v>
      </c>
      <c r="NM15" s="63">
        <f t="shared" si="71"/>
        <v>5000</v>
      </c>
      <c r="NN15" s="63">
        <f t="shared" si="71"/>
        <v>5000</v>
      </c>
      <c r="NO15" s="63">
        <f t="shared" si="71"/>
        <v>5000</v>
      </c>
      <c r="NP15" s="63">
        <f t="shared" si="71"/>
        <v>5000</v>
      </c>
      <c r="NQ15" s="63">
        <f t="shared" si="71"/>
        <v>5000</v>
      </c>
      <c r="NR15" s="63">
        <f t="shared" si="71"/>
        <v>5000</v>
      </c>
      <c r="NS15" s="63">
        <f t="shared" si="71"/>
        <v>5000</v>
      </c>
      <c r="NT15" s="63">
        <f t="shared" si="71"/>
        <v>5000</v>
      </c>
      <c r="NU15" s="63">
        <f t="shared" si="71"/>
        <v>5000</v>
      </c>
      <c r="NV15" s="63">
        <f t="shared" si="71"/>
        <v>5000</v>
      </c>
      <c r="NW15" s="63">
        <f t="shared" si="71"/>
        <v>5000</v>
      </c>
      <c r="NX15" s="63">
        <f t="shared" si="71"/>
        <v>5000</v>
      </c>
      <c r="NY15" s="63">
        <f t="shared" si="71"/>
        <v>5000</v>
      </c>
      <c r="NZ15" s="63">
        <f t="shared" ref="NZ15:QK15" si="72">NY15</f>
        <v>5000</v>
      </c>
      <c r="OA15" s="63">
        <f t="shared" si="72"/>
        <v>5000</v>
      </c>
      <c r="OB15" s="63">
        <f t="shared" si="72"/>
        <v>5000</v>
      </c>
      <c r="OC15" s="63">
        <f t="shared" si="72"/>
        <v>5000</v>
      </c>
      <c r="OD15" s="63">
        <f t="shared" si="72"/>
        <v>5000</v>
      </c>
      <c r="OE15" s="63">
        <f t="shared" si="72"/>
        <v>5000</v>
      </c>
      <c r="OF15" s="63">
        <f t="shared" si="72"/>
        <v>5000</v>
      </c>
      <c r="OG15" s="63">
        <f t="shared" si="72"/>
        <v>5000</v>
      </c>
      <c r="OH15" s="63">
        <f t="shared" si="72"/>
        <v>5000</v>
      </c>
      <c r="OI15" s="63">
        <f t="shared" si="72"/>
        <v>5000</v>
      </c>
      <c r="OJ15" s="63">
        <f t="shared" si="72"/>
        <v>5000</v>
      </c>
      <c r="OK15" s="63">
        <f t="shared" si="72"/>
        <v>5000</v>
      </c>
      <c r="OL15" s="63">
        <f t="shared" si="72"/>
        <v>5000</v>
      </c>
      <c r="OM15" s="63">
        <f t="shared" si="72"/>
        <v>5000</v>
      </c>
      <c r="ON15" s="63">
        <f t="shared" si="72"/>
        <v>5000</v>
      </c>
      <c r="OO15" s="63">
        <f t="shared" si="72"/>
        <v>5000</v>
      </c>
      <c r="OP15" s="63">
        <f t="shared" si="72"/>
        <v>5000</v>
      </c>
      <c r="OQ15" s="63">
        <f t="shared" si="72"/>
        <v>5000</v>
      </c>
      <c r="OR15" s="63">
        <f t="shared" si="72"/>
        <v>5000</v>
      </c>
      <c r="OS15" s="63">
        <f t="shared" si="72"/>
        <v>5000</v>
      </c>
      <c r="OT15" s="63">
        <f t="shared" si="72"/>
        <v>5000</v>
      </c>
      <c r="OU15" s="63">
        <f t="shared" si="72"/>
        <v>5000</v>
      </c>
      <c r="OV15" s="63">
        <f t="shared" si="72"/>
        <v>5000</v>
      </c>
      <c r="OW15" s="63">
        <f t="shared" si="72"/>
        <v>5000</v>
      </c>
      <c r="OX15" s="63">
        <f t="shared" si="72"/>
        <v>5000</v>
      </c>
      <c r="OY15" s="63">
        <f t="shared" si="72"/>
        <v>5000</v>
      </c>
      <c r="OZ15" s="63">
        <f t="shared" si="72"/>
        <v>5000</v>
      </c>
      <c r="PA15" s="63">
        <f t="shared" si="72"/>
        <v>5000</v>
      </c>
      <c r="PB15" s="63">
        <f t="shared" si="72"/>
        <v>5000</v>
      </c>
      <c r="PC15" s="63">
        <f t="shared" si="72"/>
        <v>5000</v>
      </c>
      <c r="PD15" s="63">
        <f t="shared" si="72"/>
        <v>5000</v>
      </c>
      <c r="PE15" s="63">
        <f t="shared" si="72"/>
        <v>5000</v>
      </c>
      <c r="PF15" s="63">
        <f t="shared" si="72"/>
        <v>5000</v>
      </c>
      <c r="PG15" s="63">
        <f t="shared" si="72"/>
        <v>5000</v>
      </c>
      <c r="PH15" s="63">
        <f t="shared" si="72"/>
        <v>5000</v>
      </c>
      <c r="PI15" s="63">
        <f t="shared" si="72"/>
        <v>5000</v>
      </c>
      <c r="PJ15" s="63">
        <f t="shared" si="72"/>
        <v>5000</v>
      </c>
      <c r="PK15" s="63">
        <f t="shared" si="72"/>
        <v>5000</v>
      </c>
      <c r="PL15" s="63">
        <f t="shared" si="72"/>
        <v>5000</v>
      </c>
      <c r="PM15" s="63">
        <f t="shared" si="72"/>
        <v>5000</v>
      </c>
      <c r="PN15" s="63">
        <f t="shared" si="72"/>
        <v>5000</v>
      </c>
      <c r="PO15" s="63">
        <f t="shared" si="72"/>
        <v>5000</v>
      </c>
      <c r="PP15" s="63">
        <f t="shared" si="72"/>
        <v>5000</v>
      </c>
      <c r="PQ15" s="63">
        <f t="shared" si="72"/>
        <v>5000</v>
      </c>
      <c r="PR15" s="63">
        <f t="shared" si="72"/>
        <v>5000</v>
      </c>
      <c r="PS15" s="63">
        <f t="shared" si="72"/>
        <v>5000</v>
      </c>
      <c r="PT15" s="63">
        <f t="shared" si="72"/>
        <v>5000</v>
      </c>
      <c r="PU15" s="63">
        <f t="shared" si="72"/>
        <v>5000</v>
      </c>
      <c r="PV15" s="63">
        <f t="shared" si="72"/>
        <v>5000</v>
      </c>
      <c r="PW15" s="63">
        <f t="shared" si="72"/>
        <v>5000</v>
      </c>
      <c r="PX15" s="63">
        <f t="shared" si="72"/>
        <v>5000</v>
      </c>
      <c r="PY15" s="63">
        <f t="shared" si="72"/>
        <v>5000</v>
      </c>
      <c r="PZ15" s="63">
        <f t="shared" si="72"/>
        <v>5000</v>
      </c>
      <c r="QA15" s="63">
        <f t="shared" si="72"/>
        <v>5000</v>
      </c>
      <c r="QB15" s="63">
        <f t="shared" si="72"/>
        <v>5000</v>
      </c>
      <c r="QC15" s="63">
        <f t="shared" si="72"/>
        <v>5000</v>
      </c>
      <c r="QD15" s="63">
        <f t="shared" si="72"/>
        <v>5000</v>
      </c>
      <c r="QE15" s="63">
        <f t="shared" si="72"/>
        <v>5000</v>
      </c>
      <c r="QF15" s="63">
        <f t="shared" si="72"/>
        <v>5000</v>
      </c>
      <c r="QG15" s="63">
        <f t="shared" si="72"/>
        <v>5000</v>
      </c>
      <c r="QH15" s="63">
        <f t="shared" si="72"/>
        <v>5000</v>
      </c>
      <c r="QI15" s="63">
        <f t="shared" si="72"/>
        <v>5000</v>
      </c>
      <c r="QJ15" s="63">
        <f t="shared" si="72"/>
        <v>5000</v>
      </c>
      <c r="QK15" s="63">
        <f t="shared" si="72"/>
        <v>5000</v>
      </c>
      <c r="QL15" s="63">
        <f t="shared" ref="QL15:SW15" si="73">QK15</f>
        <v>5000</v>
      </c>
      <c r="QM15" s="63">
        <f t="shared" si="73"/>
        <v>5000</v>
      </c>
      <c r="QN15" s="63">
        <f t="shared" si="73"/>
        <v>5000</v>
      </c>
      <c r="QO15" s="63">
        <f t="shared" si="73"/>
        <v>5000</v>
      </c>
      <c r="QP15" s="63">
        <f t="shared" si="73"/>
        <v>5000</v>
      </c>
      <c r="QQ15" s="63">
        <f t="shared" si="73"/>
        <v>5000</v>
      </c>
      <c r="QR15" s="63">
        <f t="shared" si="73"/>
        <v>5000</v>
      </c>
      <c r="QS15" s="63">
        <f t="shared" si="73"/>
        <v>5000</v>
      </c>
      <c r="QT15" s="63">
        <f t="shared" si="73"/>
        <v>5000</v>
      </c>
      <c r="QU15" s="63">
        <f t="shared" si="73"/>
        <v>5000</v>
      </c>
      <c r="QV15" s="63">
        <f t="shared" si="73"/>
        <v>5000</v>
      </c>
      <c r="QW15" s="63">
        <f t="shared" si="73"/>
        <v>5000</v>
      </c>
      <c r="QX15" s="63">
        <f t="shared" si="73"/>
        <v>5000</v>
      </c>
      <c r="QY15" s="63">
        <f t="shared" si="73"/>
        <v>5000</v>
      </c>
      <c r="QZ15" s="63">
        <f t="shared" si="73"/>
        <v>5000</v>
      </c>
      <c r="RA15" s="63">
        <f t="shared" si="73"/>
        <v>5000</v>
      </c>
      <c r="RB15" s="63">
        <f t="shared" si="73"/>
        <v>5000</v>
      </c>
      <c r="RC15" s="63">
        <f t="shared" si="73"/>
        <v>5000</v>
      </c>
      <c r="RD15" s="63">
        <f t="shared" si="73"/>
        <v>5000</v>
      </c>
      <c r="RE15" s="63">
        <f t="shared" si="73"/>
        <v>5000</v>
      </c>
      <c r="RF15" s="63">
        <f t="shared" si="73"/>
        <v>5000</v>
      </c>
      <c r="RG15" s="63">
        <f t="shared" si="73"/>
        <v>5000</v>
      </c>
      <c r="RH15" s="63">
        <f t="shared" si="73"/>
        <v>5000</v>
      </c>
      <c r="RI15" s="63">
        <f t="shared" si="73"/>
        <v>5000</v>
      </c>
      <c r="RJ15" s="63">
        <f t="shared" si="73"/>
        <v>5000</v>
      </c>
      <c r="RK15" s="63">
        <f t="shared" si="73"/>
        <v>5000</v>
      </c>
      <c r="RL15" s="63">
        <f t="shared" si="73"/>
        <v>5000</v>
      </c>
      <c r="RM15" s="63">
        <f t="shared" si="73"/>
        <v>5000</v>
      </c>
      <c r="RN15" s="63">
        <f t="shared" si="73"/>
        <v>5000</v>
      </c>
      <c r="RO15" s="63">
        <f t="shared" si="73"/>
        <v>5000</v>
      </c>
      <c r="RP15" s="63">
        <f t="shared" si="73"/>
        <v>5000</v>
      </c>
      <c r="RQ15" s="63">
        <f t="shared" si="73"/>
        <v>5000</v>
      </c>
      <c r="RR15" s="63">
        <f t="shared" si="73"/>
        <v>5000</v>
      </c>
      <c r="RS15" s="63">
        <f t="shared" si="73"/>
        <v>5000</v>
      </c>
      <c r="RT15" s="63">
        <f t="shared" si="73"/>
        <v>5000</v>
      </c>
      <c r="RU15" s="63">
        <f t="shared" si="73"/>
        <v>5000</v>
      </c>
      <c r="RV15" s="63">
        <f t="shared" si="73"/>
        <v>5000</v>
      </c>
      <c r="RW15" s="63">
        <f t="shared" si="73"/>
        <v>5000</v>
      </c>
      <c r="RX15" s="63">
        <f t="shared" si="73"/>
        <v>5000</v>
      </c>
      <c r="RY15" s="63">
        <f t="shared" si="73"/>
        <v>5000</v>
      </c>
      <c r="RZ15" s="63">
        <f t="shared" si="73"/>
        <v>5000</v>
      </c>
      <c r="SA15" s="63">
        <f t="shared" si="73"/>
        <v>5000</v>
      </c>
      <c r="SB15" s="63">
        <f t="shared" si="73"/>
        <v>5000</v>
      </c>
      <c r="SC15" s="63">
        <f t="shared" si="73"/>
        <v>5000</v>
      </c>
      <c r="SD15" s="63">
        <f t="shared" si="73"/>
        <v>5000</v>
      </c>
      <c r="SE15" s="63">
        <f t="shared" si="73"/>
        <v>5000</v>
      </c>
      <c r="SF15" s="63">
        <f t="shared" si="73"/>
        <v>5000</v>
      </c>
      <c r="SG15" s="63">
        <f t="shared" si="73"/>
        <v>5000</v>
      </c>
      <c r="SH15" s="63">
        <f t="shared" si="73"/>
        <v>5000</v>
      </c>
      <c r="SI15" s="63">
        <f t="shared" si="73"/>
        <v>5000</v>
      </c>
      <c r="SJ15" s="63">
        <f t="shared" si="73"/>
        <v>5000</v>
      </c>
      <c r="SK15" s="63">
        <f t="shared" si="73"/>
        <v>5000</v>
      </c>
      <c r="SL15" s="63">
        <f t="shared" si="73"/>
        <v>5000</v>
      </c>
      <c r="SM15" s="63">
        <f t="shared" si="73"/>
        <v>5000</v>
      </c>
      <c r="SN15" s="63">
        <f t="shared" si="73"/>
        <v>5000</v>
      </c>
      <c r="SO15" s="63">
        <f t="shared" si="73"/>
        <v>5000</v>
      </c>
      <c r="SP15" s="63">
        <f t="shared" si="73"/>
        <v>5000</v>
      </c>
      <c r="SQ15" s="63">
        <f t="shared" si="73"/>
        <v>5000</v>
      </c>
      <c r="SR15" s="63">
        <f t="shared" si="73"/>
        <v>5000</v>
      </c>
      <c r="SS15" s="63">
        <f t="shared" si="73"/>
        <v>5000</v>
      </c>
      <c r="ST15" s="63">
        <f t="shared" si="73"/>
        <v>5000</v>
      </c>
      <c r="SU15" s="63">
        <f t="shared" si="73"/>
        <v>5000</v>
      </c>
      <c r="SV15" s="63">
        <f t="shared" si="73"/>
        <v>5000</v>
      </c>
      <c r="SW15" s="63">
        <f t="shared" si="73"/>
        <v>5000</v>
      </c>
      <c r="SX15" s="63">
        <f t="shared" ref="SX15:VI15" si="74">SW15</f>
        <v>5000</v>
      </c>
      <c r="SY15" s="63">
        <f t="shared" si="74"/>
        <v>5000</v>
      </c>
      <c r="SZ15" s="63">
        <f t="shared" si="74"/>
        <v>5000</v>
      </c>
      <c r="TA15" s="63">
        <f t="shared" si="74"/>
        <v>5000</v>
      </c>
      <c r="TB15" s="63">
        <f t="shared" si="74"/>
        <v>5000</v>
      </c>
      <c r="TC15" s="63">
        <f t="shared" si="74"/>
        <v>5000</v>
      </c>
      <c r="TD15" s="63">
        <f t="shared" si="74"/>
        <v>5000</v>
      </c>
      <c r="TE15" s="63">
        <f t="shared" si="74"/>
        <v>5000</v>
      </c>
      <c r="TF15" s="63">
        <f t="shared" si="74"/>
        <v>5000</v>
      </c>
      <c r="TG15" s="63">
        <f t="shared" si="74"/>
        <v>5000</v>
      </c>
      <c r="TH15" s="63">
        <f t="shared" si="74"/>
        <v>5000</v>
      </c>
      <c r="TI15" s="63">
        <f t="shared" si="74"/>
        <v>5000</v>
      </c>
      <c r="TJ15" s="63">
        <f t="shared" si="74"/>
        <v>5000</v>
      </c>
      <c r="TK15" s="63">
        <f t="shared" si="74"/>
        <v>5000</v>
      </c>
      <c r="TL15" s="63">
        <f t="shared" si="74"/>
        <v>5000</v>
      </c>
      <c r="TM15" s="63">
        <f t="shared" si="74"/>
        <v>5000</v>
      </c>
      <c r="TN15" s="63">
        <f t="shared" si="74"/>
        <v>5000</v>
      </c>
      <c r="TO15" s="63">
        <f t="shared" si="74"/>
        <v>5000</v>
      </c>
      <c r="TP15" s="63">
        <f t="shared" si="74"/>
        <v>5000</v>
      </c>
      <c r="TQ15" s="63">
        <f t="shared" si="74"/>
        <v>5000</v>
      </c>
      <c r="TR15" s="63">
        <f t="shared" si="74"/>
        <v>5000</v>
      </c>
      <c r="TS15" s="63">
        <f t="shared" si="74"/>
        <v>5000</v>
      </c>
      <c r="TT15" s="63">
        <f t="shared" si="74"/>
        <v>5000</v>
      </c>
      <c r="TU15" s="63">
        <f t="shared" si="74"/>
        <v>5000</v>
      </c>
      <c r="TV15" s="63">
        <f t="shared" si="74"/>
        <v>5000</v>
      </c>
      <c r="TW15" s="63">
        <f t="shared" si="74"/>
        <v>5000</v>
      </c>
      <c r="TX15" s="63">
        <f t="shared" si="74"/>
        <v>5000</v>
      </c>
      <c r="TY15" s="63">
        <f t="shared" si="74"/>
        <v>5000</v>
      </c>
      <c r="TZ15" s="63">
        <f t="shared" si="74"/>
        <v>5000</v>
      </c>
      <c r="UA15" s="63">
        <f t="shared" si="74"/>
        <v>5000</v>
      </c>
      <c r="UB15" s="63">
        <f t="shared" si="74"/>
        <v>5000</v>
      </c>
      <c r="UC15" s="63">
        <f t="shared" si="74"/>
        <v>5000</v>
      </c>
      <c r="UD15" s="63">
        <f t="shared" si="74"/>
        <v>5000</v>
      </c>
      <c r="UE15" s="63">
        <f t="shared" si="74"/>
        <v>5000</v>
      </c>
      <c r="UF15" s="63">
        <f t="shared" si="74"/>
        <v>5000</v>
      </c>
      <c r="UG15" s="63">
        <f t="shared" si="74"/>
        <v>5000</v>
      </c>
      <c r="UH15" s="63">
        <f t="shared" si="74"/>
        <v>5000</v>
      </c>
      <c r="UI15" s="63">
        <f t="shared" si="74"/>
        <v>5000</v>
      </c>
      <c r="UJ15" s="63">
        <f t="shared" si="74"/>
        <v>5000</v>
      </c>
      <c r="UK15" s="63">
        <f t="shared" si="74"/>
        <v>5000</v>
      </c>
      <c r="UL15" s="63">
        <f t="shared" si="74"/>
        <v>5000</v>
      </c>
      <c r="UM15" s="63">
        <f t="shared" si="74"/>
        <v>5000</v>
      </c>
      <c r="UN15" s="63">
        <f t="shared" si="74"/>
        <v>5000</v>
      </c>
      <c r="UO15" s="63">
        <f t="shared" si="74"/>
        <v>5000</v>
      </c>
      <c r="UP15" s="63">
        <f t="shared" si="74"/>
        <v>5000</v>
      </c>
      <c r="UQ15" s="63">
        <f t="shared" si="74"/>
        <v>5000</v>
      </c>
      <c r="UR15" s="63">
        <f t="shared" si="74"/>
        <v>5000</v>
      </c>
      <c r="US15" s="63">
        <f t="shared" si="74"/>
        <v>5000</v>
      </c>
      <c r="UT15" s="63">
        <f t="shared" si="74"/>
        <v>5000</v>
      </c>
      <c r="UU15" s="63">
        <f t="shared" si="74"/>
        <v>5000</v>
      </c>
      <c r="UV15" s="63">
        <f t="shared" si="74"/>
        <v>5000</v>
      </c>
      <c r="UW15" s="63">
        <f t="shared" si="74"/>
        <v>5000</v>
      </c>
      <c r="UX15" s="63">
        <f t="shared" si="74"/>
        <v>5000</v>
      </c>
      <c r="UY15" s="63">
        <f t="shared" si="74"/>
        <v>5000</v>
      </c>
      <c r="UZ15" s="63">
        <f t="shared" si="74"/>
        <v>5000</v>
      </c>
      <c r="VA15" s="63">
        <f t="shared" si="74"/>
        <v>5000</v>
      </c>
      <c r="VB15" s="63">
        <f t="shared" si="74"/>
        <v>5000</v>
      </c>
      <c r="VC15" s="63">
        <f t="shared" si="74"/>
        <v>5000</v>
      </c>
      <c r="VD15" s="63">
        <f t="shared" si="74"/>
        <v>5000</v>
      </c>
      <c r="VE15" s="63">
        <f t="shared" si="74"/>
        <v>5000</v>
      </c>
      <c r="VF15" s="63">
        <f t="shared" si="74"/>
        <v>5000</v>
      </c>
      <c r="VG15" s="63">
        <f t="shared" si="74"/>
        <v>5000</v>
      </c>
      <c r="VH15" s="63">
        <f t="shared" si="74"/>
        <v>5000</v>
      </c>
      <c r="VI15" s="63">
        <f t="shared" si="74"/>
        <v>5000</v>
      </c>
      <c r="VJ15" s="63">
        <f t="shared" ref="VJ15:XU15" si="75">VI15</f>
        <v>5000</v>
      </c>
      <c r="VK15" s="63">
        <f t="shared" si="75"/>
        <v>5000</v>
      </c>
      <c r="VL15" s="63">
        <f t="shared" si="75"/>
        <v>5000</v>
      </c>
      <c r="VM15" s="63">
        <f t="shared" si="75"/>
        <v>5000</v>
      </c>
      <c r="VN15" s="63">
        <f t="shared" si="75"/>
        <v>5000</v>
      </c>
      <c r="VO15" s="63">
        <f t="shared" si="75"/>
        <v>5000</v>
      </c>
      <c r="VP15" s="63">
        <f t="shared" si="75"/>
        <v>5000</v>
      </c>
      <c r="VQ15" s="63">
        <f t="shared" si="75"/>
        <v>5000</v>
      </c>
      <c r="VR15" s="63">
        <f t="shared" si="75"/>
        <v>5000</v>
      </c>
      <c r="VS15" s="63">
        <f t="shared" si="75"/>
        <v>5000</v>
      </c>
      <c r="VT15" s="63">
        <f t="shared" si="75"/>
        <v>5000</v>
      </c>
      <c r="VU15" s="63">
        <f t="shared" si="75"/>
        <v>5000</v>
      </c>
      <c r="VV15" s="63">
        <f t="shared" si="75"/>
        <v>5000</v>
      </c>
      <c r="VW15" s="63">
        <f t="shared" si="75"/>
        <v>5000</v>
      </c>
      <c r="VX15" s="63">
        <f t="shared" si="75"/>
        <v>5000</v>
      </c>
      <c r="VY15" s="63">
        <f t="shared" si="75"/>
        <v>5000</v>
      </c>
      <c r="VZ15" s="63">
        <f t="shared" si="75"/>
        <v>5000</v>
      </c>
      <c r="WA15" s="63">
        <f t="shared" si="75"/>
        <v>5000</v>
      </c>
      <c r="WB15" s="63">
        <f t="shared" si="75"/>
        <v>5000</v>
      </c>
      <c r="WC15" s="63">
        <f t="shared" si="75"/>
        <v>5000</v>
      </c>
      <c r="WD15" s="63">
        <f t="shared" si="75"/>
        <v>5000</v>
      </c>
      <c r="WE15" s="63">
        <f t="shared" si="75"/>
        <v>5000</v>
      </c>
      <c r="WF15" s="63">
        <f t="shared" si="75"/>
        <v>5000</v>
      </c>
      <c r="WG15" s="63">
        <f t="shared" si="75"/>
        <v>5000</v>
      </c>
      <c r="WH15" s="63">
        <f t="shared" si="75"/>
        <v>5000</v>
      </c>
      <c r="WI15" s="63">
        <f t="shared" si="75"/>
        <v>5000</v>
      </c>
      <c r="WJ15" s="63">
        <f t="shared" si="75"/>
        <v>5000</v>
      </c>
      <c r="WK15" s="63">
        <f t="shared" si="75"/>
        <v>5000</v>
      </c>
      <c r="WL15" s="63">
        <f t="shared" si="75"/>
        <v>5000</v>
      </c>
      <c r="WM15" s="63">
        <f t="shared" si="75"/>
        <v>5000</v>
      </c>
      <c r="WN15" s="63">
        <f t="shared" si="75"/>
        <v>5000</v>
      </c>
      <c r="WO15" s="63">
        <f t="shared" si="75"/>
        <v>5000</v>
      </c>
      <c r="WP15" s="63">
        <f t="shared" si="75"/>
        <v>5000</v>
      </c>
      <c r="WQ15" s="63">
        <f t="shared" si="75"/>
        <v>5000</v>
      </c>
      <c r="WR15" s="63">
        <f t="shared" si="75"/>
        <v>5000</v>
      </c>
      <c r="WS15" s="63">
        <f t="shared" si="75"/>
        <v>5000</v>
      </c>
      <c r="WT15" s="63">
        <f t="shared" si="75"/>
        <v>5000</v>
      </c>
      <c r="WU15" s="63">
        <f t="shared" si="75"/>
        <v>5000</v>
      </c>
      <c r="WV15" s="63">
        <f t="shared" si="75"/>
        <v>5000</v>
      </c>
      <c r="WW15" s="63">
        <f t="shared" si="75"/>
        <v>5000</v>
      </c>
      <c r="WX15" s="63">
        <f t="shared" si="75"/>
        <v>5000</v>
      </c>
      <c r="WY15" s="63">
        <f t="shared" si="75"/>
        <v>5000</v>
      </c>
      <c r="WZ15" s="63">
        <f t="shared" si="75"/>
        <v>5000</v>
      </c>
      <c r="XA15" s="63">
        <f t="shared" si="75"/>
        <v>5000</v>
      </c>
      <c r="XB15" s="63">
        <f t="shared" si="75"/>
        <v>5000</v>
      </c>
      <c r="XC15" s="63">
        <f t="shared" si="75"/>
        <v>5000</v>
      </c>
      <c r="XD15" s="63">
        <f t="shared" si="75"/>
        <v>5000</v>
      </c>
      <c r="XE15" s="63">
        <f t="shared" si="75"/>
        <v>5000</v>
      </c>
      <c r="XF15" s="63">
        <f t="shared" si="75"/>
        <v>5000</v>
      </c>
      <c r="XG15" s="63">
        <f t="shared" si="75"/>
        <v>5000</v>
      </c>
      <c r="XH15" s="63">
        <f t="shared" si="75"/>
        <v>5000</v>
      </c>
      <c r="XI15" s="63">
        <f t="shared" si="75"/>
        <v>5000</v>
      </c>
      <c r="XJ15" s="63">
        <f t="shared" si="75"/>
        <v>5000</v>
      </c>
      <c r="XK15" s="63">
        <f t="shared" si="75"/>
        <v>5000</v>
      </c>
      <c r="XL15" s="63">
        <f t="shared" si="75"/>
        <v>5000</v>
      </c>
      <c r="XM15" s="63">
        <f t="shared" si="75"/>
        <v>5000</v>
      </c>
      <c r="XN15" s="63">
        <f t="shared" si="75"/>
        <v>5000</v>
      </c>
      <c r="XO15" s="63">
        <f t="shared" si="75"/>
        <v>5000</v>
      </c>
      <c r="XP15" s="63">
        <f t="shared" si="75"/>
        <v>5000</v>
      </c>
      <c r="XQ15" s="63">
        <f t="shared" si="75"/>
        <v>5000</v>
      </c>
      <c r="XR15" s="63">
        <f t="shared" si="75"/>
        <v>5000</v>
      </c>
      <c r="XS15" s="63">
        <f t="shared" si="75"/>
        <v>5000</v>
      </c>
      <c r="XT15" s="63">
        <f t="shared" si="75"/>
        <v>5000</v>
      </c>
      <c r="XU15" s="63">
        <f t="shared" si="75"/>
        <v>5000</v>
      </c>
      <c r="XV15" s="63">
        <f t="shared" ref="XV15:AAG15" si="76">XU15</f>
        <v>5000</v>
      </c>
      <c r="XW15" s="63">
        <f t="shared" si="76"/>
        <v>5000</v>
      </c>
      <c r="XX15" s="63">
        <f t="shared" si="76"/>
        <v>5000</v>
      </c>
      <c r="XY15" s="63">
        <f t="shared" si="76"/>
        <v>5000</v>
      </c>
      <c r="XZ15" s="63">
        <f t="shared" si="76"/>
        <v>5000</v>
      </c>
      <c r="YA15" s="63">
        <f t="shared" si="76"/>
        <v>5000</v>
      </c>
      <c r="YB15" s="63">
        <f t="shared" si="76"/>
        <v>5000</v>
      </c>
      <c r="YC15" s="63">
        <f t="shared" si="76"/>
        <v>5000</v>
      </c>
      <c r="YD15" s="63">
        <f t="shared" si="76"/>
        <v>5000</v>
      </c>
      <c r="YE15" s="63">
        <f t="shared" si="76"/>
        <v>5000</v>
      </c>
      <c r="YF15" s="63">
        <f t="shared" si="76"/>
        <v>5000</v>
      </c>
      <c r="YG15" s="63">
        <f t="shared" si="76"/>
        <v>5000</v>
      </c>
      <c r="YH15" s="63">
        <f t="shared" si="76"/>
        <v>5000</v>
      </c>
      <c r="YI15" s="63">
        <f t="shared" si="76"/>
        <v>5000</v>
      </c>
      <c r="YJ15" s="63">
        <f t="shared" si="76"/>
        <v>5000</v>
      </c>
      <c r="YK15" s="63">
        <f t="shared" si="76"/>
        <v>5000</v>
      </c>
      <c r="YL15" s="63">
        <f t="shared" si="76"/>
        <v>5000</v>
      </c>
      <c r="YM15" s="63">
        <f t="shared" si="76"/>
        <v>5000</v>
      </c>
      <c r="YN15" s="63">
        <f t="shared" si="76"/>
        <v>5000</v>
      </c>
      <c r="YO15" s="63">
        <f t="shared" si="76"/>
        <v>5000</v>
      </c>
      <c r="YP15" s="63">
        <f t="shared" si="76"/>
        <v>5000</v>
      </c>
      <c r="YQ15" s="63">
        <f t="shared" si="76"/>
        <v>5000</v>
      </c>
      <c r="YR15" s="63">
        <f t="shared" si="76"/>
        <v>5000</v>
      </c>
      <c r="YS15" s="63">
        <f t="shared" si="76"/>
        <v>5000</v>
      </c>
      <c r="YT15" s="63">
        <f t="shared" si="76"/>
        <v>5000</v>
      </c>
      <c r="YU15" s="63">
        <f t="shared" si="76"/>
        <v>5000</v>
      </c>
      <c r="YV15" s="63">
        <f t="shared" si="76"/>
        <v>5000</v>
      </c>
      <c r="YW15" s="63">
        <f t="shared" si="76"/>
        <v>5000</v>
      </c>
      <c r="YX15" s="63">
        <f t="shared" si="76"/>
        <v>5000</v>
      </c>
      <c r="YY15" s="63">
        <f t="shared" si="76"/>
        <v>5000</v>
      </c>
      <c r="YZ15" s="63">
        <f t="shared" si="76"/>
        <v>5000</v>
      </c>
      <c r="ZA15" s="63">
        <f t="shared" si="76"/>
        <v>5000</v>
      </c>
      <c r="ZB15" s="63">
        <f t="shared" si="76"/>
        <v>5000</v>
      </c>
      <c r="ZC15" s="63">
        <f t="shared" si="76"/>
        <v>5000</v>
      </c>
      <c r="ZD15" s="63">
        <f t="shared" si="76"/>
        <v>5000</v>
      </c>
      <c r="ZE15" s="63">
        <f t="shared" si="76"/>
        <v>5000</v>
      </c>
      <c r="ZF15" s="63">
        <f t="shared" si="76"/>
        <v>5000</v>
      </c>
      <c r="ZG15" s="63">
        <f t="shared" si="76"/>
        <v>5000</v>
      </c>
      <c r="ZH15" s="63">
        <f t="shared" si="76"/>
        <v>5000</v>
      </c>
      <c r="ZI15" s="63">
        <f t="shared" si="76"/>
        <v>5000</v>
      </c>
      <c r="ZJ15" s="63">
        <f t="shared" si="76"/>
        <v>5000</v>
      </c>
      <c r="ZK15" s="63">
        <f t="shared" si="76"/>
        <v>5000</v>
      </c>
      <c r="ZL15" s="63">
        <f t="shared" si="76"/>
        <v>5000</v>
      </c>
      <c r="ZM15" s="63">
        <f t="shared" si="76"/>
        <v>5000</v>
      </c>
      <c r="ZN15" s="63">
        <f t="shared" si="76"/>
        <v>5000</v>
      </c>
      <c r="ZO15" s="63">
        <f t="shared" si="76"/>
        <v>5000</v>
      </c>
      <c r="ZP15" s="63">
        <f t="shared" si="76"/>
        <v>5000</v>
      </c>
      <c r="ZQ15" s="63">
        <f t="shared" si="76"/>
        <v>5000</v>
      </c>
      <c r="ZR15" s="63">
        <f t="shared" si="76"/>
        <v>5000</v>
      </c>
      <c r="ZS15" s="63">
        <f t="shared" si="76"/>
        <v>5000</v>
      </c>
      <c r="ZT15" s="63">
        <f t="shared" si="76"/>
        <v>5000</v>
      </c>
      <c r="ZU15" s="63">
        <f t="shared" si="76"/>
        <v>5000</v>
      </c>
      <c r="ZV15" s="63">
        <f t="shared" si="76"/>
        <v>5000</v>
      </c>
      <c r="ZW15" s="63">
        <f t="shared" si="76"/>
        <v>5000</v>
      </c>
      <c r="ZX15" s="63">
        <f t="shared" si="76"/>
        <v>5000</v>
      </c>
      <c r="ZY15" s="63">
        <f t="shared" si="76"/>
        <v>5000</v>
      </c>
      <c r="ZZ15" s="63">
        <f t="shared" si="76"/>
        <v>5000</v>
      </c>
      <c r="AAA15" s="63">
        <f t="shared" si="76"/>
        <v>5000</v>
      </c>
      <c r="AAB15" s="63">
        <f t="shared" si="76"/>
        <v>5000</v>
      </c>
      <c r="AAC15" s="63">
        <f t="shared" si="76"/>
        <v>5000</v>
      </c>
      <c r="AAD15" s="63">
        <f t="shared" si="76"/>
        <v>5000</v>
      </c>
      <c r="AAE15" s="63">
        <f t="shared" si="76"/>
        <v>5000</v>
      </c>
      <c r="AAF15" s="63">
        <f t="shared" si="76"/>
        <v>5000</v>
      </c>
      <c r="AAG15" s="63">
        <f t="shared" si="76"/>
        <v>5000</v>
      </c>
      <c r="AAH15" s="63">
        <f t="shared" ref="AAH15:ACS15" si="77">AAG15</f>
        <v>5000</v>
      </c>
      <c r="AAI15" s="63">
        <f t="shared" si="77"/>
        <v>5000</v>
      </c>
      <c r="AAJ15" s="63">
        <f t="shared" si="77"/>
        <v>5000</v>
      </c>
      <c r="AAK15" s="63">
        <f t="shared" si="77"/>
        <v>5000</v>
      </c>
      <c r="AAL15" s="63">
        <f t="shared" si="77"/>
        <v>5000</v>
      </c>
      <c r="AAM15" s="63">
        <f t="shared" si="77"/>
        <v>5000</v>
      </c>
      <c r="AAN15" s="63">
        <f t="shared" si="77"/>
        <v>5000</v>
      </c>
      <c r="AAO15" s="63">
        <f t="shared" si="77"/>
        <v>5000</v>
      </c>
      <c r="AAP15" s="63">
        <f t="shared" si="77"/>
        <v>5000</v>
      </c>
      <c r="AAQ15" s="63">
        <f t="shared" si="77"/>
        <v>5000</v>
      </c>
      <c r="AAR15" s="63">
        <f t="shared" si="77"/>
        <v>5000</v>
      </c>
      <c r="AAS15" s="63">
        <f t="shared" si="77"/>
        <v>5000</v>
      </c>
      <c r="AAT15" s="63">
        <f t="shared" si="77"/>
        <v>5000</v>
      </c>
      <c r="AAU15" s="63">
        <f t="shared" si="77"/>
        <v>5000</v>
      </c>
      <c r="AAV15" s="63">
        <f t="shared" si="77"/>
        <v>5000</v>
      </c>
      <c r="AAW15" s="63">
        <f t="shared" si="77"/>
        <v>5000</v>
      </c>
      <c r="AAX15" s="63">
        <f t="shared" si="77"/>
        <v>5000</v>
      </c>
      <c r="AAY15" s="63">
        <f t="shared" si="77"/>
        <v>5000</v>
      </c>
      <c r="AAZ15" s="63">
        <f t="shared" si="77"/>
        <v>5000</v>
      </c>
      <c r="ABA15" s="63">
        <f t="shared" si="77"/>
        <v>5000</v>
      </c>
      <c r="ABB15" s="63">
        <f t="shared" si="77"/>
        <v>5000</v>
      </c>
      <c r="ABC15" s="63">
        <f t="shared" si="77"/>
        <v>5000</v>
      </c>
      <c r="ABD15" s="63">
        <f t="shared" si="77"/>
        <v>5000</v>
      </c>
      <c r="ABE15" s="63">
        <f t="shared" si="77"/>
        <v>5000</v>
      </c>
      <c r="ABF15" s="63">
        <f t="shared" si="77"/>
        <v>5000</v>
      </c>
      <c r="ABG15" s="63">
        <f t="shared" si="77"/>
        <v>5000</v>
      </c>
      <c r="ABH15" s="63">
        <f t="shared" si="77"/>
        <v>5000</v>
      </c>
      <c r="ABI15" s="63">
        <f t="shared" si="77"/>
        <v>5000</v>
      </c>
      <c r="ABJ15" s="63">
        <f t="shared" si="77"/>
        <v>5000</v>
      </c>
      <c r="ABK15" s="63">
        <f t="shared" si="77"/>
        <v>5000</v>
      </c>
      <c r="ABL15" s="63">
        <f t="shared" si="77"/>
        <v>5000</v>
      </c>
      <c r="ABM15" s="63">
        <f t="shared" si="77"/>
        <v>5000</v>
      </c>
      <c r="ABN15" s="63">
        <f t="shared" si="77"/>
        <v>5000</v>
      </c>
      <c r="ABO15" s="63">
        <f t="shared" si="77"/>
        <v>5000</v>
      </c>
      <c r="ABP15" s="63">
        <f t="shared" si="77"/>
        <v>5000</v>
      </c>
      <c r="ABQ15" s="63">
        <f t="shared" si="77"/>
        <v>5000</v>
      </c>
      <c r="ABR15" s="63">
        <f t="shared" si="77"/>
        <v>5000</v>
      </c>
      <c r="ABS15" s="63">
        <f t="shared" si="77"/>
        <v>5000</v>
      </c>
      <c r="ABT15" s="63">
        <f t="shared" si="77"/>
        <v>5000</v>
      </c>
      <c r="ABU15" s="63">
        <f t="shared" si="77"/>
        <v>5000</v>
      </c>
      <c r="ABV15" s="63">
        <f t="shared" si="77"/>
        <v>5000</v>
      </c>
      <c r="ABW15" s="63">
        <f t="shared" si="77"/>
        <v>5000</v>
      </c>
      <c r="ABX15" s="63">
        <f t="shared" si="77"/>
        <v>5000</v>
      </c>
      <c r="ABY15" s="63">
        <f t="shared" si="77"/>
        <v>5000</v>
      </c>
      <c r="ABZ15" s="63">
        <f t="shared" si="77"/>
        <v>5000</v>
      </c>
      <c r="ACA15" s="63">
        <f t="shared" si="77"/>
        <v>5000</v>
      </c>
      <c r="ACB15" s="63">
        <f t="shared" si="77"/>
        <v>5000</v>
      </c>
      <c r="ACC15" s="63">
        <f t="shared" si="77"/>
        <v>5000</v>
      </c>
      <c r="ACD15" s="63">
        <f t="shared" si="77"/>
        <v>5000</v>
      </c>
      <c r="ACE15" s="63">
        <f t="shared" si="77"/>
        <v>5000</v>
      </c>
      <c r="ACF15" s="63">
        <f t="shared" si="77"/>
        <v>5000</v>
      </c>
      <c r="ACG15" s="63">
        <f t="shared" si="77"/>
        <v>5000</v>
      </c>
      <c r="ACH15" s="63">
        <f t="shared" si="77"/>
        <v>5000</v>
      </c>
      <c r="ACI15" s="63">
        <f t="shared" si="77"/>
        <v>5000</v>
      </c>
      <c r="ACJ15" s="63">
        <f t="shared" si="77"/>
        <v>5000</v>
      </c>
      <c r="ACK15" s="63">
        <f t="shared" si="77"/>
        <v>5000</v>
      </c>
      <c r="ACL15" s="63">
        <f t="shared" si="77"/>
        <v>5000</v>
      </c>
      <c r="ACM15" s="63">
        <f t="shared" si="77"/>
        <v>5000</v>
      </c>
      <c r="ACN15" s="63">
        <f t="shared" si="77"/>
        <v>5000</v>
      </c>
      <c r="ACO15" s="63">
        <f t="shared" si="77"/>
        <v>5000</v>
      </c>
      <c r="ACP15" s="63">
        <f t="shared" si="77"/>
        <v>5000</v>
      </c>
      <c r="ACQ15" s="63">
        <f t="shared" si="77"/>
        <v>5000</v>
      </c>
      <c r="ACR15" s="63">
        <f t="shared" si="77"/>
        <v>5000</v>
      </c>
      <c r="ACS15" s="63">
        <f t="shared" si="77"/>
        <v>5000</v>
      </c>
      <c r="ACT15" s="63">
        <f t="shared" ref="ACT15:AFE15" si="78">ACS15</f>
        <v>5000</v>
      </c>
      <c r="ACU15" s="63">
        <f t="shared" si="78"/>
        <v>5000</v>
      </c>
      <c r="ACV15" s="63">
        <f t="shared" si="78"/>
        <v>5000</v>
      </c>
      <c r="ACW15" s="63">
        <f t="shared" si="78"/>
        <v>5000</v>
      </c>
      <c r="ACX15" s="63">
        <f t="shared" si="78"/>
        <v>5000</v>
      </c>
      <c r="ACY15" s="63">
        <f t="shared" si="78"/>
        <v>5000</v>
      </c>
      <c r="ACZ15" s="63">
        <f t="shared" si="78"/>
        <v>5000</v>
      </c>
      <c r="ADA15" s="63">
        <f t="shared" si="78"/>
        <v>5000</v>
      </c>
      <c r="ADB15" s="63">
        <f t="shared" si="78"/>
        <v>5000</v>
      </c>
      <c r="ADC15" s="63">
        <f t="shared" si="78"/>
        <v>5000</v>
      </c>
      <c r="ADD15" s="63">
        <f t="shared" si="78"/>
        <v>5000</v>
      </c>
      <c r="ADE15" s="63">
        <f t="shared" si="78"/>
        <v>5000</v>
      </c>
      <c r="ADF15" s="63">
        <f t="shared" si="78"/>
        <v>5000</v>
      </c>
      <c r="ADG15" s="63">
        <f t="shared" si="78"/>
        <v>5000</v>
      </c>
      <c r="ADH15" s="63">
        <f t="shared" si="78"/>
        <v>5000</v>
      </c>
      <c r="ADI15" s="63">
        <f t="shared" si="78"/>
        <v>5000</v>
      </c>
      <c r="ADJ15" s="63">
        <f t="shared" si="78"/>
        <v>5000</v>
      </c>
      <c r="ADK15" s="63">
        <f t="shared" si="78"/>
        <v>5000</v>
      </c>
      <c r="ADL15" s="63">
        <f t="shared" si="78"/>
        <v>5000</v>
      </c>
      <c r="ADM15" s="63">
        <f t="shared" si="78"/>
        <v>5000</v>
      </c>
      <c r="ADN15" s="63">
        <f t="shared" si="78"/>
        <v>5000</v>
      </c>
      <c r="ADO15" s="63">
        <f t="shared" si="78"/>
        <v>5000</v>
      </c>
      <c r="ADP15" s="63">
        <f t="shared" si="78"/>
        <v>5000</v>
      </c>
      <c r="ADQ15" s="63">
        <f t="shared" si="78"/>
        <v>5000</v>
      </c>
      <c r="ADR15" s="63">
        <f t="shared" si="78"/>
        <v>5000</v>
      </c>
      <c r="ADS15" s="63">
        <f t="shared" si="78"/>
        <v>5000</v>
      </c>
      <c r="ADT15" s="63">
        <f t="shared" si="78"/>
        <v>5000</v>
      </c>
      <c r="ADU15" s="63">
        <f t="shared" si="78"/>
        <v>5000</v>
      </c>
      <c r="ADV15" s="63">
        <f t="shared" si="78"/>
        <v>5000</v>
      </c>
      <c r="ADW15" s="63">
        <f t="shared" si="78"/>
        <v>5000</v>
      </c>
      <c r="ADX15" s="63">
        <f t="shared" si="78"/>
        <v>5000</v>
      </c>
      <c r="ADY15" s="63">
        <f t="shared" si="78"/>
        <v>5000</v>
      </c>
      <c r="ADZ15" s="63">
        <f t="shared" si="78"/>
        <v>5000</v>
      </c>
      <c r="AEA15" s="63">
        <f t="shared" si="78"/>
        <v>5000</v>
      </c>
      <c r="AEB15" s="63">
        <f t="shared" si="78"/>
        <v>5000</v>
      </c>
      <c r="AEC15" s="63">
        <f t="shared" si="78"/>
        <v>5000</v>
      </c>
      <c r="AED15" s="63">
        <f t="shared" si="78"/>
        <v>5000</v>
      </c>
      <c r="AEE15" s="63">
        <f t="shared" si="78"/>
        <v>5000</v>
      </c>
      <c r="AEF15" s="63">
        <f t="shared" si="78"/>
        <v>5000</v>
      </c>
      <c r="AEG15" s="63">
        <f t="shared" si="78"/>
        <v>5000</v>
      </c>
      <c r="AEH15" s="63">
        <f t="shared" si="78"/>
        <v>5000</v>
      </c>
      <c r="AEI15" s="63">
        <f t="shared" si="78"/>
        <v>5000</v>
      </c>
      <c r="AEJ15" s="63">
        <f t="shared" si="78"/>
        <v>5000</v>
      </c>
      <c r="AEK15" s="63">
        <f t="shared" si="78"/>
        <v>5000</v>
      </c>
      <c r="AEL15" s="63">
        <f t="shared" si="78"/>
        <v>5000</v>
      </c>
      <c r="AEM15" s="63">
        <f t="shared" si="78"/>
        <v>5000</v>
      </c>
      <c r="AEN15" s="63">
        <f t="shared" si="78"/>
        <v>5000</v>
      </c>
      <c r="AEO15" s="63">
        <f t="shared" si="78"/>
        <v>5000</v>
      </c>
      <c r="AEP15" s="63">
        <f t="shared" si="78"/>
        <v>5000</v>
      </c>
      <c r="AEQ15" s="63">
        <f t="shared" si="78"/>
        <v>5000</v>
      </c>
      <c r="AER15" s="63">
        <f t="shared" si="78"/>
        <v>5000</v>
      </c>
      <c r="AES15" s="63">
        <f t="shared" si="78"/>
        <v>5000</v>
      </c>
      <c r="AET15" s="63">
        <f t="shared" si="78"/>
        <v>5000</v>
      </c>
      <c r="AEU15" s="63">
        <f t="shared" si="78"/>
        <v>5000</v>
      </c>
      <c r="AEV15" s="63">
        <f t="shared" si="78"/>
        <v>5000</v>
      </c>
      <c r="AEW15" s="63">
        <f t="shared" si="78"/>
        <v>5000</v>
      </c>
      <c r="AEX15" s="63">
        <f t="shared" si="78"/>
        <v>5000</v>
      </c>
      <c r="AEY15" s="63">
        <f t="shared" si="78"/>
        <v>5000</v>
      </c>
      <c r="AEZ15" s="63">
        <f t="shared" si="78"/>
        <v>5000</v>
      </c>
      <c r="AFA15" s="63">
        <f t="shared" si="78"/>
        <v>5000</v>
      </c>
      <c r="AFB15" s="63">
        <f t="shared" si="78"/>
        <v>5000</v>
      </c>
      <c r="AFC15" s="63">
        <f t="shared" si="78"/>
        <v>5000</v>
      </c>
      <c r="AFD15" s="63">
        <f t="shared" si="78"/>
        <v>5000</v>
      </c>
      <c r="AFE15" s="63">
        <f t="shared" si="78"/>
        <v>5000</v>
      </c>
      <c r="AFF15" s="63">
        <f t="shared" ref="AFF15:AHQ15" si="79">AFE15</f>
        <v>5000</v>
      </c>
      <c r="AFG15" s="63">
        <f t="shared" si="79"/>
        <v>5000</v>
      </c>
      <c r="AFH15" s="63">
        <f t="shared" si="79"/>
        <v>5000</v>
      </c>
      <c r="AFI15" s="63">
        <f t="shared" si="79"/>
        <v>5000</v>
      </c>
      <c r="AFJ15" s="63">
        <f t="shared" si="79"/>
        <v>5000</v>
      </c>
      <c r="AFK15" s="63">
        <f t="shared" si="79"/>
        <v>5000</v>
      </c>
      <c r="AFL15" s="63">
        <f t="shared" si="79"/>
        <v>5000</v>
      </c>
      <c r="AFM15" s="63">
        <f t="shared" si="79"/>
        <v>5000</v>
      </c>
      <c r="AFN15" s="63">
        <f t="shared" si="79"/>
        <v>5000</v>
      </c>
      <c r="AFO15" s="63">
        <f t="shared" si="79"/>
        <v>5000</v>
      </c>
      <c r="AFP15" s="63">
        <f t="shared" si="79"/>
        <v>5000</v>
      </c>
      <c r="AFQ15" s="63">
        <f t="shared" si="79"/>
        <v>5000</v>
      </c>
      <c r="AFR15" s="63">
        <f t="shared" si="79"/>
        <v>5000</v>
      </c>
      <c r="AFS15" s="63">
        <f t="shared" si="79"/>
        <v>5000</v>
      </c>
      <c r="AFT15" s="63">
        <f t="shared" si="79"/>
        <v>5000</v>
      </c>
      <c r="AFU15" s="63">
        <f t="shared" si="79"/>
        <v>5000</v>
      </c>
      <c r="AFV15" s="63">
        <f t="shared" si="79"/>
        <v>5000</v>
      </c>
      <c r="AFW15" s="63">
        <f t="shared" si="79"/>
        <v>5000</v>
      </c>
      <c r="AFX15" s="63">
        <f t="shared" si="79"/>
        <v>5000</v>
      </c>
      <c r="AFY15" s="63">
        <f t="shared" si="79"/>
        <v>5000</v>
      </c>
      <c r="AFZ15" s="63">
        <f t="shared" si="79"/>
        <v>5000</v>
      </c>
      <c r="AGA15" s="63">
        <f t="shared" si="79"/>
        <v>5000</v>
      </c>
      <c r="AGB15" s="63">
        <f t="shared" si="79"/>
        <v>5000</v>
      </c>
      <c r="AGC15" s="63">
        <f t="shared" si="79"/>
        <v>5000</v>
      </c>
      <c r="AGD15" s="63">
        <f t="shared" si="79"/>
        <v>5000</v>
      </c>
      <c r="AGE15" s="63">
        <f t="shared" si="79"/>
        <v>5000</v>
      </c>
      <c r="AGF15" s="63">
        <f t="shared" si="79"/>
        <v>5000</v>
      </c>
      <c r="AGG15" s="63">
        <f t="shared" si="79"/>
        <v>5000</v>
      </c>
      <c r="AGH15" s="63">
        <f t="shared" si="79"/>
        <v>5000</v>
      </c>
      <c r="AGI15" s="63">
        <f t="shared" si="79"/>
        <v>5000</v>
      </c>
      <c r="AGJ15" s="63">
        <f t="shared" si="79"/>
        <v>5000</v>
      </c>
      <c r="AGK15" s="63">
        <f t="shared" si="79"/>
        <v>5000</v>
      </c>
      <c r="AGL15" s="63">
        <f t="shared" si="79"/>
        <v>5000</v>
      </c>
      <c r="AGM15" s="63">
        <f t="shared" si="79"/>
        <v>5000</v>
      </c>
      <c r="AGN15" s="63">
        <f t="shared" si="79"/>
        <v>5000</v>
      </c>
      <c r="AGO15" s="63">
        <f t="shared" si="79"/>
        <v>5000</v>
      </c>
      <c r="AGP15" s="63">
        <f t="shared" si="79"/>
        <v>5000</v>
      </c>
      <c r="AGQ15" s="63">
        <f t="shared" si="79"/>
        <v>5000</v>
      </c>
      <c r="AGR15" s="63">
        <f t="shared" si="79"/>
        <v>5000</v>
      </c>
      <c r="AGS15" s="63">
        <f t="shared" si="79"/>
        <v>5000</v>
      </c>
      <c r="AGT15" s="63">
        <f t="shared" si="79"/>
        <v>5000</v>
      </c>
      <c r="AGU15" s="63">
        <f t="shared" si="79"/>
        <v>5000</v>
      </c>
      <c r="AGV15" s="63">
        <f t="shared" si="79"/>
        <v>5000</v>
      </c>
      <c r="AGW15" s="63">
        <f t="shared" si="79"/>
        <v>5000</v>
      </c>
      <c r="AGX15" s="63">
        <f t="shared" si="79"/>
        <v>5000</v>
      </c>
      <c r="AGY15" s="63">
        <f t="shared" si="79"/>
        <v>5000</v>
      </c>
      <c r="AGZ15" s="63">
        <f t="shared" si="79"/>
        <v>5000</v>
      </c>
      <c r="AHA15" s="63">
        <f t="shared" si="79"/>
        <v>5000</v>
      </c>
      <c r="AHB15" s="63">
        <f t="shared" si="79"/>
        <v>5000</v>
      </c>
      <c r="AHC15" s="63">
        <f t="shared" si="79"/>
        <v>5000</v>
      </c>
      <c r="AHD15" s="63">
        <f t="shared" si="79"/>
        <v>5000</v>
      </c>
      <c r="AHE15" s="63">
        <f t="shared" si="79"/>
        <v>5000</v>
      </c>
      <c r="AHF15" s="63">
        <f t="shared" si="79"/>
        <v>5000</v>
      </c>
      <c r="AHG15" s="63">
        <f t="shared" si="79"/>
        <v>5000</v>
      </c>
      <c r="AHH15" s="63">
        <f t="shared" si="79"/>
        <v>5000</v>
      </c>
      <c r="AHI15" s="63">
        <f t="shared" si="79"/>
        <v>5000</v>
      </c>
      <c r="AHJ15" s="63">
        <f t="shared" si="79"/>
        <v>5000</v>
      </c>
      <c r="AHK15" s="63">
        <f t="shared" si="79"/>
        <v>5000</v>
      </c>
      <c r="AHL15" s="63">
        <f t="shared" si="79"/>
        <v>5000</v>
      </c>
      <c r="AHM15" s="63">
        <f t="shared" si="79"/>
        <v>5000</v>
      </c>
      <c r="AHN15" s="63">
        <f t="shared" si="79"/>
        <v>5000</v>
      </c>
      <c r="AHO15" s="63">
        <f t="shared" si="79"/>
        <v>5000</v>
      </c>
      <c r="AHP15" s="63">
        <f t="shared" si="79"/>
        <v>5000</v>
      </c>
      <c r="AHQ15" s="63">
        <f t="shared" si="79"/>
        <v>5000</v>
      </c>
      <c r="AHR15" s="63">
        <f t="shared" ref="AHR15:AKC15" si="80">AHQ15</f>
        <v>5000</v>
      </c>
      <c r="AHS15" s="63">
        <f t="shared" si="80"/>
        <v>5000</v>
      </c>
      <c r="AHT15" s="63">
        <f t="shared" si="80"/>
        <v>5000</v>
      </c>
      <c r="AHU15" s="63">
        <f t="shared" si="80"/>
        <v>5000</v>
      </c>
      <c r="AHV15" s="63">
        <f t="shared" si="80"/>
        <v>5000</v>
      </c>
      <c r="AHW15" s="63">
        <f t="shared" si="80"/>
        <v>5000</v>
      </c>
      <c r="AHX15" s="63">
        <f t="shared" si="80"/>
        <v>5000</v>
      </c>
      <c r="AHY15" s="63">
        <f t="shared" si="80"/>
        <v>5000</v>
      </c>
      <c r="AHZ15" s="63">
        <f t="shared" si="80"/>
        <v>5000</v>
      </c>
      <c r="AIA15" s="63">
        <f t="shared" si="80"/>
        <v>5000</v>
      </c>
      <c r="AIB15" s="63">
        <f t="shared" si="80"/>
        <v>5000</v>
      </c>
      <c r="AIC15" s="63">
        <f t="shared" si="80"/>
        <v>5000</v>
      </c>
      <c r="AID15" s="63">
        <f t="shared" si="80"/>
        <v>5000</v>
      </c>
      <c r="AIE15" s="63">
        <f t="shared" si="80"/>
        <v>5000</v>
      </c>
      <c r="AIF15" s="63">
        <f t="shared" si="80"/>
        <v>5000</v>
      </c>
      <c r="AIG15" s="63">
        <f t="shared" si="80"/>
        <v>5000</v>
      </c>
      <c r="AIH15" s="63">
        <f t="shared" si="80"/>
        <v>5000</v>
      </c>
      <c r="AII15" s="63">
        <f t="shared" si="80"/>
        <v>5000</v>
      </c>
      <c r="AIJ15" s="63">
        <f t="shared" si="80"/>
        <v>5000</v>
      </c>
      <c r="AIK15" s="63">
        <f t="shared" si="80"/>
        <v>5000</v>
      </c>
      <c r="AIL15" s="63">
        <f t="shared" si="80"/>
        <v>5000</v>
      </c>
      <c r="AIM15" s="63">
        <f t="shared" si="80"/>
        <v>5000</v>
      </c>
      <c r="AIN15" s="63">
        <f t="shared" si="80"/>
        <v>5000</v>
      </c>
      <c r="AIO15" s="63">
        <f t="shared" si="80"/>
        <v>5000</v>
      </c>
      <c r="AIP15" s="63">
        <f t="shared" si="80"/>
        <v>5000</v>
      </c>
      <c r="AIQ15" s="63">
        <f t="shared" si="80"/>
        <v>5000</v>
      </c>
      <c r="AIR15" s="63">
        <f t="shared" si="80"/>
        <v>5000</v>
      </c>
      <c r="AIS15" s="63">
        <f t="shared" si="80"/>
        <v>5000</v>
      </c>
      <c r="AIT15" s="63">
        <f t="shared" si="80"/>
        <v>5000</v>
      </c>
      <c r="AIU15" s="63">
        <f t="shared" si="80"/>
        <v>5000</v>
      </c>
      <c r="AIV15" s="63">
        <f t="shared" si="80"/>
        <v>5000</v>
      </c>
      <c r="AIW15" s="63">
        <f t="shared" si="80"/>
        <v>5000</v>
      </c>
      <c r="AIX15" s="63">
        <f t="shared" si="80"/>
        <v>5000</v>
      </c>
      <c r="AIY15" s="63">
        <f t="shared" si="80"/>
        <v>5000</v>
      </c>
      <c r="AIZ15" s="63">
        <f t="shared" si="80"/>
        <v>5000</v>
      </c>
      <c r="AJA15" s="63">
        <f t="shared" si="80"/>
        <v>5000</v>
      </c>
      <c r="AJB15" s="63">
        <f t="shared" si="80"/>
        <v>5000</v>
      </c>
      <c r="AJC15" s="63">
        <f t="shared" si="80"/>
        <v>5000</v>
      </c>
      <c r="AJD15" s="63">
        <f t="shared" si="80"/>
        <v>5000</v>
      </c>
      <c r="AJE15" s="63">
        <f t="shared" si="80"/>
        <v>5000</v>
      </c>
      <c r="AJF15" s="63">
        <f t="shared" si="80"/>
        <v>5000</v>
      </c>
      <c r="AJG15" s="63">
        <f t="shared" si="80"/>
        <v>5000</v>
      </c>
      <c r="AJH15" s="63">
        <f t="shared" si="80"/>
        <v>5000</v>
      </c>
      <c r="AJI15" s="63">
        <f t="shared" si="80"/>
        <v>5000</v>
      </c>
      <c r="AJJ15" s="63">
        <f t="shared" si="80"/>
        <v>5000</v>
      </c>
      <c r="AJK15" s="63">
        <f t="shared" si="80"/>
        <v>5000</v>
      </c>
      <c r="AJL15" s="63">
        <f t="shared" si="80"/>
        <v>5000</v>
      </c>
      <c r="AJM15" s="63">
        <f t="shared" si="80"/>
        <v>5000</v>
      </c>
      <c r="AJN15" s="63">
        <f t="shared" si="80"/>
        <v>5000</v>
      </c>
      <c r="AJO15" s="63">
        <f t="shared" si="80"/>
        <v>5000</v>
      </c>
      <c r="AJP15" s="63">
        <f t="shared" si="80"/>
        <v>5000</v>
      </c>
      <c r="AJQ15" s="63">
        <f t="shared" si="80"/>
        <v>5000</v>
      </c>
      <c r="AJR15" s="63">
        <f t="shared" si="80"/>
        <v>5000</v>
      </c>
      <c r="AJS15" s="63">
        <f t="shared" si="80"/>
        <v>5000</v>
      </c>
      <c r="AJT15" s="63">
        <f t="shared" si="80"/>
        <v>5000</v>
      </c>
      <c r="AJU15" s="63">
        <f t="shared" si="80"/>
        <v>5000</v>
      </c>
      <c r="AJV15" s="63">
        <f t="shared" si="80"/>
        <v>5000</v>
      </c>
      <c r="AJW15" s="63">
        <f t="shared" si="80"/>
        <v>5000</v>
      </c>
      <c r="AJX15" s="63">
        <f t="shared" si="80"/>
        <v>5000</v>
      </c>
      <c r="AJY15" s="63">
        <f t="shared" si="80"/>
        <v>5000</v>
      </c>
      <c r="AJZ15" s="63">
        <f t="shared" si="80"/>
        <v>5000</v>
      </c>
      <c r="AKA15" s="63">
        <f t="shared" si="80"/>
        <v>5000</v>
      </c>
      <c r="AKB15" s="63">
        <f t="shared" si="80"/>
        <v>5000</v>
      </c>
      <c r="AKC15" s="63">
        <f t="shared" si="80"/>
        <v>5000</v>
      </c>
      <c r="AKD15" s="63">
        <f t="shared" ref="AKD15:ALP15" si="81">AKC15</f>
        <v>5000</v>
      </c>
      <c r="AKE15" s="63">
        <f t="shared" si="81"/>
        <v>5000</v>
      </c>
      <c r="AKF15" s="63">
        <f t="shared" si="81"/>
        <v>5000</v>
      </c>
      <c r="AKG15" s="63">
        <f t="shared" si="81"/>
        <v>5000</v>
      </c>
      <c r="AKH15" s="63">
        <f t="shared" si="81"/>
        <v>5000</v>
      </c>
      <c r="AKI15" s="63">
        <f t="shared" si="81"/>
        <v>5000</v>
      </c>
      <c r="AKJ15" s="63">
        <f t="shared" si="81"/>
        <v>5000</v>
      </c>
      <c r="AKK15" s="63">
        <f t="shared" si="81"/>
        <v>5000</v>
      </c>
      <c r="AKL15" s="63">
        <f t="shared" si="81"/>
        <v>5000</v>
      </c>
      <c r="AKM15" s="63">
        <f t="shared" si="81"/>
        <v>5000</v>
      </c>
      <c r="AKN15" s="63">
        <f t="shared" si="81"/>
        <v>5000</v>
      </c>
      <c r="AKO15" s="63">
        <f t="shared" si="81"/>
        <v>5000</v>
      </c>
      <c r="AKP15" s="63">
        <f t="shared" si="81"/>
        <v>5000</v>
      </c>
      <c r="AKQ15" s="63">
        <f t="shared" si="81"/>
        <v>5000</v>
      </c>
      <c r="AKR15" s="63">
        <f t="shared" si="81"/>
        <v>5000</v>
      </c>
      <c r="AKS15" s="63">
        <f t="shared" si="81"/>
        <v>5000</v>
      </c>
      <c r="AKT15" s="63">
        <f t="shared" si="81"/>
        <v>5000</v>
      </c>
      <c r="AKU15" s="63">
        <f t="shared" si="81"/>
        <v>5000</v>
      </c>
      <c r="AKV15" s="63">
        <f t="shared" si="81"/>
        <v>5000</v>
      </c>
      <c r="AKW15" s="63">
        <f t="shared" si="81"/>
        <v>5000</v>
      </c>
      <c r="AKX15" s="63">
        <f t="shared" si="81"/>
        <v>5000</v>
      </c>
      <c r="AKY15" s="63">
        <f t="shared" si="81"/>
        <v>5000</v>
      </c>
      <c r="AKZ15" s="63">
        <f t="shared" si="81"/>
        <v>5000</v>
      </c>
      <c r="ALA15" s="63">
        <f t="shared" si="81"/>
        <v>5000</v>
      </c>
      <c r="ALB15" s="63">
        <f t="shared" si="81"/>
        <v>5000</v>
      </c>
      <c r="ALC15" s="63">
        <f t="shared" si="81"/>
        <v>5000</v>
      </c>
      <c r="ALD15" s="63">
        <f t="shared" si="81"/>
        <v>5000</v>
      </c>
      <c r="ALE15" s="63">
        <f t="shared" si="81"/>
        <v>5000</v>
      </c>
      <c r="ALF15" s="63">
        <f t="shared" si="81"/>
        <v>5000</v>
      </c>
      <c r="ALG15" s="63">
        <f t="shared" si="81"/>
        <v>5000</v>
      </c>
      <c r="ALH15" s="63">
        <f t="shared" si="81"/>
        <v>5000</v>
      </c>
      <c r="ALI15" s="63">
        <f t="shared" si="81"/>
        <v>5000</v>
      </c>
      <c r="ALJ15" s="63">
        <f t="shared" si="81"/>
        <v>5000</v>
      </c>
      <c r="ALK15" s="63">
        <f t="shared" si="81"/>
        <v>5000</v>
      </c>
      <c r="ALL15" s="63">
        <f t="shared" si="81"/>
        <v>5000</v>
      </c>
      <c r="ALM15" s="63">
        <f t="shared" si="81"/>
        <v>5000</v>
      </c>
      <c r="ALN15" s="63">
        <f t="shared" si="81"/>
        <v>5000</v>
      </c>
      <c r="ALO15" s="63">
        <f t="shared" si="81"/>
        <v>5000</v>
      </c>
      <c r="ALP15" s="63">
        <f t="shared" si="81"/>
        <v>5000</v>
      </c>
    </row>
    <row r="16" spans="2:1004" x14ac:dyDescent="0.3">
      <c r="D16" s="62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  <c r="HO16" s="63"/>
      <c r="HP16" s="63"/>
      <c r="HQ16" s="63"/>
      <c r="HR16" s="63"/>
      <c r="HS16" s="63"/>
      <c r="HT16" s="63"/>
      <c r="HU16" s="63"/>
      <c r="HV16" s="63"/>
      <c r="HW16" s="63"/>
      <c r="HX16" s="63"/>
      <c r="HY16" s="63"/>
      <c r="HZ16" s="63"/>
      <c r="IA16" s="63"/>
      <c r="IB16" s="63"/>
      <c r="IC16" s="63"/>
      <c r="ID16" s="63"/>
      <c r="IE16" s="63"/>
      <c r="IF16" s="63"/>
      <c r="IG16" s="63"/>
      <c r="IH16" s="63"/>
      <c r="II16" s="63"/>
      <c r="IJ16" s="63"/>
      <c r="IK16" s="63"/>
      <c r="IL16" s="63"/>
      <c r="IM16" s="63"/>
      <c r="IN16" s="63"/>
      <c r="IO16" s="63"/>
      <c r="IP16" s="63"/>
      <c r="IQ16" s="63"/>
      <c r="IR16" s="63"/>
      <c r="IS16" s="63"/>
      <c r="IT16" s="63"/>
      <c r="IU16" s="63"/>
      <c r="IV16" s="63"/>
      <c r="IW16" s="63"/>
      <c r="IX16" s="63"/>
      <c r="IY16" s="63"/>
      <c r="IZ16" s="63"/>
      <c r="JA16" s="63"/>
      <c r="JB16" s="63"/>
      <c r="JC16" s="63"/>
      <c r="JD16" s="63"/>
      <c r="JE16" s="63"/>
      <c r="JF16" s="63"/>
      <c r="JG16" s="63"/>
      <c r="JH16" s="63"/>
      <c r="JI16" s="63"/>
      <c r="JJ16" s="63"/>
      <c r="JK16" s="63"/>
      <c r="JL16" s="63"/>
      <c r="JM16" s="63"/>
      <c r="JN16" s="63"/>
      <c r="JO16" s="63"/>
      <c r="JP16" s="63"/>
      <c r="JQ16" s="63"/>
      <c r="JR16" s="63"/>
      <c r="JS16" s="63"/>
      <c r="JT16" s="63"/>
      <c r="JU16" s="63"/>
      <c r="JV16" s="63"/>
      <c r="JW16" s="63"/>
      <c r="JX16" s="63"/>
      <c r="JY16" s="63"/>
      <c r="JZ16" s="63"/>
      <c r="KA16" s="63"/>
      <c r="KB16" s="63"/>
      <c r="KC16" s="63"/>
      <c r="KD16" s="63"/>
      <c r="KE16" s="63"/>
      <c r="KF16" s="63"/>
      <c r="KG16" s="63"/>
      <c r="KH16" s="63"/>
      <c r="KI16" s="63"/>
      <c r="KJ16" s="63"/>
      <c r="KK16" s="63"/>
      <c r="KL16" s="63"/>
      <c r="KM16" s="63"/>
      <c r="KN16" s="63"/>
      <c r="KO16" s="63"/>
      <c r="KP16" s="63"/>
      <c r="KQ16" s="63"/>
      <c r="KR16" s="63"/>
      <c r="KS16" s="63"/>
      <c r="KT16" s="63"/>
      <c r="KU16" s="63"/>
      <c r="KV16" s="63"/>
      <c r="KW16" s="63"/>
      <c r="KX16" s="63"/>
      <c r="KY16" s="63"/>
      <c r="KZ16" s="63"/>
      <c r="LA16" s="63"/>
      <c r="LB16" s="63"/>
      <c r="LC16" s="63"/>
      <c r="LD16" s="63"/>
      <c r="LE16" s="63"/>
      <c r="LF16" s="63"/>
      <c r="LG16" s="63"/>
      <c r="LH16" s="63"/>
      <c r="LI16" s="63"/>
      <c r="LJ16" s="63"/>
      <c r="LK16" s="63"/>
      <c r="LL16" s="63"/>
      <c r="LM16" s="63"/>
      <c r="LN16" s="63"/>
      <c r="LO16" s="63"/>
      <c r="LP16" s="63"/>
      <c r="LQ16" s="63"/>
      <c r="LR16" s="63"/>
      <c r="LS16" s="63"/>
      <c r="LT16" s="63"/>
      <c r="LU16" s="63"/>
      <c r="LV16" s="63"/>
      <c r="LW16" s="63"/>
      <c r="LX16" s="63"/>
      <c r="LY16" s="63"/>
      <c r="LZ16" s="63"/>
      <c r="MA16" s="63"/>
      <c r="MB16" s="63"/>
      <c r="MC16" s="63"/>
      <c r="MD16" s="63"/>
      <c r="ME16" s="63"/>
      <c r="MF16" s="63"/>
      <c r="MG16" s="63"/>
      <c r="MH16" s="63"/>
      <c r="MI16" s="63"/>
      <c r="MJ16" s="63"/>
      <c r="MK16" s="63"/>
      <c r="ML16" s="63"/>
      <c r="MM16" s="63"/>
      <c r="MN16" s="63"/>
      <c r="MO16" s="63"/>
      <c r="MP16" s="63"/>
      <c r="MQ16" s="63"/>
      <c r="MR16" s="63"/>
      <c r="MS16" s="63"/>
      <c r="MT16" s="63"/>
      <c r="MU16" s="63"/>
      <c r="MV16" s="63"/>
      <c r="MW16" s="63"/>
      <c r="MX16" s="63"/>
      <c r="MY16" s="63"/>
      <c r="MZ16" s="63"/>
      <c r="NA16" s="63"/>
      <c r="NB16" s="63"/>
      <c r="NC16" s="63"/>
      <c r="ND16" s="63"/>
      <c r="NE16" s="63"/>
      <c r="NF16" s="63"/>
      <c r="NG16" s="63"/>
      <c r="NH16" s="63"/>
      <c r="NI16" s="63"/>
      <c r="NJ16" s="63"/>
      <c r="NK16" s="63"/>
      <c r="NL16" s="63"/>
      <c r="NM16" s="63"/>
      <c r="NN16" s="63"/>
      <c r="NO16" s="63"/>
      <c r="NP16" s="63"/>
      <c r="NQ16" s="63"/>
      <c r="NR16" s="63"/>
      <c r="NS16" s="63"/>
      <c r="NT16" s="63"/>
      <c r="NU16" s="63"/>
      <c r="NV16" s="63"/>
      <c r="NW16" s="63"/>
      <c r="NX16" s="63"/>
      <c r="NY16" s="63"/>
      <c r="NZ16" s="63"/>
      <c r="OA16" s="63"/>
      <c r="OB16" s="63"/>
      <c r="OC16" s="63"/>
      <c r="OD16" s="63"/>
      <c r="OE16" s="63"/>
      <c r="OF16" s="63"/>
      <c r="OG16" s="63"/>
      <c r="OH16" s="63"/>
      <c r="OI16" s="63"/>
      <c r="OJ16" s="63"/>
      <c r="OK16" s="63"/>
      <c r="OL16" s="63"/>
      <c r="OM16" s="63"/>
      <c r="ON16" s="63"/>
      <c r="OO16" s="63"/>
      <c r="OP16" s="63"/>
      <c r="OQ16" s="63"/>
      <c r="OR16" s="63"/>
      <c r="OS16" s="63"/>
      <c r="OT16" s="63"/>
      <c r="OU16" s="63"/>
      <c r="OV16" s="63"/>
      <c r="OW16" s="63"/>
      <c r="OX16" s="63"/>
      <c r="OY16" s="63"/>
      <c r="OZ16" s="63"/>
      <c r="PA16" s="63"/>
      <c r="PB16" s="63"/>
      <c r="PC16" s="63"/>
      <c r="PD16" s="63"/>
      <c r="PE16" s="63"/>
      <c r="PF16" s="63"/>
      <c r="PG16" s="63"/>
      <c r="PH16" s="63"/>
      <c r="PI16" s="63"/>
      <c r="PJ16" s="63"/>
      <c r="PK16" s="63"/>
      <c r="PL16" s="63"/>
      <c r="PM16" s="63"/>
      <c r="PN16" s="63"/>
      <c r="PO16" s="63"/>
      <c r="PP16" s="63"/>
      <c r="PQ16" s="63"/>
      <c r="PR16" s="63"/>
      <c r="PS16" s="63"/>
      <c r="PT16" s="63"/>
      <c r="PU16" s="63"/>
      <c r="PV16" s="63"/>
      <c r="PW16" s="63"/>
      <c r="PX16" s="63"/>
      <c r="PY16" s="63"/>
      <c r="PZ16" s="63"/>
      <c r="QA16" s="63"/>
      <c r="QB16" s="63"/>
      <c r="QC16" s="63"/>
      <c r="QD16" s="63"/>
      <c r="QE16" s="63"/>
      <c r="QF16" s="63"/>
      <c r="QG16" s="63"/>
      <c r="QH16" s="63"/>
      <c r="QI16" s="63"/>
      <c r="QJ16" s="63"/>
      <c r="QK16" s="63"/>
      <c r="QL16" s="63"/>
      <c r="QM16" s="63"/>
      <c r="QN16" s="63"/>
      <c r="QO16" s="63"/>
      <c r="QP16" s="63"/>
      <c r="QQ16" s="63"/>
      <c r="QR16" s="63"/>
      <c r="QS16" s="63"/>
      <c r="QT16" s="63"/>
      <c r="QU16" s="63"/>
      <c r="QV16" s="63"/>
      <c r="QW16" s="63"/>
      <c r="QX16" s="63"/>
      <c r="QY16" s="63"/>
      <c r="QZ16" s="63"/>
      <c r="RA16" s="63"/>
      <c r="RB16" s="63"/>
      <c r="RC16" s="63"/>
      <c r="RD16" s="63"/>
      <c r="RE16" s="63"/>
      <c r="RF16" s="63"/>
      <c r="RG16" s="63"/>
      <c r="RH16" s="63"/>
      <c r="RI16" s="63"/>
      <c r="RJ16" s="63"/>
      <c r="RK16" s="63"/>
      <c r="RL16" s="63"/>
      <c r="RM16" s="63"/>
      <c r="RN16" s="63"/>
      <c r="RO16" s="63"/>
      <c r="RP16" s="63"/>
      <c r="RQ16" s="63"/>
      <c r="RR16" s="63"/>
      <c r="RS16" s="63"/>
      <c r="RT16" s="63"/>
      <c r="RU16" s="63"/>
      <c r="RV16" s="63"/>
      <c r="RW16" s="63"/>
      <c r="RX16" s="63"/>
      <c r="RY16" s="63"/>
      <c r="RZ16" s="63"/>
      <c r="SA16" s="63"/>
      <c r="SB16" s="63"/>
      <c r="SC16" s="63"/>
      <c r="SD16" s="63"/>
      <c r="SE16" s="63"/>
      <c r="SF16" s="63"/>
      <c r="SG16" s="63"/>
      <c r="SH16" s="63"/>
      <c r="SI16" s="63"/>
      <c r="SJ16" s="63"/>
      <c r="SK16" s="63"/>
      <c r="SL16" s="63"/>
      <c r="SM16" s="63"/>
      <c r="SN16" s="63"/>
      <c r="SO16" s="63"/>
      <c r="SP16" s="63"/>
      <c r="SQ16" s="63"/>
      <c r="SR16" s="63"/>
      <c r="SS16" s="63"/>
      <c r="ST16" s="63"/>
      <c r="SU16" s="63"/>
      <c r="SV16" s="63"/>
      <c r="SW16" s="63"/>
      <c r="SX16" s="63"/>
      <c r="SY16" s="63"/>
      <c r="SZ16" s="63"/>
      <c r="TA16" s="63"/>
      <c r="TB16" s="63"/>
      <c r="TC16" s="63"/>
      <c r="TD16" s="63"/>
      <c r="TE16" s="63"/>
      <c r="TF16" s="63"/>
      <c r="TG16" s="63"/>
      <c r="TH16" s="63"/>
      <c r="TI16" s="63"/>
      <c r="TJ16" s="63"/>
      <c r="TK16" s="63"/>
      <c r="TL16" s="63"/>
      <c r="TM16" s="63"/>
      <c r="TN16" s="63"/>
      <c r="TO16" s="63"/>
      <c r="TP16" s="63"/>
      <c r="TQ16" s="63"/>
      <c r="TR16" s="63"/>
      <c r="TS16" s="63"/>
      <c r="TT16" s="63"/>
      <c r="TU16" s="63"/>
      <c r="TV16" s="63"/>
      <c r="TW16" s="63"/>
      <c r="TX16" s="63"/>
      <c r="TY16" s="63"/>
      <c r="TZ16" s="63"/>
      <c r="UA16" s="63"/>
      <c r="UB16" s="63"/>
      <c r="UC16" s="63"/>
      <c r="UD16" s="63"/>
      <c r="UE16" s="63"/>
      <c r="UF16" s="63"/>
      <c r="UG16" s="63"/>
      <c r="UH16" s="63"/>
      <c r="UI16" s="63"/>
      <c r="UJ16" s="63"/>
      <c r="UK16" s="63"/>
      <c r="UL16" s="63"/>
      <c r="UM16" s="63"/>
      <c r="UN16" s="63"/>
      <c r="UO16" s="63"/>
      <c r="UP16" s="63"/>
      <c r="UQ16" s="63"/>
      <c r="UR16" s="63"/>
      <c r="US16" s="63"/>
      <c r="UT16" s="63"/>
      <c r="UU16" s="63"/>
      <c r="UV16" s="63"/>
      <c r="UW16" s="63"/>
      <c r="UX16" s="63"/>
      <c r="UY16" s="63"/>
      <c r="UZ16" s="63"/>
      <c r="VA16" s="63"/>
      <c r="VB16" s="63"/>
      <c r="VC16" s="63"/>
      <c r="VD16" s="63"/>
      <c r="VE16" s="63"/>
      <c r="VF16" s="63"/>
      <c r="VG16" s="63"/>
      <c r="VH16" s="63"/>
      <c r="VI16" s="63"/>
      <c r="VJ16" s="63"/>
      <c r="VK16" s="63"/>
      <c r="VL16" s="63"/>
      <c r="VM16" s="63"/>
      <c r="VN16" s="63"/>
      <c r="VO16" s="63"/>
      <c r="VP16" s="63"/>
      <c r="VQ16" s="63"/>
      <c r="VR16" s="63"/>
      <c r="VS16" s="63"/>
      <c r="VT16" s="63"/>
      <c r="VU16" s="63"/>
      <c r="VV16" s="63"/>
      <c r="VW16" s="63"/>
      <c r="VX16" s="63"/>
      <c r="VY16" s="63"/>
      <c r="VZ16" s="63"/>
      <c r="WA16" s="63"/>
      <c r="WB16" s="63"/>
      <c r="WC16" s="63"/>
      <c r="WD16" s="63"/>
      <c r="WE16" s="63"/>
      <c r="WF16" s="63"/>
      <c r="WG16" s="63"/>
      <c r="WH16" s="63"/>
      <c r="WI16" s="63"/>
      <c r="WJ16" s="63"/>
      <c r="WK16" s="63"/>
      <c r="WL16" s="63"/>
      <c r="WM16" s="63"/>
      <c r="WN16" s="63"/>
      <c r="WO16" s="63"/>
      <c r="WP16" s="63"/>
      <c r="WQ16" s="63"/>
      <c r="WR16" s="63"/>
      <c r="WS16" s="63"/>
      <c r="WT16" s="63"/>
      <c r="WU16" s="63"/>
      <c r="WV16" s="63"/>
      <c r="WW16" s="63"/>
      <c r="WX16" s="63"/>
      <c r="WY16" s="63"/>
      <c r="WZ16" s="63"/>
      <c r="XA16" s="63"/>
      <c r="XB16" s="63"/>
      <c r="XC16" s="63"/>
      <c r="XD16" s="63"/>
      <c r="XE16" s="63"/>
      <c r="XF16" s="63"/>
      <c r="XG16" s="63"/>
      <c r="XH16" s="63"/>
      <c r="XI16" s="63"/>
      <c r="XJ16" s="63"/>
      <c r="XK16" s="63"/>
      <c r="XL16" s="63"/>
      <c r="XM16" s="63"/>
      <c r="XN16" s="63"/>
      <c r="XO16" s="63"/>
      <c r="XP16" s="63"/>
      <c r="XQ16" s="63"/>
      <c r="XR16" s="63"/>
      <c r="XS16" s="63"/>
      <c r="XT16" s="63"/>
      <c r="XU16" s="63"/>
      <c r="XV16" s="63"/>
      <c r="XW16" s="63"/>
      <c r="XX16" s="63"/>
      <c r="XY16" s="63"/>
      <c r="XZ16" s="63"/>
      <c r="YA16" s="63"/>
      <c r="YB16" s="63"/>
      <c r="YC16" s="63"/>
      <c r="YD16" s="63"/>
      <c r="YE16" s="63"/>
      <c r="YF16" s="63"/>
      <c r="YG16" s="63"/>
      <c r="YH16" s="63"/>
      <c r="YI16" s="63"/>
      <c r="YJ16" s="63"/>
      <c r="YK16" s="63"/>
      <c r="YL16" s="63"/>
      <c r="YM16" s="63"/>
      <c r="YN16" s="63"/>
      <c r="YO16" s="63"/>
      <c r="YP16" s="63"/>
      <c r="YQ16" s="63"/>
      <c r="YR16" s="63"/>
      <c r="YS16" s="63"/>
      <c r="YT16" s="63"/>
      <c r="YU16" s="63"/>
      <c r="YV16" s="63"/>
      <c r="YW16" s="63"/>
      <c r="YX16" s="63"/>
      <c r="YY16" s="63"/>
      <c r="YZ16" s="63"/>
      <c r="ZA16" s="63"/>
      <c r="ZB16" s="63"/>
      <c r="ZC16" s="63"/>
      <c r="ZD16" s="63"/>
      <c r="ZE16" s="63"/>
      <c r="ZF16" s="63"/>
      <c r="ZG16" s="63"/>
      <c r="ZH16" s="63"/>
      <c r="ZI16" s="63"/>
      <c r="ZJ16" s="63"/>
      <c r="ZK16" s="63"/>
      <c r="ZL16" s="63"/>
      <c r="ZM16" s="63"/>
      <c r="ZN16" s="63"/>
      <c r="ZO16" s="63"/>
      <c r="ZP16" s="63"/>
      <c r="ZQ16" s="63"/>
      <c r="ZR16" s="63"/>
      <c r="ZS16" s="63"/>
      <c r="ZT16" s="63"/>
      <c r="ZU16" s="63"/>
      <c r="ZV16" s="63"/>
      <c r="ZW16" s="63"/>
      <c r="ZX16" s="63"/>
      <c r="ZY16" s="63"/>
      <c r="ZZ16" s="63"/>
      <c r="AAA16" s="63"/>
      <c r="AAB16" s="63"/>
      <c r="AAC16" s="63"/>
      <c r="AAD16" s="63"/>
      <c r="AAE16" s="63"/>
      <c r="AAF16" s="63"/>
      <c r="AAG16" s="63"/>
      <c r="AAH16" s="63"/>
      <c r="AAI16" s="63"/>
      <c r="AAJ16" s="63"/>
      <c r="AAK16" s="63"/>
      <c r="AAL16" s="63"/>
      <c r="AAM16" s="63"/>
      <c r="AAN16" s="63"/>
      <c r="AAO16" s="63"/>
      <c r="AAP16" s="63"/>
      <c r="AAQ16" s="63"/>
      <c r="AAR16" s="63"/>
      <c r="AAS16" s="63"/>
      <c r="AAT16" s="63"/>
      <c r="AAU16" s="63"/>
      <c r="AAV16" s="63"/>
      <c r="AAW16" s="63"/>
      <c r="AAX16" s="63"/>
      <c r="AAY16" s="63"/>
      <c r="AAZ16" s="63"/>
      <c r="ABA16" s="63"/>
      <c r="ABB16" s="63"/>
      <c r="ABC16" s="63"/>
      <c r="ABD16" s="63"/>
      <c r="ABE16" s="63"/>
      <c r="ABF16" s="63"/>
      <c r="ABG16" s="63"/>
      <c r="ABH16" s="63"/>
      <c r="ABI16" s="63"/>
      <c r="ABJ16" s="63"/>
      <c r="ABK16" s="63"/>
      <c r="ABL16" s="63"/>
      <c r="ABM16" s="63"/>
      <c r="ABN16" s="63"/>
      <c r="ABO16" s="63"/>
      <c r="ABP16" s="63"/>
      <c r="ABQ16" s="63"/>
      <c r="ABR16" s="63"/>
      <c r="ABS16" s="63"/>
      <c r="ABT16" s="63"/>
      <c r="ABU16" s="63"/>
      <c r="ABV16" s="63"/>
      <c r="ABW16" s="63"/>
      <c r="ABX16" s="63"/>
      <c r="ABY16" s="63"/>
      <c r="ABZ16" s="63"/>
      <c r="ACA16" s="63"/>
      <c r="ACB16" s="63"/>
      <c r="ACC16" s="63"/>
      <c r="ACD16" s="63"/>
      <c r="ACE16" s="63"/>
      <c r="ACF16" s="63"/>
      <c r="ACG16" s="63"/>
      <c r="ACH16" s="63"/>
      <c r="ACI16" s="63"/>
      <c r="ACJ16" s="63"/>
      <c r="ACK16" s="63"/>
      <c r="ACL16" s="63"/>
      <c r="ACM16" s="63"/>
      <c r="ACN16" s="63"/>
      <c r="ACO16" s="63"/>
      <c r="ACP16" s="63"/>
      <c r="ACQ16" s="63"/>
      <c r="ACR16" s="63"/>
      <c r="ACS16" s="63"/>
      <c r="ACT16" s="63"/>
      <c r="ACU16" s="63"/>
      <c r="ACV16" s="63"/>
      <c r="ACW16" s="63"/>
      <c r="ACX16" s="63"/>
      <c r="ACY16" s="63"/>
      <c r="ACZ16" s="63"/>
      <c r="ADA16" s="63"/>
      <c r="ADB16" s="63"/>
      <c r="ADC16" s="63"/>
      <c r="ADD16" s="63"/>
      <c r="ADE16" s="63"/>
      <c r="ADF16" s="63"/>
      <c r="ADG16" s="63"/>
      <c r="ADH16" s="63"/>
      <c r="ADI16" s="63"/>
      <c r="ADJ16" s="63"/>
      <c r="ADK16" s="63"/>
      <c r="ADL16" s="63"/>
      <c r="ADM16" s="63"/>
      <c r="ADN16" s="63"/>
      <c r="ADO16" s="63"/>
      <c r="ADP16" s="63"/>
      <c r="ADQ16" s="63"/>
      <c r="ADR16" s="63"/>
      <c r="ADS16" s="63"/>
      <c r="ADT16" s="63"/>
      <c r="ADU16" s="63"/>
      <c r="ADV16" s="63"/>
      <c r="ADW16" s="63"/>
      <c r="ADX16" s="63"/>
      <c r="ADY16" s="63"/>
      <c r="ADZ16" s="63"/>
      <c r="AEA16" s="63"/>
      <c r="AEB16" s="63"/>
      <c r="AEC16" s="63"/>
      <c r="AED16" s="63"/>
      <c r="AEE16" s="63"/>
      <c r="AEF16" s="63"/>
      <c r="AEG16" s="63"/>
      <c r="AEH16" s="63"/>
      <c r="AEI16" s="63"/>
      <c r="AEJ16" s="63"/>
      <c r="AEK16" s="63"/>
      <c r="AEL16" s="63"/>
      <c r="AEM16" s="63"/>
      <c r="AEN16" s="63"/>
      <c r="AEO16" s="63"/>
      <c r="AEP16" s="63"/>
      <c r="AEQ16" s="63"/>
      <c r="AER16" s="63"/>
      <c r="AES16" s="63"/>
      <c r="AET16" s="63"/>
      <c r="AEU16" s="63"/>
      <c r="AEV16" s="63"/>
      <c r="AEW16" s="63"/>
      <c r="AEX16" s="63"/>
      <c r="AEY16" s="63"/>
      <c r="AEZ16" s="63"/>
      <c r="AFA16" s="63"/>
      <c r="AFB16" s="63"/>
      <c r="AFC16" s="63"/>
      <c r="AFD16" s="63"/>
      <c r="AFE16" s="63"/>
      <c r="AFF16" s="63"/>
      <c r="AFG16" s="63"/>
      <c r="AFH16" s="63"/>
      <c r="AFI16" s="63"/>
      <c r="AFJ16" s="63"/>
      <c r="AFK16" s="63"/>
      <c r="AFL16" s="63"/>
      <c r="AFM16" s="63"/>
      <c r="AFN16" s="63"/>
      <c r="AFO16" s="63"/>
      <c r="AFP16" s="63"/>
      <c r="AFQ16" s="63"/>
      <c r="AFR16" s="63"/>
      <c r="AFS16" s="63"/>
      <c r="AFT16" s="63"/>
      <c r="AFU16" s="63"/>
      <c r="AFV16" s="63"/>
      <c r="AFW16" s="63"/>
      <c r="AFX16" s="63"/>
      <c r="AFY16" s="63"/>
      <c r="AFZ16" s="63"/>
      <c r="AGA16" s="63"/>
      <c r="AGB16" s="63"/>
      <c r="AGC16" s="63"/>
      <c r="AGD16" s="63"/>
      <c r="AGE16" s="63"/>
      <c r="AGF16" s="63"/>
      <c r="AGG16" s="63"/>
      <c r="AGH16" s="63"/>
      <c r="AGI16" s="63"/>
      <c r="AGJ16" s="63"/>
      <c r="AGK16" s="63"/>
      <c r="AGL16" s="63"/>
      <c r="AGM16" s="63"/>
      <c r="AGN16" s="63"/>
      <c r="AGO16" s="63"/>
      <c r="AGP16" s="63"/>
      <c r="AGQ16" s="63"/>
      <c r="AGR16" s="63"/>
      <c r="AGS16" s="63"/>
      <c r="AGT16" s="63"/>
      <c r="AGU16" s="63"/>
      <c r="AGV16" s="63"/>
      <c r="AGW16" s="63"/>
      <c r="AGX16" s="63"/>
      <c r="AGY16" s="63"/>
      <c r="AGZ16" s="63"/>
      <c r="AHA16" s="63"/>
      <c r="AHB16" s="63"/>
      <c r="AHC16" s="63"/>
      <c r="AHD16" s="63"/>
      <c r="AHE16" s="63"/>
      <c r="AHF16" s="63"/>
      <c r="AHG16" s="63"/>
      <c r="AHH16" s="63"/>
      <c r="AHI16" s="63"/>
      <c r="AHJ16" s="63"/>
      <c r="AHK16" s="63"/>
      <c r="AHL16" s="63"/>
      <c r="AHM16" s="63"/>
      <c r="AHN16" s="63"/>
      <c r="AHO16" s="63"/>
      <c r="AHP16" s="63"/>
      <c r="AHQ16" s="63"/>
      <c r="AHR16" s="63"/>
      <c r="AHS16" s="63"/>
      <c r="AHT16" s="63"/>
      <c r="AHU16" s="63"/>
      <c r="AHV16" s="63"/>
      <c r="AHW16" s="63"/>
      <c r="AHX16" s="63"/>
      <c r="AHY16" s="63"/>
      <c r="AHZ16" s="63"/>
      <c r="AIA16" s="63"/>
      <c r="AIB16" s="63"/>
      <c r="AIC16" s="63"/>
      <c r="AID16" s="63"/>
      <c r="AIE16" s="63"/>
      <c r="AIF16" s="63"/>
      <c r="AIG16" s="63"/>
      <c r="AIH16" s="63"/>
      <c r="AII16" s="63"/>
      <c r="AIJ16" s="63"/>
      <c r="AIK16" s="63"/>
      <c r="AIL16" s="63"/>
      <c r="AIM16" s="63"/>
      <c r="AIN16" s="63"/>
      <c r="AIO16" s="63"/>
      <c r="AIP16" s="63"/>
      <c r="AIQ16" s="63"/>
      <c r="AIR16" s="63"/>
      <c r="AIS16" s="63"/>
      <c r="AIT16" s="63"/>
      <c r="AIU16" s="63"/>
      <c r="AIV16" s="63"/>
      <c r="AIW16" s="63"/>
      <c r="AIX16" s="63"/>
      <c r="AIY16" s="63"/>
      <c r="AIZ16" s="63"/>
      <c r="AJA16" s="63"/>
      <c r="AJB16" s="63"/>
      <c r="AJC16" s="63"/>
      <c r="AJD16" s="63"/>
      <c r="AJE16" s="63"/>
      <c r="AJF16" s="63"/>
      <c r="AJG16" s="63"/>
      <c r="AJH16" s="63"/>
      <c r="AJI16" s="63"/>
      <c r="AJJ16" s="63"/>
      <c r="AJK16" s="63"/>
      <c r="AJL16" s="63"/>
      <c r="AJM16" s="63"/>
      <c r="AJN16" s="63"/>
      <c r="AJO16" s="63"/>
      <c r="AJP16" s="63"/>
      <c r="AJQ16" s="63"/>
      <c r="AJR16" s="63"/>
      <c r="AJS16" s="63"/>
      <c r="AJT16" s="63"/>
      <c r="AJU16" s="63"/>
      <c r="AJV16" s="63"/>
      <c r="AJW16" s="63"/>
      <c r="AJX16" s="63"/>
      <c r="AJY16" s="63"/>
      <c r="AJZ16" s="63"/>
      <c r="AKA16" s="63"/>
      <c r="AKB16" s="63"/>
      <c r="AKC16" s="63"/>
      <c r="AKD16" s="63"/>
      <c r="AKE16" s="63"/>
      <c r="AKF16" s="63"/>
      <c r="AKG16" s="63"/>
      <c r="AKH16" s="63"/>
      <c r="AKI16" s="63"/>
      <c r="AKJ16" s="63"/>
      <c r="AKK16" s="63"/>
      <c r="AKL16" s="63"/>
      <c r="AKM16" s="63"/>
      <c r="AKN16" s="63"/>
      <c r="AKO16" s="63"/>
      <c r="AKP16" s="63"/>
      <c r="AKQ16" s="63"/>
      <c r="AKR16" s="63"/>
      <c r="AKS16" s="63"/>
      <c r="AKT16" s="63"/>
      <c r="AKU16" s="63"/>
      <c r="AKV16" s="63"/>
      <c r="AKW16" s="63"/>
      <c r="AKX16" s="63"/>
      <c r="AKY16" s="63"/>
      <c r="AKZ16" s="63"/>
      <c r="ALA16" s="63"/>
      <c r="ALB16" s="63"/>
      <c r="ALC16" s="63"/>
      <c r="ALD16" s="63"/>
      <c r="ALE16" s="63"/>
      <c r="ALF16" s="63"/>
      <c r="ALG16" s="63"/>
      <c r="ALH16" s="63"/>
      <c r="ALI16" s="63"/>
      <c r="ALJ16" s="63"/>
      <c r="ALK16" s="63"/>
      <c r="ALL16" s="63"/>
      <c r="ALM16" s="63"/>
      <c r="ALN16" s="63"/>
      <c r="ALO16" s="63"/>
      <c r="ALP16" s="63"/>
    </row>
    <row r="17" spans="1:1004" x14ac:dyDescent="0.3">
      <c r="B17" s="139"/>
      <c r="C17" s="139" t="s">
        <v>111</v>
      </c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  <c r="IW17" s="139"/>
      <c r="IX17" s="139"/>
      <c r="IY17" s="139"/>
      <c r="IZ17" s="139"/>
      <c r="JA17" s="139"/>
      <c r="JB17" s="139"/>
      <c r="JC17" s="139"/>
      <c r="JD17" s="139"/>
      <c r="JE17" s="139"/>
      <c r="JF17" s="139"/>
      <c r="JG17" s="139"/>
      <c r="JH17" s="139"/>
      <c r="JI17" s="139"/>
      <c r="JJ17" s="139"/>
      <c r="JK17" s="139"/>
      <c r="JL17" s="139"/>
      <c r="JM17" s="139"/>
      <c r="JN17" s="139"/>
      <c r="JO17" s="139"/>
      <c r="JP17" s="139"/>
      <c r="JQ17" s="139"/>
      <c r="JR17" s="139"/>
      <c r="JS17" s="139"/>
      <c r="JT17" s="139"/>
      <c r="JU17" s="139"/>
      <c r="JV17" s="139"/>
      <c r="JW17" s="139"/>
      <c r="JX17" s="139"/>
      <c r="JY17" s="139"/>
      <c r="JZ17" s="139"/>
      <c r="KA17" s="139"/>
      <c r="KB17" s="139"/>
      <c r="KC17" s="139"/>
      <c r="KD17" s="139"/>
      <c r="KE17" s="139"/>
      <c r="KF17" s="139"/>
      <c r="KG17" s="139"/>
      <c r="KH17" s="139"/>
      <c r="KI17" s="139"/>
      <c r="KJ17" s="139"/>
      <c r="KK17" s="139"/>
      <c r="KL17" s="139"/>
      <c r="KM17" s="139"/>
      <c r="KN17" s="139"/>
      <c r="KO17" s="139"/>
      <c r="KP17" s="139"/>
      <c r="KQ17" s="139"/>
      <c r="KR17" s="139"/>
      <c r="KS17" s="139"/>
      <c r="KT17" s="139"/>
      <c r="KU17" s="139"/>
      <c r="KV17" s="139"/>
      <c r="KW17" s="139"/>
      <c r="KX17" s="139"/>
      <c r="KY17" s="139"/>
      <c r="KZ17" s="139"/>
      <c r="LA17" s="139"/>
      <c r="LB17" s="139"/>
      <c r="LC17" s="139"/>
      <c r="LD17" s="139"/>
      <c r="LE17" s="139"/>
      <c r="LF17" s="139"/>
      <c r="LG17" s="139"/>
      <c r="LH17" s="139"/>
      <c r="LI17" s="139"/>
      <c r="LJ17" s="139"/>
      <c r="LK17" s="139"/>
      <c r="LL17" s="139"/>
      <c r="LM17" s="139"/>
      <c r="LN17" s="139"/>
      <c r="LO17" s="139"/>
      <c r="LP17" s="139"/>
      <c r="LQ17" s="139"/>
      <c r="LR17" s="139"/>
      <c r="LS17" s="139"/>
      <c r="LT17" s="139"/>
      <c r="LU17" s="139"/>
      <c r="LV17" s="139"/>
      <c r="LW17" s="139"/>
      <c r="LX17" s="139"/>
      <c r="LY17" s="139"/>
      <c r="LZ17" s="139"/>
      <c r="MA17" s="139"/>
      <c r="MB17" s="139"/>
      <c r="MC17" s="139"/>
      <c r="MD17" s="139"/>
      <c r="ME17" s="139"/>
      <c r="MF17" s="139"/>
      <c r="MG17" s="139"/>
      <c r="MH17" s="139"/>
      <c r="MI17" s="139"/>
      <c r="MJ17" s="139"/>
      <c r="MK17" s="139"/>
      <c r="ML17" s="139"/>
      <c r="MM17" s="139"/>
      <c r="MN17" s="139"/>
      <c r="MO17" s="139"/>
      <c r="MP17" s="139"/>
      <c r="MQ17" s="139"/>
      <c r="MR17" s="139"/>
      <c r="MS17" s="139"/>
      <c r="MT17" s="139"/>
      <c r="MU17" s="139"/>
      <c r="MV17" s="139"/>
      <c r="MW17" s="139"/>
      <c r="MX17" s="139"/>
      <c r="MY17" s="139"/>
      <c r="MZ17" s="139"/>
      <c r="NA17" s="139"/>
      <c r="NB17" s="139"/>
      <c r="NC17" s="139"/>
      <c r="ND17" s="139"/>
      <c r="NE17" s="139"/>
      <c r="NF17" s="139"/>
      <c r="NG17" s="139"/>
      <c r="NH17" s="139"/>
      <c r="NI17" s="139"/>
      <c r="NJ17" s="139"/>
      <c r="NK17" s="139"/>
      <c r="NL17" s="139"/>
      <c r="NM17" s="139"/>
      <c r="NN17" s="139"/>
      <c r="NO17" s="139"/>
      <c r="NP17" s="139"/>
      <c r="NQ17" s="139"/>
      <c r="NR17" s="139"/>
      <c r="NS17" s="139"/>
      <c r="NT17" s="139"/>
      <c r="NU17" s="139"/>
      <c r="NV17" s="139"/>
      <c r="NW17" s="139"/>
      <c r="NX17" s="139"/>
      <c r="NY17" s="139"/>
      <c r="NZ17" s="139"/>
      <c r="OA17" s="139"/>
      <c r="OB17" s="139"/>
      <c r="OC17" s="139"/>
      <c r="OD17" s="139"/>
      <c r="OE17" s="139"/>
      <c r="OF17" s="139"/>
      <c r="OG17" s="139"/>
      <c r="OH17" s="139"/>
      <c r="OI17" s="139"/>
      <c r="OJ17" s="139"/>
      <c r="OK17" s="139"/>
      <c r="OL17" s="139"/>
      <c r="OM17" s="139"/>
      <c r="ON17" s="139"/>
      <c r="OO17" s="139"/>
      <c r="OP17" s="139"/>
      <c r="OQ17" s="139"/>
      <c r="OR17" s="139"/>
      <c r="OS17" s="139"/>
      <c r="OT17" s="139"/>
      <c r="OU17" s="139"/>
      <c r="OV17" s="139"/>
      <c r="OW17" s="139"/>
      <c r="OX17" s="139"/>
      <c r="OY17" s="139"/>
      <c r="OZ17" s="139"/>
      <c r="PA17" s="139"/>
      <c r="PB17" s="139"/>
      <c r="PC17" s="139"/>
      <c r="PD17" s="139"/>
      <c r="PE17" s="139"/>
      <c r="PF17" s="139"/>
      <c r="PG17" s="139"/>
      <c r="PH17" s="139"/>
      <c r="PI17" s="139"/>
      <c r="PJ17" s="139"/>
      <c r="PK17" s="139"/>
      <c r="PL17" s="139"/>
      <c r="PM17" s="139"/>
      <c r="PN17" s="139"/>
      <c r="PO17" s="139"/>
      <c r="PP17" s="139"/>
      <c r="PQ17" s="139"/>
      <c r="PR17" s="139"/>
      <c r="PS17" s="139"/>
      <c r="PT17" s="139"/>
      <c r="PU17" s="139"/>
      <c r="PV17" s="139"/>
      <c r="PW17" s="139"/>
      <c r="PX17" s="139"/>
      <c r="PY17" s="139"/>
      <c r="PZ17" s="139"/>
      <c r="QA17" s="139"/>
      <c r="QB17" s="139"/>
      <c r="QC17" s="139"/>
      <c r="QD17" s="139"/>
      <c r="QE17" s="139"/>
      <c r="QF17" s="139"/>
      <c r="QG17" s="139"/>
      <c r="QH17" s="139"/>
      <c r="QI17" s="139"/>
      <c r="QJ17" s="139"/>
      <c r="QK17" s="139"/>
      <c r="QL17" s="139"/>
      <c r="QM17" s="139"/>
      <c r="QN17" s="139"/>
      <c r="QO17" s="139"/>
      <c r="QP17" s="139"/>
      <c r="QQ17" s="139"/>
      <c r="QR17" s="139"/>
      <c r="QS17" s="139"/>
      <c r="QT17" s="139"/>
      <c r="QU17" s="139"/>
      <c r="QV17" s="139"/>
      <c r="QW17" s="139"/>
      <c r="QX17" s="139"/>
      <c r="QY17" s="139"/>
      <c r="QZ17" s="139"/>
      <c r="RA17" s="139"/>
      <c r="RB17" s="139"/>
      <c r="RC17" s="139"/>
      <c r="RD17" s="139"/>
      <c r="RE17" s="139"/>
      <c r="RF17" s="139"/>
      <c r="RG17" s="139"/>
      <c r="RH17" s="139"/>
      <c r="RI17" s="139"/>
      <c r="RJ17" s="139"/>
      <c r="RK17" s="139"/>
      <c r="RL17" s="139"/>
      <c r="RM17" s="139"/>
      <c r="RN17" s="139"/>
      <c r="RO17" s="139"/>
      <c r="RP17" s="139"/>
      <c r="RQ17" s="139"/>
      <c r="RR17" s="139"/>
      <c r="RS17" s="139"/>
      <c r="RT17" s="139"/>
      <c r="RU17" s="139"/>
      <c r="RV17" s="139"/>
      <c r="RW17" s="139"/>
      <c r="RX17" s="139"/>
      <c r="RY17" s="139"/>
      <c r="RZ17" s="139"/>
      <c r="SA17" s="139"/>
      <c r="SB17" s="139"/>
      <c r="SC17" s="139"/>
      <c r="SD17" s="139"/>
      <c r="SE17" s="139"/>
      <c r="SF17" s="139"/>
      <c r="SG17" s="139"/>
      <c r="SH17" s="139"/>
      <c r="SI17" s="139"/>
      <c r="SJ17" s="139"/>
      <c r="SK17" s="139"/>
      <c r="SL17" s="139"/>
      <c r="SM17" s="139"/>
      <c r="SN17" s="139"/>
      <c r="SO17" s="139"/>
      <c r="SP17" s="139"/>
      <c r="SQ17" s="139"/>
      <c r="SR17" s="139"/>
      <c r="SS17" s="139"/>
      <c r="ST17" s="139"/>
      <c r="SU17" s="139"/>
      <c r="SV17" s="139"/>
      <c r="SW17" s="139"/>
      <c r="SX17" s="139"/>
      <c r="SY17" s="139"/>
      <c r="SZ17" s="139"/>
      <c r="TA17" s="139"/>
      <c r="TB17" s="139"/>
      <c r="TC17" s="139"/>
      <c r="TD17" s="139"/>
      <c r="TE17" s="139"/>
      <c r="TF17" s="139"/>
      <c r="TG17" s="139"/>
      <c r="TH17" s="139"/>
      <c r="TI17" s="139"/>
      <c r="TJ17" s="139"/>
      <c r="TK17" s="139"/>
      <c r="TL17" s="139"/>
      <c r="TM17" s="139"/>
      <c r="TN17" s="139"/>
      <c r="TO17" s="139"/>
      <c r="TP17" s="139"/>
      <c r="TQ17" s="139"/>
      <c r="TR17" s="139"/>
      <c r="TS17" s="139"/>
      <c r="TT17" s="139"/>
      <c r="TU17" s="139"/>
      <c r="TV17" s="139"/>
      <c r="TW17" s="139"/>
      <c r="TX17" s="139"/>
      <c r="TY17" s="139"/>
      <c r="TZ17" s="139"/>
      <c r="UA17" s="139"/>
      <c r="UB17" s="139"/>
      <c r="UC17" s="139"/>
      <c r="UD17" s="139"/>
      <c r="UE17" s="139"/>
      <c r="UF17" s="139"/>
      <c r="UG17" s="139"/>
      <c r="UH17" s="139"/>
      <c r="UI17" s="139"/>
      <c r="UJ17" s="139"/>
      <c r="UK17" s="139"/>
      <c r="UL17" s="139"/>
      <c r="UM17" s="139"/>
      <c r="UN17" s="139"/>
      <c r="UO17" s="139"/>
      <c r="UP17" s="139"/>
      <c r="UQ17" s="139"/>
      <c r="UR17" s="139"/>
      <c r="US17" s="139"/>
      <c r="UT17" s="139"/>
      <c r="UU17" s="139"/>
      <c r="UV17" s="139"/>
      <c r="UW17" s="139"/>
      <c r="UX17" s="139"/>
      <c r="UY17" s="139"/>
      <c r="UZ17" s="139"/>
      <c r="VA17" s="139"/>
      <c r="VB17" s="139"/>
      <c r="VC17" s="139"/>
      <c r="VD17" s="139"/>
      <c r="VE17" s="139"/>
      <c r="VF17" s="139"/>
      <c r="VG17" s="139"/>
      <c r="VH17" s="139"/>
      <c r="VI17" s="139"/>
      <c r="VJ17" s="139"/>
      <c r="VK17" s="139"/>
      <c r="VL17" s="139"/>
      <c r="VM17" s="139"/>
      <c r="VN17" s="139"/>
      <c r="VO17" s="139"/>
      <c r="VP17" s="139"/>
      <c r="VQ17" s="139"/>
      <c r="VR17" s="139"/>
      <c r="VS17" s="139"/>
      <c r="VT17" s="139"/>
      <c r="VU17" s="139"/>
      <c r="VV17" s="139"/>
      <c r="VW17" s="139"/>
      <c r="VX17" s="139"/>
      <c r="VY17" s="139"/>
      <c r="VZ17" s="139"/>
      <c r="WA17" s="139"/>
      <c r="WB17" s="139"/>
      <c r="WC17" s="139"/>
      <c r="WD17" s="139"/>
      <c r="WE17" s="139"/>
      <c r="WF17" s="139"/>
      <c r="WG17" s="139"/>
      <c r="WH17" s="139"/>
      <c r="WI17" s="139"/>
      <c r="WJ17" s="139"/>
      <c r="WK17" s="139"/>
      <c r="WL17" s="139"/>
      <c r="WM17" s="139"/>
      <c r="WN17" s="139"/>
      <c r="WO17" s="139"/>
      <c r="WP17" s="139"/>
      <c r="WQ17" s="139"/>
      <c r="WR17" s="139"/>
      <c r="WS17" s="139"/>
      <c r="WT17" s="139"/>
      <c r="WU17" s="139"/>
      <c r="WV17" s="139"/>
      <c r="WW17" s="139"/>
      <c r="WX17" s="139"/>
      <c r="WY17" s="139"/>
      <c r="WZ17" s="139"/>
      <c r="XA17" s="139"/>
      <c r="XB17" s="139"/>
      <c r="XC17" s="139"/>
      <c r="XD17" s="139"/>
      <c r="XE17" s="139"/>
      <c r="XF17" s="139"/>
      <c r="XG17" s="139"/>
      <c r="XH17" s="139"/>
      <c r="XI17" s="139"/>
      <c r="XJ17" s="139"/>
      <c r="XK17" s="139"/>
      <c r="XL17" s="139"/>
      <c r="XM17" s="139"/>
      <c r="XN17" s="139"/>
      <c r="XO17" s="139"/>
      <c r="XP17" s="139"/>
      <c r="XQ17" s="139"/>
      <c r="XR17" s="139"/>
      <c r="XS17" s="139"/>
      <c r="XT17" s="139"/>
      <c r="XU17" s="139"/>
      <c r="XV17" s="139"/>
      <c r="XW17" s="139"/>
      <c r="XX17" s="139"/>
      <c r="XY17" s="139"/>
      <c r="XZ17" s="139"/>
      <c r="YA17" s="139"/>
      <c r="YB17" s="139"/>
      <c r="YC17" s="139"/>
      <c r="YD17" s="139"/>
      <c r="YE17" s="139"/>
      <c r="YF17" s="139"/>
      <c r="YG17" s="139"/>
      <c r="YH17" s="139"/>
      <c r="YI17" s="139"/>
      <c r="YJ17" s="139"/>
      <c r="YK17" s="139"/>
      <c r="YL17" s="139"/>
      <c r="YM17" s="139"/>
      <c r="YN17" s="139"/>
      <c r="YO17" s="139"/>
      <c r="YP17" s="139"/>
      <c r="YQ17" s="139"/>
      <c r="YR17" s="139"/>
      <c r="YS17" s="139"/>
      <c r="YT17" s="139"/>
      <c r="YU17" s="139"/>
      <c r="YV17" s="139"/>
      <c r="YW17" s="139"/>
      <c r="YX17" s="139"/>
      <c r="YY17" s="139"/>
      <c r="YZ17" s="139"/>
      <c r="ZA17" s="139"/>
      <c r="ZB17" s="139"/>
      <c r="ZC17" s="139"/>
      <c r="ZD17" s="139"/>
      <c r="ZE17" s="139"/>
      <c r="ZF17" s="139"/>
      <c r="ZG17" s="139"/>
      <c r="ZH17" s="139"/>
      <c r="ZI17" s="139"/>
      <c r="ZJ17" s="139"/>
      <c r="ZK17" s="139"/>
      <c r="ZL17" s="139"/>
      <c r="ZM17" s="139"/>
      <c r="ZN17" s="139"/>
      <c r="ZO17" s="139"/>
      <c r="ZP17" s="139"/>
      <c r="ZQ17" s="139"/>
      <c r="ZR17" s="139"/>
      <c r="ZS17" s="139"/>
      <c r="ZT17" s="139"/>
      <c r="ZU17" s="139"/>
      <c r="ZV17" s="139"/>
      <c r="ZW17" s="139"/>
      <c r="ZX17" s="139"/>
      <c r="ZY17" s="139"/>
      <c r="ZZ17" s="139"/>
      <c r="AAA17" s="139"/>
      <c r="AAB17" s="139"/>
      <c r="AAC17" s="139"/>
      <c r="AAD17" s="139"/>
      <c r="AAE17" s="139"/>
      <c r="AAF17" s="139"/>
      <c r="AAG17" s="139"/>
      <c r="AAH17" s="139"/>
      <c r="AAI17" s="139"/>
      <c r="AAJ17" s="139"/>
      <c r="AAK17" s="139"/>
      <c r="AAL17" s="139"/>
      <c r="AAM17" s="139"/>
      <c r="AAN17" s="139"/>
      <c r="AAO17" s="139"/>
      <c r="AAP17" s="139"/>
      <c r="AAQ17" s="139"/>
      <c r="AAR17" s="139"/>
      <c r="AAS17" s="139"/>
      <c r="AAT17" s="139"/>
      <c r="AAU17" s="139"/>
      <c r="AAV17" s="139"/>
      <c r="AAW17" s="139"/>
      <c r="AAX17" s="139"/>
      <c r="AAY17" s="139"/>
      <c r="AAZ17" s="139"/>
      <c r="ABA17" s="139"/>
      <c r="ABB17" s="139"/>
      <c r="ABC17" s="139"/>
      <c r="ABD17" s="139"/>
      <c r="ABE17" s="139"/>
      <c r="ABF17" s="139"/>
      <c r="ABG17" s="139"/>
      <c r="ABH17" s="139"/>
      <c r="ABI17" s="139"/>
      <c r="ABJ17" s="139"/>
      <c r="ABK17" s="139"/>
      <c r="ABL17" s="139"/>
      <c r="ABM17" s="139"/>
      <c r="ABN17" s="139"/>
      <c r="ABO17" s="139"/>
      <c r="ABP17" s="139"/>
      <c r="ABQ17" s="139"/>
      <c r="ABR17" s="139"/>
      <c r="ABS17" s="139"/>
      <c r="ABT17" s="139"/>
      <c r="ABU17" s="139"/>
      <c r="ABV17" s="139"/>
      <c r="ABW17" s="139"/>
      <c r="ABX17" s="139"/>
      <c r="ABY17" s="139"/>
      <c r="ABZ17" s="139"/>
      <c r="ACA17" s="139"/>
      <c r="ACB17" s="139"/>
      <c r="ACC17" s="139"/>
      <c r="ACD17" s="139"/>
      <c r="ACE17" s="139"/>
      <c r="ACF17" s="139"/>
      <c r="ACG17" s="139"/>
      <c r="ACH17" s="139"/>
      <c r="ACI17" s="139"/>
      <c r="ACJ17" s="139"/>
      <c r="ACK17" s="139"/>
      <c r="ACL17" s="139"/>
      <c r="ACM17" s="139"/>
      <c r="ACN17" s="139"/>
      <c r="ACO17" s="139"/>
      <c r="ACP17" s="139"/>
      <c r="ACQ17" s="139"/>
      <c r="ACR17" s="139"/>
      <c r="ACS17" s="139"/>
      <c r="ACT17" s="139"/>
      <c r="ACU17" s="139"/>
      <c r="ACV17" s="139"/>
      <c r="ACW17" s="139"/>
      <c r="ACX17" s="139"/>
      <c r="ACY17" s="139"/>
      <c r="ACZ17" s="139"/>
      <c r="ADA17" s="139"/>
      <c r="ADB17" s="139"/>
      <c r="ADC17" s="139"/>
      <c r="ADD17" s="139"/>
      <c r="ADE17" s="139"/>
      <c r="ADF17" s="139"/>
      <c r="ADG17" s="139"/>
      <c r="ADH17" s="139"/>
      <c r="ADI17" s="139"/>
      <c r="ADJ17" s="139"/>
      <c r="ADK17" s="139"/>
      <c r="ADL17" s="139"/>
      <c r="ADM17" s="139"/>
      <c r="ADN17" s="139"/>
      <c r="ADO17" s="139"/>
      <c r="ADP17" s="139"/>
      <c r="ADQ17" s="139"/>
      <c r="ADR17" s="139"/>
      <c r="ADS17" s="139"/>
      <c r="ADT17" s="139"/>
      <c r="ADU17" s="139"/>
      <c r="ADV17" s="139"/>
      <c r="ADW17" s="139"/>
      <c r="ADX17" s="139"/>
      <c r="ADY17" s="139"/>
      <c r="ADZ17" s="139"/>
      <c r="AEA17" s="139"/>
      <c r="AEB17" s="139"/>
      <c r="AEC17" s="139"/>
      <c r="AED17" s="139"/>
      <c r="AEE17" s="139"/>
      <c r="AEF17" s="139"/>
      <c r="AEG17" s="139"/>
      <c r="AEH17" s="139"/>
      <c r="AEI17" s="139"/>
      <c r="AEJ17" s="139"/>
      <c r="AEK17" s="139"/>
      <c r="AEL17" s="139"/>
      <c r="AEM17" s="139"/>
      <c r="AEN17" s="139"/>
      <c r="AEO17" s="139"/>
      <c r="AEP17" s="139"/>
      <c r="AEQ17" s="139"/>
      <c r="AER17" s="139"/>
      <c r="AES17" s="139"/>
      <c r="AET17" s="139"/>
      <c r="AEU17" s="139"/>
      <c r="AEV17" s="139"/>
      <c r="AEW17" s="139"/>
      <c r="AEX17" s="139"/>
      <c r="AEY17" s="139"/>
      <c r="AEZ17" s="139"/>
      <c r="AFA17" s="139"/>
      <c r="AFB17" s="139"/>
      <c r="AFC17" s="139"/>
      <c r="AFD17" s="139"/>
      <c r="AFE17" s="139"/>
      <c r="AFF17" s="139"/>
      <c r="AFG17" s="139"/>
      <c r="AFH17" s="139"/>
      <c r="AFI17" s="139"/>
      <c r="AFJ17" s="139"/>
      <c r="AFK17" s="139"/>
      <c r="AFL17" s="139"/>
      <c r="AFM17" s="139"/>
      <c r="AFN17" s="139"/>
      <c r="AFO17" s="139"/>
      <c r="AFP17" s="139"/>
      <c r="AFQ17" s="139"/>
      <c r="AFR17" s="139"/>
      <c r="AFS17" s="139"/>
      <c r="AFT17" s="139"/>
      <c r="AFU17" s="139"/>
      <c r="AFV17" s="139"/>
      <c r="AFW17" s="139"/>
      <c r="AFX17" s="139"/>
      <c r="AFY17" s="139"/>
      <c r="AFZ17" s="139"/>
      <c r="AGA17" s="139"/>
      <c r="AGB17" s="139"/>
      <c r="AGC17" s="139"/>
      <c r="AGD17" s="139"/>
      <c r="AGE17" s="139"/>
      <c r="AGF17" s="139"/>
      <c r="AGG17" s="139"/>
      <c r="AGH17" s="139"/>
      <c r="AGI17" s="139"/>
      <c r="AGJ17" s="139"/>
      <c r="AGK17" s="139"/>
      <c r="AGL17" s="139"/>
      <c r="AGM17" s="139"/>
      <c r="AGN17" s="139"/>
      <c r="AGO17" s="139"/>
      <c r="AGP17" s="139"/>
      <c r="AGQ17" s="139"/>
      <c r="AGR17" s="139"/>
      <c r="AGS17" s="139"/>
      <c r="AGT17" s="139"/>
      <c r="AGU17" s="139"/>
      <c r="AGV17" s="139"/>
      <c r="AGW17" s="139"/>
      <c r="AGX17" s="139"/>
      <c r="AGY17" s="139"/>
      <c r="AGZ17" s="139"/>
      <c r="AHA17" s="139"/>
      <c r="AHB17" s="139"/>
      <c r="AHC17" s="139"/>
      <c r="AHD17" s="139"/>
      <c r="AHE17" s="139"/>
      <c r="AHF17" s="139"/>
      <c r="AHG17" s="139"/>
      <c r="AHH17" s="139"/>
      <c r="AHI17" s="139"/>
      <c r="AHJ17" s="139"/>
      <c r="AHK17" s="139"/>
      <c r="AHL17" s="139"/>
      <c r="AHM17" s="139"/>
      <c r="AHN17" s="139"/>
      <c r="AHO17" s="139"/>
      <c r="AHP17" s="139"/>
      <c r="AHQ17" s="139"/>
      <c r="AHR17" s="139"/>
      <c r="AHS17" s="139"/>
      <c r="AHT17" s="139"/>
      <c r="AHU17" s="139"/>
      <c r="AHV17" s="139"/>
      <c r="AHW17" s="139"/>
      <c r="AHX17" s="139"/>
      <c r="AHY17" s="139"/>
      <c r="AHZ17" s="139"/>
      <c r="AIA17" s="139"/>
      <c r="AIB17" s="139"/>
      <c r="AIC17" s="139"/>
      <c r="AID17" s="139"/>
      <c r="AIE17" s="139"/>
      <c r="AIF17" s="139"/>
      <c r="AIG17" s="139"/>
      <c r="AIH17" s="139"/>
      <c r="AII17" s="139"/>
      <c r="AIJ17" s="139"/>
      <c r="AIK17" s="139"/>
      <c r="AIL17" s="139"/>
      <c r="AIM17" s="139"/>
      <c r="AIN17" s="139"/>
      <c r="AIO17" s="139"/>
      <c r="AIP17" s="139"/>
      <c r="AIQ17" s="139"/>
      <c r="AIR17" s="139"/>
      <c r="AIS17" s="139"/>
      <c r="AIT17" s="139"/>
      <c r="AIU17" s="139"/>
      <c r="AIV17" s="139"/>
      <c r="AIW17" s="139"/>
      <c r="AIX17" s="139"/>
      <c r="AIY17" s="139"/>
      <c r="AIZ17" s="139"/>
      <c r="AJA17" s="139"/>
      <c r="AJB17" s="139"/>
      <c r="AJC17" s="139"/>
      <c r="AJD17" s="139"/>
      <c r="AJE17" s="139"/>
      <c r="AJF17" s="139"/>
      <c r="AJG17" s="139"/>
      <c r="AJH17" s="139"/>
      <c r="AJI17" s="139"/>
      <c r="AJJ17" s="139"/>
      <c r="AJK17" s="139"/>
      <c r="AJL17" s="139"/>
      <c r="AJM17" s="139"/>
      <c r="AJN17" s="139"/>
      <c r="AJO17" s="139"/>
      <c r="AJP17" s="139"/>
      <c r="AJQ17" s="139"/>
      <c r="AJR17" s="139"/>
      <c r="AJS17" s="139"/>
      <c r="AJT17" s="139"/>
      <c r="AJU17" s="139"/>
      <c r="AJV17" s="139"/>
      <c r="AJW17" s="139"/>
      <c r="AJX17" s="139"/>
      <c r="AJY17" s="139"/>
      <c r="AJZ17" s="139"/>
      <c r="AKA17" s="139"/>
      <c r="AKB17" s="139"/>
      <c r="AKC17" s="139"/>
      <c r="AKD17" s="139"/>
      <c r="AKE17" s="139"/>
      <c r="AKF17" s="139"/>
      <c r="AKG17" s="139"/>
      <c r="AKH17" s="139"/>
      <c r="AKI17" s="139"/>
      <c r="AKJ17" s="139"/>
      <c r="AKK17" s="139"/>
      <c r="AKL17" s="139"/>
      <c r="AKM17" s="139"/>
      <c r="AKN17" s="139"/>
      <c r="AKO17" s="139"/>
      <c r="AKP17" s="139"/>
      <c r="AKQ17" s="139"/>
      <c r="AKR17" s="139"/>
      <c r="AKS17" s="139"/>
      <c r="AKT17" s="139"/>
      <c r="AKU17" s="139"/>
      <c r="AKV17" s="139"/>
      <c r="AKW17" s="139"/>
      <c r="AKX17" s="139"/>
      <c r="AKY17" s="139"/>
      <c r="AKZ17" s="139"/>
      <c r="ALA17" s="139"/>
      <c r="ALB17" s="139"/>
      <c r="ALC17" s="139"/>
      <c r="ALD17" s="139"/>
      <c r="ALE17" s="139"/>
      <c r="ALF17" s="139"/>
      <c r="ALG17" s="139"/>
      <c r="ALH17" s="139"/>
      <c r="ALI17" s="139"/>
      <c r="ALJ17" s="139"/>
      <c r="ALK17" s="139"/>
      <c r="ALL17" s="139"/>
      <c r="ALM17" s="139"/>
      <c r="ALN17" s="139"/>
      <c r="ALO17" s="139"/>
      <c r="ALP17" s="139"/>
    </row>
    <row r="18" spans="1:1004" x14ac:dyDescent="0.3">
      <c r="C18" t="str">
        <f>C11</f>
        <v>საცხოვრებელი</v>
      </c>
      <c r="D18" s="133">
        <f>Calculator!E28</f>
        <v>5040</v>
      </c>
      <c r="E18" s="132">
        <f>D18</f>
        <v>5040</v>
      </c>
      <c r="F18" s="132">
        <f t="shared" ref="F18:BQ19" si="82">E18</f>
        <v>5040</v>
      </c>
      <c r="G18" s="132">
        <f t="shared" si="82"/>
        <v>5040</v>
      </c>
      <c r="H18" s="132">
        <f t="shared" si="82"/>
        <v>5040</v>
      </c>
      <c r="I18" s="132">
        <f t="shared" si="82"/>
        <v>5040</v>
      </c>
      <c r="J18" s="132">
        <f t="shared" si="82"/>
        <v>5040</v>
      </c>
      <c r="K18" s="132">
        <f t="shared" si="82"/>
        <v>5040</v>
      </c>
      <c r="L18" s="132">
        <f t="shared" si="82"/>
        <v>5040</v>
      </c>
      <c r="M18" s="132">
        <f t="shared" si="82"/>
        <v>5040</v>
      </c>
      <c r="N18" s="132">
        <f t="shared" si="82"/>
        <v>5040</v>
      </c>
      <c r="O18" s="132">
        <f t="shared" si="82"/>
        <v>5040</v>
      </c>
      <c r="P18" s="132">
        <f t="shared" si="82"/>
        <v>5040</v>
      </c>
      <c r="Q18" s="132">
        <f t="shared" si="82"/>
        <v>5040</v>
      </c>
      <c r="R18" s="132">
        <f t="shared" si="82"/>
        <v>5040</v>
      </c>
      <c r="S18" s="132">
        <f t="shared" si="82"/>
        <v>5040</v>
      </c>
      <c r="T18" s="132">
        <f t="shared" si="82"/>
        <v>5040</v>
      </c>
      <c r="U18" s="132">
        <f t="shared" si="82"/>
        <v>5040</v>
      </c>
      <c r="V18" s="132">
        <f t="shared" si="82"/>
        <v>5040</v>
      </c>
      <c r="W18" s="132">
        <f t="shared" si="82"/>
        <v>5040</v>
      </c>
      <c r="X18" s="132">
        <f t="shared" si="82"/>
        <v>5040</v>
      </c>
      <c r="Y18" s="132">
        <f t="shared" si="82"/>
        <v>5040</v>
      </c>
      <c r="Z18" s="132">
        <f t="shared" si="82"/>
        <v>5040</v>
      </c>
      <c r="AA18" s="132">
        <f t="shared" si="82"/>
        <v>5040</v>
      </c>
      <c r="AB18" s="132">
        <f t="shared" si="82"/>
        <v>5040</v>
      </c>
      <c r="AC18" s="132">
        <f t="shared" si="82"/>
        <v>5040</v>
      </c>
      <c r="AD18" s="132">
        <f t="shared" si="82"/>
        <v>5040</v>
      </c>
      <c r="AE18" s="132">
        <f t="shared" si="82"/>
        <v>5040</v>
      </c>
      <c r="AF18" s="132">
        <f t="shared" si="82"/>
        <v>5040</v>
      </c>
      <c r="AG18" s="132">
        <f t="shared" si="82"/>
        <v>5040</v>
      </c>
      <c r="AH18" s="132">
        <f t="shared" si="82"/>
        <v>5040</v>
      </c>
      <c r="AI18" s="132">
        <f t="shared" si="82"/>
        <v>5040</v>
      </c>
      <c r="AJ18" s="132">
        <f t="shared" si="82"/>
        <v>5040</v>
      </c>
      <c r="AK18" s="132">
        <f t="shared" si="82"/>
        <v>5040</v>
      </c>
      <c r="AL18" s="132">
        <f t="shared" si="82"/>
        <v>5040</v>
      </c>
      <c r="AM18" s="132">
        <f t="shared" si="82"/>
        <v>5040</v>
      </c>
      <c r="AN18" s="132">
        <f t="shared" si="82"/>
        <v>5040</v>
      </c>
      <c r="AO18" s="132">
        <f t="shared" si="82"/>
        <v>5040</v>
      </c>
      <c r="AP18" s="132">
        <f t="shared" si="82"/>
        <v>5040</v>
      </c>
      <c r="AQ18" s="132">
        <f t="shared" si="82"/>
        <v>5040</v>
      </c>
      <c r="AR18" s="132">
        <f t="shared" si="82"/>
        <v>5040</v>
      </c>
      <c r="AS18" s="132">
        <f t="shared" si="82"/>
        <v>5040</v>
      </c>
      <c r="AT18" s="132">
        <f t="shared" si="82"/>
        <v>5040</v>
      </c>
      <c r="AU18" s="132">
        <f t="shared" si="82"/>
        <v>5040</v>
      </c>
      <c r="AV18" s="132">
        <f t="shared" si="82"/>
        <v>5040</v>
      </c>
      <c r="AW18" s="132">
        <f t="shared" si="82"/>
        <v>5040</v>
      </c>
      <c r="AX18" s="132">
        <f t="shared" si="82"/>
        <v>5040</v>
      </c>
      <c r="AY18" s="132">
        <f t="shared" si="82"/>
        <v>5040</v>
      </c>
      <c r="AZ18" s="132">
        <f t="shared" si="82"/>
        <v>5040</v>
      </c>
      <c r="BA18" s="132">
        <f t="shared" si="82"/>
        <v>5040</v>
      </c>
      <c r="BB18" s="132">
        <f t="shared" si="82"/>
        <v>5040</v>
      </c>
      <c r="BC18" s="132">
        <f t="shared" si="82"/>
        <v>5040</v>
      </c>
      <c r="BD18" s="132">
        <f t="shared" si="82"/>
        <v>5040</v>
      </c>
      <c r="BE18" s="132">
        <f t="shared" si="82"/>
        <v>5040</v>
      </c>
      <c r="BF18" s="132">
        <f t="shared" si="82"/>
        <v>5040</v>
      </c>
      <c r="BG18" s="132">
        <f t="shared" si="82"/>
        <v>5040</v>
      </c>
      <c r="BH18" s="132">
        <f t="shared" si="82"/>
        <v>5040</v>
      </c>
      <c r="BI18" s="132">
        <f t="shared" si="82"/>
        <v>5040</v>
      </c>
      <c r="BJ18" s="132">
        <f t="shared" si="82"/>
        <v>5040</v>
      </c>
      <c r="BK18" s="132">
        <f t="shared" si="82"/>
        <v>5040</v>
      </c>
      <c r="BL18" s="132">
        <f t="shared" si="82"/>
        <v>5040</v>
      </c>
      <c r="BM18" s="132">
        <f t="shared" si="82"/>
        <v>5040</v>
      </c>
      <c r="BN18" s="132">
        <f t="shared" si="82"/>
        <v>5040</v>
      </c>
      <c r="BO18" s="132">
        <f t="shared" si="82"/>
        <v>5040</v>
      </c>
      <c r="BP18" s="132">
        <f t="shared" si="82"/>
        <v>5040</v>
      </c>
      <c r="BQ18" s="132">
        <f t="shared" si="82"/>
        <v>5040</v>
      </c>
      <c r="BR18" s="132">
        <f t="shared" ref="BR18:EC21" si="83">BQ18</f>
        <v>5040</v>
      </c>
      <c r="BS18" s="132">
        <f t="shared" si="83"/>
        <v>5040</v>
      </c>
      <c r="BT18" s="132">
        <f t="shared" si="83"/>
        <v>5040</v>
      </c>
      <c r="BU18" s="132">
        <f t="shared" si="83"/>
        <v>5040</v>
      </c>
      <c r="BV18" s="132">
        <f t="shared" si="83"/>
        <v>5040</v>
      </c>
      <c r="BW18" s="132">
        <f t="shared" si="83"/>
        <v>5040</v>
      </c>
      <c r="BX18" s="132">
        <f t="shared" si="83"/>
        <v>5040</v>
      </c>
      <c r="BY18" s="132">
        <f t="shared" si="83"/>
        <v>5040</v>
      </c>
      <c r="BZ18" s="132">
        <f t="shared" si="83"/>
        <v>5040</v>
      </c>
      <c r="CA18" s="132">
        <f t="shared" si="83"/>
        <v>5040</v>
      </c>
      <c r="CB18" s="132">
        <f t="shared" si="83"/>
        <v>5040</v>
      </c>
      <c r="CC18" s="132">
        <f t="shared" si="83"/>
        <v>5040</v>
      </c>
      <c r="CD18" s="132">
        <f t="shared" si="83"/>
        <v>5040</v>
      </c>
      <c r="CE18" s="132">
        <f t="shared" si="83"/>
        <v>5040</v>
      </c>
      <c r="CF18" s="132">
        <f t="shared" si="83"/>
        <v>5040</v>
      </c>
      <c r="CG18" s="132">
        <f t="shared" si="83"/>
        <v>5040</v>
      </c>
      <c r="CH18" s="132">
        <f t="shared" si="83"/>
        <v>5040</v>
      </c>
      <c r="CI18" s="132">
        <f t="shared" si="83"/>
        <v>5040</v>
      </c>
      <c r="CJ18" s="132">
        <f t="shared" si="83"/>
        <v>5040</v>
      </c>
      <c r="CK18" s="132">
        <f t="shared" si="83"/>
        <v>5040</v>
      </c>
      <c r="CL18" s="132">
        <f t="shared" si="83"/>
        <v>5040</v>
      </c>
      <c r="CM18" s="132">
        <f t="shared" si="83"/>
        <v>5040</v>
      </c>
      <c r="CN18" s="132">
        <f t="shared" si="83"/>
        <v>5040</v>
      </c>
      <c r="CO18" s="132">
        <f t="shared" si="83"/>
        <v>5040</v>
      </c>
      <c r="CP18" s="132">
        <f t="shared" si="83"/>
        <v>5040</v>
      </c>
      <c r="CQ18" s="132">
        <f t="shared" si="83"/>
        <v>5040</v>
      </c>
      <c r="CR18" s="132">
        <f t="shared" si="83"/>
        <v>5040</v>
      </c>
      <c r="CS18" s="132">
        <f t="shared" si="83"/>
        <v>5040</v>
      </c>
      <c r="CT18" s="132">
        <f t="shared" si="83"/>
        <v>5040</v>
      </c>
      <c r="CU18" s="132">
        <f t="shared" si="83"/>
        <v>5040</v>
      </c>
      <c r="CV18" s="132">
        <f t="shared" si="83"/>
        <v>5040</v>
      </c>
      <c r="CW18" s="132">
        <f t="shared" si="83"/>
        <v>5040</v>
      </c>
      <c r="CX18" s="132">
        <f t="shared" si="83"/>
        <v>5040</v>
      </c>
      <c r="CY18" s="132">
        <f t="shared" si="83"/>
        <v>5040</v>
      </c>
      <c r="CZ18" s="132">
        <f t="shared" si="83"/>
        <v>5040</v>
      </c>
      <c r="DA18" s="132">
        <f t="shared" si="83"/>
        <v>5040</v>
      </c>
      <c r="DB18" s="132">
        <f t="shared" si="83"/>
        <v>5040</v>
      </c>
      <c r="DC18" s="132">
        <f t="shared" si="83"/>
        <v>5040</v>
      </c>
      <c r="DD18" s="132">
        <f t="shared" si="83"/>
        <v>5040</v>
      </c>
      <c r="DE18" s="132">
        <f t="shared" si="83"/>
        <v>5040</v>
      </c>
      <c r="DF18" s="132">
        <f t="shared" si="83"/>
        <v>5040</v>
      </c>
      <c r="DG18" s="132">
        <f t="shared" si="83"/>
        <v>5040</v>
      </c>
      <c r="DH18" s="132">
        <f t="shared" si="83"/>
        <v>5040</v>
      </c>
      <c r="DI18" s="132">
        <f t="shared" si="83"/>
        <v>5040</v>
      </c>
      <c r="DJ18" s="132">
        <f t="shared" si="83"/>
        <v>5040</v>
      </c>
      <c r="DK18" s="132">
        <f t="shared" si="83"/>
        <v>5040</v>
      </c>
      <c r="DL18" s="132">
        <f t="shared" si="83"/>
        <v>5040</v>
      </c>
      <c r="DM18" s="132">
        <f t="shared" si="83"/>
        <v>5040</v>
      </c>
      <c r="DN18" s="132">
        <f t="shared" si="83"/>
        <v>5040</v>
      </c>
      <c r="DO18" s="132">
        <f t="shared" si="83"/>
        <v>5040</v>
      </c>
      <c r="DP18" s="132">
        <f t="shared" si="83"/>
        <v>5040</v>
      </c>
      <c r="DQ18" s="132">
        <f t="shared" si="83"/>
        <v>5040</v>
      </c>
      <c r="DR18" s="132">
        <f t="shared" si="83"/>
        <v>5040</v>
      </c>
      <c r="DS18" s="132">
        <f t="shared" si="83"/>
        <v>5040</v>
      </c>
      <c r="DT18" s="132">
        <f t="shared" si="83"/>
        <v>5040</v>
      </c>
      <c r="DU18" s="132">
        <f t="shared" si="83"/>
        <v>5040</v>
      </c>
      <c r="DV18" s="132">
        <f t="shared" si="83"/>
        <v>5040</v>
      </c>
      <c r="DW18" s="132">
        <f t="shared" si="83"/>
        <v>5040</v>
      </c>
      <c r="DX18" s="132">
        <f t="shared" si="83"/>
        <v>5040</v>
      </c>
      <c r="DY18" s="132">
        <f t="shared" si="83"/>
        <v>5040</v>
      </c>
      <c r="DZ18" s="132">
        <f t="shared" si="83"/>
        <v>5040</v>
      </c>
      <c r="EA18" s="132">
        <f t="shared" si="83"/>
        <v>5040</v>
      </c>
      <c r="EB18" s="132">
        <f t="shared" si="83"/>
        <v>5040</v>
      </c>
      <c r="EC18" s="132">
        <f t="shared" si="83"/>
        <v>5040</v>
      </c>
      <c r="ED18" s="132">
        <f t="shared" ref="ED18:GO22" si="84">EC18</f>
        <v>5040</v>
      </c>
      <c r="EE18" s="132">
        <f t="shared" si="84"/>
        <v>5040</v>
      </c>
      <c r="EF18" s="132">
        <f t="shared" si="84"/>
        <v>5040</v>
      </c>
      <c r="EG18" s="132">
        <f t="shared" si="84"/>
        <v>5040</v>
      </c>
      <c r="EH18" s="132">
        <f t="shared" si="84"/>
        <v>5040</v>
      </c>
      <c r="EI18" s="132">
        <f t="shared" si="84"/>
        <v>5040</v>
      </c>
      <c r="EJ18" s="132">
        <f t="shared" si="84"/>
        <v>5040</v>
      </c>
      <c r="EK18" s="132">
        <f t="shared" si="84"/>
        <v>5040</v>
      </c>
      <c r="EL18" s="132">
        <f t="shared" si="84"/>
        <v>5040</v>
      </c>
      <c r="EM18" s="132">
        <f t="shared" si="84"/>
        <v>5040</v>
      </c>
      <c r="EN18" s="132">
        <f t="shared" si="84"/>
        <v>5040</v>
      </c>
      <c r="EO18" s="132">
        <f t="shared" si="84"/>
        <v>5040</v>
      </c>
      <c r="EP18" s="132">
        <f t="shared" si="84"/>
        <v>5040</v>
      </c>
      <c r="EQ18" s="132">
        <f t="shared" si="84"/>
        <v>5040</v>
      </c>
      <c r="ER18" s="132">
        <f t="shared" si="84"/>
        <v>5040</v>
      </c>
      <c r="ES18" s="132">
        <f t="shared" si="84"/>
        <v>5040</v>
      </c>
      <c r="ET18" s="132">
        <f t="shared" si="84"/>
        <v>5040</v>
      </c>
      <c r="EU18" s="132">
        <f t="shared" si="84"/>
        <v>5040</v>
      </c>
      <c r="EV18" s="132">
        <f t="shared" si="84"/>
        <v>5040</v>
      </c>
      <c r="EW18" s="132">
        <f t="shared" si="84"/>
        <v>5040</v>
      </c>
      <c r="EX18" s="132">
        <f t="shared" si="84"/>
        <v>5040</v>
      </c>
      <c r="EY18" s="132">
        <f t="shared" si="84"/>
        <v>5040</v>
      </c>
      <c r="EZ18" s="132">
        <f t="shared" si="84"/>
        <v>5040</v>
      </c>
      <c r="FA18" s="132">
        <f t="shared" si="84"/>
        <v>5040</v>
      </c>
      <c r="FB18" s="132">
        <f t="shared" si="84"/>
        <v>5040</v>
      </c>
      <c r="FC18" s="132">
        <f t="shared" si="84"/>
        <v>5040</v>
      </c>
      <c r="FD18" s="132">
        <f t="shared" si="84"/>
        <v>5040</v>
      </c>
      <c r="FE18" s="132">
        <f t="shared" si="84"/>
        <v>5040</v>
      </c>
      <c r="FF18" s="132">
        <f t="shared" si="84"/>
        <v>5040</v>
      </c>
      <c r="FG18" s="132">
        <f t="shared" si="84"/>
        <v>5040</v>
      </c>
      <c r="FH18" s="132">
        <f t="shared" si="84"/>
        <v>5040</v>
      </c>
      <c r="FI18" s="132">
        <f t="shared" si="84"/>
        <v>5040</v>
      </c>
      <c r="FJ18" s="132">
        <f t="shared" si="84"/>
        <v>5040</v>
      </c>
      <c r="FK18" s="132">
        <f t="shared" si="84"/>
        <v>5040</v>
      </c>
      <c r="FL18" s="132">
        <f t="shared" si="84"/>
        <v>5040</v>
      </c>
      <c r="FM18" s="132">
        <f t="shared" si="84"/>
        <v>5040</v>
      </c>
      <c r="FN18" s="132">
        <f t="shared" si="84"/>
        <v>5040</v>
      </c>
      <c r="FO18" s="132">
        <f t="shared" si="84"/>
        <v>5040</v>
      </c>
      <c r="FP18" s="132">
        <f t="shared" si="84"/>
        <v>5040</v>
      </c>
      <c r="FQ18" s="132">
        <f t="shared" si="84"/>
        <v>5040</v>
      </c>
      <c r="FR18" s="132">
        <f t="shared" si="84"/>
        <v>5040</v>
      </c>
      <c r="FS18" s="132">
        <f t="shared" si="84"/>
        <v>5040</v>
      </c>
      <c r="FT18" s="132">
        <f t="shared" si="84"/>
        <v>5040</v>
      </c>
      <c r="FU18" s="132">
        <f t="shared" si="84"/>
        <v>5040</v>
      </c>
      <c r="FV18" s="132">
        <f t="shared" si="84"/>
        <v>5040</v>
      </c>
      <c r="FW18" s="132">
        <f t="shared" si="84"/>
        <v>5040</v>
      </c>
      <c r="FX18" s="132">
        <f t="shared" si="84"/>
        <v>5040</v>
      </c>
      <c r="FY18" s="132">
        <f t="shared" si="84"/>
        <v>5040</v>
      </c>
      <c r="FZ18" s="132">
        <f t="shared" si="84"/>
        <v>5040</v>
      </c>
      <c r="GA18" s="132">
        <f t="shared" si="84"/>
        <v>5040</v>
      </c>
      <c r="GB18" s="132">
        <f t="shared" si="84"/>
        <v>5040</v>
      </c>
      <c r="GC18" s="132">
        <f t="shared" si="84"/>
        <v>5040</v>
      </c>
      <c r="GD18" s="132">
        <f t="shared" si="84"/>
        <v>5040</v>
      </c>
      <c r="GE18" s="132">
        <f t="shared" si="84"/>
        <v>5040</v>
      </c>
      <c r="GF18" s="132">
        <f t="shared" si="84"/>
        <v>5040</v>
      </c>
      <c r="GG18" s="132">
        <f t="shared" si="84"/>
        <v>5040</v>
      </c>
      <c r="GH18" s="132">
        <f t="shared" si="84"/>
        <v>5040</v>
      </c>
      <c r="GI18" s="132">
        <f t="shared" si="84"/>
        <v>5040</v>
      </c>
      <c r="GJ18" s="132">
        <f t="shared" si="84"/>
        <v>5040</v>
      </c>
      <c r="GK18" s="132">
        <f t="shared" si="84"/>
        <v>5040</v>
      </c>
      <c r="GL18" s="132">
        <f t="shared" si="84"/>
        <v>5040</v>
      </c>
      <c r="GM18" s="132">
        <f t="shared" si="84"/>
        <v>5040</v>
      </c>
      <c r="GN18" s="132">
        <f t="shared" si="84"/>
        <v>5040</v>
      </c>
      <c r="GO18" s="132">
        <f t="shared" si="84"/>
        <v>5040</v>
      </c>
      <c r="GP18" s="132">
        <f t="shared" ref="GP18:JA21" si="85">GO18</f>
        <v>5040</v>
      </c>
      <c r="GQ18" s="132">
        <f t="shared" si="85"/>
        <v>5040</v>
      </c>
      <c r="GR18" s="132">
        <f t="shared" si="85"/>
        <v>5040</v>
      </c>
      <c r="GS18" s="132">
        <f t="shared" si="85"/>
        <v>5040</v>
      </c>
      <c r="GT18" s="132">
        <f t="shared" si="85"/>
        <v>5040</v>
      </c>
      <c r="GU18" s="132">
        <f t="shared" si="85"/>
        <v>5040</v>
      </c>
      <c r="GV18" s="132">
        <f t="shared" si="85"/>
        <v>5040</v>
      </c>
      <c r="GW18" s="132">
        <f t="shared" si="85"/>
        <v>5040</v>
      </c>
      <c r="GX18" s="132">
        <f t="shared" si="85"/>
        <v>5040</v>
      </c>
      <c r="GY18" s="132">
        <f t="shared" si="85"/>
        <v>5040</v>
      </c>
      <c r="GZ18" s="132">
        <f t="shared" si="85"/>
        <v>5040</v>
      </c>
      <c r="HA18" s="132">
        <f t="shared" si="85"/>
        <v>5040</v>
      </c>
      <c r="HB18" s="132">
        <f t="shared" si="85"/>
        <v>5040</v>
      </c>
      <c r="HC18" s="132">
        <f t="shared" si="85"/>
        <v>5040</v>
      </c>
      <c r="HD18" s="132">
        <f t="shared" si="85"/>
        <v>5040</v>
      </c>
      <c r="HE18" s="132">
        <f t="shared" si="85"/>
        <v>5040</v>
      </c>
      <c r="HF18" s="132">
        <f t="shared" si="85"/>
        <v>5040</v>
      </c>
      <c r="HG18" s="132">
        <f t="shared" si="85"/>
        <v>5040</v>
      </c>
      <c r="HH18" s="132">
        <f t="shared" si="85"/>
        <v>5040</v>
      </c>
      <c r="HI18" s="132">
        <f t="shared" si="85"/>
        <v>5040</v>
      </c>
      <c r="HJ18" s="132">
        <f t="shared" si="85"/>
        <v>5040</v>
      </c>
      <c r="HK18" s="132">
        <f t="shared" si="85"/>
        <v>5040</v>
      </c>
      <c r="HL18" s="132">
        <f t="shared" si="85"/>
        <v>5040</v>
      </c>
      <c r="HM18" s="132">
        <f t="shared" si="85"/>
        <v>5040</v>
      </c>
      <c r="HN18" s="132">
        <f t="shared" si="85"/>
        <v>5040</v>
      </c>
      <c r="HO18" s="132">
        <f t="shared" si="85"/>
        <v>5040</v>
      </c>
      <c r="HP18" s="132">
        <f t="shared" si="85"/>
        <v>5040</v>
      </c>
      <c r="HQ18" s="132">
        <f t="shared" si="85"/>
        <v>5040</v>
      </c>
      <c r="HR18" s="132">
        <f t="shared" si="85"/>
        <v>5040</v>
      </c>
      <c r="HS18" s="132">
        <f t="shared" si="85"/>
        <v>5040</v>
      </c>
      <c r="HT18" s="132">
        <f t="shared" si="85"/>
        <v>5040</v>
      </c>
      <c r="HU18" s="132">
        <f t="shared" si="85"/>
        <v>5040</v>
      </c>
      <c r="HV18" s="132">
        <f t="shared" si="85"/>
        <v>5040</v>
      </c>
      <c r="HW18" s="132">
        <f t="shared" si="85"/>
        <v>5040</v>
      </c>
      <c r="HX18" s="132">
        <f t="shared" si="85"/>
        <v>5040</v>
      </c>
      <c r="HY18" s="132">
        <f t="shared" si="85"/>
        <v>5040</v>
      </c>
      <c r="HZ18" s="132">
        <f t="shared" si="85"/>
        <v>5040</v>
      </c>
      <c r="IA18" s="132">
        <f t="shared" si="85"/>
        <v>5040</v>
      </c>
      <c r="IB18" s="132">
        <f t="shared" si="85"/>
        <v>5040</v>
      </c>
      <c r="IC18" s="132">
        <f t="shared" si="85"/>
        <v>5040</v>
      </c>
      <c r="ID18" s="132">
        <f t="shared" si="85"/>
        <v>5040</v>
      </c>
      <c r="IE18" s="132">
        <f t="shared" si="85"/>
        <v>5040</v>
      </c>
      <c r="IF18" s="132">
        <f t="shared" si="85"/>
        <v>5040</v>
      </c>
      <c r="IG18" s="132">
        <f t="shared" si="85"/>
        <v>5040</v>
      </c>
      <c r="IH18" s="132">
        <f t="shared" si="85"/>
        <v>5040</v>
      </c>
      <c r="II18" s="132">
        <f t="shared" si="85"/>
        <v>5040</v>
      </c>
      <c r="IJ18" s="132">
        <f t="shared" si="85"/>
        <v>5040</v>
      </c>
      <c r="IK18" s="132">
        <f t="shared" si="85"/>
        <v>5040</v>
      </c>
      <c r="IL18" s="132">
        <f t="shared" si="85"/>
        <v>5040</v>
      </c>
      <c r="IM18" s="132">
        <f t="shared" si="85"/>
        <v>5040</v>
      </c>
      <c r="IN18" s="132">
        <f t="shared" si="85"/>
        <v>5040</v>
      </c>
      <c r="IO18" s="132">
        <f t="shared" si="85"/>
        <v>5040</v>
      </c>
      <c r="IP18" s="132">
        <f t="shared" si="85"/>
        <v>5040</v>
      </c>
      <c r="IQ18" s="132">
        <f t="shared" si="85"/>
        <v>5040</v>
      </c>
      <c r="IR18" s="132">
        <f t="shared" si="85"/>
        <v>5040</v>
      </c>
      <c r="IS18" s="132">
        <f t="shared" si="85"/>
        <v>5040</v>
      </c>
      <c r="IT18" s="132">
        <f t="shared" si="85"/>
        <v>5040</v>
      </c>
      <c r="IU18" s="132">
        <f t="shared" si="85"/>
        <v>5040</v>
      </c>
      <c r="IV18" s="132">
        <f t="shared" si="85"/>
        <v>5040</v>
      </c>
      <c r="IW18" s="132">
        <f t="shared" si="85"/>
        <v>5040</v>
      </c>
      <c r="IX18" s="132">
        <f t="shared" si="85"/>
        <v>5040</v>
      </c>
      <c r="IY18" s="132">
        <f t="shared" si="85"/>
        <v>5040</v>
      </c>
      <c r="IZ18" s="132">
        <f t="shared" si="85"/>
        <v>5040</v>
      </c>
      <c r="JA18" s="132">
        <f t="shared" si="85"/>
        <v>5040</v>
      </c>
      <c r="JB18" s="132">
        <f t="shared" ref="JB18:LM22" si="86">JA18</f>
        <v>5040</v>
      </c>
      <c r="JC18" s="132">
        <f t="shared" si="86"/>
        <v>5040</v>
      </c>
      <c r="JD18" s="132">
        <f t="shared" si="86"/>
        <v>5040</v>
      </c>
      <c r="JE18" s="132">
        <f t="shared" si="86"/>
        <v>5040</v>
      </c>
      <c r="JF18" s="132">
        <f t="shared" si="86"/>
        <v>5040</v>
      </c>
      <c r="JG18" s="132">
        <f t="shared" si="86"/>
        <v>5040</v>
      </c>
      <c r="JH18" s="132">
        <f t="shared" si="86"/>
        <v>5040</v>
      </c>
      <c r="JI18" s="132">
        <f t="shared" si="86"/>
        <v>5040</v>
      </c>
      <c r="JJ18" s="132">
        <f t="shared" si="86"/>
        <v>5040</v>
      </c>
      <c r="JK18" s="132">
        <f t="shared" si="86"/>
        <v>5040</v>
      </c>
      <c r="JL18" s="132">
        <f t="shared" si="86"/>
        <v>5040</v>
      </c>
      <c r="JM18" s="132">
        <f t="shared" si="86"/>
        <v>5040</v>
      </c>
      <c r="JN18" s="132">
        <f t="shared" si="86"/>
        <v>5040</v>
      </c>
      <c r="JO18" s="132">
        <f t="shared" si="86"/>
        <v>5040</v>
      </c>
      <c r="JP18" s="132">
        <f t="shared" si="86"/>
        <v>5040</v>
      </c>
      <c r="JQ18" s="132">
        <f t="shared" si="86"/>
        <v>5040</v>
      </c>
      <c r="JR18" s="132">
        <f t="shared" si="86"/>
        <v>5040</v>
      </c>
      <c r="JS18" s="132">
        <f t="shared" si="86"/>
        <v>5040</v>
      </c>
      <c r="JT18" s="132">
        <f t="shared" si="86"/>
        <v>5040</v>
      </c>
      <c r="JU18" s="132">
        <f t="shared" si="86"/>
        <v>5040</v>
      </c>
      <c r="JV18" s="132">
        <f t="shared" si="86"/>
        <v>5040</v>
      </c>
      <c r="JW18" s="132">
        <f t="shared" si="86"/>
        <v>5040</v>
      </c>
      <c r="JX18" s="132">
        <f t="shared" si="86"/>
        <v>5040</v>
      </c>
      <c r="JY18" s="132">
        <f t="shared" si="86"/>
        <v>5040</v>
      </c>
      <c r="JZ18" s="132">
        <f t="shared" si="86"/>
        <v>5040</v>
      </c>
      <c r="KA18" s="132">
        <f t="shared" si="86"/>
        <v>5040</v>
      </c>
      <c r="KB18" s="132">
        <f t="shared" si="86"/>
        <v>5040</v>
      </c>
      <c r="KC18" s="132">
        <f t="shared" si="86"/>
        <v>5040</v>
      </c>
      <c r="KD18" s="132">
        <f t="shared" si="86"/>
        <v>5040</v>
      </c>
      <c r="KE18" s="132">
        <f t="shared" si="86"/>
        <v>5040</v>
      </c>
      <c r="KF18" s="132">
        <f t="shared" si="86"/>
        <v>5040</v>
      </c>
      <c r="KG18" s="132">
        <f t="shared" si="86"/>
        <v>5040</v>
      </c>
      <c r="KH18" s="132">
        <f t="shared" si="86"/>
        <v>5040</v>
      </c>
      <c r="KI18" s="132">
        <f t="shared" si="86"/>
        <v>5040</v>
      </c>
      <c r="KJ18" s="132">
        <f t="shared" si="86"/>
        <v>5040</v>
      </c>
      <c r="KK18" s="132">
        <f t="shared" si="86"/>
        <v>5040</v>
      </c>
      <c r="KL18" s="132">
        <f t="shared" si="86"/>
        <v>5040</v>
      </c>
      <c r="KM18" s="132">
        <f t="shared" si="86"/>
        <v>5040</v>
      </c>
      <c r="KN18" s="132">
        <f t="shared" si="86"/>
        <v>5040</v>
      </c>
      <c r="KO18" s="132">
        <f t="shared" si="86"/>
        <v>5040</v>
      </c>
      <c r="KP18" s="132">
        <f t="shared" si="86"/>
        <v>5040</v>
      </c>
      <c r="KQ18" s="132">
        <f t="shared" si="86"/>
        <v>5040</v>
      </c>
      <c r="KR18" s="132">
        <f t="shared" si="86"/>
        <v>5040</v>
      </c>
      <c r="KS18" s="132">
        <f t="shared" si="86"/>
        <v>5040</v>
      </c>
      <c r="KT18" s="132">
        <f t="shared" si="86"/>
        <v>5040</v>
      </c>
      <c r="KU18" s="132">
        <f t="shared" si="86"/>
        <v>5040</v>
      </c>
      <c r="KV18" s="132">
        <f t="shared" si="86"/>
        <v>5040</v>
      </c>
      <c r="KW18" s="132">
        <f t="shared" si="86"/>
        <v>5040</v>
      </c>
      <c r="KX18" s="132">
        <f t="shared" si="86"/>
        <v>5040</v>
      </c>
      <c r="KY18" s="132">
        <f t="shared" si="86"/>
        <v>5040</v>
      </c>
      <c r="KZ18" s="132">
        <f t="shared" si="86"/>
        <v>5040</v>
      </c>
      <c r="LA18" s="132">
        <f t="shared" si="86"/>
        <v>5040</v>
      </c>
      <c r="LB18" s="132">
        <f t="shared" si="86"/>
        <v>5040</v>
      </c>
      <c r="LC18" s="132">
        <f t="shared" si="86"/>
        <v>5040</v>
      </c>
      <c r="LD18" s="132">
        <f t="shared" si="86"/>
        <v>5040</v>
      </c>
      <c r="LE18" s="132">
        <f t="shared" si="86"/>
        <v>5040</v>
      </c>
      <c r="LF18" s="132">
        <f t="shared" si="86"/>
        <v>5040</v>
      </c>
      <c r="LG18" s="132">
        <f t="shared" si="86"/>
        <v>5040</v>
      </c>
      <c r="LH18" s="132">
        <f t="shared" si="86"/>
        <v>5040</v>
      </c>
      <c r="LI18" s="132">
        <f t="shared" si="86"/>
        <v>5040</v>
      </c>
      <c r="LJ18" s="132">
        <f t="shared" si="86"/>
        <v>5040</v>
      </c>
      <c r="LK18" s="132">
        <f t="shared" si="86"/>
        <v>5040</v>
      </c>
      <c r="LL18" s="132">
        <f t="shared" si="86"/>
        <v>5040</v>
      </c>
      <c r="LM18" s="132">
        <f t="shared" si="86"/>
        <v>5040</v>
      </c>
      <c r="LN18" s="132">
        <f t="shared" ref="LN18:NY21" si="87">LM18</f>
        <v>5040</v>
      </c>
      <c r="LO18" s="132">
        <f t="shared" si="87"/>
        <v>5040</v>
      </c>
      <c r="LP18" s="132">
        <f t="shared" si="87"/>
        <v>5040</v>
      </c>
      <c r="LQ18" s="132">
        <f t="shared" si="87"/>
        <v>5040</v>
      </c>
      <c r="LR18" s="132">
        <f t="shared" si="87"/>
        <v>5040</v>
      </c>
      <c r="LS18" s="132">
        <f t="shared" si="87"/>
        <v>5040</v>
      </c>
      <c r="LT18" s="132">
        <f t="shared" si="87"/>
        <v>5040</v>
      </c>
      <c r="LU18" s="132">
        <f t="shared" si="87"/>
        <v>5040</v>
      </c>
      <c r="LV18" s="132">
        <f t="shared" si="87"/>
        <v>5040</v>
      </c>
      <c r="LW18" s="132">
        <f t="shared" si="87"/>
        <v>5040</v>
      </c>
      <c r="LX18" s="132">
        <f t="shared" si="87"/>
        <v>5040</v>
      </c>
      <c r="LY18" s="132">
        <f t="shared" si="87"/>
        <v>5040</v>
      </c>
      <c r="LZ18" s="132">
        <f t="shared" si="87"/>
        <v>5040</v>
      </c>
      <c r="MA18" s="132">
        <f t="shared" si="87"/>
        <v>5040</v>
      </c>
      <c r="MB18" s="132">
        <f t="shared" si="87"/>
        <v>5040</v>
      </c>
      <c r="MC18" s="132">
        <f t="shared" si="87"/>
        <v>5040</v>
      </c>
      <c r="MD18" s="132">
        <f t="shared" si="87"/>
        <v>5040</v>
      </c>
      <c r="ME18" s="132">
        <f t="shared" si="87"/>
        <v>5040</v>
      </c>
      <c r="MF18" s="132">
        <f t="shared" si="87"/>
        <v>5040</v>
      </c>
      <c r="MG18" s="132">
        <f t="shared" si="87"/>
        <v>5040</v>
      </c>
      <c r="MH18" s="132">
        <f t="shared" si="87"/>
        <v>5040</v>
      </c>
      <c r="MI18" s="132">
        <f t="shared" si="87"/>
        <v>5040</v>
      </c>
      <c r="MJ18" s="132">
        <f t="shared" si="87"/>
        <v>5040</v>
      </c>
      <c r="MK18" s="132">
        <f t="shared" si="87"/>
        <v>5040</v>
      </c>
      <c r="ML18" s="132">
        <f t="shared" si="87"/>
        <v>5040</v>
      </c>
      <c r="MM18" s="132">
        <f t="shared" si="87"/>
        <v>5040</v>
      </c>
      <c r="MN18" s="132">
        <f t="shared" si="87"/>
        <v>5040</v>
      </c>
      <c r="MO18" s="132">
        <f t="shared" si="87"/>
        <v>5040</v>
      </c>
      <c r="MP18" s="132">
        <f t="shared" si="87"/>
        <v>5040</v>
      </c>
      <c r="MQ18" s="132">
        <f t="shared" si="87"/>
        <v>5040</v>
      </c>
      <c r="MR18" s="132">
        <f t="shared" si="87"/>
        <v>5040</v>
      </c>
      <c r="MS18" s="132">
        <f t="shared" si="87"/>
        <v>5040</v>
      </c>
      <c r="MT18" s="132">
        <f t="shared" si="87"/>
        <v>5040</v>
      </c>
      <c r="MU18" s="132">
        <f t="shared" si="87"/>
        <v>5040</v>
      </c>
      <c r="MV18" s="132">
        <f t="shared" si="87"/>
        <v>5040</v>
      </c>
      <c r="MW18" s="132">
        <f t="shared" si="87"/>
        <v>5040</v>
      </c>
      <c r="MX18" s="132">
        <f t="shared" si="87"/>
        <v>5040</v>
      </c>
      <c r="MY18" s="132">
        <f t="shared" si="87"/>
        <v>5040</v>
      </c>
      <c r="MZ18" s="132">
        <f t="shared" si="87"/>
        <v>5040</v>
      </c>
      <c r="NA18" s="132">
        <f t="shared" si="87"/>
        <v>5040</v>
      </c>
      <c r="NB18" s="132">
        <f t="shared" si="87"/>
        <v>5040</v>
      </c>
      <c r="NC18" s="132">
        <f t="shared" si="87"/>
        <v>5040</v>
      </c>
      <c r="ND18" s="132">
        <f t="shared" si="87"/>
        <v>5040</v>
      </c>
      <c r="NE18" s="132">
        <f t="shared" si="87"/>
        <v>5040</v>
      </c>
      <c r="NF18" s="132">
        <f t="shared" si="87"/>
        <v>5040</v>
      </c>
      <c r="NG18" s="132">
        <f t="shared" si="87"/>
        <v>5040</v>
      </c>
      <c r="NH18" s="132">
        <f t="shared" si="87"/>
        <v>5040</v>
      </c>
      <c r="NI18" s="132">
        <f t="shared" si="87"/>
        <v>5040</v>
      </c>
      <c r="NJ18" s="132">
        <f t="shared" si="87"/>
        <v>5040</v>
      </c>
      <c r="NK18" s="132">
        <f t="shared" si="87"/>
        <v>5040</v>
      </c>
      <c r="NL18" s="132">
        <f t="shared" si="87"/>
        <v>5040</v>
      </c>
      <c r="NM18" s="132">
        <f t="shared" si="87"/>
        <v>5040</v>
      </c>
      <c r="NN18" s="132">
        <f t="shared" si="87"/>
        <v>5040</v>
      </c>
      <c r="NO18" s="132">
        <f t="shared" si="87"/>
        <v>5040</v>
      </c>
      <c r="NP18" s="132">
        <f t="shared" si="87"/>
        <v>5040</v>
      </c>
      <c r="NQ18" s="132">
        <f t="shared" si="87"/>
        <v>5040</v>
      </c>
      <c r="NR18" s="132">
        <f t="shared" si="87"/>
        <v>5040</v>
      </c>
      <c r="NS18" s="132">
        <f t="shared" si="87"/>
        <v>5040</v>
      </c>
      <c r="NT18" s="132">
        <f t="shared" si="87"/>
        <v>5040</v>
      </c>
      <c r="NU18" s="132">
        <f t="shared" si="87"/>
        <v>5040</v>
      </c>
      <c r="NV18" s="132">
        <f t="shared" si="87"/>
        <v>5040</v>
      </c>
      <c r="NW18" s="132">
        <f t="shared" si="87"/>
        <v>5040</v>
      </c>
      <c r="NX18" s="132">
        <f t="shared" si="87"/>
        <v>5040</v>
      </c>
      <c r="NY18" s="132">
        <f t="shared" si="87"/>
        <v>5040</v>
      </c>
      <c r="NZ18" s="132">
        <f t="shared" ref="NZ18:QK22" si="88">NY18</f>
        <v>5040</v>
      </c>
      <c r="OA18" s="132">
        <f t="shared" si="88"/>
        <v>5040</v>
      </c>
      <c r="OB18" s="132">
        <f t="shared" si="88"/>
        <v>5040</v>
      </c>
      <c r="OC18" s="132">
        <f t="shared" si="88"/>
        <v>5040</v>
      </c>
      <c r="OD18" s="132">
        <f t="shared" si="88"/>
        <v>5040</v>
      </c>
      <c r="OE18" s="132">
        <f t="shared" si="88"/>
        <v>5040</v>
      </c>
      <c r="OF18" s="132">
        <f t="shared" si="88"/>
        <v>5040</v>
      </c>
      <c r="OG18" s="132">
        <f t="shared" si="88"/>
        <v>5040</v>
      </c>
      <c r="OH18" s="132">
        <f t="shared" si="88"/>
        <v>5040</v>
      </c>
      <c r="OI18" s="132">
        <f t="shared" si="88"/>
        <v>5040</v>
      </c>
      <c r="OJ18" s="132">
        <f t="shared" si="88"/>
        <v>5040</v>
      </c>
      <c r="OK18" s="132">
        <f t="shared" si="88"/>
        <v>5040</v>
      </c>
      <c r="OL18" s="132">
        <f t="shared" si="88"/>
        <v>5040</v>
      </c>
      <c r="OM18" s="132">
        <f t="shared" si="88"/>
        <v>5040</v>
      </c>
      <c r="ON18" s="132">
        <f t="shared" si="88"/>
        <v>5040</v>
      </c>
      <c r="OO18" s="132">
        <f t="shared" si="88"/>
        <v>5040</v>
      </c>
      <c r="OP18" s="132">
        <f t="shared" si="88"/>
        <v>5040</v>
      </c>
      <c r="OQ18" s="132">
        <f t="shared" si="88"/>
        <v>5040</v>
      </c>
      <c r="OR18" s="132">
        <f t="shared" si="88"/>
        <v>5040</v>
      </c>
      <c r="OS18" s="132">
        <f t="shared" si="88"/>
        <v>5040</v>
      </c>
      <c r="OT18" s="132">
        <f t="shared" si="88"/>
        <v>5040</v>
      </c>
      <c r="OU18" s="132">
        <f t="shared" si="88"/>
        <v>5040</v>
      </c>
      <c r="OV18" s="132">
        <f t="shared" si="88"/>
        <v>5040</v>
      </c>
      <c r="OW18" s="132">
        <f t="shared" si="88"/>
        <v>5040</v>
      </c>
      <c r="OX18" s="132">
        <f t="shared" si="88"/>
        <v>5040</v>
      </c>
      <c r="OY18" s="132">
        <f t="shared" si="88"/>
        <v>5040</v>
      </c>
      <c r="OZ18" s="132">
        <f t="shared" si="88"/>
        <v>5040</v>
      </c>
      <c r="PA18" s="132">
        <f t="shared" si="88"/>
        <v>5040</v>
      </c>
      <c r="PB18" s="132">
        <f t="shared" si="88"/>
        <v>5040</v>
      </c>
      <c r="PC18" s="132">
        <f t="shared" si="88"/>
        <v>5040</v>
      </c>
      <c r="PD18" s="132">
        <f t="shared" si="88"/>
        <v>5040</v>
      </c>
      <c r="PE18" s="132">
        <f t="shared" si="88"/>
        <v>5040</v>
      </c>
      <c r="PF18" s="132">
        <f t="shared" si="88"/>
        <v>5040</v>
      </c>
      <c r="PG18" s="132">
        <f t="shared" si="88"/>
        <v>5040</v>
      </c>
      <c r="PH18" s="132">
        <f t="shared" si="88"/>
        <v>5040</v>
      </c>
      <c r="PI18" s="132">
        <f t="shared" si="88"/>
        <v>5040</v>
      </c>
      <c r="PJ18" s="132">
        <f t="shared" si="88"/>
        <v>5040</v>
      </c>
      <c r="PK18" s="132">
        <f t="shared" si="88"/>
        <v>5040</v>
      </c>
      <c r="PL18" s="132">
        <f t="shared" si="88"/>
        <v>5040</v>
      </c>
      <c r="PM18" s="132">
        <f t="shared" si="88"/>
        <v>5040</v>
      </c>
      <c r="PN18" s="132">
        <f t="shared" si="88"/>
        <v>5040</v>
      </c>
      <c r="PO18" s="132">
        <f t="shared" si="88"/>
        <v>5040</v>
      </c>
      <c r="PP18" s="132">
        <f t="shared" si="88"/>
        <v>5040</v>
      </c>
      <c r="PQ18" s="132">
        <f t="shared" si="88"/>
        <v>5040</v>
      </c>
      <c r="PR18" s="132">
        <f t="shared" si="88"/>
        <v>5040</v>
      </c>
      <c r="PS18" s="132">
        <f t="shared" si="88"/>
        <v>5040</v>
      </c>
      <c r="PT18" s="132">
        <f t="shared" si="88"/>
        <v>5040</v>
      </c>
      <c r="PU18" s="132">
        <f t="shared" si="88"/>
        <v>5040</v>
      </c>
      <c r="PV18" s="132">
        <f t="shared" si="88"/>
        <v>5040</v>
      </c>
      <c r="PW18" s="132">
        <f t="shared" si="88"/>
        <v>5040</v>
      </c>
      <c r="PX18" s="132">
        <f t="shared" si="88"/>
        <v>5040</v>
      </c>
      <c r="PY18" s="132">
        <f t="shared" si="88"/>
        <v>5040</v>
      </c>
      <c r="PZ18" s="132">
        <f t="shared" si="88"/>
        <v>5040</v>
      </c>
      <c r="QA18" s="132">
        <f t="shared" si="88"/>
        <v>5040</v>
      </c>
      <c r="QB18" s="132">
        <f t="shared" si="88"/>
        <v>5040</v>
      </c>
      <c r="QC18" s="132">
        <f t="shared" si="88"/>
        <v>5040</v>
      </c>
      <c r="QD18" s="132">
        <f t="shared" si="88"/>
        <v>5040</v>
      </c>
      <c r="QE18" s="132">
        <f t="shared" si="88"/>
        <v>5040</v>
      </c>
      <c r="QF18" s="132">
        <f t="shared" si="88"/>
        <v>5040</v>
      </c>
      <c r="QG18" s="132">
        <f t="shared" si="88"/>
        <v>5040</v>
      </c>
      <c r="QH18" s="132">
        <f t="shared" si="88"/>
        <v>5040</v>
      </c>
      <c r="QI18" s="132">
        <f t="shared" si="88"/>
        <v>5040</v>
      </c>
      <c r="QJ18" s="132">
        <f t="shared" si="88"/>
        <v>5040</v>
      </c>
      <c r="QK18" s="132">
        <f t="shared" si="88"/>
        <v>5040</v>
      </c>
      <c r="QL18" s="132">
        <f t="shared" ref="QL18:SW21" si="89">QK18</f>
        <v>5040</v>
      </c>
      <c r="QM18" s="132">
        <f t="shared" si="89"/>
        <v>5040</v>
      </c>
      <c r="QN18" s="132">
        <f t="shared" si="89"/>
        <v>5040</v>
      </c>
      <c r="QO18" s="132">
        <f t="shared" si="89"/>
        <v>5040</v>
      </c>
      <c r="QP18" s="132">
        <f t="shared" si="89"/>
        <v>5040</v>
      </c>
      <c r="QQ18" s="132">
        <f t="shared" si="89"/>
        <v>5040</v>
      </c>
      <c r="QR18" s="132">
        <f t="shared" si="89"/>
        <v>5040</v>
      </c>
      <c r="QS18" s="132">
        <f t="shared" si="89"/>
        <v>5040</v>
      </c>
      <c r="QT18" s="132">
        <f t="shared" si="89"/>
        <v>5040</v>
      </c>
      <c r="QU18" s="132">
        <f t="shared" si="89"/>
        <v>5040</v>
      </c>
      <c r="QV18" s="132">
        <f t="shared" si="89"/>
        <v>5040</v>
      </c>
      <c r="QW18" s="132">
        <f t="shared" si="89"/>
        <v>5040</v>
      </c>
      <c r="QX18" s="132">
        <f t="shared" si="89"/>
        <v>5040</v>
      </c>
      <c r="QY18" s="132">
        <f t="shared" si="89"/>
        <v>5040</v>
      </c>
      <c r="QZ18" s="132">
        <f t="shared" si="89"/>
        <v>5040</v>
      </c>
      <c r="RA18" s="132">
        <f t="shared" si="89"/>
        <v>5040</v>
      </c>
      <c r="RB18" s="132">
        <f t="shared" si="89"/>
        <v>5040</v>
      </c>
      <c r="RC18" s="132">
        <f t="shared" si="89"/>
        <v>5040</v>
      </c>
      <c r="RD18" s="132">
        <f t="shared" si="89"/>
        <v>5040</v>
      </c>
      <c r="RE18" s="132">
        <f t="shared" si="89"/>
        <v>5040</v>
      </c>
      <c r="RF18" s="132">
        <f t="shared" si="89"/>
        <v>5040</v>
      </c>
      <c r="RG18" s="132">
        <f t="shared" si="89"/>
        <v>5040</v>
      </c>
      <c r="RH18" s="132">
        <f t="shared" si="89"/>
        <v>5040</v>
      </c>
      <c r="RI18" s="132">
        <f t="shared" si="89"/>
        <v>5040</v>
      </c>
      <c r="RJ18" s="132">
        <f t="shared" si="89"/>
        <v>5040</v>
      </c>
      <c r="RK18" s="132">
        <f t="shared" si="89"/>
        <v>5040</v>
      </c>
      <c r="RL18" s="132">
        <f t="shared" si="89"/>
        <v>5040</v>
      </c>
      <c r="RM18" s="132">
        <f t="shared" si="89"/>
        <v>5040</v>
      </c>
      <c r="RN18" s="132">
        <f t="shared" si="89"/>
        <v>5040</v>
      </c>
      <c r="RO18" s="132">
        <f t="shared" si="89"/>
        <v>5040</v>
      </c>
      <c r="RP18" s="132">
        <f t="shared" si="89"/>
        <v>5040</v>
      </c>
      <c r="RQ18" s="132">
        <f t="shared" si="89"/>
        <v>5040</v>
      </c>
      <c r="RR18" s="132">
        <f t="shared" si="89"/>
        <v>5040</v>
      </c>
      <c r="RS18" s="132">
        <f t="shared" si="89"/>
        <v>5040</v>
      </c>
      <c r="RT18" s="132">
        <f t="shared" si="89"/>
        <v>5040</v>
      </c>
      <c r="RU18" s="132">
        <f t="shared" si="89"/>
        <v>5040</v>
      </c>
      <c r="RV18" s="132">
        <f t="shared" si="89"/>
        <v>5040</v>
      </c>
      <c r="RW18" s="132">
        <f t="shared" si="89"/>
        <v>5040</v>
      </c>
      <c r="RX18" s="132">
        <f t="shared" si="89"/>
        <v>5040</v>
      </c>
      <c r="RY18" s="132">
        <f t="shared" si="89"/>
        <v>5040</v>
      </c>
      <c r="RZ18" s="132">
        <f t="shared" si="89"/>
        <v>5040</v>
      </c>
      <c r="SA18" s="132">
        <f t="shared" si="89"/>
        <v>5040</v>
      </c>
      <c r="SB18" s="132">
        <f t="shared" si="89"/>
        <v>5040</v>
      </c>
      <c r="SC18" s="132">
        <f t="shared" si="89"/>
        <v>5040</v>
      </c>
      <c r="SD18" s="132">
        <f t="shared" si="89"/>
        <v>5040</v>
      </c>
      <c r="SE18" s="132">
        <f t="shared" si="89"/>
        <v>5040</v>
      </c>
      <c r="SF18" s="132">
        <f t="shared" si="89"/>
        <v>5040</v>
      </c>
      <c r="SG18" s="132">
        <f t="shared" si="89"/>
        <v>5040</v>
      </c>
      <c r="SH18" s="132">
        <f t="shared" si="89"/>
        <v>5040</v>
      </c>
      <c r="SI18" s="132">
        <f t="shared" si="89"/>
        <v>5040</v>
      </c>
      <c r="SJ18" s="132">
        <f t="shared" si="89"/>
        <v>5040</v>
      </c>
      <c r="SK18" s="132">
        <f t="shared" si="89"/>
        <v>5040</v>
      </c>
      <c r="SL18" s="132">
        <f t="shared" si="89"/>
        <v>5040</v>
      </c>
      <c r="SM18" s="132">
        <f t="shared" si="89"/>
        <v>5040</v>
      </c>
      <c r="SN18" s="132">
        <f t="shared" si="89"/>
        <v>5040</v>
      </c>
      <c r="SO18" s="132">
        <f t="shared" si="89"/>
        <v>5040</v>
      </c>
      <c r="SP18" s="132">
        <f t="shared" si="89"/>
        <v>5040</v>
      </c>
      <c r="SQ18" s="132">
        <f t="shared" si="89"/>
        <v>5040</v>
      </c>
      <c r="SR18" s="132">
        <f t="shared" si="89"/>
        <v>5040</v>
      </c>
      <c r="SS18" s="132">
        <f t="shared" si="89"/>
        <v>5040</v>
      </c>
      <c r="ST18" s="132">
        <f t="shared" si="89"/>
        <v>5040</v>
      </c>
      <c r="SU18" s="132">
        <f t="shared" si="89"/>
        <v>5040</v>
      </c>
      <c r="SV18" s="132">
        <f t="shared" si="89"/>
        <v>5040</v>
      </c>
      <c r="SW18" s="132">
        <f t="shared" si="89"/>
        <v>5040</v>
      </c>
      <c r="SX18" s="132">
        <f t="shared" ref="SX18:VI22" si="90">SW18</f>
        <v>5040</v>
      </c>
      <c r="SY18" s="132">
        <f t="shared" si="90"/>
        <v>5040</v>
      </c>
      <c r="SZ18" s="132">
        <f t="shared" si="90"/>
        <v>5040</v>
      </c>
      <c r="TA18" s="132">
        <f t="shared" si="90"/>
        <v>5040</v>
      </c>
      <c r="TB18" s="132">
        <f t="shared" si="90"/>
        <v>5040</v>
      </c>
      <c r="TC18" s="132">
        <f t="shared" si="90"/>
        <v>5040</v>
      </c>
      <c r="TD18" s="132">
        <f t="shared" si="90"/>
        <v>5040</v>
      </c>
      <c r="TE18" s="132">
        <f t="shared" si="90"/>
        <v>5040</v>
      </c>
      <c r="TF18" s="132">
        <f t="shared" si="90"/>
        <v>5040</v>
      </c>
      <c r="TG18" s="132">
        <f t="shared" si="90"/>
        <v>5040</v>
      </c>
      <c r="TH18" s="132">
        <f t="shared" si="90"/>
        <v>5040</v>
      </c>
      <c r="TI18" s="132">
        <f t="shared" si="90"/>
        <v>5040</v>
      </c>
      <c r="TJ18" s="132">
        <f t="shared" si="90"/>
        <v>5040</v>
      </c>
      <c r="TK18" s="132">
        <f t="shared" si="90"/>
        <v>5040</v>
      </c>
      <c r="TL18" s="132">
        <f t="shared" si="90"/>
        <v>5040</v>
      </c>
      <c r="TM18" s="132">
        <f t="shared" si="90"/>
        <v>5040</v>
      </c>
      <c r="TN18" s="132">
        <f t="shared" si="90"/>
        <v>5040</v>
      </c>
      <c r="TO18" s="132">
        <f t="shared" si="90"/>
        <v>5040</v>
      </c>
      <c r="TP18" s="132">
        <f t="shared" si="90"/>
        <v>5040</v>
      </c>
      <c r="TQ18" s="132">
        <f t="shared" si="90"/>
        <v>5040</v>
      </c>
      <c r="TR18" s="132">
        <f t="shared" si="90"/>
        <v>5040</v>
      </c>
      <c r="TS18" s="132">
        <f t="shared" si="90"/>
        <v>5040</v>
      </c>
      <c r="TT18" s="132">
        <f t="shared" si="90"/>
        <v>5040</v>
      </c>
      <c r="TU18" s="132">
        <f t="shared" si="90"/>
        <v>5040</v>
      </c>
      <c r="TV18" s="132">
        <f t="shared" si="90"/>
        <v>5040</v>
      </c>
      <c r="TW18" s="132">
        <f t="shared" si="90"/>
        <v>5040</v>
      </c>
      <c r="TX18" s="132">
        <f t="shared" si="90"/>
        <v>5040</v>
      </c>
      <c r="TY18" s="132">
        <f t="shared" si="90"/>
        <v>5040</v>
      </c>
      <c r="TZ18" s="132">
        <f t="shared" si="90"/>
        <v>5040</v>
      </c>
      <c r="UA18" s="132">
        <f t="shared" si="90"/>
        <v>5040</v>
      </c>
      <c r="UB18" s="132">
        <f t="shared" si="90"/>
        <v>5040</v>
      </c>
      <c r="UC18" s="132">
        <f t="shared" si="90"/>
        <v>5040</v>
      </c>
      <c r="UD18" s="132">
        <f t="shared" si="90"/>
        <v>5040</v>
      </c>
      <c r="UE18" s="132">
        <f t="shared" si="90"/>
        <v>5040</v>
      </c>
      <c r="UF18" s="132">
        <f t="shared" si="90"/>
        <v>5040</v>
      </c>
      <c r="UG18" s="132">
        <f t="shared" si="90"/>
        <v>5040</v>
      </c>
      <c r="UH18" s="132">
        <f t="shared" si="90"/>
        <v>5040</v>
      </c>
      <c r="UI18" s="132">
        <f t="shared" si="90"/>
        <v>5040</v>
      </c>
      <c r="UJ18" s="132">
        <f t="shared" si="90"/>
        <v>5040</v>
      </c>
      <c r="UK18" s="132">
        <f t="shared" si="90"/>
        <v>5040</v>
      </c>
      <c r="UL18" s="132">
        <f t="shared" si="90"/>
        <v>5040</v>
      </c>
      <c r="UM18" s="132">
        <f t="shared" si="90"/>
        <v>5040</v>
      </c>
      <c r="UN18" s="132">
        <f t="shared" si="90"/>
        <v>5040</v>
      </c>
      <c r="UO18" s="132">
        <f t="shared" si="90"/>
        <v>5040</v>
      </c>
      <c r="UP18" s="132">
        <f t="shared" si="90"/>
        <v>5040</v>
      </c>
      <c r="UQ18" s="132">
        <f t="shared" si="90"/>
        <v>5040</v>
      </c>
      <c r="UR18" s="132">
        <f t="shared" si="90"/>
        <v>5040</v>
      </c>
      <c r="US18" s="132">
        <f t="shared" si="90"/>
        <v>5040</v>
      </c>
      <c r="UT18" s="132">
        <f t="shared" si="90"/>
        <v>5040</v>
      </c>
      <c r="UU18" s="132">
        <f t="shared" si="90"/>
        <v>5040</v>
      </c>
      <c r="UV18" s="132">
        <f t="shared" si="90"/>
        <v>5040</v>
      </c>
      <c r="UW18" s="132">
        <f t="shared" si="90"/>
        <v>5040</v>
      </c>
      <c r="UX18" s="132">
        <f t="shared" si="90"/>
        <v>5040</v>
      </c>
      <c r="UY18" s="132">
        <f t="shared" si="90"/>
        <v>5040</v>
      </c>
      <c r="UZ18" s="132">
        <f t="shared" si="90"/>
        <v>5040</v>
      </c>
      <c r="VA18" s="132">
        <f t="shared" si="90"/>
        <v>5040</v>
      </c>
      <c r="VB18" s="132">
        <f t="shared" si="90"/>
        <v>5040</v>
      </c>
      <c r="VC18" s="132">
        <f t="shared" si="90"/>
        <v>5040</v>
      </c>
      <c r="VD18" s="132">
        <f t="shared" si="90"/>
        <v>5040</v>
      </c>
      <c r="VE18" s="132">
        <f t="shared" si="90"/>
        <v>5040</v>
      </c>
      <c r="VF18" s="132">
        <f t="shared" si="90"/>
        <v>5040</v>
      </c>
      <c r="VG18" s="132">
        <f t="shared" si="90"/>
        <v>5040</v>
      </c>
      <c r="VH18" s="132">
        <f t="shared" si="90"/>
        <v>5040</v>
      </c>
      <c r="VI18" s="132">
        <f t="shared" si="90"/>
        <v>5040</v>
      </c>
      <c r="VJ18" s="132">
        <f t="shared" ref="VJ18:XU21" si="91">VI18</f>
        <v>5040</v>
      </c>
      <c r="VK18" s="132">
        <f t="shared" si="91"/>
        <v>5040</v>
      </c>
      <c r="VL18" s="132">
        <f t="shared" si="91"/>
        <v>5040</v>
      </c>
      <c r="VM18" s="132">
        <f t="shared" si="91"/>
        <v>5040</v>
      </c>
      <c r="VN18" s="132">
        <f t="shared" si="91"/>
        <v>5040</v>
      </c>
      <c r="VO18" s="132">
        <f t="shared" si="91"/>
        <v>5040</v>
      </c>
      <c r="VP18" s="132">
        <f t="shared" si="91"/>
        <v>5040</v>
      </c>
      <c r="VQ18" s="132">
        <f t="shared" si="91"/>
        <v>5040</v>
      </c>
      <c r="VR18" s="132">
        <f t="shared" si="91"/>
        <v>5040</v>
      </c>
      <c r="VS18" s="132">
        <f t="shared" si="91"/>
        <v>5040</v>
      </c>
      <c r="VT18" s="132">
        <f t="shared" si="91"/>
        <v>5040</v>
      </c>
      <c r="VU18" s="132">
        <f t="shared" si="91"/>
        <v>5040</v>
      </c>
      <c r="VV18" s="132">
        <f t="shared" si="91"/>
        <v>5040</v>
      </c>
      <c r="VW18" s="132">
        <f t="shared" si="91"/>
        <v>5040</v>
      </c>
      <c r="VX18" s="132">
        <f t="shared" si="91"/>
        <v>5040</v>
      </c>
      <c r="VY18" s="132">
        <f t="shared" si="91"/>
        <v>5040</v>
      </c>
      <c r="VZ18" s="132">
        <f t="shared" si="91"/>
        <v>5040</v>
      </c>
      <c r="WA18" s="132">
        <f t="shared" si="91"/>
        <v>5040</v>
      </c>
      <c r="WB18" s="132">
        <f t="shared" si="91"/>
        <v>5040</v>
      </c>
      <c r="WC18" s="132">
        <f t="shared" si="91"/>
        <v>5040</v>
      </c>
      <c r="WD18" s="132">
        <f t="shared" si="91"/>
        <v>5040</v>
      </c>
      <c r="WE18" s="132">
        <f t="shared" si="91"/>
        <v>5040</v>
      </c>
      <c r="WF18" s="132">
        <f t="shared" si="91"/>
        <v>5040</v>
      </c>
      <c r="WG18" s="132">
        <f t="shared" si="91"/>
        <v>5040</v>
      </c>
      <c r="WH18" s="132">
        <f t="shared" si="91"/>
        <v>5040</v>
      </c>
      <c r="WI18" s="132">
        <f t="shared" si="91"/>
        <v>5040</v>
      </c>
      <c r="WJ18" s="132">
        <f t="shared" si="91"/>
        <v>5040</v>
      </c>
      <c r="WK18" s="132">
        <f t="shared" si="91"/>
        <v>5040</v>
      </c>
      <c r="WL18" s="132">
        <f t="shared" si="91"/>
        <v>5040</v>
      </c>
      <c r="WM18" s="132">
        <f t="shared" si="91"/>
        <v>5040</v>
      </c>
      <c r="WN18" s="132">
        <f t="shared" si="91"/>
        <v>5040</v>
      </c>
      <c r="WO18" s="132">
        <f t="shared" si="91"/>
        <v>5040</v>
      </c>
      <c r="WP18" s="132">
        <f t="shared" si="91"/>
        <v>5040</v>
      </c>
      <c r="WQ18" s="132">
        <f t="shared" si="91"/>
        <v>5040</v>
      </c>
      <c r="WR18" s="132">
        <f t="shared" si="91"/>
        <v>5040</v>
      </c>
      <c r="WS18" s="132">
        <f t="shared" si="91"/>
        <v>5040</v>
      </c>
      <c r="WT18" s="132">
        <f t="shared" si="91"/>
        <v>5040</v>
      </c>
      <c r="WU18" s="132">
        <f t="shared" si="91"/>
        <v>5040</v>
      </c>
      <c r="WV18" s="132">
        <f t="shared" si="91"/>
        <v>5040</v>
      </c>
      <c r="WW18" s="132">
        <f t="shared" si="91"/>
        <v>5040</v>
      </c>
      <c r="WX18" s="132">
        <f t="shared" si="91"/>
        <v>5040</v>
      </c>
      <c r="WY18" s="132">
        <f t="shared" si="91"/>
        <v>5040</v>
      </c>
      <c r="WZ18" s="132">
        <f t="shared" si="91"/>
        <v>5040</v>
      </c>
      <c r="XA18" s="132">
        <f t="shared" si="91"/>
        <v>5040</v>
      </c>
      <c r="XB18" s="132">
        <f t="shared" si="91"/>
        <v>5040</v>
      </c>
      <c r="XC18" s="132">
        <f t="shared" si="91"/>
        <v>5040</v>
      </c>
      <c r="XD18" s="132">
        <f t="shared" si="91"/>
        <v>5040</v>
      </c>
      <c r="XE18" s="132">
        <f t="shared" si="91"/>
        <v>5040</v>
      </c>
      <c r="XF18" s="132">
        <f t="shared" si="91"/>
        <v>5040</v>
      </c>
      <c r="XG18" s="132">
        <f t="shared" si="91"/>
        <v>5040</v>
      </c>
      <c r="XH18" s="132">
        <f t="shared" si="91"/>
        <v>5040</v>
      </c>
      <c r="XI18" s="132">
        <f t="shared" si="91"/>
        <v>5040</v>
      </c>
      <c r="XJ18" s="132">
        <f t="shared" si="91"/>
        <v>5040</v>
      </c>
      <c r="XK18" s="132">
        <f t="shared" si="91"/>
        <v>5040</v>
      </c>
      <c r="XL18" s="132">
        <f t="shared" si="91"/>
        <v>5040</v>
      </c>
      <c r="XM18" s="132">
        <f t="shared" si="91"/>
        <v>5040</v>
      </c>
      <c r="XN18" s="132">
        <f t="shared" si="91"/>
        <v>5040</v>
      </c>
      <c r="XO18" s="132">
        <f t="shared" si="91"/>
        <v>5040</v>
      </c>
      <c r="XP18" s="132">
        <f t="shared" si="91"/>
        <v>5040</v>
      </c>
      <c r="XQ18" s="132">
        <f t="shared" si="91"/>
        <v>5040</v>
      </c>
      <c r="XR18" s="132">
        <f t="shared" si="91"/>
        <v>5040</v>
      </c>
      <c r="XS18" s="132">
        <f t="shared" si="91"/>
        <v>5040</v>
      </c>
      <c r="XT18" s="132">
        <f t="shared" si="91"/>
        <v>5040</v>
      </c>
      <c r="XU18" s="132">
        <f t="shared" si="91"/>
        <v>5040</v>
      </c>
      <c r="XV18" s="132">
        <f t="shared" ref="XV18:AAG22" si="92">XU18</f>
        <v>5040</v>
      </c>
      <c r="XW18" s="132">
        <f t="shared" si="92"/>
        <v>5040</v>
      </c>
      <c r="XX18" s="132">
        <f t="shared" si="92"/>
        <v>5040</v>
      </c>
      <c r="XY18" s="132">
        <f t="shared" si="92"/>
        <v>5040</v>
      </c>
      <c r="XZ18" s="132">
        <f t="shared" si="92"/>
        <v>5040</v>
      </c>
      <c r="YA18" s="132">
        <f t="shared" si="92"/>
        <v>5040</v>
      </c>
      <c r="YB18" s="132">
        <f t="shared" si="92"/>
        <v>5040</v>
      </c>
      <c r="YC18" s="132">
        <f t="shared" si="92"/>
        <v>5040</v>
      </c>
      <c r="YD18" s="132">
        <f t="shared" si="92"/>
        <v>5040</v>
      </c>
      <c r="YE18" s="132">
        <f t="shared" si="92"/>
        <v>5040</v>
      </c>
      <c r="YF18" s="132">
        <f t="shared" si="92"/>
        <v>5040</v>
      </c>
      <c r="YG18" s="132">
        <f t="shared" si="92"/>
        <v>5040</v>
      </c>
      <c r="YH18" s="132">
        <f t="shared" si="92"/>
        <v>5040</v>
      </c>
      <c r="YI18" s="132">
        <f t="shared" si="92"/>
        <v>5040</v>
      </c>
      <c r="YJ18" s="132">
        <f t="shared" si="92"/>
        <v>5040</v>
      </c>
      <c r="YK18" s="132">
        <f t="shared" si="92"/>
        <v>5040</v>
      </c>
      <c r="YL18" s="132">
        <f t="shared" si="92"/>
        <v>5040</v>
      </c>
      <c r="YM18" s="132">
        <f t="shared" si="92"/>
        <v>5040</v>
      </c>
      <c r="YN18" s="132">
        <f t="shared" si="92"/>
        <v>5040</v>
      </c>
      <c r="YO18" s="132">
        <f t="shared" si="92"/>
        <v>5040</v>
      </c>
      <c r="YP18" s="132">
        <f t="shared" si="92"/>
        <v>5040</v>
      </c>
      <c r="YQ18" s="132">
        <f t="shared" si="92"/>
        <v>5040</v>
      </c>
      <c r="YR18" s="132">
        <f t="shared" si="92"/>
        <v>5040</v>
      </c>
      <c r="YS18" s="132">
        <f t="shared" si="92"/>
        <v>5040</v>
      </c>
      <c r="YT18" s="132">
        <f t="shared" si="92"/>
        <v>5040</v>
      </c>
      <c r="YU18" s="132">
        <f t="shared" si="92"/>
        <v>5040</v>
      </c>
      <c r="YV18" s="132">
        <f t="shared" si="92"/>
        <v>5040</v>
      </c>
      <c r="YW18" s="132">
        <f t="shared" si="92"/>
        <v>5040</v>
      </c>
      <c r="YX18" s="132">
        <f t="shared" si="92"/>
        <v>5040</v>
      </c>
      <c r="YY18" s="132">
        <f t="shared" si="92"/>
        <v>5040</v>
      </c>
      <c r="YZ18" s="132">
        <f t="shared" si="92"/>
        <v>5040</v>
      </c>
      <c r="ZA18" s="132">
        <f t="shared" si="92"/>
        <v>5040</v>
      </c>
      <c r="ZB18" s="132">
        <f t="shared" si="92"/>
        <v>5040</v>
      </c>
      <c r="ZC18" s="132">
        <f t="shared" si="92"/>
        <v>5040</v>
      </c>
      <c r="ZD18" s="132">
        <f t="shared" si="92"/>
        <v>5040</v>
      </c>
      <c r="ZE18" s="132">
        <f t="shared" si="92"/>
        <v>5040</v>
      </c>
      <c r="ZF18" s="132">
        <f t="shared" si="92"/>
        <v>5040</v>
      </c>
      <c r="ZG18" s="132">
        <f t="shared" si="92"/>
        <v>5040</v>
      </c>
      <c r="ZH18" s="132">
        <f t="shared" si="92"/>
        <v>5040</v>
      </c>
      <c r="ZI18" s="132">
        <f t="shared" si="92"/>
        <v>5040</v>
      </c>
      <c r="ZJ18" s="132">
        <f t="shared" si="92"/>
        <v>5040</v>
      </c>
      <c r="ZK18" s="132">
        <f t="shared" si="92"/>
        <v>5040</v>
      </c>
      <c r="ZL18" s="132">
        <f t="shared" si="92"/>
        <v>5040</v>
      </c>
      <c r="ZM18" s="132">
        <f t="shared" si="92"/>
        <v>5040</v>
      </c>
      <c r="ZN18" s="132">
        <f t="shared" si="92"/>
        <v>5040</v>
      </c>
      <c r="ZO18" s="132">
        <f t="shared" si="92"/>
        <v>5040</v>
      </c>
      <c r="ZP18" s="132">
        <f t="shared" si="92"/>
        <v>5040</v>
      </c>
      <c r="ZQ18" s="132">
        <f t="shared" si="92"/>
        <v>5040</v>
      </c>
      <c r="ZR18" s="132">
        <f t="shared" si="92"/>
        <v>5040</v>
      </c>
      <c r="ZS18" s="132">
        <f t="shared" si="92"/>
        <v>5040</v>
      </c>
      <c r="ZT18" s="132">
        <f t="shared" si="92"/>
        <v>5040</v>
      </c>
      <c r="ZU18" s="132">
        <f t="shared" si="92"/>
        <v>5040</v>
      </c>
      <c r="ZV18" s="132">
        <f t="shared" si="92"/>
        <v>5040</v>
      </c>
      <c r="ZW18" s="132">
        <f t="shared" si="92"/>
        <v>5040</v>
      </c>
      <c r="ZX18" s="132">
        <f t="shared" si="92"/>
        <v>5040</v>
      </c>
      <c r="ZY18" s="132">
        <f t="shared" si="92"/>
        <v>5040</v>
      </c>
      <c r="ZZ18" s="132">
        <f t="shared" si="92"/>
        <v>5040</v>
      </c>
      <c r="AAA18" s="132">
        <f t="shared" si="92"/>
        <v>5040</v>
      </c>
      <c r="AAB18" s="132">
        <f t="shared" si="92"/>
        <v>5040</v>
      </c>
      <c r="AAC18" s="132">
        <f t="shared" si="92"/>
        <v>5040</v>
      </c>
      <c r="AAD18" s="132">
        <f t="shared" si="92"/>
        <v>5040</v>
      </c>
      <c r="AAE18" s="132">
        <f t="shared" si="92"/>
        <v>5040</v>
      </c>
      <c r="AAF18" s="132">
        <f t="shared" si="92"/>
        <v>5040</v>
      </c>
      <c r="AAG18" s="132">
        <f t="shared" si="92"/>
        <v>5040</v>
      </c>
      <c r="AAH18" s="132">
        <f t="shared" ref="AAH18:ACS21" si="93">AAG18</f>
        <v>5040</v>
      </c>
      <c r="AAI18" s="132">
        <f t="shared" si="93"/>
        <v>5040</v>
      </c>
      <c r="AAJ18" s="132">
        <f t="shared" si="93"/>
        <v>5040</v>
      </c>
      <c r="AAK18" s="132">
        <f t="shared" si="93"/>
        <v>5040</v>
      </c>
      <c r="AAL18" s="132">
        <f t="shared" si="93"/>
        <v>5040</v>
      </c>
      <c r="AAM18" s="132">
        <f t="shared" si="93"/>
        <v>5040</v>
      </c>
      <c r="AAN18" s="132">
        <f t="shared" si="93"/>
        <v>5040</v>
      </c>
      <c r="AAO18" s="132">
        <f t="shared" si="93"/>
        <v>5040</v>
      </c>
      <c r="AAP18" s="132">
        <f t="shared" si="93"/>
        <v>5040</v>
      </c>
      <c r="AAQ18" s="132">
        <f t="shared" si="93"/>
        <v>5040</v>
      </c>
      <c r="AAR18" s="132">
        <f t="shared" si="93"/>
        <v>5040</v>
      </c>
      <c r="AAS18" s="132">
        <f t="shared" si="93"/>
        <v>5040</v>
      </c>
      <c r="AAT18" s="132">
        <f t="shared" si="93"/>
        <v>5040</v>
      </c>
      <c r="AAU18" s="132">
        <f t="shared" si="93"/>
        <v>5040</v>
      </c>
      <c r="AAV18" s="132">
        <f t="shared" si="93"/>
        <v>5040</v>
      </c>
      <c r="AAW18" s="132">
        <f t="shared" si="93"/>
        <v>5040</v>
      </c>
      <c r="AAX18" s="132">
        <f t="shared" si="93"/>
        <v>5040</v>
      </c>
      <c r="AAY18" s="132">
        <f t="shared" si="93"/>
        <v>5040</v>
      </c>
      <c r="AAZ18" s="132">
        <f t="shared" si="93"/>
        <v>5040</v>
      </c>
      <c r="ABA18" s="132">
        <f t="shared" si="93"/>
        <v>5040</v>
      </c>
      <c r="ABB18" s="132">
        <f t="shared" si="93"/>
        <v>5040</v>
      </c>
      <c r="ABC18" s="132">
        <f t="shared" si="93"/>
        <v>5040</v>
      </c>
      <c r="ABD18" s="132">
        <f t="shared" si="93"/>
        <v>5040</v>
      </c>
      <c r="ABE18" s="132">
        <f t="shared" si="93"/>
        <v>5040</v>
      </c>
      <c r="ABF18" s="132">
        <f t="shared" si="93"/>
        <v>5040</v>
      </c>
      <c r="ABG18" s="132">
        <f t="shared" si="93"/>
        <v>5040</v>
      </c>
      <c r="ABH18" s="132">
        <f t="shared" si="93"/>
        <v>5040</v>
      </c>
      <c r="ABI18" s="132">
        <f t="shared" si="93"/>
        <v>5040</v>
      </c>
      <c r="ABJ18" s="132">
        <f t="shared" si="93"/>
        <v>5040</v>
      </c>
      <c r="ABK18" s="132">
        <f t="shared" si="93"/>
        <v>5040</v>
      </c>
      <c r="ABL18" s="132">
        <f t="shared" si="93"/>
        <v>5040</v>
      </c>
      <c r="ABM18" s="132">
        <f t="shared" si="93"/>
        <v>5040</v>
      </c>
      <c r="ABN18" s="132">
        <f t="shared" si="93"/>
        <v>5040</v>
      </c>
      <c r="ABO18" s="132">
        <f t="shared" si="93"/>
        <v>5040</v>
      </c>
      <c r="ABP18" s="132">
        <f t="shared" si="93"/>
        <v>5040</v>
      </c>
      <c r="ABQ18" s="132">
        <f t="shared" si="93"/>
        <v>5040</v>
      </c>
      <c r="ABR18" s="132">
        <f t="shared" si="93"/>
        <v>5040</v>
      </c>
      <c r="ABS18" s="132">
        <f t="shared" si="93"/>
        <v>5040</v>
      </c>
      <c r="ABT18" s="132">
        <f t="shared" si="93"/>
        <v>5040</v>
      </c>
      <c r="ABU18" s="132">
        <f t="shared" si="93"/>
        <v>5040</v>
      </c>
      <c r="ABV18" s="132">
        <f t="shared" si="93"/>
        <v>5040</v>
      </c>
      <c r="ABW18" s="132">
        <f t="shared" si="93"/>
        <v>5040</v>
      </c>
      <c r="ABX18" s="132">
        <f t="shared" si="93"/>
        <v>5040</v>
      </c>
      <c r="ABY18" s="132">
        <f t="shared" si="93"/>
        <v>5040</v>
      </c>
      <c r="ABZ18" s="132">
        <f t="shared" si="93"/>
        <v>5040</v>
      </c>
      <c r="ACA18" s="132">
        <f t="shared" si="93"/>
        <v>5040</v>
      </c>
      <c r="ACB18" s="132">
        <f t="shared" si="93"/>
        <v>5040</v>
      </c>
      <c r="ACC18" s="132">
        <f t="shared" si="93"/>
        <v>5040</v>
      </c>
      <c r="ACD18" s="132">
        <f t="shared" si="93"/>
        <v>5040</v>
      </c>
      <c r="ACE18" s="132">
        <f t="shared" si="93"/>
        <v>5040</v>
      </c>
      <c r="ACF18" s="132">
        <f t="shared" si="93"/>
        <v>5040</v>
      </c>
      <c r="ACG18" s="132">
        <f t="shared" si="93"/>
        <v>5040</v>
      </c>
      <c r="ACH18" s="132">
        <f t="shared" si="93"/>
        <v>5040</v>
      </c>
      <c r="ACI18" s="132">
        <f t="shared" si="93"/>
        <v>5040</v>
      </c>
      <c r="ACJ18" s="132">
        <f t="shared" si="93"/>
        <v>5040</v>
      </c>
      <c r="ACK18" s="132">
        <f t="shared" si="93"/>
        <v>5040</v>
      </c>
      <c r="ACL18" s="132">
        <f t="shared" si="93"/>
        <v>5040</v>
      </c>
      <c r="ACM18" s="132">
        <f t="shared" si="93"/>
        <v>5040</v>
      </c>
      <c r="ACN18" s="132">
        <f t="shared" si="93"/>
        <v>5040</v>
      </c>
      <c r="ACO18" s="132">
        <f t="shared" si="93"/>
        <v>5040</v>
      </c>
      <c r="ACP18" s="132">
        <f t="shared" si="93"/>
        <v>5040</v>
      </c>
      <c r="ACQ18" s="132">
        <f t="shared" si="93"/>
        <v>5040</v>
      </c>
      <c r="ACR18" s="132">
        <f t="shared" si="93"/>
        <v>5040</v>
      </c>
      <c r="ACS18" s="132">
        <f t="shared" si="93"/>
        <v>5040</v>
      </c>
      <c r="ACT18" s="132">
        <f t="shared" ref="ACT18:AFE22" si="94">ACS18</f>
        <v>5040</v>
      </c>
      <c r="ACU18" s="132">
        <f t="shared" si="94"/>
        <v>5040</v>
      </c>
      <c r="ACV18" s="132">
        <f t="shared" si="94"/>
        <v>5040</v>
      </c>
      <c r="ACW18" s="132">
        <f t="shared" si="94"/>
        <v>5040</v>
      </c>
      <c r="ACX18" s="132">
        <f t="shared" si="94"/>
        <v>5040</v>
      </c>
      <c r="ACY18" s="132">
        <f t="shared" si="94"/>
        <v>5040</v>
      </c>
      <c r="ACZ18" s="132">
        <f t="shared" si="94"/>
        <v>5040</v>
      </c>
      <c r="ADA18" s="132">
        <f t="shared" si="94"/>
        <v>5040</v>
      </c>
      <c r="ADB18" s="132">
        <f t="shared" si="94"/>
        <v>5040</v>
      </c>
      <c r="ADC18" s="132">
        <f t="shared" si="94"/>
        <v>5040</v>
      </c>
      <c r="ADD18" s="132">
        <f t="shared" si="94"/>
        <v>5040</v>
      </c>
      <c r="ADE18" s="132">
        <f t="shared" si="94"/>
        <v>5040</v>
      </c>
      <c r="ADF18" s="132">
        <f t="shared" si="94"/>
        <v>5040</v>
      </c>
      <c r="ADG18" s="132">
        <f t="shared" si="94"/>
        <v>5040</v>
      </c>
      <c r="ADH18" s="132">
        <f t="shared" si="94"/>
        <v>5040</v>
      </c>
      <c r="ADI18" s="132">
        <f t="shared" si="94"/>
        <v>5040</v>
      </c>
      <c r="ADJ18" s="132">
        <f t="shared" si="94"/>
        <v>5040</v>
      </c>
      <c r="ADK18" s="132">
        <f t="shared" si="94"/>
        <v>5040</v>
      </c>
      <c r="ADL18" s="132">
        <f t="shared" si="94"/>
        <v>5040</v>
      </c>
      <c r="ADM18" s="132">
        <f t="shared" si="94"/>
        <v>5040</v>
      </c>
      <c r="ADN18" s="132">
        <f t="shared" si="94"/>
        <v>5040</v>
      </c>
      <c r="ADO18" s="132">
        <f t="shared" si="94"/>
        <v>5040</v>
      </c>
      <c r="ADP18" s="132">
        <f t="shared" si="94"/>
        <v>5040</v>
      </c>
      <c r="ADQ18" s="132">
        <f t="shared" si="94"/>
        <v>5040</v>
      </c>
      <c r="ADR18" s="132">
        <f t="shared" si="94"/>
        <v>5040</v>
      </c>
      <c r="ADS18" s="132">
        <f t="shared" si="94"/>
        <v>5040</v>
      </c>
      <c r="ADT18" s="132">
        <f t="shared" si="94"/>
        <v>5040</v>
      </c>
      <c r="ADU18" s="132">
        <f t="shared" si="94"/>
        <v>5040</v>
      </c>
      <c r="ADV18" s="132">
        <f t="shared" si="94"/>
        <v>5040</v>
      </c>
      <c r="ADW18" s="132">
        <f t="shared" si="94"/>
        <v>5040</v>
      </c>
      <c r="ADX18" s="132">
        <f t="shared" si="94"/>
        <v>5040</v>
      </c>
      <c r="ADY18" s="132">
        <f t="shared" si="94"/>
        <v>5040</v>
      </c>
      <c r="ADZ18" s="132">
        <f t="shared" si="94"/>
        <v>5040</v>
      </c>
      <c r="AEA18" s="132">
        <f t="shared" si="94"/>
        <v>5040</v>
      </c>
      <c r="AEB18" s="132">
        <f t="shared" si="94"/>
        <v>5040</v>
      </c>
      <c r="AEC18" s="132">
        <f t="shared" si="94"/>
        <v>5040</v>
      </c>
      <c r="AED18" s="132">
        <f t="shared" si="94"/>
        <v>5040</v>
      </c>
      <c r="AEE18" s="132">
        <f t="shared" si="94"/>
        <v>5040</v>
      </c>
      <c r="AEF18" s="132">
        <f t="shared" si="94"/>
        <v>5040</v>
      </c>
      <c r="AEG18" s="132">
        <f t="shared" si="94"/>
        <v>5040</v>
      </c>
      <c r="AEH18" s="132">
        <f t="shared" si="94"/>
        <v>5040</v>
      </c>
      <c r="AEI18" s="132">
        <f t="shared" si="94"/>
        <v>5040</v>
      </c>
      <c r="AEJ18" s="132">
        <f t="shared" si="94"/>
        <v>5040</v>
      </c>
      <c r="AEK18" s="132">
        <f t="shared" si="94"/>
        <v>5040</v>
      </c>
      <c r="AEL18" s="132">
        <f t="shared" si="94"/>
        <v>5040</v>
      </c>
      <c r="AEM18" s="132">
        <f t="shared" si="94"/>
        <v>5040</v>
      </c>
      <c r="AEN18" s="132">
        <f t="shared" si="94"/>
        <v>5040</v>
      </c>
      <c r="AEO18" s="132">
        <f t="shared" si="94"/>
        <v>5040</v>
      </c>
      <c r="AEP18" s="132">
        <f t="shared" si="94"/>
        <v>5040</v>
      </c>
      <c r="AEQ18" s="132">
        <f t="shared" si="94"/>
        <v>5040</v>
      </c>
      <c r="AER18" s="132">
        <f t="shared" si="94"/>
        <v>5040</v>
      </c>
      <c r="AES18" s="132">
        <f t="shared" si="94"/>
        <v>5040</v>
      </c>
      <c r="AET18" s="132">
        <f t="shared" si="94"/>
        <v>5040</v>
      </c>
      <c r="AEU18" s="132">
        <f t="shared" si="94"/>
        <v>5040</v>
      </c>
      <c r="AEV18" s="132">
        <f t="shared" si="94"/>
        <v>5040</v>
      </c>
      <c r="AEW18" s="132">
        <f t="shared" si="94"/>
        <v>5040</v>
      </c>
      <c r="AEX18" s="132">
        <f t="shared" si="94"/>
        <v>5040</v>
      </c>
      <c r="AEY18" s="132">
        <f t="shared" si="94"/>
        <v>5040</v>
      </c>
      <c r="AEZ18" s="132">
        <f t="shared" si="94"/>
        <v>5040</v>
      </c>
      <c r="AFA18" s="132">
        <f t="shared" si="94"/>
        <v>5040</v>
      </c>
      <c r="AFB18" s="132">
        <f t="shared" si="94"/>
        <v>5040</v>
      </c>
      <c r="AFC18" s="132">
        <f t="shared" si="94"/>
        <v>5040</v>
      </c>
      <c r="AFD18" s="132">
        <f t="shared" si="94"/>
        <v>5040</v>
      </c>
      <c r="AFE18" s="132">
        <f t="shared" si="94"/>
        <v>5040</v>
      </c>
      <c r="AFF18" s="132">
        <f t="shared" ref="AFF18:AHQ21" si="95">AFE18</f>
        <v>5040</v>
      </c>
      <c r="AFG18" s="132">
        <f t="shared" si="95"/>
        <v>5040</v>
      </c>
      <c r="AFH18" s="132">
        <f t="shared" si="95"/>
        <v>5040</v>
      </c>
      <c r="AFI18" s="132">
        <f t="shared" si="95"/>
        <v>5040</v>
      </c>
      <c r="AFJ18" s="132">
        <f t="shared" si="95"/>
        <v>5040</v>
      </c>
      <c r="AFK18" s="132">
        <f t="shared" si="95"/>
        <v>5040</v>
      </c>
      <c r="AFL18" s="132">
        <f t="shared" si="95"/>
        <v>5040</v>
      </c>
      <c r="AFM18" s="132">
        <f t="shared" si="95"/>
        <v>5040</v>
      </c>
      <c r="AFN18" s="132">
        <f t="shared" si="95"/>
        <v>5040</v>
      </c>
      <c r="AFO18" s="132">
        <f t="shared" si="95"/>
        <v>5040</v>
      </c>
      <c r="AFP18" s="132">
        <f t="shared" si="95"/>
        <v>5040</v>
      </c>
      <c r="AFQ18" s="132">
        <f t="shared" si="95"/>
        <v>5040</v>
      </c>
      <c r="AFR18" s="132">
        <f t="shared" si="95"/>
        <v>5040</v>
      </c>
      <c r="AFS18" s="132">
        <f t="shared" si="95"/>
        <v>5040</v>
      </c>
      <c r="AFT18" s="132">
        <f t="shared" si="95"/>
        <v>5040</v>
      </c>
      <c r="AFU18" s="132">
        <f t="shared" si="95"/>
        <v>5040</v>
      </c>
      <c r="AFV18" s="132">
        <f t="shared" si="95"/>
        <v>5040</v>
      </c>
      <c r="AFW18" s="132">
        <f t="shared" si="95"/>
        <v>5040</v>
      </c>
      <c r="AFX18" s="132">
        <f t="shared" si="95"/>
        <v>5040</v>
      </c>
      <c r="AFY18" s="132">
        <f t="shared" si="95"/>
        <v>5040</v>
      </c>
      <c r="AFZ18" s="132">
        <f t="shared" si="95"/>
        <v>5040</v>
      </c>
      <c r="AGA18" s="132">
        <f t="shared" si="95"/>
        <v>5040</v>
      </c>
      <c r="AGB18" s="132">
        <f t="shared" si="95"/>
        <v>5040</v>
      </c>
      <c r="AGC18" s="132">
        <f t="shared" si="95"/>
        <v>5040</v>
      </c>
      <c r="AGD18" s="132">
        <f t="shared" si="95"/>
        <v>5040</v>
      </c>
      <c r="AGE18" s="132">
        <f t="shared" si="95"/>
        <v>5040</v>
      </c>
      <c r="AGF18" s="132">
        <f t="shared" si="95"/>
        <v>5040</v>
      </c>
      <c r="AGG18" s="132">
        <f t="shared" si="95"/>
        <v>5040</v>
      </c>
      <c r="AGH18" s="132">
        <f t="shared" si="95"/>
        <v>5040</v>
      </c>
      <c r="AGI18" s="132">
        <f t="shared" si="95"/>
        <v>5040</v>
      </c>
      <c r="AGJ18" s="132">
        <f t="shared" si="95"/>
        <v>5040</v>
      </c>
      <c r="AGK18" s="132">
        <f t="shared" si="95"/>
        <v>5040</v>
      </c>
      <c r="AGL18" s="132">
        <f t="shared" si="95"/>
        <v>5040</v>
      </c>
      <c r="AGM18" s="132">
        <f t="shared" si="95"/>
        <v>5040</v>
      </c>
      <c r="AGN18" s="132">
        <f t="shared" si="95"/>
        <v>5040</v>
      </c>
      <c r="AGO18" s="132">
        <f t="shared" si="95"/>
        <v>5040</v>
      </c>
      <c r="AGP18" s="132">
        <f t="shared" si="95"/>
        <v>5040</v>
      </c>
      <c r="AGQ18" s="132">
        <f t="shared" si="95"/>
        <v>5040</v>
      </c>
      <c r="AGR18" s="132">
        <f t="shared" si="95"/>
        <v>5040</v>
      </c>
      <c r="AGS18" s="132">
        <f t="shared" si="95"/>
        <v>5040</v>
      </c>
      <c r="AGT18" s="132">
        <f t="shared" si="95"/>
        <v>5040</v>
      </c>
      <c r="AGU18" s="132">
        <f t="shared" si="95"/>
        <v>5040</v>
      </c>
      <c r="AGV18" s="132">
        <f t="shared" si="95"/>
        <v>5040</v>
      </c>
      <c r="AGW18" s="132">
        <f t="shared" si="95"/>
        <v>5040</v>
      </c>
      <c r="AGX18" s="132">
        <f t="shared" si="95"/>
        <v>5040</v>
      </c>
      <c r="AGY18" s="132">
        <f t="shared" si="95"/>
        <v>5040</v>
      </c>
      <c r="AGZ18" s="132">
        <f t="shared" si="95"/>
        <v>5040</v>
      </c>
      <c r="AHA18" s="132">
        <f t="shared" si="95"/>
        <v>5040</v>
      </c>
      <c r="AHB18" s="132">
        <f t="shared" si="95"/>
        <v>5040</v>
      </c>
      <c r="AHC18" s="132">
        <f t="shared" si="95"/>
        <v>5040</v>
      </c>
      <c r="AHD18" s="132">
        <f t="shared" si="95"/>
        <v>5040</v>
      </c>
      <c r="AHE18" s="132">
        <f t="shared" si="95"/>
        <v>5040</v>
      </c>
      <c r="AHF18" s="132">
        <f t="shared" si="95"/>
        <v>5040</v>
      </c>
      <c r="AHG18" s="132">
        <f t="shared" si="95"/>
        <v>5040</v>
      </c>
      <c r="AHH18" s="132">
        <f t="shared" si="95"/>
        <v>5040</v>
      </c>
      <c r="AHI18" s="132">
        <f t="shared" si="95"/>
        <v>5040</v>
      </c>
      <c r="AHJ18" s="132">
        <f t="shared" si="95"/>
        <v>5040</v>
      </c>
      <c r="AHK18" s="132">
        <f t="shared" si="95"/>
        <v>5040</v>
      </c>
      <c r="AHL18" s="132">
        <f t="shared" si="95"/>
        <v>5040</v>
      </c>
      <c r="AHM18" s="132">
        <f t="shared" si="95"/>
        <v>5040</v>
      </c>
      <c r="AHN18" s="132">
        <f t="shared" si="95"/>
        <v>5040</v>
      </c>
      <c r="AHO18" s="132">
        <f t="shared" si="95"/>
        <v>5040</v>
      </c>
      <c r="AHP18" s="132">
        <f t="shared" si="95"/>
        <v>5040</v>
      </c>
      <c r="AHQ18" s="132">
        <f t="shared" si="95"/>
        <v>5040</v>
      </c>
      <c r="AHR18" s="132">
        <f t="shared" ref="AHR18:AKC22" si="96">AHQ18</f>
        <v>5040</v>
      </c>
      <c r="AHS18" s="132">
        <f t="shared" si="96"/>
        <v>5040</v>
      </c>
      <c r="AHT18" s="132">
        <f t="shared" si="96"/>
        <v>5040</v>
      </c>
      <c r="AHU18" s="132">
        <f t="shared" si="96"/>
        <v>5040</v>
      </c>
      <c r="AHV18" s="132">
        <f t="shared" si="96"/>
        <v>5040</v>
      </c>
      <c r="AHW18" s="132">
        <f t="shared" si="96"/>
        <v>5040</v>
      </c>
      <c r="AHX18" s="132">
        <f t="shared" si="96"/>
        <v>5040</v>
      </c>
      <c r="AHY18" s="132">
        <f t="shared" si="96"/>
        <v>5040</v>
      </c>
      <c r="AHZ18" s="132">
        <f t="shared" si="96"/>
        <v>5040</v>
      </c>
      <c r="AIA18" s="132">
        <f t="shared" si="96"/>
        <v>5040</v>
      </c>
      <c r="AIB18" s="132">
        <f t="shared" si="96"/>
        <v>5040</v>
      </c>
      <c r="AIC18" s="132">
        <f t="shared" si="96"/>
        <v>5040</v>
      </c>
      <c r="AID18" s="132">
        <f t="shared" si="96"/>
        <v>5040</v>
      </c>
      <c r="AIE18" s="132">
        <f t="shared" si="96"/>
        <v>5040</v>
      </c>
      <c r="AIF18" s="132">
        <f t="shared" si="96"/>
        <v>5040</v>
      </c>
      <c r="AIG18" s="132">
        <f t="shared" si="96"/>
        <v>5040</v>
      </c>
      <c r="AIH18" s="132">
        <f t="shared" si="96"/>
        <v>5040</v>
      </c>
      <c r="AII18" s="132">
        <f t="shared" si="96"/>
        <v>5040</v>
      </c>
      <c r="AIJ18" s="132">
        <f t="shared" si="96"/>
        <v>5040</v>
      </c>
      <c r="AIK18" s="132">
        <f t="shared" si="96"/>
        <v>5040</v>
      </c>
      <c r="AIL18" s="132">
        <f t="shared" si="96"/>
        <v>5040</v>
      </c>
      <c r="AIM18" s="132">
        <f t="shared" si="96"/>
        <v>5040</v>
      </c>
      <c r="AIN18" s="132">
        <f t="shared" si="96"/>
        <v>5040</v>
      </c>
      <c r="AIO18" s="132">
        <f t="shared" si="96"/>
        <v>5040</v>
      </c>
      <c r="AIP18" s="132">
        <f t="shared" si="96"/>
        <v>5040</v>
      </c>
      <c r="AIQ18" s="132">
        <f t="shared" si="96"/>
        <v>5040</v>
      </c>
      <c r="AIR18" s="132">
        <f t="shared" si="96"/>
        <v>5040</v>
      </c>
      <c r="AIS18" s="132">
        <f t="shared" si="96"/>
        <v>5040</v>
      </c>
      <c r="AIT18" s="132">
        <f t="shared" si="96"/>
        <v>5040</v>
      </c>
      <c r="AIU18" s="132">
        <f t="shared" si="96"/>
        <v>5040</v>
      </c>
      <c r="AIV18" s="132">
        <f t="shared" si="96"/>
        <v>5040</v>
      </c>
      <c r="AIW18" s="132">
        <f t="shared" si="96"/>
        <v>5040</v>
      </c>
      <c r="AIX18" s="132">
        <f t="shared" si="96"/>
        <v>5040</v>
      </c>
      <c r="AIY18" s="132">
        <f t="shared" si="96"/>
        <v>5040</v>
      </c>
      <c r="AIZ18" s="132">
        <f t="shared" si="96"/>
        <v>5040</v>
      </c>
      <c r="AJA18" s="132">
        <f t="shared" si="96"/>
        <v>5040</v>
      </c>
      <c r="AJB18" s="132">
        <f t="shared" si="96"/>
        <v>5040</v>
      </c>
      <c r="AJC18" s="132">
        <f t="shared" si="96"/>
        <v>5040</v>
      </c>
      <c r="AJD18" s="132">
        <f t="shared" si="96"/>
        <v>5040</v>
      </c>
      <c r="AJE18" s="132">
        <f t="shared" si="96"/>
        <v>5040</v>
      </c>
      <c r="AJF18" s="132">
        <f t="shared" si="96"/>
        <v>5040</v>
      </c>
      <c r="AJG18" s="132">
        <f t="shared" si="96"/>
        <v>5040</v>
      </c>
      <c r="AJH18" s="132">
        <f t="shared" si="96"/>
        <v>5040</v>
      </c>
      <c r="AJI18" s="132">
        <f t="shared" si="96"/>
        <v>5040</v>
      </c>
      <c r="AJJ18" s="132">
        <f t="shared" si="96"/>
        <v>5040</v>
      </c>
      <c r="AJK18" s="132">
        <f t="shared" si="96"/>
        <v>5040</v>
      </c>
      <c r="AJL18" s="132">
        <f t="shared" si="96"/>
        <v>5040</v>
      </c>
      <c r="AJM18" s="132">
        <f t="shared" si="96"/>
        <v>5040</v>
      </c>
      <c r="AJN18" s="132">
        <f t="shared" si="96"/>
        <v>5040</v>
      </c>
      <c r="AJO18" s="132">
        <f t="shared" si="96"/>
        <v>5040</v>
      </c>
      <c r="AJP18" s="132">
        <f t="shared" si="96"/>
        <v>5040</v>
      </c>
      <c r="AJQ18" s="132">
        <f t="shared" si="96"/>
        <v>5040</v>
      </c>
      <c r="AJR18" s="132">
        <f t="shared" si="96"/>
        <v>5040</v>
      </c>
      <c r="AJS18" s="132">
        <f t="shared" si="96"/>
        <v>5040</v>
      </c>
      <c r="AJT18" s="132">
        <f t="shared" si="96"/>
        <v>5040</v>
      </c>
      <c r="AJU18" s="132">
        <f t="shared" si="96"/>
        <v>5040</v>
      </c>
      <c r="AJV18" s="132">
        <f t="shared" si="96"/>
        <v>5040</v>
      </c>
      <c r="AJW18" s="132">
        <f t="shared" si="96"/>
        <v>5040</v>
      </c>
      <c r="AJX18" s="132">
        <f t="shared" si="96"/>
        <v>5040</v>
      </c>
      <c r="AJY18" s="132">
        <f t="shared" si="96"/>
        <v>5040</v>
      </c>
      <c r="AJZ18" s="132">
        <f t="shared" si="96"/>
        <v>5040</v>
      </c>
      <c r="AKA18" s="132">
        <f t="shared" si="96"/>
        <v>5040</v>
      </c>
      <c r="AKB18" s="132">
        <f t="shared" si="96"/>
        <v>5040</v>
      </c>
      <c r="AKC18" s="132">
        <f t="shared" si="96"/>
        <v>5040</v>
      </c>
      <c r="AKD18" s="132">
        <f t="shared" ref="AKD18:ALP22" si="97">AKC18</f>
        <v>5040</v>
      </c>
      <c r="AKE18" s="132">
        <f t="shared" si="97"/>
        <v>5040</v>
      </c>
      <c r="AKF18" s="132">
        <f t="shared" si="97"/>
        <v>5040</v>
      </c>
      <c r="AKG18" s="132">
        <f t="shared" si="97"/>
        <v>5040</v>
      </c>
      <c r="AKH18" s="132">
        <f t="shared" si="97"/>
        <v>5040</v>
      </c>
      <c r="AKI18" s="132">
        <f t="shared" si="97"/>
        <v>5040</v>
      </c>
      <c r="AKJ18" s="132">
        <f t="shared" si="97"/>
        <v>5040</v>
      </c>
      <c r="AKK18" s="132">
        <f t="shared" si="97"/>
        <v>5040</v>
      </c>
      <c r="AKL18" s="132">
        <f t="shared" si="97"/>
        <v>5040</v>
      </c>
      <c r="AKM18" s="132">
        <f t="shared" si="97"/>
        <v>5040</v>
      </c>
      <c r="AKN18" s="132">
        <f t="shared" si="97"/>
        <v>5040</v>
      </c>
      <c r="AKO18" s="132">
        <f t="shared" si="97"/>
        <v>5040</v>
      </c>
      <c r="AKP18" s="132">
        <f t="shared" si="97"/>
        <v>5040</v>
      </c>
      <c r="AKQ18" s="132">
        <f t="shared" si="97"/>
        <v>5040</v>
      </c>
      <c r="AKR18" s="132">
        <f t="shared" si="97"/>
        <v>5040</v>
      </c>
      <c r="AKS18" s="132">
        <f t="shared" si="97"/>
        <v>5040</v>
      </c>
      <c r="AKT18" s="132">
        <f t="shared" si="97"/>
        <v>5040</v>
      </c>
      <c r="AKU18" s="132">
        <f t="shared" si="97"/>
        <v>5040</v>
      </c>
      <c r="AKV18" s="132">
        <f t="shared" si="97"/>
        <v>5040</v>
      </c>
      <c r="AKW18" s="132">
        <f t="shared" si="97"/>
        <v>5040</v>
      </c>
      <c r="AKX18" s="132">
        <f t="shared" si="97"/>
        <v>5040</v>
      </c>
      <c r="AKY18" s="132">
        <f t="shared" si="97"/>
        <v>5040</v>
      </c>
      <c r="AKZ18" s="132">
        <f t="shared" si="97"/>
        <v>5040</v>
      </c>
      <c r="ALA18" s="132">
        <f t="shared" si="97"/>
        <v>5040</v>
      </c>
      <c r="ALB18" s="132">
        <f t="shared" si="97"/>
        <v>5040</v>
      </c>
      <c r="ALC18" s="132">
        <f t="shared" si="97"/>
        <v>5040</v>
      </c>
      <c r="ALD18" s="132">
        <f t="shared" si="97"/>
        <v>5040</v>
      </c>
      <c r="ALE18" s="132">
        <f t="shared" si="97"/>
        <v>5040</v>
      </c>
      <c r="ALF18" s="132">
        <f t="shared" si="97"/>
        <v>5040</v>
      </c>
      <c r="ALG18" s="132">
        <f t="shared" si="97"/>
        <v>5040</v>
      </c>
      <c r="ALH18" s="132">
        <f t="shared" si="97"/>
        <v>5040</v>
      </c>
      <c r="ALI18" s="132">
        <f t="shared" si="97"/>
        <v>5040</v>
      </c>
      <c r="ALJ18" s="132">
        <f t="shared" si="97"/>
        <v>5040</v>
      </c>
      <c r="ALK18" s="132">
        <f t="shared" si="97"/>
        <v>5040</v>
      </c>
      <c r="ALL18" s="132">
        <f t="shared" si="97"/>
        <v>5040</v>
      </c>
      <c r="ALM18" s="132">
        <f t="shared" si="97"/>
        <v>5040</v>
      </c>
      <c r="ALN18" s="132">
        <f t="shared" si="97"/>
        <v>5040</v>
      </c>
      <c r="ALO18" s="132">
        <f t="shared" si="97"/>
        <v>5040</v>
      </c>
      <c r="ALP18" s="132">
        <f t="shared" si="97"/>
        <v>5040</v>
      </c>
    </row>
    <row r="19" spans="1:1004" x14ac:dyDescent="0.3">
      <c r="C19" t="str">
        <f>C12</f>
        <v>საოფისე</v>
      </c>
      <c r="D19" s="133">
        <f>Calculator!E29</f>
        <v>630</v>
      </c>
      <c r="E19" s="132">
        <f t="shared" ref="E19:T22" si="98">D19</f>
        <v>630</v>
      </c>
      <c r="F19" s="132">
        <f t="shared" si="98"/>
        <v>630</v>
      </c>
      <c r="G19" s="132">
        <f t="shared" si="98"/>
        <v>630</v>
      </c>
      <c r="H19" s="132">
        <f t="shared" si="98"/>
        <v>630</v>
      </c>
      <c r="I19" s="132">
        <f t="shared" si="98"/>
        <v>630</v>
      </c>
      <c r="J19" s="132">
        <f t="shared" si="98"/>
        <v>630</v>
      </c>
      <c r="K19" s="132">
        <f t="shared" si="98"/>
        <v>630</v>
      </c>
      <c r="L19" s="132">
        <f t="shared" si="98"/>
        <v>630</v>
      </c>
      <c r="M19" s="132">
        <f t="shared" si="98"/>
        <v>630</v>
      </c>
      <c r="N19" s="132">
        <f t="shared" si="98"/>
        <v>630</v>
      </c>
      <c r="O19" s="132">
        <f t="shared" si="98"/>
        <v>630</v>
      </c>
      <c r="P19" s="132">
        <f t="shared" si="98"/>
        <v>630</v>
      </c>
      <c r="Q19" s="132">
        <f t="shared" si="98"/>
        <v>630</v>
      </c>
      <c r="R19" s="132">
        <f t="shared" si="98"/>
        <v>630</v>
      </c>
      <c r="S19" s="132">
        <f t="shared" si="98"/>
        <v>630</v>
      </c>
      <c r="T19" s="132">
        <f t="shared" si="98"/>
        <v>630</v>
      </c>
      <c r="U19" s="132">
        <f t="shared" si="82"/>
        <v>630</v>
      </c>
      <c r="V19" s="132">
        <f t="shared" si="82"/>
        <v>630</v>
      </c>
      <c r="W19" s="132">
        <f t="shared" si="82"/>
        <v>630</v>
      </c>
      <c r="X19" s="132">
        <f t="shared" si="82"/>
        <v>630</v>
      </c>
      <c r="Y19" s="132">
        <f t="shared" si="82"/>
        <v>630</v>
      </c>
      <c r="Z19" s="132">
        <f t="shared" si="82"/>
        <v>630</v>
      </c>
      <c r="AA19" s="132">
        <f t="shared" si="82"/>
        <v>630</v>
      </c>
      <c r="AB19" s="132">
        <f t="shared" si="82"/>
        <v>630</v>
      </c>
      <c r="AC19" s="132">
        <f t="shared" si="82"/>
        <v>630</v>
      </c>
      <c r="AD19" s="132">
        <f t="shared" si="82"/>
        <v>630</v>
      </c>
      <c r="AE19" s="132">
        <f t="shared" si="82"/>
        <v>630</v>
      </c>
      <c r="AF19" s="132">
        <f t="shared" si="82"/>
        <v>630</v>
      </c>
      <c r="AG19" s="132">
        <f t="shared" si="82"/>
        <v>630</v>
      </c>
      <c r="AH19" s="132">
        <f t="shared" si="82"/>
        <v>630</v>
      </c>
      <c r="AI19" s="132">
        <f t="shared" si="82"/>
        <v>630</v>
      </c>
      <c r="AJ19" s="132">
        <f t="shared" si="82"/>
        <v>630</v>
      </c>
      <c r="AK19" s="132">
        <f t="shared" si="82"/>
        <v>630</v>
      </c>
      <c r="AL19" s="132">
        <f t="shared" si="82"/>
        <v>630</v>
      </c>
      <c r="AM19" s="132">
        <f t="shared" si="82"/>
        <v>630</v>
      </c>
      <c r="AN19" s="132">
        <f t="shared" si="82"/>
        <v>630</v>
      </c>
      <c r="AO19" s="132">
        <f t="shared" si="82"/>
        <v>630</v>
      </c>
      <c r="AP19" s="132">
        <f t="shared" si="82"/>
        <v>630</v>
      </c>
      <c r="AQ19" s="132">
        <f t="shared" si="82"/>
        <v>630</v>
      </c>
      <c r="AR19" s="132">
        <f t="shared" si="82"/>
        <v>630</v>
      </c>
      <c r="AS19" s="132">
        <f t="shared" si="82"/>
        <v>630</v>
      </c>
      <c r="AT19" s="132">
        <f t="shared" si="82"/>
        <v>630</v>
      </c>
      <c r="AU19" s="132">
        <f t="shared" si="82"/>
        <v>630</v>
      </c>
      <c r="AV19" s="132">
        <f t="shared" si="82"/>
        <v>630</v>
      </c>
      <c r="AW19" s="132">
        <f t="shared" si="82"/>
        <v>630</v>
      </c>
      <c r="AX19" s="132">
        <f t="shared" si="82"/>
        <v>630</v>
      </c>
      <c r="AY19" s="132">
        <f t="shared" si="82"/>
        <v>630</v>
      </c>
      <c r="AZ19" s="132">
        <f t="shared" si="82"/>
        <v>630</v>
      </c>
      <c r="BA19" s="132">
        <f t="shared" si="82"/>
        <v>630</v>
      </c>
      <c r="BB19" s="132">
        <f t="shared" si="82"/>
        <v>630</v>
      </c>
      <c r="BC19" s="132">
        <f t="shared" si="82"/>
        <v>630</v>
      </c>
      <c r="BD19" s="132">
        <f t="shared" si="82"/>
        <v>630</v>
      </c>
      <c r="BE19" s="132">
        <f t="shared" si="82"/>
        <v>630</v>
      </c>
      <c r="BF19" s="132">
        <f t="shared" si="82"/>
        <v>630</v>
      </c>
      <c r="BG19" s="132">
        <f t="shared" si="82"/>
        <v>630</v>
      </c>
      <c r="BH19" s="132">
        <f t="shared" si="82"/>
        <v>630</v>
      </c>
      <c r="BI19" s="132">
        <f t="shared" si="82"/>
        <v>630</v>
      </c>
      <c r="BJ19" s="132">
        <f t="shared" si="82"/>
        <v>630</v>
      </c>
      <c r="BK19" s="132">
        <f t="shared" si="82"/>
        <v>630</v>
      </c>
      <c r="BL19" s="132">
        <f t="shared" si="82"/>
        <v>630</v>
      </c>
      <c r="BM19" s="132">
        <f t="shared" si="82"/>
        <v>630</v>
      </c>
      <c r="BN19" s="132">
        <f t="shared" si="82"/>
        <v>630</v>
      </c>
      <c r="BO19" s="132">
        <f t="shared" si="82"/>
        <v>630</v>
      </c>
      <c r="BP19" s="132">
        <f t="shared" si="82"/>
        <v>630</v>
      </c>
      <c r="BQ19" s="132">
        <f t="shared" si="82"/>
        <v>630</v>
      </c>
      <c r="BR19" s="132">
        <f t="shared" si="83"/>
        <v>630</v>
      </c>
      <c r="BS19" s="132">
        <f t="shared" si="83"/>
        <v>630</v>
      </c>
      <c r="BT19" s="132">
        <f t="shared" si="83"/>
        <v>630</v>
      </c>
      <c r="BU19" s="132">
        <f t="shared" si="83"/>
        <v>630</v>
      </c>
      <c r="BV19" s="132">
        <f t="shared" si="83"/>
        <v>630</v>
      </c>
      <c r="BW19" s="132">
        <f t="shared" si="83"/>
        <v>630</v>
      </c>
      <c r="BX19" s="132">
        <f t="shared" si="83"/>
        <v>630</v>
      </c>
      <c r="BY19" s="132">
        <f t="shared" si="83"/>
        <v>630</v>
      </c>
      <c r="BZ19" s="132">
        <f t="shared" si="83"/>
        <v>630</v>
      </c>
      <c r="CA19" s="132">
        <f t="shared" si="83"/>
        <v>630</v>
      </c>
      <c r="CB19" s="132">
        <f t="shared" si="83"/>
        <v>630</v>
      </c>
      <c r="CC19" s="132">
        <f t="shared" si="83"/>
        <v>630</v>
      </c>
      <c r="CD19" s="132">
        <f t="shared" si="83"/>
        <v>630</v>
      </c>
      <c r="CE19" s="132">
        <f t="shared" si="83"/>
        <v>630</v>
      </c>
      <c r="CF19" s="132">
        <f t="shared" si="83"/>
        <v>630</v>
      </c>
      <c r="CG19" s="132">
        <f t="shared" si="83"/>
        <v>630</v>
      </c>
      <c r="CH19" s="132">
        <f t="shared" si="83"/>
        <v>630</v>
      </c>
      <c r="CI19" s="132">
        <f t="shared" si="83"/>
        <v>630</v>
      </c>
      <c r="CJ19" s="132">
        <f t="shared" si="83"/>
        <v>630</v>
      </c>
      <c r="CK19" s="132">
        <f t="shared" si="83"/>
        <v>630</v>
      </c>
      <c r="CL19" s="132">
        <f t="shared" si="83"/>
        <v>630</v>
      </c>
      <c r="CM19" s="132">
        <f t="shared" si="83"/>
        <v>630</v>
      </c>
      <c r="CN19" s="132">
        <f t="shared" si="83"/>
        <v>630</v>
      </c>
      <c r="CO19" s="132">
        <f t="shared" si="83"/>
        <v>630</v>
      </c>
      <c r="CP19" s="132">
        <f t="shared" si="83"/>
        <v>630</v>
      </c>
      <c r="CQ19" s="132">
        <f t="shared" si="83"/>
        <v>630</v>
      </c>
      <c r="CR19" s="132">
        <f t="shared" si="83"/>
        <v>630</v>
      </c>
      <c r="CS19" s="132">
        <f t="shared" si="83"/>
        <v>630</v>
      </c>
      <c r="CT19" s="132">
        <f t="shared" si="83"/>
        <v>630</v>
      </c>
      <c r="CU19" s="132">
        <f t="shared" si="83"/>
        <v>630</v>
      </c>
      <c r="CV19" s="132">
        <f t="shared" si="83"/>
        <v>630</v>
      </c>
      <c r="CW19" s="132">
        <f t="shared" si="83"/>
        <v>630</v>
      </c>
      <c r="CX19" s="132">
        <f t="shared" si="83"/>
        <v>630</v>
      </c>
      <c r="CY19" s="132">
        <f t="shared" si="83"/>
        <v>630</v>
      </c>
      <c r="CZ19" s="132">
        <f t="shared" si="83"/>
        <v>630</v>
      </c>
      <c r="DA19" s="132">
        <f t="shared" si="83"/>
        <v>630</v>
      </c>
      <c r="DB19" s="132">
        <f t="shared" si="83"/>
        <v>630</v>
      </c>
      <c r="DC19" s="132">
        <f t="shared" si="83"/>
        <v>630</v>
      </c>
      <c r="DD19" s="132">
        <f t="shared" si="83"/>
        <v>630</v>
      </c>
      <c r="DE19" s="132">
        <f t="shared" si="83"/>
        <v>630</v>
      </c>
      <c r="DF19" s="132">
        <f t="shared" si="83"/>
        <v>630</v>
      </c>
      <c r="DG19" s="132">
        <f t="shared" si="83"/>
        <v>630</v>
      </c>
      <c r="DH19" s="132">
        <f t="shared" si="83"/>
        <v>630</v>
      </c>
      <c r="DI19" s="132">
        <f t="shared" si="83"/>
        <v>630</v>
      </c>
      <c r="DJ19" s="132">
        <f t="shared" si="83"/>
        <v>630</v>
      </c>
      <c r="DK19" s="132">
        <f t="shared" si="83"/>
        <v>630</v>
      </c>
      <c r="DL19" s="132">
        <f t="shared" si="83"/>
        <v>630</v>
      </c>
      <c r="DM19" s="132">
        <f t="shared" si="83"/>
        <v>630</v>
      </c>
      <c r="DN19" s="132">
        <f t="shared" si="83"/>
        <v>630</v>
      </c>
      <c r="DO19" s="132">
        <f t="shared" si="83"/>
        <v>630</v>
      </c>
      <c r="DP19" s="132">
        <f t="shared" si="83"/>
        <v>630</v>
      </c>
      <c r="DQ19" s="132">
        <f t="shared" si="83"/>
        <v>630</v>
      </c>
      <c r="DR19" s="132">
        <f t="shared" si="83"/>
        <v>630</v>
      </c>
      <c r="DS19" s="132">
        <f t="shared" si="83"/>
        <v>630</v>
      </c>
      <c r="DT19" s="132">
        <f t="shared" si="83"/>
        <v>630</v>
      </c>
      <c r="DU19" s="132">
        <f t="shared" si="83"/>
        <v>630</v>
      </c>
      <c r="DV19" s="132">
        <f t="shared" si="83"/>
        <v>630</v>
      </c>
      <c r="DW19" s="132">
        <f t="shared" si="83"/>
        <v>630</v>
      </c>
      <c r="DX19" s="132">
        <f t="shared" si="83"/>
        <v>630</v>
      </c>
      <c r="DY19" s="132">
        <f t="shared" si="83"/>
        <v>630</v>
      </c>
      <c r="DZ19" s="132">
        <f t="shared" si="83"/>
        <v>630</v>
      </c>
      <c r="EA19" s="132">
        <f t="shared" si="83"/>
        <v>630</v>
      </c>
      <c r="EB19" s="132">
        <f t="shared" si="83"/>
        <v>630</v>
      </c>
      <c r="EC19" s="132">
        <f t="shared" si="83"/>
        <v>630</v>
      </c>
      <c r="ED19" s="132">
        <f t="shared" si="84"/>
        <v>630</v>
      </c>
      <c r="EE19" s="132">
        <f t="shared" si="84"/>
        <v>630</v>
      </c>
      <c r="EF19" s="132">
        <f t="shared" si="84"/>
        <v>630</v>
      </c>
      <c r="EG19" s="132">
        <f t="shared" si="84"/>
        <v>630</v>
      </c>
      <c r="EH19" s="132">
        <f t="shared" si="84"/>
        <v>630</v>
      </c>
      <c r="EI19" s="132">
        <f t="shared" si="84"/>
        <v>630</v>
      </c>
      <c r="EJ19" s="132">
        <f t="shared" si="84"/>
        <v>630</v>
      </c>
      <c r="EK19" s="132">
        <f t="shared" si="84"/>
        <v>630</v>
      </c>
      <c r="EL19" s="132">
        <f t="shared" si="84"/>
        <v>630</v>
      </c>
      <c r="EM19" s="132">
        <f t="shared" si="84"/>
        <v>630</v>
      </c>
      <c r="EN19" s="132">
        <f t="shared" si="84"/>
        <v>630</v>
      </c>
      <c r="EO19" s="132">
        <f t="shared" si="84"/>
        <v>630</v>
      </c>
      <c r="EP19" s="132">
        <f t="shared" si="84"/>
        <v>630</v>
      </c>
      <c r="EQ19" s="132">
        <f t="shared" si="84"/>
        <v>630</v>
      </c>
      <c r="ER19" s="132">
        <f t="shared" si="84"/>
        <v>630</v>
      </c>
      <c r="ES19" s="132">
        <f t="shared" si="84"/>
        <v>630</v>
      </c>
      <c r="ET19" s="132">
        <f t="shared" si="84"/>
        <v>630</v>
      </c>
      <c r="EU19" s="132">
        <f t="shared" si="84"/>
        <v>630</v>
      </c>
      <c r="EV19" s="132">
        <f t="shared" si="84"/>
        <v>630</v>
      </c>
      <c r="EW19" s="132">
        <f t="shared" si="84"/>
        <v>630</v>
      </c>
      <c r="EX19" s="132">
        <f t="shared" si="84"/>
        <v>630</v>
      </c>
      <c r="EY19" s="132">
        <f t="shared" si="84"/>
        <v>630</v>
      </c>
      <c r="EZ19" s="132">
        <f t="shared" si="84"/>
        <v>630</v>
      </c>
      <c r="FA19" s="132">
        <f t="shared" si="84"/>
        <v>630</v>
      </c>
      <c r="FB19" s="132">
        <f t="shared" si="84"/>
        <v>630</v>
      </c>
      <c r="FC19" s="132">
        <f t="shared" si="84"/>
        <v>630</v>
      </c>
      <c r="FD19" s="132">
        <f t="shared" si="84"/>
        <v>630</v>
      </c>
      <c r="FE19" s="132">
        <f t="shared" si="84"/>
        <v>630</v>
      </c>
      <c r="FF19" s="132">
        <f t="shared" si="84"/>
        <v>630</v>
      </c>
      <c r="FG19" s="132">
        <f t="shared" si="84"/>
        <v>630</v>
      </c>
      <c r="FH19" s="132">
        <f t="shared" si="84"/>
        <v>630</v>
      </c>
      <c r="FI19" s="132">
        <f t="shared" si="84"/>
        <v>630</v>
      </c>
      <c r="FJ19" s="132">
        <f t="shared" si="84"/>
        <v>630</v>
      </c>
      <c r="FK19" s="132">
        <f t="shared" si="84"/>
        <v>630</v>
      </c>
      <c r="FL19" s="132">
        <f t="shared" si="84"/>
        <v>630</v>
      </c>
      <c r="FM19" s="132">
        <f t="shared" si="84"/>
        <v>630</v>
      </c>
      <c r="FN19" s="132">
        <f t="shared" si="84"/>
        <v>630</v>
      </c>
      <c r="FO19" s="132">
        <f t="shared" si="84"/>
        <v>630</v>
      </c>
      <c r="FP19" s="132">
        <f t="shared" si="84"/>
        <v>630</v>
      </c>
      <c r="FQ19" s="132">
        <f t="shared" si="84"/>
        <v>630</v>
      </c>
      <c r="FR19" s="132">
        <f t="shared" si="84"/>
        <v>630</v>
      </c>
      <c r="FS19" s="132">
        <f t="shared" si="84"/>
        <v>630</v>
      </c>
      <c r="FT19" s="132">
        <f t="shared" si="84"/>
        <v>630</v>
      </c>
      <c r="FU19" s="132">
        <f t="shared" si="84"/>
        <v>630</v>
      </c>
      <c r="FV19" s="132">
        <f t="shared" si="84"/>
        <v>630</v>
      </c>
      <c r="FW19" s="132">
        <f t="shared" si="84"/>
        <v>630</v>
      </c>
      <c r="FX19" s="132">
        <f t="shared" si="84"/>
        <v>630</v>
      </c>
      <c r="FY19" s="132">
        <f t="shared" si="84"/>
        <v>630</v>
      </c>
      <c r="FZ19" s="132">
        <f t="shared" si="84"/>
        <v>630</v>
      </c>
      <c r="GA19" s="132">
        <f t="shared" si="84"/>
        <v>630</v>
      </c>
      <c r="GB19" s="132">
        <f t="shared" si="84"/>
        <v>630</v>
      </c>
      <c r="GC19" s="132">
        <f t="shared" si="84"/>
        <v>630</v>
      </c>
      <c r="GD19" s="132">
        <f t="shared" si="84"/>
        <v>630</v>
      </c>
      <c r="GE19" s="132">
        <f t="shared" si="84"/>
        <v>630</v>
      </c>
      <c r="GF19" s="132">
        <f t="shared" si="84"/>
        <v>630</v>
      </c>
      <c r="GG19" s="132">
        <f t="shared" si="84"/>
        <v>630</v>
      </c>
      <c r="GH19" s="132">
        <f t="shared" si="84"/>
        <v>630</v>
      </c>
      <c r="GI19" s="132">
        <f t="shared" si="84"/>
        <v>630</v>
      </c>
      <c r="GJ19" s="132">
        <f t="shared" si="84"/>
        <v>630</v>
      </c>
      <c r="GK19" s="132">
        <f t="shared" si="84"/>
        <v>630</v>
      </c>
      <c r="GL19" s="132">
        <f t="shared" si="84"/>
        <v>630</v>
      </c>
      <c r="GM19" s="132">
        <f t="shared" si="84"/>
        <v>630</v>
      </c>
      <c r="GN19" s="132">
        <f t="shared" si="84"/>
        <v>630</v>
      </c>
      <c r="GO19" s="132">
        <f t="shared" si="84"/>
        <v>630</v>
      </c>
      <c r="GP19" s="132">
        <f t="shared" si="85"/>
        <v>630</v>
      </c>
      <c r="GQ19" s="132">
        <f t="shared" si="85"/>
        <v>630</v>
      </c>
      <c r="GR19" s="132">
        <f t="shared" si="85"/>
        <v>630</v>
      </c>
      <c r="GS19" s="132">
        <f t="shared" si="85"/>
        <v>630</v>
      </c>
      <c r="GT19" s="132">
        <f t="shared" si="85"/>
        <v>630</v>
      </c>
      <c r="GU19" s="132">
        <f t="shared" si="85"/>
        <v>630</v>
      </c>
      <c r="GV19" s="132">
        <f t="shared" si="85"/>
        <v>630</v>
      </c>
      <c r="GW19" s="132">
        <f t="shared" si="85"/>
        <v>630</v>
      </c>
      <c r="GX19" s="132">
        <f t="shared" si="85"/>
        <v>630</v>
      </c>
      <c r="GY19" s="132">
        <f t="shared" si="85"/>
        <v>630</v>
      </c>
      <c r="GZ19" s="132">
        <f t="shared" si="85"/>
        <v>630</v>
      </c>
      <c r="HA19" s="132">
        <f t="shared" si="85"/>
        <v>630</v>
      </c>
      <c r="HB19" s="132">
        <f t="shared" si="85"/>
        <v>630</v>
      </c>
      <c r="HC19" s="132">
        <f t="shared" si="85"/>
        <v>630</v>
      </c>
      <c r="HD19" s="132">
        <f t="shared" si="85"/>
        <v>630</v>
      </c>
      <c r="HE19" s="132">
        <f t="shared" si="85"/>
        <v>630</v>
      </c>
      <c r="HF19" s="132">
        <f t="shared" si="85"/>
        <v>630</v>
      </c>
      <c r="HG19" s="132">
        <f t="shared" si="85"/>
        <v>630</v>
      </c>
      <c r="HH19" s="132">
        <f t="shared" si="85"/>
        <v>630</v>
      </c>
      <c r="HI19" s="132">
        <f t="shared" si="85"/>
        <v>630</v>
      </c>
      <c r="HJ19" s="132">
        <f t="shared" si="85"/>
        <v>630</v>
      </c>
      <c r="HK19" s="132">
        <f t="shared" si="85"/>
        <v>630</v>
      </c>
      <c r="HL19" s="132">
        <f t="shared" si="85"/>
        <v>630</v>
      </c>
      <c r="HM19" s="132">
        <f t="shared" si="85"/>
        <v>630</v>
      </c>
      <c r="HN19" s="132">
        <f t="shared" si="85"/>
        <v>630</v>
      </c>
      <c r="HO19" s="132">
        <f t="shared" si="85"/>
        <v>630</v>
      </c>
      <c r="HP19" s="132">
        <f t="shared" si="85"/>
        <v>630</v>
      </c>
      <c r="HQ19" s="132">
        <f t="shared" si="85"/>
        <v>630</v>
      </c>
      <c r="HR19" s="132">
        <f t="shared" si="85"/>
        <v>630</v>
      </c>
      <c r="HS19" s="132">
        <f t="shared" si="85"/>
        <v>630</v>
      </c>
      <c r="HT19" s="132">
        <f t="shared" si="85"/>
        <v>630</v>
      </c>
      <c r="HU19" s="132">
        <f t="shared" si="85"/>
        <v>630</v>
      </c>
      <c r="HV19" s="132">
        <f t="shared" si="85"/>
        <v>630</v>
      </c>
      <c r="HW19" s="132">
        <f t="shared" si="85"/>
        <v>630</v>
      </c>
      <c r="HX19" s="132">
        <f t="shared" si="85"/>
        <v>630</v>
      </c>
      <c r="HY19" s="132">
        <f t="shared" si="85"/>
        <v>630</v>
      </c>
      <c r="HZ19" s="132">
        <f t="shared" si="85"/>
        <v>630</v>
      </c>
      <c r="IA19" s="132">
        <f t="shared" si="85"/>
        <v>630</v>
      </c>
      <c r="IB19" s="132">
        <f t="shared" si="85"/>
        <v>630</v>
      </c>
      <c r="IC19" s="132">
        <f t="shared" si="85"/>
        <v>630</v>
      </c>
      <c r="ID19" s="132">
        <f t="shared" si="85"/>
        <v>630</v>
      </c>
      <c r="IE19" s="132">
        <f t="shared" si="85"/>
        <v>630</v>
      </c>
      <c r="IF19" s="132">
        <f t="shared" si="85"/>
        <v>630</v>
      </c>
      <c r="IG19" s="132">
        <f t="shared" si="85"/>
        <v>630</v>
      </c>
      <c r="IH19" s="132">
        <f t="shared" si="85"/>
        <v>630</v>
      </c>
      <c r="II19" s="132">
        <f t="shared" si="85"/>
        <v>630</v>
      </c>
      <c r="IJ19" s="132">
        <f t="shared" si="85"/>
        <v>630</v>
      </c>
      <c r="IK19" s="132">
        <f t="shared" si="85"/>
        <v>630</v>
      </c>
      <c r="IL19" s="132">
        <f t="shared" si="85"/>
        <v>630</v>
      </c>
      <c r="IM19" s="132">
        <f t="shared" si="85"/>
        <v>630</v>
      </c>
      <c r="IN19" s="132">
        <f t="shared" si="85"/>
        <v>630</v>
      </c>
      <c r="IO19" s="132">
        <f t="shared" si="85"/>
        <v>630</v>
      </c>
      <c r="IP19" s="132">
        <f t="shared" si="85"/>
        <v>630</v>
      </c>
      <c r="IQ19" s="132">
        <f t="shared" si="85"/>
        <v>630</v>
      </c>
      <c r="IR19" s="132">
        <f t="shared" si="85"/>
        <v>630</v>
      </c>
      <c r="IS19" s="132">
        <f t="shared" si="85"/>
        <v>630</v>
      </c>
      <c r="IT19" s="132">
        <f t="shared" si="85"/>
        <v>630</v>
      </c>
      <c r="IU19" s="132">
        <f t="shared" si="85"/>
        <v>630</v>
      </c>
      <c r="IV19" s="132">
        <f t="shared" si="85"/>
        <v>630</v>
      </c>
      <c r="IW19" s="132">
        <f t="shared" si="85"/>
        <v>630</v>
      </c>
      <c r="IX19" s="132">
        <f t="shared" si="85"/>
        <v>630</v>
      </c>
      <c r="IY19" s="132">
        <f t="shared" si="85"/>
        <v>630</v>
      </c>
      <c r="IZ19" s="132">
        <f t="shared" si="85"/>
        <v>630</v>
      </c>
      <c r="JA19" s="132">
        <f t="shared" si="85"/>
        <v>630</v>
      </c>
      <c r="JB19" s="132">
        <f t="shared" si="86"/>
        <v>630</v>
      </c>
      <c r="JC19" s="132">
        <f t="shared" si="86"/>
        <v>630</v>
      </c>
      <c r="JD19" s="132">
        <f t="shared" si="86"/>
        <v>630</v>
      </c>
      <c r="JE19" s="132">
        <f t="shared" si="86"/>
        <v>630</v>
      </c>
      <c r="JF19" s="132">
        <f t="shared" si="86"/>
        <v>630</v>
      </c>
      <c r="JG19" s="132">
        <f t="shared" si="86"/>
        <v>630</v>
      </c>
      <c r="JH19" s="132">
        <f t="shared" si="86"/>
        <v>630</v>
      </c>
      <c r="JI19" s="132">
        <f t="shared" si="86"/>
        <v>630</v>
      </c>
      <c r="JJ19" s="132">
        <f t="shared" si="86"/>
        <v>630</v>
      </c>
      <c r="JK19" s="132">
        <f t="shared" si="86"/>
        <v>630</v>
      </c>
      <c r="JL19" s="132">
        <f t="shared" si="86"/>
        <v>630</v>
      </c>
      <c r="JM19" s="132">
        <f t="shared" si="86"/>
        <v>630</v>
      </c>
      <c r="JN19" s="132">
        <f t="shared" si="86"/>
        <v>630</v>
      </c>
      <c r="JO19" s="132">
        <f t="shared" si="86"/>
        <v>630</v>
      </c>
      <c r="JP19" s="132">
        <f t="shared" si="86"/>
        <v>630</v>
      </c>
      <c r="JQ19" s="132">
        <f t="shared" si="86"/>
        <v>630</v>
      </c>
      <c r="JR19" s="132">
        <f t="shared" si="86"/>
        <v>630</v>
      </c>
      <c r="JS19" s="132">
        <f t="shared" si="86"/>
        <v>630</v>
      </c>
      <c r="JT19" s="132">
        <f t="shared" si="86"/>
        <v>630</v>
      </c>
      <c r="JU19" s="132">
        <f t="shared" si="86"/>
        <v>630</v>
      </c>
      <c r="JV19" s="132">
        <f t="shared" si="86"/>
        <v>630</v>
      </c>
      <c r="JW19" s="132">
        <f t="shared" si="86"/>
        <v>630</v>
      </c>
      <c r="JX19" s="132">
        <f t="shared" si="86"/>
        <v>630</v>
      </c>
      <c r="JY19" s="132">
        <f t="shared" si="86"/>
        <v>630</v>
      </c>
      <c r="JZ19" s="132">
        <f t="shared" si="86"/>
        <v>630</v>
      </c>
      <c r="KA19" s="132">
        <f t="shared" si="86"/>
        <v>630</v>
      </c>
      <c r="KB19" s="132">
        <f t="shared" si="86"/>
        <v>630</v>
      </c>
      <c r="KC19" s="132">
        <f t="shared" si="86"/>
        <v>630</v>
      </c>
      <c r="KD19" s="132">
        <f t="shared" si="86"/>
        <v>630</v>
      </c>
      <c r="KE19" s="132">
        <f t="shared" si="86"/>
        <v>630</v>
      </c>
      <c r="KF19" s="132">
        <f t="shared" si="86"/>
        <v>630</v>
      </c>
      <c r="KG19" s="132">
        <f t="shared" si="86"/>
        <v>630</v>
      </c>
      <c r="KH19" s="132">
        <f t="shared" si="86"/>
        <v>630</v>
      </c>
      <c r="KI19" s="132">
        <f t="shared" si="86"/>
        <v>630</v>
      </c>
      <c r="KJ19" s="132">
        <f t="shared" si="86"/>
        <v>630</v>
      </c>
      <c r="KK19" s="132">
        <f t="shared" si="86"/>
        <v>630</v>
      </c>
      <c r="KL19" s="132">
        <f t="shared" si="86"/>
        <v>630</v>
      </c>
      <c r="KM19" s="132">
        <f t="shared" si="86"/>
        <v>630</v>
      </c>
      <c r="KN19" s="132">
        <f t="shared" si="86"/>
        <v>630</v>
      </c>
      <c r="KO19" s="132">
        <f t="shared" si="86"/>
        <v>630</v>
      </c>
      <c r="KP19" s="132">
        <f t="shared" si="86"/>
        <v>630</v>
      </c>
      <c r="KQ19" s="132">
        <f t="shared" si="86"/>
        <v>630</v>
      </c>
      <c r="KR19" s="132">
        <f t="shared" si="86"/>
        <v>630</v>
      </c>
      <c r="KS19" s="132">
        <f t="shared" si="86"/>
        <v>630</v>
      </c>
      <c r="KT19" s="132">
        <f t="shared" si="86"/>
        <v>630</v>
      </c>
      <c r="KU19" s="132">
        <f t="shared" si="86"/>
        <v>630</v>
      </c>
      <c r="KV19" s="132">
        <f t="shared" si="86"/>
        <v>630</v>
      </c>
      <c r="KW19" s="132">
        <f t="shared" si="86"/>
        <v>630</v>
      </c>
      <c r="KX19" s="132">
        <f t="shared" si="86"/>
        <v>630</v>
      </c>
      <c r="KY19" s="132">
        <f t="shared" si="86"/>
        <v>630</v>
      </c>
      <c r="KZ19" s="132">
        <f t="shared" si="86"/>
        <v>630</v>
      </c>
      <c r="LA19" s="132">
        <f t="shared" si="86"/>
        <v>630</v>
      </c>
      <c r="LB19" s="132">
        <f t="shared" si="86"/>
        <v>630</v>
      </c>
      <c r="LC19" s="132">
        <f t="shared" si="86"/>
        <v>630</v>
      </c>
      <c r="LD19" s="132">
        <f t="shared" si="86"/>
        <v>630</v>
      </c>
      <c r="LE19" s="132">
        <f t="shared" si="86"/>
        <v>630</v>
      </c>
      <c r="LF19" s="132">
        <f t="shared" si="86"/>
        <v>630</v>
      </c>
      <c r="LG19" s="132">
        <f t="shared" si="86"/>
        <v>630</v>
      </c>
      <c r="LH19" s="132">
        <f t="shared" si="86"/>
        <v>630</v>
      </c>
      <c r="LI19" s="132">
        <f t="shared" si="86"/>
        <v>630</v>
      </c>
      <c r="LJ19" s="132">
        <f t="shared" si="86"/>
        <v>630</v>
      </c>
      <c r="LK19" s="132">
        <f t="shared" si="86"/>
        <v>630</v>
      </c>
      <c r="LL19" s="132">
        <f t="shared" si="86"/>
        <v>630</v>
      </c>
      <c r="LM19" s="132">
        <f t="shared" si="86"/>
        <v>630</v>
      </c>
      <c r="LN19" s="132">
        <f t="shared" si="87"/>
        <v>630</v>
      </c>
      <c r="LO19" s="132">
        <f t="shared" si="87"/>
        <v>630</v>
      </c>
      <c r="LP19" s="132">
        <f t="shared" si="87"/>
        <v>630</v>
      </c>
      <c r="LQ19" s="132">
        <f t="shared" si="87"/>
        <v>630</v>
      </c>
      <c r="LR19" s="132">
        <f t="shared" si="87"/>
        <v>630</v>
      </c>
      <c r="LS19" s="132">
        <f t="shared" si="87"/>
        <v>630</v>
      </c>
      <c r="LT19" s="132">
        <f t="shared" si="87"/>
        <v>630</v>
      </c>
      <c r="LU19" s="132">
        <f t="shared" si="87"/>
        <v>630</v>
      </c>
      <c r="LV19" s="132">
        <f t="shared" si="87"/>
        <v>630</v>
      </c>
      <c r="LW19" s="132">
        <f t="shared" si="87"/>
        <v>630</v>
      </c>
      <c r="LX19" s="132">
        <f t="shared" si="87"/>
        <v>630</v>
      </c>
      <c r="LY19" s="132">
        <f t="shared" si="87"/>
        <v>630</v>
      </c>
      <c r="LZ19" s="132">
        <f t="shared" si="87"/>
        <v>630</v>
      </c>
      <c r="MA19" s="132">
        <f t="shared" si="87"/>
        <v>630</v>
      </c>
      <c r="MB19" s="132">
        <f t="shared" si="87"/>
        <v>630</v>
      </c>
      <c r="MC19" s="132">
        <f t="shared" si="87"/>
        <v>630</v>
      </c>
      <c r="MD19" s="132">
        <f t="shared" si="87"/>
        <v>630</v>
      </c>
      <c r="ME19" s="132">
        <f t="shared" si="87"/>
        <v>630</v>
      </c>
      <c r="MF19" s="132">
        <f t="shared" si="87"/>
        <v>630</v>
      </c>
      <c r="MG19" s="132">
        <f t="shared" si="87"/>
        <v>630</v>
      </c>
      <c r="MH19" s="132">
        <f t="shared" si="87"/>
        <v>630</v>
      </c>
      <c r="MI19" s="132">
        <f t="shared" si="87"/>
        <v>630</v>
      </c>
      <c r="MJ19" s="132">
        <f t="shared" si="87"/>
        <v>630</v>
      </c>
      <c r="MK19" s="132">
        <f t="shared" si="87"/>
        <v>630</v>
      </c>
      <c r="ML19" s="132">
        <f t="shared" si="87"/>
        <v>630</v>
      </c>
      <c r="MM19" s="132">
        <f t="shared" si="87"/>
        <v>630</v>
      </c>
      <c r="MN19" s="132">
        <f t="shared" si="87"/>
        <v>630</v>
      </c>
      <c r="MO19" s="132">
        <f t="shared" si="87"/>
        <v>630</v>
      </c>
      <c r="MP19" s="132">
        <f t="shared" si="87"/>
        <v>630</v>
      </c>
      <c r="MQ19" s="132">
        <f t="shared" si="87"/>
        <v>630</v>
      </c>
      <c r="MR19" s="132">
        <f t="shared" si="87"/>
        <v>630</v>
      </c>
      <c r="MS19" s="132">
        <f t="shared" si="87"/>
        <v>630</v>
      </c>
      <c r="MT19" s="132">
        <f t="shared" si="87"/>
        <v>630</v>
      </c>
      <c r="MU19" s="132">
        <f t="shared" si="87"/>
        <v>630</v>
      </c>
      <c r="MV19" s="132">
        <f t="shared" si="87"/>
        <v>630</v>
      </c>
      <c r="MW19" s="132">
        <f t="shared" si="87"/>
        <v>630</v>
      </c>
      <c r="MX19" s="132">
        <f t="shared" si="87"/>
        <v>630</v>
      </c>
      <c r="MY19" s="132">
        <f t="shared" si="87"/>
        <v>630</v>
      </c>
      <c r="MZ19" s="132">
        <f t="shared" si="87"/>
        <v>630</v>
      </c>
      <c r="NA19" s="132">
        <f t="shared" si="87"/>
        <v>630</v>
      </c>
      <c r="NB19" s="132">
        <f t="shared" si="87"/>
        <v>630</v>
      </c>
      <c r="NC19" s="132">
        <f t="shared" si="87"/>
        <v>630</v>
      </c>
      <c r="ND19" s="132">
        <f t="shared" si="87"/>
        <v>630</v>
      </c>
      <c r="NE19" s="132">
        <f t="shared" si="87"/>
        <v>630</v>
      </c>
      <c r="NF19" s="132">
        <f t="shared" si="87"/>
        <v>630</v>
      </c>
      <c r="NG19" s="132">
        <f t="shared" si="87"/>
        <v>630</v>
      </c>
      <c r="NH19" s="132">
        <f t="shared" si="87"/>
        <v>630</v>
      </c>
      <c r="NI19" s="132">
        <f t="shared" si="87"/>
        <v>630</v>
      </c>
      <c r="NJ19" s="132">
        <f t="shared" si="87"/>
        <v>630</v>
      </c>
      <c r="NK19" s="132">
        <f t="shared" si="87"/>
        <v>630</v>
      </c>
      <c r="NL19" s="132">
        <f t="shared" si="87"/>
        <v>630</v>
      </c>
      <c r="NM19" s="132">
        <f t="shared" si="87"/>
        <v>630</v>
      </c>
      <c r="NN19" s="132">
        <f t="shared" si="87"/>
        <v>630</v>
      </c>
      <c r="NO19" s="132">
        <f t="shared" si="87"/>
        <v>630</v>
      </c>
      <c r="NP19" s="132">
        <f t="shared" si="87"/>
        <v>630</v>
      </c>
      <c r="NQ19" s="132">
        <f t="shared" si="87"/>
        <v>630</v>
      </c>
      <c r="NR19" s="132">
        <f t="shared" si="87"/>
        <v>630</v>
      </c>
      <c r="NS19" s="132">
        <f t="shared" si="87"/>
        <v>630</v>
      </c>
      <c r="NT19" s="132">
        <f t="shared" si="87"/>
        <v>630</v>
      </c>
      <c r="NU19" s="132">
        <f t="shared" si="87"/>
        <v>630</v>
      </c>
      <c r="NV19" s="132">
        <f t="shared" si="87"/>
        <v>630</v>
      </c>
      <c r="NW19" s="132">
        <f t="shared" si="87"/>
        <v>630</v>
      </c>
      <c r="NX19" s="132">
        <f t="shared" si="87"/>
        <v>630</v>
      </c>
      <c r="NY19" s="132">
        <f t="shared" si="87"/>
        <v>630</v>
      </c>
      <c r="NZ19" s="132">
        <f t="shared" si="88"/>
        <v>630</v>
      </c>
      <c r="OA19" s="132">
        <f t="shared" si="88"/>
        <v>630</v>
      </c>
      <c r="OB19" s="132">
        <f t="shared" si="88"/>
        <v>630</v>
      </c>
      <c r="OC19" s="132">
        <f t="shared" si="88"/>
        <v>630</v>
      </c>
      <c r="OD19" s="132">
        <f t="shared" si="88"/>
        <v>630</v>
      </c>
      <c r="OE19" s="132">
        <f t="shared" si="88"/>
        <v>630</v>
      </c>
      <c r="OF19" s="132">
        <f t="shared" si="88"/>
        <v>630</v>
      </c>
      <c r="OG19" s="132">
        <f t="shared" si="88"/>
        <v>630</v>
      </c>
      <c r="OH19" s="132">
        <f t="shared" si="88"/>
        <v>630</v>
      </c>
      <c r="OI19" s="132">
        <f t="shared" si="88"/>
        <v>630</v>
      </c>
      <c r="OJ19" s="132">
        <f t="shared" si="88"/>
        <v>630</v>
      </c>
      <c r="OK19" s="132">
        <f t="shared" si="88"/>
        <v>630</v>
      </c>
      <c r="OL19" s="132">
        <f t="shared" si="88"/>
        <v>630</v>
      </c>
      <c r="OM19" s="132">
        <f t="shared" si="88"/>
        <v>630</v>
      </c>
      <c r="ON19" s="132">
        <f t="shared" si="88"/>
        <v>630</v>
      </c>
      <c r="OO19" s="132">
        <f t="shared" si="88"/>
        <v>630</v>
      </c>
      <c r="OP19" s="132">
        <f t="shared" si="88"/>
        <v>630</v>
      </c>
      <c r="OQ19" s="132">
        <f t="shared" si="88"/>
        <v>630</v>
      </c>
      <c r="OR19" s="132">
        <f t="shared" si="88"/>
        <v>630</v>
      </c>
      <c r="OS19" s="132">
        <f t="shared" si="88"/>
        <v>630</v>
      </c>
      <c r="OT19" s="132">
        <f t="shared" si="88"/>
        <v>630</v>
      </c>
      <c r="OU19" s="132">
        <f t="shared" si="88"/>
        <v>630</v>
      </c>
      <c r="OV19" s="132">
        <f t="shared" si="88"/>
        <v>630</v>
      </c>
      <c r="OW19" s="132">
        <f t="shared" si="88"/>
        <v>630</v>
      </c>
      <c r="OX19" s="132">
        <f t="shared" si="88"/>
        <v>630</v>
      </c>
      <c r="OY19" s="132">
        <f t="shared" si="88"/>
        <v>630</v>
      </c>
      <c r="OZ19" s="132">
        <f t="shared" si="88"/>
        <v>630</v>
      </c>
      <c r="PA19" s="132">
        <f t="shared" si="88"/>
        <v>630</v>
      </c>
      <c r="PB19" s="132">
        <f t="shared" si="88"/>
        <v>630</v>
      </c>
      <c r="PC19" s="132">
        <f t="shared" si="88"/>
        <v>630</v>
      </c>
      <c r="PD19" s="132">
        <f t="shared" si="88"/>
        <v>630</v>
      </c>
      <c r="PE19" s="132">
        <f t="shared" si="88"/>
        <v>630</v>
      </c>
      <c r="PF19" s="132">
        <f t="shared" si="88"/>
        <v>630</v>
      </c>
      <c r="PG19" s="132">
        <f t="shared" si="88"/>
        <v>630</v>
      </c>
      <c r="PH19" s="132">
        <f t="shared" si="88"/>
        <v>630</v>
      </c>
      <c r="PI19" s="132">
        <f t="shared" si="88"/>
        <v>630</v>
      </c>
      <c r="PJ19" s="132">
        <f t="shared" si="88"/>
        <v>630</v>
      </c>
      <c r="PK19" s="132">
        <f t="shared" si="88"/>
        <v>630</v>
      </c>
      <c r="PL19" s="132">
        <f t="shared" si="88"/>
        <v>630</v>
      </c>
      <c r="PM19" s="132">
        <f t="shared" si="88"/>
        <v>630</v>
      </c>
      <c r="PN19" s="132">
        <f t="shared" si="88"/>
        <v>630</v>
      </c>
      <c r="PO19" s="132">
        <f t="shared" si="88"/>
        <v>630</v>
      </c>
      <c r="PP19" s="132">
        <f t="shared" si="88"/>
        <v>630</v>
      </c>
      <c r="PQ19" s="132">
        <f t="shared" si="88"/>
        <v>630</v>
      </c>
      <c r="PR19" s="132">
        <f t="shared" si="88"/>
        <v>630</v>
      </c>
      <c r="PS19" s="132">
        <f t="shared" si="88"/>
        <v>630</v>
      </c>
      <c r="PT19" s="132">
        <f t="shared" si="88"/>
        <v>630</v>
      </c>
      <c r="PU19" s="132">
        <f t="shared" si="88"/>
        <v>630</v>
      </c>
      <c r="PV19" s="132">
        <f t="shared" si="88"/>
        <v>630</v>
      </c>
      <c r="PW19" s="132">
        <f t="shared" si="88"/>
        <v>630</v>
      </c>
      <c r="PX19" s="132">
        <f t="shared" si="88"/>
        <v>630</v>
      </c>
      <c r="PY19" s="132">
        <f t="shared" si="88"/>
        <v>630</v>
      </c>
      <c r="PZ19" s="132">
        <f t="shared" si="88"/>
        <v>630</v>
      </c>
      <c r="QA19" s="132">
        <f t="shared" si="88"/>
        <v>630</v>
      </c>
      <c r="QB19" s="132">
        <f t="shared" si="88"/>
        <v>630</v>
      </c>
      <c r="QC19" s="132">
        <f t="shared" si="88"/>
        <v>630</v>
      </c>
      <c r="QD19" s="132">
        <f t="shared" si="88"/>
        <v>630</v>
      </c>
      <c r="QE19" s="132">
        <f t="shared" si="88"/>
        <v>630</v>
      </c>
      <c r="QF19" s="132">
        <f t="shared" si="88"/>
        <v>630</v>
      </c>
      <c r="QG19" s="132">
        <f t="shared" si="88"/>
        <v>630</v>
      </c>
      <c r="QH19" s="132">
        <f t="shared" si="88"/>
        <v>630</v>
      </c>
      <c r="QI19" s="132">
        <f t="shared" si="88"/>
        <v>630</v>
      </c>
      <c r="QJ19" s="132">
        <f t="shared" si="88"/>
        <v>630</v>
      </c>
      <c r="QK19" s="132">
        <f t="shared" si="88"/>
        <v>630</v>
      </c>
      <c r="QL19" s="132">
        <f t="shared" si="89"/>
        <v>630</v>
      </c>
      <c r="QM19" s="132">
        <f t="shared" si="89"/>
        <v>630</v>
      </c>
      <c r="QN19" s="132">
        <f t="shared" si="89"/>
        <v>630</v>
      </c>
      <c r="QO19" s="132">
        <f t="shared" si="89"/>
        <v>630</v>
      </c>
      <c r="QP19" s="132">
        <f t="shared" si="89"/>
        <v>630</v>
      </c>
      <c r="QQ19" s="132">
        <f t="shared" si="89"/>
        <v>630</v>
      </c>
      <c r="QR19" s="132">
        <f t="shared" si="89"/>
        <v>630</v>
      </c>
      <c r="QS19" s="132">
        <f t="shared" si="89"/>
        <v>630</v>
      </c>
      <c r="QT19" s="132">
        <f t="shared" si="89"/>
        <v>630</v>
      </c>
      <c r="QU19" s="132">
        <f t="shared" si="89"/>
        <v>630</v>
      </c>
      <c r="QV19" s="132">
        <f t="shared" si="89"/>
        <v>630</v>
      </c>
      <c r="QW19" s="132">
        <f t="shared" si="89"/>
        <v>630</v>
      </c>
      <c r="QX19" s="132">
        <f t="shared" si="89"/>
        <v>630</v>
      </c>
      <c r="QY19" s="132">
        <f t="shared" si="89"/>
        <v>630</v>
      </c>
      <c r="QZ19" s="132">
        <f t="shared" si="89"/>
        <v>630</v>
      </c>
      <c r="RA19" s="132">
        <f t="shared" si="89"/>
        <v>630</v>
      </c>
      <c r="RB19" s="132">
        <f t="shared" si="89"/>
        <v>630</v>
      </c>
      <c r="RC19" s="132">
        <f t="shared" si="89"/>
        <v>630</v>
      </c>
      <c r="RD19" s="132">
        <f t="shared" si="89"/>
        <v>630</v>
      </c>
      <c r="RE19" s="132">
        <f t="shared" si="89"/>
        <v>630</v>
      </c>
      <c r="RF19" s="132">
        <f t="shared" si="89"/>
        <v>630</v>
      </c>
      <c r="RG19" s="132">
        <f t="shared" si="89"/>
        <v>630</v>
      </c>
      <c r="RH19" s="132">
        <f t="shared" si="89"/>
        <v>630</v>
      </c>
      <c r="RI19" s="132">
        <f t="shared" si="89"/>
        <v>630</v>
      </c>
      <c r="RJ19" s="132">
        <f t="shared" si="89"/>
        <v>630</v>
      </c>
      <c r="RK19" s="132">
        <f t="shared" si="89"/>
        <v>630</v>
      </c>
      <c r="RL19" s="132">
        <f t="shared" si="89"/>
        <v>630</v>
      </c>
      <c r="RM19" s="132">
        <f t="shared" si="89"/>
        <v>630</v>
      </c>
      <c r="RN19" s="132">
        <f t="shared" si="89"/>
        <v>630</v>
      </c>
      <c r="RO19" s="132">
        <f t="shared" si="89"/>
        <v>630</v>
      </c>
      <c r="RP19" s="132">
        <f t="shared" si="89"/>
        <v>630</v>
      </c>
      <c r="RQ19" s="132">
        <f t="shared" si="89"/>
        <v>630</v>
      </c>
      <c r="RR19" s="132">
        <f t="shared" si="89"/>
        <v>630</v>
      </c>
      <c r="RS19" s="132">
        <f t="shared" si="89"/>
        <v>630</v>
      </c>
      <c r="RT19" s="132">
        <f t="shared" si="89"/>
        <v>630</v>
      </c>
      <c r="RU19" s="132">
        <f t="shared" si="89"/>
        <v>630</v>
      </c>
      <c r="RV19" s="132">
        <f t="shared" si="89"/>
        <v>630</v>
      </c>
      <c r="RW19" s="132">
        <f t="shared" si="89"/>
        <v>630</v>
      </c>
      <c r="RX19" s="132">
        <f t="shared" si="89"/>
        <v>630</v>
      </c>
      <c r="RY19" s="132">
        <f t="shared" si="89"/>
        <v>630</v>
      </c>
      <c r="RZ19" s="132">
        <f t="shared" si="89"/>
        <v>630</v>
      </c>
      <c r="SA19" s="132">
        <f t="shared" si="89"/>
        <v>630</v>
      </c>
      <c r="SB19" s="132">
        <f t="shared" si="89"/>
        <v>630</v>
      </c>
      <c r="SC19" s="132">
        <f t="shared" si="89"/>
        <v>630</v>
      </c>
      <c r="SD19" s="132">
        <f t="shared" si="89"/>
        <v>630</v>
      </c>
      <c r="SE19" s="132">
        <f t="shared" si="89"/>
        <v>630</v>
      </c>
      <c r="SF19" s="132">
        <f t="shared" si="89"/>
        <v>630</v>
      </c>
      <c r="SG19" s="132">
        <f t="shared" si="89"/>
        <v>630</v>
      </c>
      <c r="SH19" s="132">
        <f t="shared" si="89"/>
        <v>630</v>
      </c>
      <c r="SI19" s="132">
        <f t="shared" si="89"/>
        <v>630</v>
      </c>
      <c r="SJ19" s="132">
        <f t="shared" si="89"/>
        <v>630</v>
      </c>
      <c r="SK19" s="132">
        <f t="shared" si="89"/>
        <v>630</v>
      </c>
      <c r="SL19" s="132">
        <f t="shared" si="89"/>
        <v>630</v>
      </c>
      <c r="SM19" s="132">
        <f t="shared" si="89"/>
        <v>630</v>
      </c>
      <c r="SN19" s="132">
        <f t="shared" si="89"/>
        <v>630</v>
      </c>
      <c r="SO19" s="132">
        <f t="shared" si="89"/>
        <v>630</v>
      </c>
      <c r="SP19" s="132">
        <f t="shared" si="89"/>
        <v>630</v>
      </c>
      <c r="SQ19" s="132">
        <f t="shared" si="89"/>
        <v>630</v>
      </c>
      <c r="SR19" s="132">
        <f t="shared" si="89"/>
        <v>630</v>
      </c>
      <c r="SS19" s="132">
        <f t="shared" si="89"/>
        <v>630</v>
      </c>
      <c r="ST19" s="132">
        <f t="shared" si="89"/>
        <v>630</v>
      </c>
      <c r="SU19" s="132">
        <f t="shared" si="89"/>
        <v>630</v>
      </c>
      <c r="SV19" s="132">
        <f t="shared" si="89"/>
        <v>630</v>
      </c>
      <c r="SW19" s="132">
        <f t="shared" si="89"/>
        <v>630</v>
      </c>
      <c r="SX19" s="132">
        <f t="shared" si="90"/>
        <v>630</v>
      </c>
      <c r="SY19" s="132">
        <f t="shared" si="90"/>
        <v>630</v>
      </c>
      <c r="SZ19" s="132">
        <f t="shared" si="90"/>
        <v>630</v>
      </c>
      <c r="TA19" s="132">
        <f t="shared" si="90"/>
        <v>630</v>
      </c>
      <c r="TB19" s="132">
        <f t="shared" si="90"/>
        <v>630</v>
      </c>
      <c r="TC19" s="132">
        <f t="shared" si="90"/>
        <v>630</v>
      </c>
      <c r="TD19" s="132">
        <f t="shared" si="90"/>
        <v>630</v>
      </c>
      <c r="TE19" s="132">
        <f t="shared" si="90"/>
        <v>630</v>
      </c>
      <c r="TF19" s="132">
        <f t="shared" si="90"/>
        <v>630</v>
      </c>
      <c r="TG19" s="132">
        <f t="shared" si="90"/>
        <v>630</v>
      </c>
      <c r="TH19" s="132">
        <f t="shared" si="90"/>
        <v>630</v>
      </c>
      <c r="TI19" s="132">
        <f t="shared" si="90"/>
        <v>630</v>
      </c>
      <c r="TJ19" s="132">
        <f t="shared" si="90"/>
        <v>630</v>
      </c>
      <c r="TK19" s="132">
        <f t="shared" si="90"/>
        <v>630</v>
      </c>
      <c r="TL19" s="132">
        <f t="shared" si="90"/>
        <v>630</v>
      </c>
      <c r="TM19" s="132">
        <f t="shared" si="90"/>
        <v>630</v>
      </c>
      <c r="TN19" s="132">
        <f t="shared" si="90"/>
        <v>630</v>
      </c>
      <c r="TO19" s="132">
        <f t="shared" si="90"/>
        <v>630</v>
      </c>
      <c r="TP19" s="132">
        <f t="shared" si="90"/>
        <v>630</v>
      </c>
      <c r="TQ19" s="132">
        <f t="shared" si="90"/>
        <v>630</v>
      </c>
      <c r="TR19" s="132">
        <f t="shared" si="90"/>
        <v>630</v>
      </c>
      <c r="TS19" s="132">
        <f t="shared" si="90"/>
        <v>630</v>
      </c>
      <c r="TT19" s="132">
        <f t="shared" si="90"/>
        <v>630</v>
      </c>
      <c r="TU19" s="132">
        <f t="shared" si="90"/>
        <v>630</v>
      </c>
      <c r="TV19" s="132">
        <f t="shared" si="90"/>
        <v>630</v>
      </c>
      <c r="TW19" s="132">
        <f t="shared" si="90"/>
        <v>630</v>
      </c>
      <c r="TX19" s="132">
        <f t="shared" si="90"/>
        <v>630</v>
      </c>
      <c r="TY19" s="132">
        <f t="shared" si="90"/>
        <v>630</v>
      </c>
      <c r="TZ19" s="132">
        <f t="shared" si="90"/>
        <v>630</v>
      </c>
      <c r="UA19" s="132">
        <f t="shared" si="90"/>
        <v>630</v>
      </c>
      <c r="UB19" s="132">
        <f t="shared" si="90"/>
        <v>630</v>
      </c>
      <c r="UC19" s="132">
        <f t="shared" si="90"/>
        <v>630</v>
      </c>
      <c r="UD19" s="132">
        <f t="shared" si="90"/>
        <v>630</v>
      </c>
      <c r="UE19" s="132">
        <f t="shared" si="90"/>
        <v>630</v>
      </c>
      <c r="UF19" s="132">
        <f t="shared" si="90"/>
        <v>630</v>
      </c>
      <c r="UG19" s="132">
        <f t="shared" si="90"/>
        <v>630</v>
      </c>
      <c r="UH19" s="132">
        <f t="shared" si="90"/>
        <v>630</v>
      </c>
      <c r="UI19" s="132">
        <f t="shared" si="90"/>
        <v>630</v>
      </c>
      <c r="UJ19" s="132">
        <f t="shared" si="90"/>
        <v>630</v>
      </c>
      <c r="UK19" s="132">
        <f t="shared" si="90"/>
        <v>630</v>
      </c>
      <c r="UL19" s="132">
        <f t="shared" si="90"/>
        <v>630</v>
      </c>
      <c r="UM19" s="132">
        <f t="shared" si="90"/>
        <v>630</v>
      </c>
      <c r="UN19" s="132">
        <f t="shared" si="90"/>
        <v>630</v>
      </c>
      <c r="UO19" s="132">
        <f t="shared" si="90"/>
        <v>630</v>
      </c>
      <c r="UP19" s="132">
        <f t="shared" si="90"/>
        <v>630</v>
      </c>
      <c r="UQ19" s="132">
        <f t="shared" si="90"/>
        <v>630</v>
      </c>
      <c r="UR19" s="132">
        <f t="shared" si="90"/>
        <v>630</v>
      </c>
      <c r="US19" s="132">
        <f t="shared" si="90"/>
        <v>630</v>
      </c>
      <c r="UT19" s="132">
        <f t="shared" si="90"/>
        <v>630</v>
      </c>
      <c r="UU19" s="132">
        <f t="shared" si="90"/>
        <v>630</v>
      </c>
      <c r="UV19" s="132">
        <f t="shared" si="90"/>
        <v>630</v>
      </c>
      <c r="UW19" s="132">
        <f t="shared" si="90"/>
        <v>630</v>
      </c>
      <c r="UX19" s="132">
        <f t="shared" si="90"/>
        <v>630</v>
      </c>
      <c r="UY19" s="132">
        <f t="shared" si="90"/>
        <v>630</v>
      </c>
      <c r="UZ19" s="132">
        <f t="shared" si="90"/>
        <v>630</v>
      </c>
      <c r="VA19" s="132">
        <f t="shared" si="90"/>
        <v>630</v>
      </c>
      <c r="VB19" s="132">
        <f t="shared" si="90"/>
        <v>630</v>
      </c>
      <c r="VC19" s="132">
        <f t="shared" si="90"/>
        <v>630</v>
      </c>
      <c r="VD19" s="132">
        <f t="shared" si="90"/>
        <v>630</v>
      </c>
      <c r="VE19" s="132">
        <f t="shared" si="90"/>
        <v>630</v>
      </c>
      <c r="VF19" s="132">
        <f t="shared" si="90"/>
        <v>630</v>
      </c>
      <c r="VG19" s="132">
        <f t="shared" si="90"/>
        <v>630</v>
      </c>
      <c r="VH19" s="132">
        <f t="shared" si="90"/>
        <v>630</v>
      </c>
      <c r="VI19" s="132">
        <f t="shared" si="90"/>
        <v>630</v>
      </c>
      <c r="VJ19" s="132">
        <f t="shared" si="91"/>
        <v>630</v>
      </c>
      <c r="VK19" s="132">
        <f t="shared" si="91"/>
        <v>630</v>
      </c>
      <c r="VL19" s="132">
        <f t="shared" si="91"/>
        <v>630</v>
      </c>
      <c r="VM19" s="132">
        <f t="shared" si="91"/>
        <v>630</v>
      </c>
      <c r="VN19" s="132">
        <f t="shared" si="91"/>
        <v>630</v>
      </c>
      <c r="VO19" s="132">
        <f t="shared" si="91"/>
        <v>630</v>
      </c>
      <c r="VP19" s="132">
        <f t="shared" si="91"/>
        <v>630</v>
      </c>
      <c r="VQ19" s="132">
        <f t="shared" si="91"/>
        <v>630</v>
      </c>
      <c r="VR19" s="132">
        <f t="shared" si="91"/>
        <v>630</v>
      </c>
      <c r="VS19" s="132">
        <f t="shared" si="91"/>
        <v>630</v>
      </c>
      <c r="VT19" s="132">
        <f t="shared" si="91"/>
        <v>630</v>
      </c>
      <c r="VU19" s="132">
        <f t="shared" si="91"/>
        <v>630</v>
      </c>
      <c r="VV19" s="132">
        <f t="shared" si="91"/>
        <v>630</v>
      </c>
      <c r="VW19" s="132">
        <f t="shared" si="91"/>
        <v>630</v>
      </c>
      <c r="VX19" s="132">
        <f t="shared" si="91"/>
        <v>630</v>
      </c>
      <c r="VY19" s="132">
        <f t="shared" si="91"/>
        <v>630</v>
      </c>
      <c r="VZ19" s="132">
        <f t="shared" si="91"/>
        <v>630</v>
      </c>
      <c r="WA19" s="132">
        <f t="shared" si="91"/>
        <v>630</v>
      </c>
      <c r="WB19" s="132">
        <f t="shared" si="91"/>
        <v>630</v>
      </c>
      <c r="WC19" s="132">
        <f t="shared" si="91"/>
        <v>630</v>
      </c>
      <c r="WD19" s="132">
        <f t="shared" si="91"/>
        <v>630</v>
      </c>
      <c r="WE19" s="132">
        <f t="shared" si="91"/>
        <v>630</v>
      </c>
      <c r="WF19" s="132">
        <f t="shared" si="91"/>
        <v>630</v>
      </c>
      <c r="WG19" s="132">
        <f t="shared" si="91"/>
        <v>630</v>
      </c>
      <c r="WH19" s="132">
        <f t="shared" si="91"/>
        <v>630</v>
      </c>
      <c r="WI19" s="132">
        <f t="shared" si="91"/>
        <v>630</v>
      </c>
      <c r="WJ19" s="132">
        <f t="shared" si="91"/>
        <v>630</v>
      </c>
      <c r="WK19" s="132">
        <f t="shared" si="91"/>
        <v>630</v>
      </c>
      <c r="WL19" s="132">
        <f t="shared" si="91"/>
        <v>630</v>
      </c>
      <c r="WM19" s="132">
        <f t="shared" si="91"/>
        <v>630</v>
      </c>
      <c r="WN19" s="132">
        <f t="shared" si="91"/>
        <v>630</v>
      </c>
      <c r="WO19" s="132">
        <f t="shared" si="91"/>
        <v>630</v>
      </c>
      <c r="WP19" s="132">
        <f t="shared" si="91"/>
        <v>630</v>
      </c>
      <c r="WQ19" s="132">
        <f t="shared" si="91"/>
        <v>630</v>
      </c>
      <c r="WR19" s="132">
        <f t="shared" si="91"/>
        <v>630</v>
      </c>
      <c r="WS19" s="132">
        <f t="shared" si="91"/>
        <v>630</v>
      </c>
      <c r="WT19" s="132">
        <f t="shared" si="91"/>
        <v>630</v>
      </c>
      <c r="WU19" s="132">
        <f t="shared" si="91"/>
        <v>630</v>
      </c>
      <c r="WV19" s="132">
        <f t="shared" si="91"/>
        <v>630</v>
      </c>
      <c r="WW19" s="132">
        <f t="shared" si="91"/>
        <v>630</v>
      </c>
      <c r="WX19" s="132">
        <f t="shared" si="91"/>
        <v>630</v>
      </c>
      <c r="WY19" s="132">
        <f t="shared" si="91"/>
        <v>630</v>
      </c>
      <c r="WZ19" s="132">
        <f t="shared" si="91"/>
        <v>630</v>
      </c>
      <c r="XA19" s="132">
        <f t="shared" si="91"/>
        <v>630</v>
      </c>
      <c r="XB19" s="132">
        <f t="shared" si="91"/>
        <v>630</v>
      </c>
      <c r="XC19" s="132">
        <f t="shared" si="91"/>
        <v>630</v>
      </c>
      <c r="XD19" s="132">
        <f t="shared" si="91"/>
        <v>630</v>
      </c>
      <c r="XE19" s="132">
        <f t="shared" si="91"/>
        <v>630</v>
      </c>
      <c r="XF19" s="132">
        <f t="shared" si="91"/>
        <v>630</v>
      </c>
      <c r="XG19" s="132">
        <f t="shared" si="91"/>
        <v>630</v>
      </c>
      <c r="XH19" s="132">
        <f t="shared" si="91"/>
        <v>630</v>
      </c>
      <c r="XI19" s="132">
        <f t="shared" si="91"/>
        <v>630</v>
      </c>
      <c r="XJ19" s="132">
        <f t="shared" si="91"/>
        <v>630</v>
      </c>
      <c r="XK19" s="132">
        <f t="shared" si="91"/>
        <v>630</v>
      </c>
      <c r="XL19" s="132">
        <f t="shared" si="91"/>
        <v>630</v>
      </c>
      <c r="XM19" s="132">
        <f t="shared" si="91"/>
        <v>630</v>
      </c>
      <c r="XN19" s="132">
        <f t="shared" si="91"/>
        <v>630</v>
      </c>
      <c r="XO19" s="132">
        <f t="shared" si="91"/>
        <v>630</v>
      </c>
      <c r="XP19" s="132">
        <f t="shared" si="91"/>
        <v>630</v>
      </c>
      <c r="XQ19" s="132">
        <f t="shared" si="91"/>
        <v>630</v>
      </c>
      <c r="XR19" s="132">
        <f t="shared" si="91"/>
        <v>630</v>
      </c>
      <c r="XS19" s="132">
        <f t="shared" si="91"/>
        <v>630</v>
      </c>
      <c r="XT19" s="132">
        <f t="shared" si="91"/>
        <v>630</v>
      </c>
      <c r="XU19" s="132">
        <f t="shared" si="91"/>
        <v>630</v>
      </c>
      <c r="XV19" s="132">
        <f t="shared" si="92"/>
        <v>630</v>
      </c>
      <c r="XW19" s="132">
        <f t="shared" si="92"/>
        <v>630</v>
      </c>
      <c r="XX19" s="132">
        <f t="shared" si="92"/>
        <v>630</v>
      </c>
      <c r="XY19" s="132">
        <f t="shared" si="92"/>
        <v>630</v>
      </c>
      <c r="XZ19" s="132">
        <f t="shared" si="92"/>
        <v>630</v>
      </c>
      <c r="YA19" s="132">
        <f t="shared" si="92"/>
        <v>630</v>
      </c>
      <c r="YB19" s="132">
        <f t="shared" si="92"/>
        <v>630</v>
      </c>
      <c r="YC19" s="132">
        <f t="shared" si="92"/>
        <v>630</v>
      </c>
      <c r="YD19" s="132">
        <f t="shared" si="92"/>
        <v>630</v>
      </c>
      <c r="YE19" s="132">
        <f t="shared" si="92"/>
        <v>630</v>
      </c>
      <c r="YF19" s="132">
        <f t="shared" si="92"/>
        <v>630</v>
      </c>
      <c r="YG19" s="132">
        <f t="shared" si="92"/>
        <v>630</v>
      </c>
      <c r="YH19" s="132">
        <f t="shared" si="92"/>
        <v>630</v>
      </c>
      <c r="YI19" s="132">
        <f t="shared" si="92"/>
        <v>630</v>
      </c>
      <c r="YJ19" s="132">
        <f t="shared" si="92"/>
        <v>630</v>
      </c>
      <c r="YK19" s="132">
        <f t="shared" si="92"/>
        <v>630</v>
      </c>
      <c r="YL19" s="132">
        <f t="shared" si="92"/>
        <v>630</v>
      </c>
      <c r="YM19" s="132">
        <f t="shared" si="92"/>
        <v>630</v>
      </c>
      <c r="YN19" s="132">
        <f t="shared" si="92"/>
        <v>630</v>
      </c>
      <c r="YO19" s="132">
        <f t="shared" si="92"/>
        <v>630</v>
      </c>
      <c r="YP19" s="132">
        <f t="shared" si="92"/>
        <v>630</v>
      </c>
      <c r="YQ19" s="132">
        <f t="shared" si="92"/>
        <v>630</v>
      </c>
      <c r="YR19" s="132">
        <f t="shared" si="92"/>
        <v>630</v>
      </c>
      <c r="YS19" s="132">
        <f t="shared" si="92"/>
        <v>630</v>
      </c>
      <c r="YT19" s="132">
        <f t="shared" si="92"/>
        <v>630</v>
      </c>
      <c r="YU19" s="132">
        <f t="shared" si="92"/>
        <v>630</v>
      </c>
      <c r="YV19" s="132">
        <f t="shared" si="92"/>
        <v>630</v>
      </c>
      <c r="YW19" s="132">
        <f t="shared" si="92"/>
        <v>630</v>
      </c>
      <c r="YX19" s="132">
        <f t="shared" si="92"/>
        <v>630</v>
      </c>
      <c r="YY19" s="132">
        <f t="shared" si="92"/>
        <v>630</v>
      </c>
      <c r="YZ19" s="132">
        <f t="shared" si="92"/>
        <v>630</v>
      </c>
      <c r="ZA19" s="132">
        <f t="shared" si="92"/>
        <v>630</v>
      </c>
      <c r="ZB19" s="132">
        <f t="shared" si="92"/>
        <v>630</v>
      </c>
      <c r="ZC19" s="132">
        <f t="shared" si="92"/>
        <v>630</v>
      </c>
      <c r="ZD19" s="132">
        <f t="shared" si="92"/>
        <v>630</v>
      </c>
      <c r="ZE19" s="132">
        <f t="shared" si="92"/>
        <v>630</v>
      </c>
      <c r="ZF19" s="132">
        <f t="shared" si="92"/>
        <v>630</v>
      </c>
      <c r="ZG19" s="132">
        <f t="shared" si="92"/>
        <v>630</v>
      </c>
      <c r="ZH19" s="132">
        <f t="shared" si="92"/>
        <v>630</v>
      </c>
      <c r="ZI19" s="132">
        <f t="shared" si="92"/>
        <v>630</v>
      </c>
      <c r="ZJ19" s="132">
        <f t="shared" si="92"/>
        <v>630</v>
      </c>
      <c r="ZK19" s="132">
        <f t="shared" si="92"/>
        <v>630</v>
      </c>
      <c r="ZL19" s="132">
        <f t="shared" si="92"/>
        <v>630</v>
      </c>
      <c r="ZM19" s="132">
        <f t="shared" si="92"/>
        <v>630</v>
      </c>
      <c r="ZN19" s="132">
        <f t="shared" si="92"/>
        <v>630</v>
      </c>
      <c r="ZO19" s="132">
        <f t="shared" si="92"/>
        <v>630</v>
      </c>
      <c r="ZP19" s="132">
        <f t="shared" si="92"/>
        <v>630</v>
      </c>
      <c r="ZQ19" s="132">
        <f t="shared" si="92"/>
        <v>630</v>
      </c>
      <c r="ZR19" s="132">
        <f t="shared" si="92"/>
        <v>630</v>
      </c>
      <c r="ZS19" s="132">
        <f t="shared" si="92"/>
        <v>630</v>
      </c>
      <c r="ZT19" s="132">
        <f t="shared" si="92"/>
        <v>630</v>
      </c>
      <c r="ZU19" s="132">
        <f t="shared" si="92"/>
        <v>630</v>
      </c>
      <c r="ZV19" s="132">
        <f t="shared" si="92"/>
        <v>630</v>
      </c>
      <c r="ZW19" s="132">
        <f t="shared" si="92"/>
        <v>630</v>
      </c>
      <c r="ZX19" s="132">
        <f t="shared" si="92"/>
        <v>630</v>
      </c>
      <c r="ZY19" s="132">
        <f t="shared" si="92"/>
        <v>630</v>
      </c>
      <c r="ZZ19" s="132">
        <f t="shared" si="92"/>
        <v>630</v>
      </c>
      <c r="AAA19" s="132">
        <f t="shared" si="92"/>
        <v>630</v>
      </c>
      <c r="AAB19" s="132">
        <f t="shared" si="92"/>
        <v>630</v>
      </c>
      <c r="AAC19" s="132">
        <f t="shared" si="92"/>
        <v>630</v>
      </c>
      <c r="AAD19" s="132">
        <f t="shared" si="92"/>
        <v>630</v>
      </c>
      <c r="AAE19" s="132">
        <f t="shared" si="92"/>
        <v>630</v>
      </c>
      <c r="AAF19" s="132">
        <f t="shared" si="92"/>
        <v>630</v>
      </c>
      <c r="AAG19" s="132">
        <f t="shared" si="92"/>
        <v>630</v>
      </c>
      <c r="AAH19" s="132">
        <f t="shared" si="93"/>
        <v>630</v>
      </c>
      <c r="AAI19" s="132">
        <f t="shared" si="93"/>
        <v>630</v>
      </c>
      <c r="AAJ19" s="132">
        <f t="shared" si="93"/>
        <v>630</v>
      </c>
      <c r="AAK19" s="132">
        <f t="shared" si="93"/>
        <v>630</v>
      </c>
      <c r="AAL19" s="132">
        <f t="shared" si="93"/>
        <v>630</v>
      </c>
      <c r="AAM19" s="132">
        <f t="shared" si="93"/>
        <v>630</v>
      </c>
      <c r="AAN19" s="132">
        <f t="shared" si="93"/>
        <v>630</v>
      </c>
      <c r="AAO19" s="132">
        <f t="shared" si="93"/>
        <v>630</v>
      </c>
      <c r="AAP19" s="132">
        <f t="shared" si="93"/>
        <v>630</v>
      </c>
      <c r="AAQ19" s="132">
        <f t="shared" si="93"/>
        <v>630</v>
      </c>
      <c r="AAR19" s="132">
        <f t="shared" si="93"/>
        <v>630</v>
      </c>
      <c r="AAS19" s="132">
        <f t="shared" si="93"/>
        <v>630</v>
      </c>
      <c r="AAT19" s="132">
        <f t="shared" si="93"/>
        <v>630</v>
      </c>
      <c r="AAU19" s="132">
        <f t="shared" si="93"/>
        <v>630</v>
      </c>
      <c r="AAV19" s="132">
        <f t="shared" si="93"/>
        <v>630</v>
      </c>
      <c r="AAW19" s="132">
        <f t="shared" si="93"/>
        <v>630</v>
      </c>
      <c r="AAX19" s="132">
        <f t="shared" si="93"/>
        <v>630</v>
      </c>
      <c r="AAY19" s="132">
        <f t="shared" si="93"/>
        <v>630</v>
      </c>
      <c r="AAZ19" s="132">
        <f t="shared" si="93"/>
        <v>630</v>
      </c>
      <c r="ABA19" s="132">
        <f t="shared" si="93"/>
        <v>630</v>
      </c>
      <c r="ABB19" s="132">
        <f t="shared" si="93"/>
        <v>630</v>
      </c>
      <c r="ABC19" s="132">
        <f t="shared" si="93"/>
        <v>630</v>
      </c>
      <c r="ABD19" s="132">
        <f t="shared" si="93"/>
        <v>630</v>
      </c>
      <c r="ABE19" s="132">
        <f t="shared" si="93"/>
        <v>630</v>
      </c>
      <c r="ABF19" s="132">
        <f t="shared" si="93"/>
        <v>630</v>
      </c>
      <c r="ABG19" s="132">
        <f t="shared" si="93"/>
        <v>630</v>
      </c>
      <c r="ABH19" s="132">
        <f t="shared" si="93"/>
        <v>630</v>
      </c>
      <c r="ABI19" s="132">
        <f t="shared" si="93"/>
        <v>630</v>
      </c>
      <c r="ABJ19" s="132">
        <f t="shared" si="93"/>
        <v>630</v>
      </c>
      <c r="ABK19" s="132">
        <f t="shared" si="93"/>
        <v>630</v>
      </c>
      <c r="ABL19" s="132">
        <f t="shared" si="93"/>
        <v>630</v>
      </c>
      <c r="ABM19" s="132">
        <f t="shared" si="93"/>
        <v>630</v>
      </c>
      <c r="ABN19" s="132">
        <f t="shared" si="93"/>
        <v>630</v>
      </c>
      <c r="ABO19" s="132">
        <f t="shared" si="93"/>
        <v>630</v>
      </c>
      <c r="ABP19" s="132">
        <f t="shared" si="93"/>
        <v>630</v>
      </c>
      <c r="ABQ19" s="132">
        <f t="shared" si="93"/>
        <v>630</v>
      </c>
      <c r="ABR19" s="132">
        <f t="shared" si="93"/>
        <v>630</v>
      </c>
      <c r="ABS19" s="132">
        <f t="shared" si="93"/>
        <v>630</v>
      </c>
      <c r="ABT19" s="132">
        <f t="shared" si="93"/>
        <v>630</v>
      </c>
      <c r="ABU19" s="132">
        <f t="shared" si="93"/>
        <v>630</v>
      </c>
      <c r="ABV19" s="132">
        <f t="shared" si="93"/>
        <v>630</v>
      </c>
      <c r="ABW19" s="132">
        <f t="shared" si="93"/>
        <v>630</v>
      </c>
      <c r="ABX19" s="132">
        <f t="shared" si="93"/>
        <v>630</v>
      </c>
      <c r="ABY19" s="132">
        <f t="shared" si="93"/>
        <v>630</v>
      </c>
      <c r="ABZ19" s="132">
        <f t="shared" si="93"/>
        <v>630</v>
      </c>
      <c r="ACA19" s="132">
        <f t="shared" si="93"/>
        <v>630</v>
      </c>
      <c r="ACB19" s="132">
        <f t="shared" si="93"/>
        <v>630</v>
      </c>
      <c r="ACC19" s="132">
        <f t="shared" si="93"/>
        <v>630</v>
      </c>
      <c r="ACD19" s="132">
        <f t="shared" si="93"/>
        <v>630</v>
      </c>
      <c r="ACE19" s="132">
        <f t="shared" si="93"/>
        <v>630</v>
      </c>
      <c r="ACF19" s="132">
        <f t="shared" si="93"/>
        <v>630</v>
      </c>
      <c r="ACG19" s="132">
        <f t="shared" si="93"/>
        <v>630</v>
      </c>
      <c r="ACH19" s="132">
        <f t="shared" si="93"/>
        <v>630</v>
      </c>
      <c r="ACI19" s="132">
        <f t="shared" si="93"/>
        <v>630</v>
      </c>
      <c r="ACJ19" s="132">
        <f t="shared" si="93"/>
        <v>630</v>
      </c>
      <c r="ACK19" s="132">
        <f t="shared" si="93"/>
        <v>630</v>
      </c>
      <c r="ACL19" s="132">
        <f t="shared" si="93"/>
        <v>630</v>
      </c>
      <c r="ACM19" s="132">
        <f t="shared" si="93"/>
        <v>630</v>
      </c>
      <c r="ACN19" s="132">
        <f t="shared" si="93"/>
        <v>630</v>
      </c>
      <c r="ACO19" s="132">
        <f t="shared" si="93"/>
        <v>630</v>
      </c>
      <c r="ACP19" s="132">
        <f t="shared" si="93"/>
        <v>630</v>
      </c>
      <c r="ACQ19" s="132">
        <f t="shared" si="93"/>
        <v>630</v>
      </c>
      <c r="ACR19" s="132">
        <f t="shared" si="93"/>
        <v>630</v>
      </c>
      <c r="ACS19" s="132">
        <f t="shared" si="93"/>
        <v>630</v>
      </c>
      <c r="ACT19" s="132">
        <f t="shared" si="94"/>
        <v>630</v>
      </c>
      <c r="ACU19" s="132">
        <f t="shared" si="94"/>
        <v>630</v>
      </c>
      <c r="ACV19" s="132">
        <f t="shared" si="94"/>
        <v>630</v>
      </c>
      <c r="ACW19" s="132">
        <f t="shared" si="94"/>
        <v>630</v>
      </c>
      <c r="ACX19" s="132">
        <f t="shared" si="94"/>
        <v>630</v>
      </c>
      <c r="ACY19" s="132">
        <f t="shared" si="94"/>
        <v>630</v>
      </c>
      <c r="ACZ19" s="132">
        <f t="shared" si="94"/>
        <v>630</v>
      </c>
      <c r="ADA19" s="132">
        <f t="shared" si="94"/>
        <v>630</v>
      </c>
      <c r="ADB19" s="132">
        <f t="shared" si="94"/>
        <v>630</v>
      </c>
      <c r="ADC19" s="132">
        <f t="shared" si="94"/>
        <v>630</v>
      </c>
      <c r="ADD19" s="132">
        <f t="shared" si="94"/>
        <v>630</v>
      </c>
      <c r="ADE19" s="132">
        <f t="shared" si="94"/>
        <v>630</v>
      </c>
      <c r="ADF19" s="132">
        <f t="shared" si="94"/>
        <v>630</v>
      </c>
      <c r="ADG19" s="132">
        <f t="shared" si="94"/>
        <v>630</v>
      </c>
      <c r="ADH19" s="132">
        <f t="shared" si="94"/>
        <v>630</v>
      </c>
      <c r="ADI19" s="132">
        <f t="shared" si="94"/>
        <v>630</v>
      </c>
      <c r="ADJ19" s="132">
        <f t="shared" si="94"/>
        <v>630</v>
      </c>
      <c r="ADK19" s="132">
        <f t="shared" si="94"/>
        <v>630</v>
      </c>
      <c r="ADL19" s="132">
        <f t="shared" si="94"/>
        <v>630</v>
      </c>
      <c r="ADM19" s="132">
        <f t="shared" si="94"/>
        <v>630</v>
      </c>
      <c r="ADN19" s="132">
        <f t="shared" si="94"/>
        <v>630</v>
      </c>
      <c r="ADO19" s="132">
        <f t="shared" si="94"/>
        <v>630</v>
      </c>
      <c r="ADP19" s="132">
        <f t="shared" si="94"/>
        <v>630</v>
      </c>
      <c r="ADQ19" s="132">
        <f t="shared" si="94"/>
        <v>630</v>
      </c>
      <c r="ADR19" s="132">
        <f t="shared" si="94"/>
        <v>630</v>
      </c>
      <c r="ADS19" s="132">
        <f t="shared" si="94"/>
        <v>630</v>
      </c>
      <c r="ADT19" s="132">
        <f t="shared" si="94"/>
        <v>630</v>
      </c>
      <c r="ADU19" s="132">
        <f t="shared" si="94"/>
        <v>630</v>
      </c>
      <c r="ADV19" s="132">
        <f t="shared" si="94"/>
        <v>630</v>
      </c>
      <c r="ADW19" s="132">
        <f t="shared" si="94"/>
        <v>630</v>
      </c>
      <c r="ADX19" s="132">
        <f t="shared" si="94"/>
        <v>630</v>
      </c>
      <c r="ADY19" s="132">
        <f t="shared" si="94"/>
        <v>630</v>
      </c>
      <c r="ADZ19" s="132">
        <f t="shared" si="94"/>
        <v>630</v>
      </c>
      <c r="AEA19" s="132">
        <f t="shared" si="94"/>
        <v>630</v>
      </c>
      <c r="AEB19" s="132">
        <f t="shared" si="94"/>
        <v>630</v>
      </c>
      <c r="AEC19" s="132">
        <f t="shared" si="94"/>
        <v>630</v>
      </c>
      <c r="AED19" s="132">
        <f t="shared" si="94"/>
        <v>630</v>
      </c>
      <c r="AEE19" s="132">
        <f t="shared" si="94"/>
        <v>630</v>
      </c>
      <c r="AEF19" s="132">
        <f t="shared" si="94"/>
        <v>630</v>
      </c>
      <c r="AEG19" s="132">
        <f t="shared" si="94"/>
        <v>630</v>
      </c>
      <c r="AEH19" s="132">
        <f t="shared" si="94"/>
        <v>630</v>
      </c>
      <c r="AEI19" s="132">
        <f t="shared" si="94"/>
        <v>630</v>
      </c>
      <c r="AEJ19" s="132">
        <f t="shared" si="94"/>
        <v>630</v>
      </c>
      <c r="AEK19" s="132">
        <f t="shared" si="94"/>
        <v>630</v>
      </c>
      <c r="AEL19" s="132">
        <f t="shared" si="94"/>
        <v>630</v>
      </c>
      <c r="AEM19" s="132">
        <f t="shared" si="94"/>
        <v>630</v>
      </c>
      <c r="AEN19" s="132">
        <f t="shared" si="94"/>
        <v>630</v>
      </c>
      <c r="AEO19" s="132">
        <f t="shared" si="94"/>
        <v>630</v>
      </c>
      <c r="AEP19" s="132">
        <f t="shared" si="94"/>
        <v>630</v>
      </c>
      <c r="AEQ19" s="132">
        <f t="shared" si="94"/>
        <v>630</v>
      </c>
      <c r="AER19" s="132">
        <f t="shared" si="94"/>
        <v>630</v>
      </c>
      <c r="AES19" s="132">
        <f t="shared" si="94"/>
        <v>630</v>
      </c>
      <c r="AET19" s="132">
        <f t="shared" si="94"/>
        <v>630</v>
      </c>
      <c r="AEU19" s="132">
        <f t="shared" si="94"/>
        <v>630</v>
      </c>
      <c r="AEV19" s="132">
        <f t="shared" si="94"/>
        <v>630</v>
      </c>
      <c r="AEW19" s="132">
        <f t="shared" si="94"/>
        <v>630</v>
      </c>
      <c r="AEX19" s="132">
        <f t="shared" si="94"/>
        <v>630</v>
      </c>
      <c r="AEY19" s="132">
        <f t="shared" si="94"/>
        <v>630</v>
      </c>
      <c r="AEZ19" s="132">
        <f t="shared" si="94"/>
        <v>630</v>
      </c>
      <c r="AFA19" s="132">
        <f t="shared" si="94"/>
        <v>630</v>
      </c>
      <c r="AFB19" s="132">
        <f t="shared" si="94"/>
        <v>630</v>
      </c>
      <c r="AFC19" s="132">
        <f t="shared" si="94"/>
        <v>630</v>
      </c>
      <c r="AFD19" s="132">
        <f t="shared" si="94"/>
        <v>630</v>
      </c>
      <c r="AFE19" s="132">
        <f t="shared" si="94"/>
        <v>630</v>
      </c>
      <c r="AFF19" s="132">
        <f t="shared" si="95"/>
        <v>630</v>
      </c>
      <c r="AFG19" s="132">
        <f t="shared" si="95"/>
        <v>630</v>
      </c>
      <c r="AFH19" s="132">
        <f t="shared" si="95"/>
        <v>630</v>
      </c>
      <c r="AFI19" s="132">
        <f t="shared" si="95"/>
        <v>630</v>
      </c>
      <c r="AFJ19" s="132">
        <f t="shared" si="95"/>
        <v>630</v>
      </c>
      <c r="AFK19" s="132">
        <f t="shared" si="95"/>
        <v>630</v>
      </c>
      <c r="AFL19" s="132">
        <f t="shared" si="95"/>
        <v>630</v>
      </c>
      <c r="AFM19" s="132">
        <f t="shared" si="95"/>
        <v>630</v>
      </c>
      <c r="AFN19" s="132">
        <f t="shared" si="95"/>
        <v>630</v>
      </c>
      <c r="AFO19" s="132">
        <f t="shared" si="95"/>
        <v>630</v>
      </c>
      <c r="AFP19" s="132">
        <f t="shared" si="95"/>
        <v>630</v>
      </c>
      <c r="AFQ19" s="132">
        <f t="shared" si="95"/>
        <v>630</v>
      </c>
      <c r="AFR19" s="132">
        <f t="shared" si="95"/>
        <v>630</v>
      </c>
      <c r="AFS19" s="132">
        <f t="shared" si="95"/>
        <v>630</v>
      </c>
      <c r="AFT19" s="132">
        <f t="shared" si="95"/>
        <v>630</v>
      </c>
      <c r="AFU19" s="132">
        <f t="shared" si="95"/>
        <v>630</v>
      </c>
      <c r="AFV19" s="132">
        <f t="shared" si="95"/>
        <v>630</v>
      </c>
      <c r="AFW19" s="132">
        <f t="shared" si="95"/>
        <v>630</v>
      </c>
      <c r="AFX19" s="132">
        <f t="shared" si="95"/>
        <v>630</v>
      </c>
      <c r="AFY19" s="132">
        <f t="shared" si="95"/>
        <v>630</v>
      </c>
      <c r="AFZ19" s="132">
        <f t="shared" si="95"/>
        <v>630</v>
      </c>
      <c r="AGA19" s="132">
        <f t="shared" si="95"/>
        <v>630</v>
      </c>
      <c r="AGB19" s="132">
        <f t="shared" si="95"/>
        <v>630</v>
      </c>
      <c r="AGC19" s="132">
        <f t="shared" si="95"/>
        <v>630</v>
      </c>
      <c r="AGD19" s="132">
        <f t="shared" si="95"/>
        <v>630</v>
      </c>
      <c r="AGE19" s="132">
        <f t="shared" si="95"/>
        <v>630</v>
      </c>
      <c r="AGF19" s="132">
        <f t="shared" si="95"/>
        <v>630</v>
      </c>
      <c r="AGG19" s="132">
        <f t="shared" si="95"/>
        <v>630</v>
      </c>
      <c r="AGH19" s="132">
        <f t="shared" si="95"/>
        <v>630</v>
      </c>
      <c r="AGI19" s="132">
        <f t="shared" si="95"/>
        <v>630</v>
      </c>
      <c r="AGJ19" s="132">
        <f t="shared" si="95"/>
        <v>630</v>
      </c>
      <c r="AGK19" s="132">
        <f t="shared" si="95"/>
        <v>630</v>
      </c>
      <c r="AGL19" s="132">
        <f t="shared" si="95"/>
        <v>630</v>
      </c>
      <c r="AGM19" s="132">
        <f t="shared" si="95"/>
        <v>630</v>
      </c>
      <c r="AGN19" s="132">
        <f t="shared" si="95"/>
        <v>630</v>
      </c>
      <c r="AGO19" s="132">
        <f t="shared" si="95"/>
        <v>630</v>
      </c>
      <c r="AGP19" s="132">
        <f t="shared" si="95"/>
        <v>630</v>
      </c>
      <c r="AGQ19" s="132">
        <f t="shared" si="95"/>
        <v>630</v>
      </c>
      <c r="AGR19" s="132">
        <f t="shared" si="95"/>
        <v>630</v>
      </c>
      <c r="AGS19" s="132">
        <f t="shared" si="95"/>
        <v>630</v>
      </c>
      <c r="AGT19" s="132">
        <f t="shared" si="95"/>
        <v>630</v>
      </c>
      <c r="AGU19" s="132">
        <f t="shared" si="95"/>
        <v>630</v>
      </c>
      <c r="AGV19" s="132">
        <f t="shared" si="95"/>
        <v>630</v>
      </c>
      <c r="AGW19" s="132">
        <f t="shared" si="95"/>
        <v>630</v>
      </c>
      <c r="AGX19" s="132">
        <f t="shared" si="95"/>
        <v>630</v>
      </c>
      <c r="AGY19" s="132">
        <f t="shared" si="95"/>
        <v>630</v>
      </c>
      <c r="AGZ19" s="132">
        <f t="shared" si="95"/>
        <v>630</v>
      </c>
      <c r="AHA19" s="132">
        <f t="shared" si="95"/>
        <v>630</v>
      </c>
      <c r="AHB19" s="132">
        <f t="shared" si="95"/>
        <v>630</v>
      </c>
      <c r="AHC19" s="132">
        <f t="shared" si="95"/>
        <v>630</v>
      </c>
      <c r="AHD19" s="132">
        <f t="shared" si="95"/>
        <v>630</v>
      </c>
      <c r="AHE19" s="132">
        <f t="shared" si="95"/>
        <v>630</v>
      </c>
      <c r="AHF19" s="132">
        <f t="shared" si="95"/>
        <v>630</v>
      </c>
      <c r="AHG19" s="132">
        <f t="shared" si="95"/>
        <v>630</v>
      </c>
      <c r="AHH19" s="132">
        <f t="shared" si="95"/>
        <v>630</v>
      </c>
      <c r="AHI19" s="132">
        <f t="shared" si="95"/>
        <v>630</v>
      </c>
      <c r="AHJ19" s="132">
        <f t="shared" si="95"/>
        <v>630</v>
      </c>
      <c r="AHK19" s="132">
        <f t="shared" si="95"/>
        <v>630</v>
      </c>
      <c r="AHL19" s="132">
        <f t="shared" si="95"/>
        <v>630</v>
      </c>
      <c r="AHM19" s="132">
        <f t="shared" si="95"/>
        <v>630</v>
      </c>
      <c r="AHN19" s="132">
        <f t="shared" si="95"/>
        <v>630</v>
      </c>
      <c r="AHO19" s="132">
        <f t="shared" si="95"/>
        <v>630</v>
      </c>
      <c r="AHP19" s="132">
        <f t="shared" si="95"/>
        <v>630</v>
      </c>
      <c r="AHQ19" s="132">
        <f t="shared" si="95"/>
        <v>630</v>
      </c>
      <c r="AHR19" s="132">
        <f t="shared" si="96"/>
        <v>630</v>
      </c>
      <c r="AHS19" s="132">
        <f t="shared" si="96"/>
        <v>630</v>
      </c>
      <c r="AHT19" s="132">
        <f t="shared" si="96"/>
        <v>630</v>
      </c>
      <c r="AHU19" s="132">
        <f t="shared" si="96"/>
        <v>630</v>
      </c>
      <c r="AHV19" s="132">
        <f t="shared" si="96"/>
        <v>630</v>
      </c>
      <c r="AHW19" s="132">
        <f t="shared" si="96"/>
        <v>630</v>
      </c>
      <c r="AHX19" s="132">
        <f t="shared" si="96"/>
        <v>630</v>
      </c>
      <c r="AHY19" s="132">
        <f t="shared" si="96"/>
        <v>630</v>
      </c>
      <c r="AHZ19" s="132">
        <f t="shared" si="96"/>
        <v>630</v>
      </c>
      <c r="AIA19" s="132">
        <f t="shared" si="96"/>
        <v>630</v>
      </c>
      <c r="AIB19" s="132">
        <f t="shared" si="96"/>
        <v>630</v>
      </c>
      <c r="AIC19" s="132">
        <f t="shared" si="96"/>
        <v>630</v>
      </c>
      <c r="AID19" s="132">
        <f t="shared" si="96"/>
        <v>630</v>
      </c>
      <c r="AIE19" s="132">
        <f t="shared" si="96"/>
        <v>630</v>
      </c>
      <c r="AIF19" s="132">
        <f t="shared" si="96"/>
        <v>630</v>
      </c>
      <c r="AIG19" s="132">
        <f t="shared" si="96"/>
        <v>630</v>
      </c>
      <c r="AIH19" s="132">
        <f t="shared" si="96"/>
        <v>630</v>
      </c>
      <c r="AII19" s="132">
        <f t="shared" si="96"/>
        <v>630</v>
      </c>
      <c r="AIJ19" s="132">
        <f t="shared" si="96"/>
        <v>630</v>
      </c>
      <c r="AIK19" s="132">
        <f t="shared" si="96"/>
        <v>630</v>
      </c>
      <c r="AIL19" s="132">
        <f t="shared" si="96"/>
        <v>630</v>
      </c>
      <c r="AIM19" s="132">
        <f t="shared" si="96"/>
        <v>630</v>
      </c>
      <c r="AIN19" s="132">
        <f t="shared" si="96"/>
        <v>630</v>
      </c>
      <c r="AIO19" s="132">
        <f t="shared" si="96"/>
        <v>630</v>
      </c>
      <c r="AIP19" s="132">
        <f t="shared" si="96"/>
        <v>630</v>
      </c>
      <c r="AIQ19" s="132">
        <f t="shared" si="96"/>
        <v>630</v>
      </c>
      <c r="AIR19" s="132">
        <f t="shared" si="96"/>
        <v>630</v>
      </c>
      <c r="AIS19" s="132">
        <f t="shared" si="96"/>
        <v>630</v>
      </c>
      <c r="AIT19" s="132">
        <f t="shared" si="96"/>
        <v>630</v>
      </c>
      <c r="AIU19" s="132">
        <f t="shared" si="96"/>
        <v>630</v>
      </c>
      <c r="AIV19" s="132">
        <f t="shared" si="96"/>
        <v>630</v>
      </c>
      <c r="AIW19" s="132">
        <f t="shared" si="96"/>
        <v>630</v>
      </c>
      <c r="AIX19" s="132">
        <f t="shared" si="96"/>
        <v>630</v>
      </c>
      <c r="AIY19" s="132">
        <f t="shared" si="96"/>
        <v>630</v>
      </c>
      <c r="AIZ19" s="132">
        <f t="shared" si="96"/>
        <v>630</v>
      </c>
      <c r="AJA19" s="132">
        <f t="shared" si="96"/>
        <v>630</v>
      </c>
      <c r="AJB19" s="132">
        <f t="shared" si="96"/>
        <v>630</v>
      </c>
      <c r="AJC19" s="132">
        <f t="shared" si="96"/>
        <v>630</v>
      </c>
      <c r="AJD19" s="132">
        <f t="shared" si="96"/>
        <v>630</v>
      </c>
      <c r="AJE19" s="132">
        <f t="shared" si="96"/>
        <v>630</v>
      </c>
      <c r="AJF19" s="132">
        <f t="shared" si="96"/>
        <v>630</v>
      </c>
      <c r="AJG19" s="132">
        <f t="shared" si="96"/>
        <v>630</v>
      </c>
      <c r="AJH19" s="132">
        <f t="shared" si="96"/>
        <v>630</v>
      </c>
      <c r="AJI19" s="132">
        <f t="shared" si="96"/>
        <v>630</v>
      </c>
      <c r="AJJ19" s="132">
        <f t="shared" si="96"/>
        <v>630</v>
      </c>
      <c r="AJK19" s="132">
        <f t="shared" si="96"/>
        <v>630</v>
      </c>
      <c r="AJL19" s="132">
        <f t="shared" si="96"/>
        <v>630</v>
      </c>
      <c r="AJM19" s="132">
        <f t="shared" si="96"/>
        <v>630</v>
      </c>
      <c r="AJN19" s="132">
        <f t="shared" si="96"/>
        <v>630</v>
      </c>
      <c r="AJO19" s="132">
        <f t="shared" si="96"/>
        <v>630</v>
      </c>
      <c r="AJP19" s="132">
        <f t="shared" si="96"/>
        <v>630</v>
      </c>
      <c r="AJQ19" s="132">
        <f t="shared" si="96"/>
        <v>630</v>
      </c>
      <c r="AJR19" s="132">
        <f t="shared" si="96"/>
        <v>630</v>
      </c>
      <c r="AJS19" s="132">
        <f t="shared" si="96"/>
        <v>630</v>
      </c>
      <c r="AJT19" s="132">
        <f t="shared" si="96"/>
        <v>630</v>
      </c>
      <c r="AJU19" s="132">
        <f t="shared" si="96"/>
        <v>630</v>
      </c>
      <c r="AJV19" s="132">
        <f t="shared" si="96"/>
        <v>630</v>
      </c>
      <c r="AJW19" s="132">
        <f t="shared" si="96"/>
        <v>630</v>
      </c>
      <c r="AJX19" s="132">
        <f t="shared" si="96"/>
        <v>630</v>
      </c>
      <c r="AJY19" s="132">
        <f t="shared" si="96"/>
        <v>630</v>
      </c>
      <c r="AJZ19" s="132">
        <f t="shared" si="96"/>
        <v>630</v>
      </c>
      <c r="AKA19" s="132">
        <f t="shared" si="96"/>
        <v>630</v>
      </c>
      <c r="AKB19" s="132">
        <f t="shared" si="96"/>
        <v>630</v>
      </c>
      <c r="AKC19" s="132">
        <f t="shared" si="96"/>
        <v>630</v>
      </c>
      <c r="AKD19" s="132">
        <f t="shared" si="97"/>
        <v>630</v>
      </c>
      <c r="AKE19" s="132">
        <f t="shared" si="97"/>
        <v>630</v>
      </c>
      <c r="AKF19" s="132">
        <f t="shared" si="97"/>
        <v>630</v>
      </c>
      <c r="AKG19" s="132">
        <f t="shared" si="97"/>
        <v>630</v>
      </c>
      <c r="AKH19" s="132">
        <f t="shared" si="97"/>
        <v>630</v>
      </c>
      <c r="AKI19" s="132">
        <f t="shared" si="97"/>
        <v>630</v>
      </c>
      <c r="AKJ19" s="132">
        <f t="shared" si="97"/>
        <v>630</v>
      </c>
      <c r="AKK19" s="132">
        <f t="shared" si="97"/>
        <v>630</v>
      </c>
      <c r="AKL19" s="132">
        <f t="shared" si="97"/>
        <v>630</v>
      </c>
      <c r="AKM19" s="132">
        <f t="shared" si="97"/>
        <v>630</v>
      </c>
      <c r="AKN19" s="132">
        <f t="shared" si="97"/>
        <v>630</v>
      </c>
      <c r="AKO19" s="132">
        <f t="shared" si="97"/>
        <v>630</v>
      </c>
      <c r="AKP19" s="132">
        <f t="shared" si="97"/>
        <v>630</v>
      </c>
      <c r="AKQ19" s="132">
        <f t="shared" si="97"/>
        <v>630</v>
      </c>
      <c r="AKR19" s="132">
        <f t="shared" si="97"/>
        <v>630</v>
      </c>
      <c r="AKS19" s="132">
        <f t="shared" si="97"/>
        <v>630</v>
      </c>
      <c r="AKT19" s="132">
        <f t="shared" si="97"/>
        <v>630</v>
      </c>
      <c r="AKU19" s="132">
        <f t="shared" si="97"/>
        <v>630</v>
      </c>
      <c r="AKV19" s="132">
        <f t="shared" si="97"/>
        <v>630</v>
      </c>
      <c r="AKW19" s="132">
        <f t="shared" si="97"/>
        <v>630</v>
      </c>
      <c r="AKX19" s="132">
        <f t="shared" si="97"/>
        <v>630</v>
      </c>
      <c r="AKY19" s="132">
        <f t="shared" si="97"/>
        <v>630</v>
      </c>
      <c r="AKZ19" s="132">
        <f t="shared" si="97"/>
        <v>630</v>
      </c>
      <c r="ALA19" s="132">
        <f t="shared" si="97"/>
        <v>630</v>
      </c>
      <c r="ALB19" s="132">
        <f t="shared" si="97"/>
        <v>630</v>
      </c>
      <c r="ALC19" s="132">
        <f t="shared" si="97"/>
        <v>630</v>
      </c>
      <c r="ALD19" s="132">
        <f t="shared" si="97"/>
        <v>630</v>
      </c>
      <c r="ALE19" s="132">
        <f t="shared" si="97"/>
        <v>630</v>
      </c>
      <c r="ALF19" s="132">
        <f t="shared" si="97"/>
        <v>630</v>
      </c>
      <c r="ALG19" s="132">
        <f t="shared" si="97"/>
        <v>630</v>
      </c>
      <c r="ALH19" s="132">
        <f t="shared" si="97"/>
        <v>630</v>
      </c>
      <c r="ALI19" s="132">
        <f t="shared" si="97"/>
        <v>630</v>
      </c>
      <c r="ALJ19" s="132">
        <f t="shared" si="97"/>
        <v>630</v>
      </c>
      <c r="ALK19" s="132">
        <f t="shared" si="97"/>
        <v>630</v>
      </c>
      <c r="ALL19" s="132">
        <f t="shared" si="97"/>
        <v>630</v>
      </c>
      <c r="ALM19" s="132">
        <f t="shared" si="97"/>
        <v>630</v>
      </c>
      <c r="ALN19" s="132">
        <f t="shared" si="97"/>
        <v>630</v>
      </c>
      <c r="ALO19" s="132">
        <f t="shared" si="97"/>
        <v>630</v>
      </c>
      <c r="ALP19" s="132">
        <f t="shared" si="97"/>
        <v>630</v>
      </c>
    </row>
    <row r="20" spans="1:1004" x14ac:dyDescent="0.3">
      <c r="C20" t="str">
        <f>C13</f>
        <v>სავაჭრო</v>
      </c>
      <c r="D20" s="133">
        <f>Calculator!E30</f>
        <v>629.99999999999966</v>
      </c>
      <c r="E20" s="132">
        <f t="shared" si="98"/>
        <v>629.99999999999966</v>
      </c>
      <c r="F20" s="132">
        <f t="shared" ref="F20:BQ21" si="99">E20</f>
        <v>629.99999999999966</v>
      </c>
      <c r="G20" s="132">
        <f t="shared" si="99"/>
        <v>629.99999999999966</v>
      </c>
      <c r="H20" s="132">
        <f t="shared" si="99"/>
        <v>629.99999999999966</v>
      </c>
      <c r="I20" s="132">
        <f t="shared" si="99"/>
        <v>629.99999999999966</v>
      </c>
      <c r="J20" s="132">
        <f t="shared" si="99"/>
        <v>629.99999999999966</v>
      </c>
      <c r="K20" s="132">
        <f t="shared" si="99"/>
        <v>629.99999999999966</v>
      </c>
      <c r="L20" s="132">
        <f t="shared" si="99"/>
        <v>629.99999999999966</v>
      </c>
      <c r="M20" s="132">
        <f t="shared" si="99"/>
        <v>629.99999999999966</v>
      </c>
      <c r="N20" s="132">
        <f t="shared" si="99"/>
        <v>629.99999999999966</v>
      </c>
      <c r="O20" s="132">
        <f t="shared" si="99"/>
        <v>629.99999999999966</v>
      </c>
      <c r="P20" s="132">
        <f t="shared" si="99"/>
        <v>629.99999999999966</v>
      </c>
      <c r="Q20" s="132">
        <f t="shared" si="99"/>
        <v>629.99999999999966</v>
      </c>
      <c r="R20" s="132">
        <f t="shared" si="99"/>
        <v>629.99999999999966</v>
      </c>
      <c r="S20" s="132">
        <f t="shared" si="99"/>
        <v>629.99999999999966</v>
      </c>
      <c r="T20" s="132">
        <f t="shared" si="99"/>
        <v>629.99999999999966</v>
      </c>
      <c r="U20" s="132">
        <f t="shared" si="99"/>
        <v>629.99999999999966</v>
      </c>
      <c r="V20" s="132">
        <f t="shared" si="99"/>
        <v>629.99999999999966</v>
      </c>
      <c r="W20" s="132">
        <f t="shared" si="99"/>
        <v>629.99999999999966</v>
      </c>
      <c r="X20" s="132">
        <f t="shared" si="99"/>
        <v>629.99999999999966</v>
      </c>
      <c r="Y20" s="132">
        <f t="shared" si="99"/>
        <v>629.99999999999966</v>
      </c>
      <c r="Z20" s="132">
        <f t="shared" si="99"/>
        <v>629.99999999999966</v>
      </c>
      <c r="AA20" s="132">
        <f t="shared" si="99"/>
        <v>629.99999999999966</v>
      </c>
      <c r="AB20" s="132">
        <f t="shared" si="99"/>
        <v>629.99999999999966</v>
      </c>
      <c r="AC20" s="132">
        <f t="shared" si="99"/>
        <v>629.99999999999966</v>
      </c>
      <c r="AD20" s="132">
        <f t="shared" si="99"/>
        <v>629.99999999999966</v>
      </c>
      <c r="AE20" s="132">
        <f t="shared" si="99"/>
        <v>629.99999999999966</v>
      </c>
      <c r="AF20" s="132">
        <f t="shared" si="99"/>
        <v>629.99999999999966</v>
      </c>
      <c r="AG20" s="132">
        <f t="shared" si="99"/>
        <v>629.99999999999966</v>
      </c>
      <c r="AH20" s="132">
        <f t="shared" si="99"/>
        <v>629.99999999999966</v>
      </c>
      <c r="AI20" s="132">
        <f t="shared" si="99"/>
        <v>629.99999999999966</v>
      </c>
      <c r="AJ20" s="132">
        <f t="shared" si="99"/>
        <v>629.99999999999966</v>
      </c>
      <c r="AK20" s="132">
        <f t="shared" si="99"/>
        <v>629.99999999999966</v>
      </c>
      <c r="AL20" s="132">
        <f t="shared" si="99"/>
        <v>629.99999999999966</v>
      </c>
      <c r="AM20" s="132">
        <f t="shared" si="99"/>
        <v>629.99999999999966</v>
      </c>
      <c r="AN20" s="132">
        <f t="shared" si="99"/>
        <v>629.99999999999966</v>
      </c>
      <c r="AO20" s="132">
        <f t="shared" si="99"/>
        <v>629.99999999999966</v>
      </c>
      <c r="AP20" s="132">
        <f t="shared" si="99"/>
        <v>629.99999999999966</v>
      </c>
      <c r="AQ20" s="132">
        <f t="shared" si="99"/>
        <v>629.99999999999966</v>
      </c>
      <c r="AR20" s="132">
        <f t="shared" si="99"/>
        <v>629.99999999999966</v>
      </c>
      <c r="AS20" s="132">
        <f t="shared" si="99"/>
        <v>629.99999999999966</v>
      </c>
      <c r="AT20" s="132">
        <f t="shared" si="99"/>
        <v>629.99999999999966</v>
      </c>
      <c r="AU20" s="132">
        <f t="shared" si="99"/>
        <v>629.99999999999966</v>
      </c>
      <c r="AV20" s="132">
        <f t="shared" si="99"/>
        <v>629.99999999999966</v>
      </c>
      <c r="AW20" s="132">
        <f t="shared" si="99"/>
        <v>629.99999999999966</v>
      </c>
      <c r="AX20" s="132">
        <f t="shared" si="99"/>
        <v>629.99999999999966</v>
      </c>
      <c r="AY20" s="132">
        <f t="shared" si="99"/>
        <v>629.99999999999966</v>
      </c>
      <c r="AZ20" s="132">
        <f t="shared" si="99"/>
        <v>629.99999999999966</v>
      </c>
      <c r="BA20" s="132">
        <f t="shared" si="99"/>
        <v>629.99999999999966</v>
      </c>
      <c r="BB20" s="132">
        <f t="shared" si="99"/>
        <v>629.99999999999966</v>
      </c>
      <c r="BC20" s="132">
        <f t="shared" si="99"/>
        <v>629.99999999999966</v>
      </c>
      <c r="BD20" s="132">
        <f t="shared" si="99"/>
        <v>629.99999999999966</v>
      </c>
      <c r="BE20" s="132">
        <f t="shared" si="99"/>
        <v>629.99999999999966</v>
      </c>
      <c r="BF20" s="132">
        <f t="shared" si="99"/>
        <v>629.99999999999966</v>
      </c>
      <c r="BG20" s="132">
        <f t="shared" si="99"/>
        <v>629.99999999999966</v>
      </c>
      <c r="BH20" s="132">
        <f t="shared" si="99"/>
        <v>629.99999999999966</v>
      </c>
      <c r="BI20" s="132">
        <f t="shared" si="99"/>
        <v>629.99999999999966</v>
      </c>
      <c r="BJ20" s="132">
        <f t="shared" si="99"/>
        <v>629.99999999999966</v>
      </c>
      <c r="BK20" s="132">
        <f t="shared" si="99"/>
        <v>629.99999999999966</v>
      </c>
      <c r="BL20" s="132">
        <f t="shared" si="99"/>
        <v>629.99999999999966</v>
      </c>
      <c r="BM20" s="132">
        <f t="shared" si="99"/>
        <v>629.99999999999966</v>
      </c>
      <c r="BN20" s="132">
        <f t="shared" si="99"/>
        <v>629.99999999999966</v>
      </c>
      <c r="BO20" s="132">
        <f t="shared" si="99"/>
        <v>629.99999999999966</v>
      </c>
      <c r="BP20" s="132">
        <f t="shared" si="99"/>
        <v>629.99999999999966</v>
      </c>
      <c r="BQ20" s="132">
        <f t="shared" si="99"/>
        <v>629.99999999999966</v>
      </c>
      <c r="BR20" s="132">
        <f t="shared" si="83"/>
        <v>629.99999999999966</v>
      </c>
      <c r="BS20" s="132">
        <f t="shared" si="83"/>
        <v>629.99999999999966</v>
      </c>
      <c r="BT20" s="132">
        <f t="shared" si="83"/>
        <v>629.99999999999966</v>
      </c>
      <c r="BU20" s="132">
        <f t="shared" si="83"/>
        <v>629.99999999999966</v>
      </c>
      <c r="BV20" s="132">
        <f t="shared" si="83"/>
        <v>629.99999999999966</v>
      </c>
      <c r="BW20" s="132">
        <f t="shared" si="83"/>
        <v>629.99999999999966</v>
      </c>
      <c r="BX20" s="132">
        <f t="shared" si="83"/>
        <v>629.99999999999966</v>
      </c>
      <c r="BY20" s="132">
        <f t="shared" si="83"/>
        <v>629.99999999999966</v>
      </c>
      <c r="BZ20" s="132">
        <f t="shared" si="83"/>
        <v>629.99999999999966</v>
      </c>
      <c r="CA20" s="132">
        <f t="shared" si="83"/>
        <v>629.99999999999966</v>
      </c>
      <c r="CB20" s="132">
        <f t="shared" si="83"/>
        <v>629.99999999999966</v>
      </c>
      <c r="CC20" s="132">
        <f t="shared" si="83"/>
        <v>629.99999999999966</v>
      </c>
      <c r="CD20" s="132">
        <f t="shared" si="83"/>
        <v>629.99999999999966</v>
      </c>
      <c r="CE20" s="132">
        <f t="shared" si="83"/>
        <v>629.99999999999966</v>
      </c>
      <c r="CF20" s="132">
        <f t="shared" si="83"/>
        <v>629.99999999999966</v>
      </c>
      <c r="CG20" s="132">
        <f t="shared" si="83"/>
        <v>629.99999999999966</v>
      </c>
      <c r="CH20" s="132">
        <f t="shared" si="83"/>
        <v>629.99999999999966</v>
      </c>
      <c r="CI20" s="132">
        <f t="shared" si="83"/>
        <v>629.99999999999966</v>
      </c>
      <c r="CJ20" s="132">
        <f t="shared" si="83"/>
        <v>629.99999999999966</v>
      </c>
      <c r="CK20" s="132">
        <f t="shared" si="83"/>
        <v>629.99999999999966</v>
      </c>
      <c r="CL20" s="132">
        <f t="shared" si="83"/>
        <v>629.99999999999966</v>
      </c>
      <c r="CM20" s="132">
        <f t="shared" si="83"/>
        <v>629.99999999999966</v>
      </c>
      <c r="CN20" s="132">
        <f t="shared" si="83"/>
        <v>629.99999999999966</v>
      </c>
      <c r="CO20" s="132">
        <f t="shared" si="83"/>
        <v>629.99999999999966</v>
      </c>
      <c r="CP20" s="132">
        <f t="shared" si="83"/>
        <v>629.99999999999966</v>
      </c>
      <c r="CQ20" s="132">
        <f t="shared" si="83"/>
        <v>629.99999999999966</v>
      </c>
      <c r="CR20" s="132">
        <f t="shared" si="83"/>
        <v>629.99999999999966</v>
      </c>
      <c r="CS20" s="132">
        <f t="shared" si="83"/>
        <v>629.99999999999966</v>
      </c>
      <c r="CT20" s="132">
        <f t="shared" si="83"/>
        <v>629.99999999999966</v>
      </c>
      <c r="CU20" s="132">
        <f t="shared" si="83"/>
        <v>629.99999999999966</v>
      </c>
      <c r="CV20" s="132">
        <f t="shared" si="83"/>
        <v>629.99999999999966</v>
      </c>
      <c r="CW20" s="132">
        <f t="shared" si="83"/>
        <v>629.99999999999966</v>
      </c>
      <c r="CX20" s="132">
        <f t="shared" si="83"/>
        <v>629.99999999999966</v>
      </c>
      <c r="CY20" s="132">
        <f t="shared" si="83"/>
        <v>629.99999999999966</v>
      </c>
      <c r="CZ20" s="132">
        <f t="shared" si="83"/>
        <v>629.99999999999966</v>
      </c>
      <c r="DA20" s="132">
        <f t="shared" si="83"/>
        <v>629.99999999999966</v>
      </c>
      <c r="DB20" s="132">
        <f t="shared" si="83"/>
        <v>629.99999999999966</v>
      </c>
      <c r="DC20" s="132">
        <f t="shared" si="83"/>
        <v>629.99999999999966</v>
      </c>
      <c r="DD20" s="132">
        <f t="shared" si="83"/>
        <v>629.99999999999966</v>
      </c>
      <c r="DE20" s="132">
        <f t="shared" si="83"/>
        <v>629.99999999999966</v>
      </c>
      <c r="DF20" s="132">
        <f t="shared" si="83"/>
        <v>629.99999999999966</v>
      </c>
      <c r="DG20" s="132">
        <f t="shared" si="83"/>
        <v>629.99999999999966</v>
      </c>
      <c r="DH20" s="132">
        <f t="shared" si="83"/>
        <v>629.99999999999966</v>
      </c>
      <c r="DI20" s="132">
        <f t="shared" si="83"/>
        <v>629.99999999999966</v>
      </c>
      <c r="DJ20" s="132">
        <f t="shared" si="83"/>
        <v>629.99999999999966</v>
      </c>
      <c r="DK20" s="132">
        <f t="shared" si="83"/>
        <v>629.99999999999966</v>
      </c>
      <c r="DL20" s="132">
        <f t="shared" si="83"/>
        <v>629.99999999999966</v>
      </c>
      <c r="DM20" s="132">
        <f t="shared" si="83"/>
        <v>629.99999999999966</v>
      </c>
      <c r="DN20" s="132">
        <f t="shared" si="83"/>
        <v>629.99999999999966</v>
      </c>
      <c r="DO20" s="132">
        <f t="shared" si="83"/>
        <v>629.99999999999966</v>
      </c>
      <c r="DP20" s="132">
        <f t="shared" si="83"/>
        <v>629.99999999999966</v>
      </c>
      <c r="DQ20" s="132">
        <f t="shared" si="83"/>
        <v>629.99999999999966</v>
      </c>
      <c r="DR20" s="132">
        <f t="shared" si="83"/>
        <v>629.99999999999966</v>
      </c>
      <c r="DS20" s="132">
        <f t="shared" si="83"/>
        <v>629.99999999999966</v>
      </c>
      <c r="DT20" s="132">
        <f t="shared" si="83"/>
        <v>629.99999999999966</v>
      </c>
      <c r="DU20" s="132">
        <f t="shared" si="83"/>
        <v>629.99999999999966</v>
      </c>
      <c r="DV20" s="132">
        <f t="shared" si="83"/>
        <v>629.99999999999966</v>
      </c>
      <c r="DW20" s="132">
        <f t="shared" si="83"/>
        <v>629.99999999999966</v>
      </c>
      <c r="DX20" s="132">
        <f t="shared" si="83"/>
        <v>629.99999999999966</v>
      </c>
      <c r="DY20" s="132">
        <f t="shared" si="83"/>
        <v>629.99999999999966</v>
      </c>
      <c r="DZ20" s="132">
        <f t="shared" si="83"/>
        <v>629.99999999999966</v>
      </c>
      <c r="EA20" s="132">
        <f t="shared" si="83"/>
        <v>629.99999999999966</v>
      </c>
      <c r="EB20" s="132">
        <f t="shared" si="83"/>
        <v>629.99999999999966</v>
      </c>
      <c r="EC20" s="132">
        <f t="shared" si="83"/>
        <v>629.99999999999966</v>
      </c>
      <c r="ED20" s="132">
        <f t="shared" si="84"/>
        <v>629.99999999999966</v>
      </c>
      <c r="EE20" s="132">
        <f t="shared" si="84"/>
        <v>629.99999999999966</v>
      </c>
      <c r="EF20" s="132">
        <f t="shared" si="84"/>
        <v>629.99999999999966</v>
      </c>
      <c r="EG20" s="132">
        <f t="shared" si="84"/>
        <v>629.99999999999966</v>
      </c>
      <c r="EH20" s="132">
        <f t="shared" si="84"/>
        <v>629.99999999999966</v>
      </c>
      <c r="EI20" s="132">
        <f t="shared" si="84"/>
        <v>629.99999999999966</v>
      </c>
      <c r="EJ20" s="132">
        <f t="shared" si="84"/>
        <v>629.99999999999966</v>
      </c>
      <c r="EK20" s="132">
        <f t="shared" si="84"/>
        <v>629.99999999999966</v>
      </c>
      <c r="EL20" s="132">
        <f t="shared" si="84"/>
        <v>629.99999999999966</v>
      </c>
      <c r="EM20" s="132">
        <f t="shared" si="84"/>
        <v>629.99999999999966</v>
      </c>
      <c r="EN20" s="132">
        <f t="shared" si="84"/>
        <v>629.99999999999966</v>
      </c>
      <c r="EO20" s="132">
        <f t="shared" si="84"/>
        <v>629.99999999999966</v>
      </c>
      <c r="EP20" s="132">
        <f t="shared" si="84"/>
        <v>629.99999999999966</v>
      </c>
      <c r="EQ20" s="132">
        <f t="shared" si="84"/>
        <v>629.99999999999966</v>
      </c>
      <c r="ER20" s="132">
        <f t="shared" si="84"/>
        <v>629.99999999999966</v>
      </c>
      <c r="ES20" s="132">
        <f t="shared" si="84"/>
        <v>629.99999999999966</v>
      </c>
      <c r="ET20" s="132">
        <f t="shared" si="84"/>
        <v>629.99999999999966</v>
      </c>
      <c r="EU20" s="132">
        <f t="shared" si="84"/>
        <v>629.99999999999966</v>
      </c>
      <c r="EV20" s="132">
        <f t="shared" si="84"/>
        <v>629.99999999999966</v>
      </c>
      <c r="EW20" s="132">
        <f t="shared" si="84"/>
        <v>629.99999999999966</v>
      </c>
      <c r="EX20" s="132">
        <f t="shared" si="84"/>
        <v>629.99999999999966</v>
      </c>
      <c r="EY20" s="132">
        <f t="shared" si="84"/>
        <v>629.99999999999966</v>
      </c>
      <c r="EZ20" s="132">
        <f t="shared" si="84"/>
        <v>629.99999999999966</v>
      </c>
      <c r="FA20" s="132">
        <f t="shared" si="84"/>
        <v>629.99999999999966</v>
      </c>
      <c r="FB20" s="132">
        <f t="shared" si="84"/>
        <v>629.99999999999966</v>
      </c>
      <c r="FC20" s="132">
        <f t="shared" si="84"/>
        <v>629.99999999999966</v>
      </c>
      <c r="FD20" s="132">
        <f t="shared" si="84"/>
        <v>629.99999999999966</v>
      </c>
      <c r="FE20" s="132">
        <f t="shared" si="84"/>
        <v>629.99999999999966</v>
      </c>
      <c r="FF20" s="132">
        <f t="shared" si="84"/>
        <v>629.99999999999966</v>
      </c>
      <c r="FG20" s="132">
        <f t="shared" si="84"/>
        <v>629.99999999999966</v>
      </c>
      <c r="FH20" s="132">
        <f t="shared" si="84"/>
        <v>629.99999999999966</v>
      </c>
      <c r="FI20" s="132">
        <f t="shared" si="84"/>
        <v>629.99999999999966</v>
      </c>
      <c r="FJ20" s="132">
        <f t="shared" si="84"/>
        <v>629.99999999999966</v>
      </c>
      <c r="FK20" s="132">
        <f t="shared" si="84"/>
        <v>629.99999999999966</v>
      </c>
      <c r="FL20" s="132">
        <f t="shared" si="84"/>
        <v>629.99999999999966</v>
      </c>
      <c r="FM20" s="132">
        <f t="shared" si="84"/>
        <v>629.99999999999966</v>
      </c>
      <c r="FN20" s="132">
        <f t="shared" si="84"/>
        <v>629.99999999999966</v>
      </c>
      <c r="FO20" s="132">
        <f t="shared" si="84"/>
        <v>629.99999999999966</v>
      </c>
      <c r="FP20" s="132">
        <f t="shared" si="84"/>
        <v>629.99999999999966</v>
      </c>
      <c r="FQ20" s="132">
        <f t="shared" si="84"/>
        <v>629.99999999999966</v>
      </c>
      <c r="FR20" s="132">
        <f t="shared" si="84"/>
        <v>629.99999999999966</v>
      </c>
      <c r="FS20" s="132">
        <f t="shared" si="84"/>
        <v>629.99999999999966</v>
      </c>
      <c r="FT20" s="132">
        <f t="shared" si="84"/>
        <v>629.99999999999966</v>
      </c>
      <c r="FU20" s="132">
        <f t="shared" si="84"/>
        <v>629.99999999999966</v>
      </c>
      <c r="FV20" s="132">
        <f t="shared" si="84"/>
        <v>629.99999999999966</v>
      </c>
      <c r="FW20" s="132">
        <f t="shared" si="84"/>
        <v>629.99999999999966</v>
      </c>
      <c r="FX20" s="132">
        <f t="shared" si="84"/>
        <v>629.99999999999966</v>
      </c>
      <c r="FY20" s="132">
        <f t="shared" si="84"/>
        <v>629.99999999999966</v>
      </c>
      <c r="FZ20" s="132">
        <f t="shared" si="84"/>
        <v>629.99999999999966</v>
      </c>
      <c r="GA20" s="132">
        <f t="shared" si="84"/>
        <v>629.99999999999966</v>
      </c>
      <c r="GB20" s="132">
        <f t="shared" si="84"/>
        <v>629.99999999999966</v>
      </c>
      <c r="GC20" s="132">
        <f t="shared" si="84"/>
        <v>629.99999999999966</v>
      </c>
      <c r="GD20" s="132">
        <f t="shared" si="84"/>
        <v>629.99999999999966</v>
      </c>
      <c r="GE20" s="132">
        <f t="shared" si="84"/>
        <v>629.99999999999966</v>
      </c>
      <c r="GF20" s="132">
        <f t="shared" si="84"/>
        <v>629.99999999999966</v>
      </c>
      <c r="GG20" s="132">
        <f t="shared" si="84"/>
        <v>629.99999999999966</v>
      </c>
      <c r="GH20" s="132">
        <f t="shared" si="84"/>
        <v>629.99999999999966</v>
      </c>
      <c r="GI20" s="132">
        <f t="shared" si="84"/>
        <v>629.99999999999966</v>
      </c>
      <c r="GJ20" s="132">
        <f t="shared" si="84"/>
        <v>629.99999999999966</v>
      </c>
      <c r="GK20" s="132">
        <f t="shared" si="84"/>
        <v>629.99999999999966</v>
      </c>
      <c r="GL20" s="132">
        <f t="shared" si="84"/>
        <v>629.99999999999966</v>
      </c>
      <c r="GM20" s="132">
        <f t="shared" si="84"/>
        <v>629.99999999999966</v>
      </c>
      <c r="GN20" s="132">
        <f t="shared" si="84"/>
        <v>629.99999999999966</v>
      </c>
      <c r="GO20" s="132">
        <f t="shared" si="84"/>
        <v>629.99999999999966</v>
      </c>
      <c r="GP20" s="132">
        <f t="shared" si="85"/>
        <v>629.99999999999966</v>
      </c>
      <c r="GQ20" s="132">
        <f t="shared" si="85"/>
        <v>629.99999999999966</v>
      </c>
      <c r="GR20" s="132">
        <f t="shared" si="85"/>
        <v>629.99999999999966</v>
      </c>
      <c r="GS20" s="132">
        <f t="shared" si="85"/>
        <v>629.99999999999966</v>
      </c>
      <c r="GT20" s="132">
        <f t="shared" si="85"/>
        <v>629.99999999999966</v>
      </c>
      <c r="GU20" s="132">
        <f t="shared" si="85"/>
        <v>629.99999999999966</v>
      </c>
      <c r="GV20" s="132">
        <f t="shared" si="85"/>
        <v>629.99999999999966</v>
      </c>
      <c r="GW20" s="132">
        <f t="shared" si="85"/>
        <v>629.99999999999966</v>
      </c>
      <c r="GX20" s="132">
        <f t="shared" si="85"/>
        <v>629.99999999999966</v>
      </c>
      <c r="GY20" s="132">
        <f t="shared" si="85"/>
        <v>629.99999999999966</v>
      </c>
      <c r="GZ20" s="132">
        <f t="shared" si="85"/>
        <v>629.99999999999966</v>
      </c>
      <c r="HA20" s="132">
        <f t="shared" si="85"/>
        <v>629.99999999999966</v>
      </c>
      <c r="HB20" s="132">
        <f t="shared" si="85"/>
        <v>629.99999999999966</v>
      </c>
      <c r="HC20" s="132">
        <f t="shared" si="85"/>
        <v>629.99999999999966</v>
      </c>
      <c r="HD20" s="132">
        <f t="shared" si="85"/>
        <v>629.99999999999966</v>
      </c>
      <c r="HE20" s="132">
        <f t="shared" si="85"/>
        <v>629.99999999999966</v>
      </c>
      <c r="HF20" s="132">
        <f t="shared" si="85"/>
        <v>629.99999999999966</v>
      </c>
      <c r="HG20" s="132">
        <f t="shared" si="85"/>
        <v>629.99999999999966</v>
      </c>
      <c r="HH20" s="132">
        <f t="shared" si="85"/>
        <v>629.99999999999966</v>
      </c>
      <c r="HI20" s="132">
        <f t="shared" si="85"/>
        <v>629.99999999999966</v>
      </c>
      <c r="HJ20" s="132">
        <f t="shared" si="85"/>
        <v>629.99999999999966</v>
      </c>
      <c r="HK20" s="132">
        <f t="shared" si="85"/>
        <v>629.99999999999966</v>
      </c>
      <c r="HL20" s="132">
        <f t="shared" si="85"/>
        <v>629.99999999999966</v>
      </c>
      <c r="HM20" s="132">
        <f t="shared" si="85"/>
        <v>629.99999999999966</v>
      </c>
      <c r="HN20" s="132">
        <f t="shared" si="85"/>
        <v>629.99999999999966</v>
      </c>
      <c r="HO20" s="132">
        <f t="shared" si="85"/>
        <v>629.99999999999966</v>
      </c>
      <c r="HP20" s="132">
        <f t="shared" si="85"/>
        <v>629.99999999999966</v>
      </c>
      <c r="HQ20" s="132">
        <f t="shared" si="85"/>
        <v>629.99999999999966</v>
      </c>
      <c r="HR20" s="132">
        <f t="shared" si="85"/>
        <v>629.99999999999966</v>
      </c>
      <c r="HS20" s="132">
        <f t="shared" si="85"/>
        <v>629.99999999999966</v>
      </c>
      <c r="HT20" s="132">
        <f t="shared" si="85"/>
        <v>629.99999999999966</v>
      </c>
      <c r="HU20" s="132">
        <f t="shared" si="85"/>
        <v>629.99999999999966</v>
      </c>
      <c r="HV20" s="132">
        <f t="shared" si="85"/>
        <v>629.99999999999966</v>
      </c>
      <c r="HW20" s="132">
        <f t="shared" si="85"/>
        <v>629.99999999999966</v>
      </c>
      <c r="HX20" s="132">
        <f t="shared" si="85"/>
        <v>629.99999999999966</v>
      </c>
      <c r="HY20" s="132">
        <f t="shared" si="85"/>
        <v>629.99999999999966</v>
      </c>
      <c r="HZ20" s="132">
        <f t="shared" si="85"/>
        <v>629.99999999999966</v>
      </c>
      <c r="IA20" s="132">
        <f t="shared" si="85"/>
        <v>629.99999999999966</v>
      </c>
      <c r="IB20" s="132">
        <f t="shared" si="85"/>
        <v>629.99999999999966</v>
      </c>
      <c r="IC20" s="132">
        <f t="shared" si="85"/>
        <v>629.99999999999966</v>
      </c>
      <c r="ID20" s="132">
        <f t="shared" si="85"/>
        <v>629.99999999999966</v>
      </c>
      <c r="IE20" s="132">
        <f t="shared" si="85"/>
        <v>629.99999999999966</v>
      </c>
      <c r="IF20" s="132">
        <f t="shared" si="85"/>
        <v>629.99999999999966</v>
      </c>
      <c r="IG20" s="132">
        <f t="shared" si="85"/>
        <v>629.99999999999966</v>
      </c>
      <c r="IH20" s="132">
        <f t="shared" si="85"/>
        <v>629.99999999999966</v>
      </c>
      <c r="II20" s="132">
        <f t="shared" si="85"/>
        <v>629.99999999999966</v>
      </c>
      <c r="IJ20" s="132">
        <f t="shared" si="85"/>
        <v>629.99999999999966</v>
      </c>
      <c r="IK20" s="132">
        <f t="shared" si="85"/>
        <v>629.99999999999966</v>
      </c>
      <c r="IL20" s="132">
        <f t="shared" si="85"/>
        <v>629.99999999999966</v>
      </c>
      <c r="IM20" s="132">
        <f t="shared" si="85"/>
        <v>629.99999999999966</v>
      </c>
      <c r="IN20" s="132">
        <f t="shared" si="85"/>
        <v>629.99999999999966</v>
      </c>
      <c r="IO20" s="132">
        <f t="shared" si="85"/>
        <v>629.99999999999966</v>
      </c>
      <c r="IP20" s="132">
        <f t="shared" si="85"/>
        <v>629.99999999999966</v>
      </c>
      <c r="IQ20" s="132">
        <f t="shared" si="85"/>
        <v>629.99999999999966</v>
      </c>
      <c r="IR20" s="132">
        <f t="shared" si="85"/>
        <v>629.99999999999966</v>
      </c>
      <c r="IS20" s="132">
        <f t="shared" si="85"/>
        <v>629.99999999999966</v>
      </c>
      <c r="IT20" s="132">
        <f t="shared" si="85"/>
        <v>629.99999999999966</v>
      </c>
      <c r="IU20" s="132">
        <f t="shared" si="85"/>
        <v>629.99999999999966</v>
      </c>
      <c r="IV20" s="132">
        <f t="shared" si="85"/>
        <v>629.99999999999966</v>
      </c>
      <c r="IW20" s="132">
        <f t="shared" si="85"/>
        <v>629.99999999999966</v>
      </c>
      <c r="IX20" s="132">
        <f t="shared" si="85"/>
        <v>629.99999999999966</v>
      </c>
      <c r="IY20" s="132">
        <f t="shared" si="85"/>
        <v>629.99999999999966</v>
      </c>
      <c r="IZ20" s="132">
        <f t="shared" si="85"/>
        <v>629.99999999999966</v>
      </c>
      <c r="JA20" s="132">
        <f t="shared" si="85"/>
        <v>629.99999999999966</v>
      </c>
      <c r="JB20" s="132">
        <f t="shared" si="86"/>
        <v>629.99999999999966</v>
      </c>
      <c r="JC20" s="132">
        <f t="shared" si="86"/>
        <v>629.99999999999966</v>
      </c>
      <c r="JD20" s="132">
        <f t="shared" si="86"/>
        <v>629.99999999999966</v>
      </c>
      <c r="JE20" s="132">
        <f t="shared" si="86"/>
        <v>629.99999999999966</v>
      </c>
      <c r="JF20" s="132">
        <f t="shared" si="86"/>
        <v>629.99999999999966</v>
      </c>
      <c r="JG20" s="132">
        <f t="shared" si="86"/>
        <v>629.99999999999966</v>
      </c>
      <c r="JH20" s="132">
        <f t="shared" si="86"/>
        <v>629.99999999999966</v>
      </c>
      <c r="JI20" s="132">
        <f t="shared" si="86"/>
        <v>629.99999999999966</v>
      </c>
      <c r="JJ20" s="132">
        <f t="shared" si="86"/>
        <v>629.99999999999966</v>
      </c>
      <c r="JK20" s="132">
        <f t="shared" si="86"/>
        <v>629.99999999999966</v>
      </c>
      <c r="JL20" s="132">
        <f t="shared" si="86"/>
        <v>629.99999999999966</v>
      </c>
      <c r="JM20" s="132">
        <f t="shared" si="86"/>
        <v>629.99999999999966</v>
      </c>
      <c r="JN20" s="132">
        <f t="shared" si="86"/>
        <v>629.99999999999966</v>
      </c>
      <c r="JO20" s="132">
        <f t="shared" si="86"/>
        <v>629.99999999999966</v>
      </c>
      <c r="JP20" s="132">
        <f t="shared" si="86"/>
        <v>629.99999999999966</v>
      </c>
      <c r="JQ20" s="132">
        <f t="shared" si="86"/>
        <v>629.99999999999966</v>
      </c>
      <c r="JR20" s="132">
        <f t="shared" si="86"/>
        <v>629.99999999999966</v>
      </c>
      <c r="JS20" s="132">
        <f t="shared" si="86"/>
        <v>629.99999999999966</v>
      </c>
      <c r="JT20" s="132">
        <f t="shared" si="86"/>
        <v>629.99999999999966</v>
      </c>
      <c r="JU20" s="132">
        <f t="shared" si="86"/>
        <v>629.99999999999966</v>
      </c>
      <c r="JV20" s="132">
        <f t="shared" si="86"/>
        <v>629.99999999999966</v>
      </c>
      <c r="JW20" s="132">
        <f t="shared" si="86"/>
        <v>629.99999999999966</v>
      </c>
      <c r="JX20" s="132">
        <f t="shared" si="86"/>
        <v>629.99999999999966</v>
      </c>
      <c r="JY20" s="132">
        <f t="shared" si="86"/>
        <v>629.99999999999966</v>
      </c>
      <c r="JZ20" s="132">
        <f t="shared" si="86"/>
        <v>629.99999999999966</v>
      </c>
      <c r="KA20" s="132">
        <f t="shared" si="86"/>
        <v>629.99999999999966</v>
      </c>
      <c r="KB20" s="132">
        <f t="shared" si="86"/>
        <v>629.99999999999966</v>
      </c>
      <c r="KC20" s="132">
        <f t="shared" si="86"/>
        <v>629.99999999999966</v>
      </c>
      <c r="KD20" s="132">
        <f t="shared" si="86"/>
        <v>629.99999999999966</v>
      </c>
      <c r="KE20" s="132">
        <f t="shared" si="86"/>
        <v>629.99999999999966</v>
      </c>
      <c r="KF20" s="132">
        <f t="shared" si="86"/>
        <v>629.99999999999966</v>
      </c>
      <c r="KG20" s="132">
        <f t="shared" si="86"/>
        <v>629.99999999999966</v>
      </c>
      <c r="KH20" s="132">
        <f t="shared" si="86"/>
        <v>629.99999999999966</v>
      </c>
      <c r="KI20" s="132">
        <f t="shared" si="86"/>
        <v>629.99999999999966</v>
      </c>
      <c r="KJ20" s="132">
        <f t="shared" si="86"/>
        <v>629.99999999999966</v>
      </c>
      <c r="KK20" s="132">
        <f t="shared" si="86"/>
        <v>629.99999999999966</v>
      </c>
      <c r="KL20" s="132">
        <f t="shared" si="86"/>
        <v>629.99999999999966</v>
      </c>
      <c r="KM20" s="132">
        <f t="shared" si="86"/>
        <v>629.99999999999966</v>
      </c>
      <c r="KN20" s="132">
        <f t="shared" si="86"/>
        <v>629.99999999999966</v>
      </c>
      <c r="KO20" s="132">
        <f t="shared" si="86"/>
        <v>629.99999999999966</v>
      </c>
      <c r="KP20" s="132">
        <f t="shared" si="86"/>
        <v>629.99999999999966</v>
      </c>
      <c r="KQ20" s="132">
        <f t="shared" si="86"/>
        <v>629.99999999999966</v>
      </c>
      <c r="KR20" s="132">
        <f t="shared" si="86"/>
        <v>629.99999999999966</v>
      </c>
      <c r="KS20" s="132">
        <f t="shared" si="86"/>
        <v>629.99999999999966</v>
      </c>
      <c r="KT20" s="132">
        <f t="shared" si="86"/>
        <v>629.99999999999966</v>
      </c>
      <c r="KU20" s="132">
        <f t="shared" si="86"/>
        <v>629.99999999999966</v>
      </c>
      <c r="KV20" s="132">
        <f t="shared" si="86"/>
        <v>629.99999999999966</v>
      </c>
      <c r="KW20" s="132">
        <f t="shared" si="86"/>
        <v>629.99999999999966</v>
      </c>
      <c r="KX20" s="132">
        <f t="shared" si="86"/>
        <v>629.99999999999966</v>
      </c>
      <c r="KY20" s="132">
        <f t="shared" si="86"/>
        <v>629.99999999999966</v>
      </c>
      <c r="KZ20" s="132">
        <f t="shared" si="86"/>
        <v>629.99999999999966</v>
      </c>
      <c r="LA20" s="132">
        <f t="shared" si="86"/>
        <v>629.99999999999966</v>
      </c>
      <c r="LB20" s="132">
        <f t="shared" si="86"/>
        <v>629.99999999999966</v>
      </c>
      <c r="LC20" s="132">
        <f t="shared" si="86"/>
        <v>629.99999999999966</v>
      </c>
      <c r="LD20" s="132">
        <f t="shared" si="86"/>
        <v>629.99999999999966</v>
      </c>
      <c r="LE20" s="132">
        <f t="shared" si="86"/>
        <v>629.99999999999966</v>
      </c>
      <c r="LF20" s="132">
        <f t="shared" si="86"/>
        <v>629.99999999999966</v>
      </c>
      <c r="LG20" s="132">
        <f t="shared" si="86"/>
        <v>629.99999999999966</v>
      </c>
      <c r="LH20" s="132">
        <f t="shared" si="86"/>
        <v>629.99999999999966</v>
      </c>
      <c r="LI20" s="132">
        <f t="shared" si="86"/>
        <v>629.99999999999966</v>
      </c>
      <c r="LJ20" s="132">
        <f t="shared" si="86"/>
        <v>629.99999999999966</v>
      </c>
      <c r="LK20" s="132">
        <f t="shared" si="86"/>
        <v>629.99999999999966</v>
      </c>
      <c r="LL20" s="132">
        <f t="shared" si="86"/>
        <v>629.99999999999966</v>
      </c>
      <c r="LM20" s="132">
        <f t="shared" si="86"/>
        <v>629.99999999999966</v>
      </c>
      <c r="LN20" s="132">
        <f t="shared" si="87"/>
        <v>629.99999999999966</v>
      </c>
      <c r="LO20" s="132">
        <f t="shared" si="87"/>
        <v>629.99999999999966</v>
      </c>
      <c r="LP20" s="132">
        <f t="shared" si="87"/>
        <v>629.99999999999966</v>
      </c>
      <c r="LQ20" s="132">
        <f t="shared" si="87"/>
        <v>629.99999999999966</v>
      </c>
      <c r="LR20" s="132">
        <f t="shared" si="87"/>
        <v>629.99999999999966</v>
      </c>
      <c r="LS20" s="132">
        <f t="shared" si="87"/>
        <v>629.99999999999966</v>
      </c>
      <c r="LT20" s="132">
        <f t="shared" si="87"/>
        <v>629.99999999999966</v>
      </c>
      <c r="LU20" s="132">
        <f t="shared" si="87"/>
        <v>629.99999999999966</v>
      </c>
      <c r="LV20" s="132">
        <f t="shared" si="87"/>
        <v>629.99999999999966</v>
      </c>
      <c r="LW20" s="132">
        <f t="shared" si="87"/>
        <v>629.99999999999966</v>
      </c>
      <c r="LX20" s="132">
        <f t="shared" si="87"/>
        <v>629.99999999999966</v>
      </c>
      <c r="LY20" s="132">
        <f t="shared" si="87"/>
        <v>629.99999999999966</v>
      </c>
      <c r="LZ20" s="132">
        <f t="shared" si="87"/>
        <v>629.99999999999966</v>
      </c>
      <c r="MA20" s="132">
        <f t="shared" si="87"/>
        <v>629.99999999999966</v>
      </c>
      <c r="MB20" s="132">
        <f t="shared" si="87"/>
        <v>629.99999999999966</v>
      </c>
      <c r="MC20" s="132">
        <f t="shared" si="87"/>
        <v>629.99999999999966</v>
      </c>
      <c r="MD20" s="132">
        <f t="shared" si="87"/>
        <v>629.99999999999966</v>
      </c>
      <c r="ME20" s="132">
        <f t="shared" si="87"/>
        <v>629.99999999999966</v>
      </c>
      <c r="MF20" s="132">
        <f t="shared" si="87"/>
        <v>629.99999999999966</v>
      </c>
      <c r="MG20" s="132">
        <f t="shared" si="87"/>
        <v>629.99999999999966</v>
      </c>
      <c r="MH20" s="132">
        <f t="shared" si="87"/>
        <v>629.99999999999966</v>
      </c>
      <c r="MI20" s="132">
        <f t="shared" si="87"/>
        <v>629.99999999999966</v>
      </c>
      <c r="MJ20" s="132">
        <f t="shared" si="87"/>
        <v>629.99999999999966</v>
      </c>
      <c r="MK20" s="132">
        <f t="shared" si="87"/>
        <v>629.99999999999966</v>
      </c>
      <c r="ML20" s="132">
        <f t="shared" si="87"/>
        <v>629.99999999999966</v>
      </c>
      <c r="MM20" s="132">
        <f t="shared" si="87"/>
        <v>629.99999999999966</v>
      </c>
      <c r="MN20" s="132">
        <f t="shared" si="87"/>
        <v>629.99999999999966</v>
      </c>
      <c r="MO20" s="132">
        <f t="shared" si="87"/>
        <v>629.99999999999966</v>
      </c>
      <c r="MP20" s="132">
        <f t="shared" si="87"/>
        <v>629.99999999999966</v>
      </c>
      <c r="MQ20" s="132">
        <f t="shared" si="87"/>
        <v>629.99999999999966</v>
      </c>
      <c r="MR20" s="132">
        <f t="shared" si="87"/>
        <v>629.99999999999966</v>
      </c>
      <c r="MS20" s="132">
        <f t="shared" si="87"/>
        <v>629.99999999999966</v>
      </c>
      <c r="MT20" s="132">
        <f t="shared" si="87"/>
        <v>629.99999999999966</v>
      </c>
      <c r="MU20" s="132">
        <f t="shared" si="87"/>
        <v>629.99999999999966</v>
      </c>
      <c r="MV20" s="132">
        <f t="shared" si="87"/>
        <v>629.99999999999966</v>
      </c>
      <c r="MW20" s="132">
        <f t="shared" si="87"/>
        <v>629.99999999999966</v>
      </c>
      <c r="MX20" s="132">
        <f t="shared" si="87"/>
        <v>629.99999999999966</v>
      </c>
      <c r="MY20" s="132">
        <f t="shared" si="87"/>
        <v>629.99999999999966</v>
      </c>
      <c r="MZ20" s="132">
        <f t="shared" si="87"/>
        <v>629.99999999999966</v>
      </c>
      <c r="NA20" s="132">
        <f t="shared" si="87"/>
        <v>629.99999999999966</v>
      </c>
      <c r="NB20" s="132">
        <f t="shared" si="87"/>
        <v>629.99999999999966</v>
      </c>
      <c r="NC20" s="132">
        <f t="shared" si="87"/>
        <v>629.99999999999966</v>
      </c>
      <c r="ND20" s="132">
        <f t="shared" si="87"/>
        <v>629.99999999999966</v>
      </c>
      <c r="NE20" s="132">
        <f t="shared" si="87"/>
        <v>629.99999999999966</v>
      </c>
      <c r="NF20" s="132">
        <f t="shared" si="87"/>
        <v>629.99999999999966</v>
      </c>
      <c r="NG20" s="132">
        <f t="shared" si="87"/>
        <v>629.99999999999966</v>
      </c>
      <c r="NH20" s="132">
        <f t="shared" si="87"/>
        <v>629.99999999999966</v>
      </c>
      <c r="NI20" s="132">
        <f t="shared" si="87"/>
        <v>629.99999999999966</v>
      </c>
      <c r="NJ20" s="132">
        <f t="shared" si="87"/>
        <v>629.99999999999966</v>
      </c>
      <c r="NK20" s="132">
        <f t="shared" si="87"/>
        <v>629.99999999999966</v>
      </c>
      <c r="NL20" s="132">
        <f t="shared" si="87"/>
        <v>629.99999999999966</v>
      </c>
      <c r="NM20" s="132">
        <f t="shared" si="87"/>
        <v>629.99999999999966</v>
      </c>
      <c r="NN20" s="132">
        <f t="shared" si="87"/>
        <v>629.99999999999966</v>
      </c>
      <c r="NO20" s="132">
        <f t="shared" si="87"/>
        <v>629.99999999999966</v>
      </c>
      <c r="NP20" s="132">
        <f t="shared" si="87"/>
        <v>629.99999999999966</v>
      </c>
      <c r="NQ20" s="132">
        <f t="shared" si="87"/>
        <v>629.99999999999966</v>
      </c>
      <c r="NR20" s="132">
        <f t="shared" si="87"/>
        <v>629.99999999999966</v>
      </c>
      <c r="NS20" s="132">
        <f t="shared" si="87"/>
        <v>629.99999999999966</v>
      </c>
      <c r="NT20" s="132">
        <f t="shared" si="87"/>
        <v>629.99999999999966</v>
      </c>
      <c r="NU20" s="132">
        <f t="shared" si="87"/>
        <v>629.99999999999966</v>
      </c>
      <c r="NV20" s="132">
        <f t="shared" si="87"/>
        <v>629.99999999999966</v>
      </c>
      <c r="NW20" s="132">
        <f t="shared" si="87"/>
        <v>629.99999999999966</v>
      </c>
      <c r="NX20" s="132">
        <f t="shared" si="87"/>
        <v>629.99999999999966</v>
      </c>
      <c r="NY20" s="132">
        <f t="shared" si="87"/>
        <v>629.99999999999966</v>
      </c>
      <c r="NZ20" s="132">
        <f t="shared" si="88"/>
        <v>629.99999999999966</v>
      </c>
      <c r="OA20" s="132">
        <f t="shared" si="88"/>
        <v>629.99999999999966</v>
      </c>
      <c r="OB20" s="132">
        <f t="shared" si="88"/>
        <v>629.99999999999966</v>
      </c>
      <c r="OC20" s="132">
        <f t="shared" si="88"/>
        <v>629.99999999999966</v>
      </c>
      <c r="OD20" s="132">
        <f t="shared" si="88"/>
        <v>629.99999999999966</v>
      </c>
      <c r="OE20" s="132">
        <f t="shared" si="88"/>
        <v>629.99999999999966</v>
      </c>
      <c r="OF20" s="132">
        <f t="shared" si="88"/>
        <v>629.99999999999966</v>
      </c>
      <c r="OG20" s="132">
        <f t="shared" si="88"/>
        <v>629.99999999999966</v>
      </c>
      <c r="OH20" s="132">
        <f t="shared" si="88"/>
        <v>629.99999999999966</v>
      </c>
      <c r="OI20" s="132">
        <f t="shared" si="88"/>
        <v>629.99999999999966</v>
      </c>
      <c r="OJ20" s="132">
        <f t="shared" si="88"/>
        <v>629.99999999999966</v>
      </c>
      <c r="OK20" s="132">
        <f t="shared" si="88"/>
        <v>629.99999999999966</v>
      </c>
      <c r="OL20" s="132">
        <f t="shared" si="88"/>
        <v>629.99999999999966</v>
      </c>
      <c r="OM20" s="132">
        <f t="shared" si="88"/>
        <v>629.99999999999966</v>
      </c>
      <c r="ON20" s="132">
        <f t="shared" si="88"/>
        <v>629.99999999999966</v>
      </c>
      <c r="OO20" s="132">
        <f t="shared" si="88"/>
        <v>629.99999999999966</v>
      </c>
      <c r="OP20" s="132">
        <f t="shared" si="88"/>
        <v>629.99999999999966</v>
      </c>
      <c r="OQ20" s="132">
        <f t="shared" si="88"/>
        <v>629.99999999999966</v>
      </c>
      <c r="OR20" s="132">
        <f t="shared" si="88"/>
        <v>629.99999999999966</v>
      </c>
      <c r="OS20" s="132">
        <f t="shared" si="88"/>
        <v>629.99999999999966</v>
      </c>
      <c r="OT20" s="132">
        <f t="shared" si="88"/>
        <v>629.99999999999966</v>
      </c>
      <c r="OU20" s="132">
        <f t="shared" si="88"/>
        <v>629.99999999999966</v>
      </c>
      <c r="OV20" s="132">
        <f t="shared" si="88"/>
        <v>629.99999999999966</v>
      </c>
      <c r="OW20" s="132">
        <f t="shared" si="88"/>
        <v>629.99999999999966</v>
      </c>
      <c r="OX20" s="132">
        <f t="shared" si="88"/>
        <v>629.99999999999966</v>
      </c>
      <c r="OY20" s="132">
        <f t="shared" si="88"/>
        <v>629.99999999999966</v>
      </c>
      <c r="OZ20" s="132">
        <f t="shared" si="88"/>
        <v>629.99999999999966</v>
      </c>
      <c r="PA20" s="132">
        <f t="shared" si="88"/>
        <v>629.99999999999966</v>
      </c>
      <c r="PB20" s="132">
        <f t="shared" si="88"/>
        <v>629.99999999999966</v>
      </c>
      <c r="PC20" s="132">
        <f t="shared" si="88"/>
        <v>629.99999999999966</v>
      </c>
      <c r="PD20" s="132">
        <f t="shared" si="88"/>
        <v>629.99999999999966</v>
      </c>
      <c r="PE20" s="132">
        <f t="shared" si="88"/>
        <v>629.99999999999966</v>
      </c>
      <c r="PF20" s="132">
        <f t="shared" si="88"/>
        <v>629.99999999999966</v>
      </c>
      <c r="PG20" s="132">
        <f t="shared" si="88"/>
        <v>629.99999999999966</v>
      </c>
      <c r="PH20" s="132">
        <f t="shared" si="88"/>
        <v>629.99999999999966</v>
      </c>
      <c r="PI20" s="132">
        <f t="shared" si="88"/>
        <v>629.99999999999966</v>
      </c>
      <c r="PJ20" s="132">
        <f t="shared" si="88"/>
        <v>629.99999999999966</v>
      </c>
      <c r="PK20" s="132">
        <f t="shared" si="88"/>
        <v>629.99999999999966</v>
      </c>
      <c r="PL20" s="132">
        <f t="shared" si="88"/>
        <v>629.99999999999966</v>
      </c>
      <c r="PM20" s="132">
        <f t="shared" si="88"/>
        <v>629.99999999999966</v>
      </c>
      <c r="PN20" s="132">
        <f t="shared" si="88"/>
        <v>629.99999999999966</v>
      </c>
      <c r="PO20" s="132">
        <f t="shared" si="88"/>
        <v>629.99999999999966</v>
      </c>
      <c r="PP20" s="132">
        <f t="shared" si="88"/>
        <v>629.99999999999966</v>
      </c>
      <c r="PQ20" s="132">
        <f t="shared" si="88"/>
        <v>629.99999999999966</v>
      </c>
      <c r="PR20" s="132">
        <f t="shared" si="88"/>
        <v>629.99999999999966</v>
      </c>
      <c r="PS20" s="132">
        <f t="shared" si="88"/>
        <v>629.99999999999966</v>
      </c>
      <c r="PT20" s="132">
        <f t="shared" si="88"/>
        <v>629.99999999999966</v>
      </c>
      <c r="PU20" s="132">
        <f t="shared" si="88"/>
        <v>629.99999999999966</v>
      </c>
      <c r="PV20" s="132">
        <f t="shared" si="88"/>
        <v>629.99999999999966</v>
      </c>
      <c r="PW20" s="132">
        <f t="shared" si="88"/>
        <v>629.99999999999966</v>
      </c>
      <c r="PX20" s="132">
        <f t="shared" si="88"/>
        <v>629.99999999999966</v>
      </c>
      <c r="PY20" s="132">
        <f t="shared" si="88"/>
        <v>629.99999999999966</v>
      </c>
      <c r="PZ20" s="132">
        <f t="shared" si="88"/>
        <v>629.99999999999966</v>
      </c>
      <c r="QA20" s="132">
        <f t="shared" si="88"/>
        <v>629.99999999999966</v>
      </c>
      <c r="QB20" s="132">
        <f t="shared" si="88"/>
        <v>629.99999999999966</v>
      </c>
      <c r="QC20" s="132">
        <f t="shared" si="88"/>
        <v>629.99999999999966</v>
      </c>
      <c r="QD20" s="132">
        <f t="shared" si="88"/>
        <v>629.99999999999966</v>
      </c>
      <c r="QE20" s="132">
        <f t="shared" si="88"/>
        <v>629.99999999999966</v>
      </c>
      <c r="QF20" s="132">
        <f t="shared" si="88"/>
        <v>629.99999999999966</v>
      </c>
      <c r="QG20" s="132">
        <f t="shared" si="88"/>
        <v>629.99999999999966</v>
      </c>
      <c r="QH20" s="132">
        <f t="shared" si="88"/>
        <v>629.99999999999966</v>
      </c>
      <c r="QI20" s="132">
        <f t="shared" si="88"/>
        <v>629.99999999999966</v>
      </c>
      <c r="QJ20" s="132">
        <f t="shared" si="88"/>
        <v>629.99999999999966</v>
      </c>
      <c r="QK20" s="132">
        <f t="shared" si="88"/>
        <v>629.99999999999966</v>
      </c>
      <c r="QL20" s="132">
        <f t="shared" si="89"/>
        <v>629.99999999999966</v>
      </c>
      <c r="QM20" s="132">
        <f t="shared" si="89"/>
        <v>629.99999999999966</v>
      </c>
      <c r="QN20" s="132">
        <f t="shared" si="89"/>
        <v>629.99999999999966</v>
      </c>
      <c r="QO20" s="132">
        <f t="shared" si="89"/>
        <v>629.99999999999966</v>
      </c>
      <c r="QP20" s="132">
        <f t="shared" si="89"/>
        <v>629.99999999999966</v>
      </c>
      <c r="QQ20" s="132">
        <f t="shared" si="89"/>
        <v>629.99999999999966</v>
      </c>
      <c r="QR20" s="132">
        <f t="shared" si="89"/>
        <v>629.99999999999966</v>
      </c>
      <c r="QS20" s="132">
        <f t="shared" si="89"/>
        <v>629.99999999999966</v>
      </c>
      <c r="QT20" s="132">
        <f t="shared" si="89"/>
        <v>629.99999999999966</v>
      </c>
      <c r="QU20" s="132">
        <f t="shared" si="89"/>
        <v>629.99999999999966</v>
      </c>
      <c r="QV20" s="132">
        <f t="shared" si="89"/>
        <v>629.99999999999966</v>
      </c>
      <c r="QW20" s="132">
        <f t="shared" si="89"/>
        <v>629.99999999999966</v>
      </c>
      <c r="QX20" s="132">
        <f t="shared" si="89"/>
        <v>629.99999999999966</v>
      </c>
      <c r="QY20" s="132">
        <f t="shared" si="89"/>
        <v>629.99999999999966</v>
      </c>
      <c r="QZ20" s="132">
        <f t="shared" si="89"/>
        <v>629.99999999999966</v>
      </c>
      <c r="RA20" s="132">
        <f t="shared" si="89"/>
        <v>629.99999999999966</v>
      </c>
      <c r="RB20" s="132">
        <f t="shared" si="89"/>
        <v>629.99999999999966</v>
      </c>
      <c r="RC20" s="132">
        <f t="shared" si="89"/>
        <v>629.99999999999966</v>
      </c>
      <c r="RD20" s="132">
        <f t="shared" si="89"/>
        <v>629.99999999999966</v>
      </c>
      <c r="RE20" s="132">
        <f t="shared" si="89"/>
        <v>629.99999999999966</v>
      </c>
      <c r="RF20" s="132">
        <f t="shared" si="89"/>
        <v>629.99999999999966</v>
      </c>
      <c r="RG20" s="132">
        <f t="shared" si="89"/>
        <v>629.99999999999966</v>
      </c>
      <c r="RH20" s="132">
        <f t="shared" si="89"/>
        <v>629.99999999999966</v>
      </c>
      <c r="RI20" s="132">
        <f t="shared" si="89"/>
        <v>629.99999999999966</v>
      </c>
      <c r="RJ20" s="132">
        <f t="shared" si="89"/>
        <v>629.99999999999966</v>
      </c>
      <c r="RK20" s="132">
        <f t="shared" si="89"/>
        <v>629.99999999999966</v>
      </c>
      <c r="RL20" s="132">
        <f t="shared" si="89"/>
        <v>629.99999999999966</v>
      </c>
      <c r="RM20" s="132">
        <f t="shared" si="89"/>
        <v>629.99999999999966</v>
      </c>
      <c r="RN20" s="132">
        <f t="shared" si="89"/>
        <v>629.99999999999966</v>
      </c>
      <c r="RO20" s="132">
        <f t="shared" si="89"/>
        <v>629.99999999999966</v>
      </c>
      <c r="RP20" s="132">
        <f t="shared" si="89"/>
        <v>629.99999999999966</v>
      </c>
      <c r="RQ20" s="132">
        <f t="shared" si="89"/>
        <v>629.99999999999966</v>
      </c>
      <c r="RR20" s="132">
        <f t="shared" si="89"/>
        <v>629.99999999999966</v>
      </c>
      <c r="RS20" s="132">
        <f t="shared" si="89"/>
        <v>629.99999999999966</v>
      </c>
      <c r="RT20" s="132">
        <f t="shared" si="89"/>
        <v>629.99999999999966</v>
      </c>
      <c r="RU20" s="132">
        <f t="shared" si="89"/>
        <v>629.99999999999966</v>
      </c>
      <c r="RV20" s="132">
        <f t="shared" si="89"/>
        <v>629.99999999999966</v>
      </c>
      <c r="RW20" s="132">
        <f t="shared" si="89"/>
        <v>629.99999999999966</v>
      </c>
      <c r="RX20" s="132">
        <f t="shared" si="89"/>
        <v>629.99999999999966</v>
      </c>
      <c r="RY20" s="132">
        <f t="shared" si="89"/>
        <v>629.99999999999966</v>
      </c>
      <c r="RZ20" s="132">
        <f t="shared" si="89"/>
        <v>629.99999999999966</v>
      </c>
      <c r="SA20" s="132">
        <f t="shared" si="89"/>
        <v>629.99999999999966</v>
      </c>
      <c r="SB20" s="132">
        <f t="shared" si="89"/>
        <v>629.99999999999966</v>
      </c>
      <c r="SC20" s="132">
        <f t="shared" si="89"/>
        <v>629.99999999999966</v>
      </c>
      <c r="SD20" s="132">
        <f t="shared" si="89"/>
        <v>629.99999999999966</v>
      </c>
      <c r="SE20" s="132">
        <f t="shared" si="89"/>
        <v>629.99999999999966</v>
      </c>
      <c r="SF20" s="132">
        <f t="shared" si="89"/>
        <v>629.99999999999966</v>
      </c>
      <c r="SG20" s="132">
        <f t="shared" si="89"/>
        <v>629.99999999999966</v>
      </c>
      <c r="SH20" s="132">
        <f t="shared" si="89"/>
        <v>629.99999999999966</v>
      </c>
      <c r="SI20" s="132">
        <f t="shared" si="89"/>
        <v>629.99999999999966</v>
      </c>
      <c r="SJ20" s="132">
        <f t="shared" si="89"/>
        <v>629.99999999999966</v>
      </c>
      <c r="SK20" s="132">
        <f t="shared" si="89"/>
        <v>629.99999999999966</v>
      </c>
      <c r="SL20" s="132">
        <f t="shared" si="89"/>
        <v>629.99999999999966</v>
      </c>
      <c r="SM20" s="132">
        <f t="shared" si="89"/>
        <v>629.99999999999966</v>
      </c>
      <c r="SN20" s="132">
        <f t="shared" si="89"/>
        <v>629.99999999999966</v>
      </c>
      <c r="SO20" s="132">
        <f t="shared" si="89"/>
        <v>629.99999999999966</v>
      </c>
      <c r="SP20" s="132">
        <f t="shared" si="89"/>
        <v>629.99999999999966</v>
      </c>
      <c r="SQ20" s="132">
        <f t="shared" si="89"/>
        <v>629.99999999999966</v>
      </c>
      <c r="SR20" s="132">
        <f t="shared" si="89"/>
        <v>629.99999999999966</v>
      </c>
      <c r="SS20" s="132">
        <f t="shared" si="89"/>
        <v>629.99999999999966</v>
      </c>
      <c r="ST20" s="132">
        <f t="shared" si="89"/>
        <v>629.99999999999966</v>
      </c>
      <c r="SU20" s="132">
        <f t="shared" si="89"/>
        <v>629.99999999999966</v>
      </c>
      <c r="SV20" s="132">
        <f t="shared" si="89"/>
        <v>629.99999999999966</v>
      </c>
      <c r="SW20" s="132">
        <f t="shared" si="89"/>
        <v>629.99999999999966</v>
      </c>
      <c r="SX20" s="132">
        <f t="shared" si="90"/>
        <v>629.99999999999966</v>
      </c>
      <c r="SY20" s="132">
        <f t="shared" si="90"/>
        <v>629.99999999999966</v>
      </c>
      <c r="SZ20" s="132">
        <f t="shared" si="90"/>
        <v>629.99999999999966</v>
      </c>
      <c r="TA20" s="132">
        <f t="shared" si="90"/>
        <v>629.99999999999966</v>
      </c>
      <c r="TB20" s="132">
        <f t="shared" si="90"/>
        <v>629.99999999999966</v>
      </c>
      <c r="TC20" s="132">
        <f t="shared" si="90"/>
        <v>629.99999999999966</v>
      </c>
      <c r="TD20" s="132">
        <f t="shared" si="90"/>
        <v>629.99999999999966</v>
      </c>
      <c r="TE20" s="132">
        <f t="shared" si="90"/>
        <v>629.99999999999966</v>
      </c>
      <c r="TF20" s="132">
        <f t="shared" si="90"/>
        <v>629.99999999999966</v>
      </c>
      <c r="TG20" s="132">
        <f t="shared" si="90"/>
        <v>629.99999999999966</v>
      </c>
      <c r="TH20" s="132">
        <f t="shared" si="90"/>
        <v>629.99999999999966</v>
      </c>
      <c r="TI20" s="132">
        <f t="shared" si="90"/>
        <v>629.99999999999966</v>
      </c>
      <c r="TJ20" s="132">
        <f t="shared" si="90"/>
        <v>629.99999999999966</v>
      </c>
      <c r="TK20" s="132">
        <f t="shared" si="90"/>
        <v>629.99999999999966</v>
      </c>
      <c r="TL20" s="132">
        <f t="shared" si="90"/>
        <v>629.99999999999966</v>
      </c>
      <c r="TM20" s="132">
        <f t="shared" si="90"/>
        <v>629.99999999999966</v>
      </c>
      <c r="TN20" s="132">
        <f t="shared" si="90"/>
        <v>629.99999999999966</v>
      </c>
      <c r="TO20" s="132">
        <f t="shared" si="90"/>
        <v>629.99999999999966</v>
      </c>
      <c r="TP20" s="132">
        <f t="shared" si="90"/>
        <v>629.99999999999966</v>
      </c>
      <c r="TQ20" s="132">
        <f t="shared" si="90"/>
        <v>629.99999999999966</v>
      </c>
      <c r="TR20" s="132">
        <f t="shared" si="90"/>
        <v>629.99999999999966</v>
      </c>
      <c r="TS20" s="132">
        <f t="shared" si="90"/>
        <v>629.99999999999966</v>
      </c>
      <c r="TT20" s="132">
        <f t="shared" si="90"/>
        <v>629.99999999999966</v>
      </c>
      <c r="TU20" s="132">
        <f t="shared" si="90"/>
        <v>629.99999999999966</v>
      </c>
      <c r="TV20" s="132">
        <f t="shared" si="90"/>
        <v>629.99999999999966</v>
      </c>
      <c r="TW20" s="132">
        <f t="shared" si="90"/>
        <v>629.99999999999966</v>
      </c>
      <c r="TX20" s="132">
        <f t="shared" si="90"/>
        <v>629.99999999999966</v>
      </c>
      <c r="TY20" s="132">
        <f t="shared" si="90"/>
        <v>629.99999999999966</v>
      </c>
      <c r="TZ20" s="132">
        <f t="shared" si="90"/>
        <v>629.99999999999966</v>
      </c>
      <c r="UA20" s="132">
        <f t="shared" si="90"/>
        <v>629.99999999999966</v>
      </c>
      <c r="UB20" s="132">
        <f t="shared" si="90"/>
        <v>629.99999999999966</v>
      </c>
      <c r="UC20" s="132">
        <f t="shared" si="90"/>
        <v>629.99999999999966</v>
      </c>
      <c r="UD20" s="132">
        <f t="shared" si="90"/>
        <v>629.99999999999966</v>
      </c>
      <c r="UE20" s="132">
        <f t="shared" si="90"/>
        <v>629.99999999999966</v>
      </c>
      <c r="UF20" s="132">
        <f t="shared" si="90"/>
        <v>629.99999999999966</v>
      </c>
      <c r="UG20" s="132">
        <f t="shared" si="90"/>
        <v>629.99999999999966</v>
      </c>
      <c r="UH20" s="132">
        <f t="shared" si="90"/>
        <v>629.99999999999966</v>
      </c>
      <c r="UI20" s="132">
        <f t="shared" si="90"/>
        <v>629.99999999999966</v>
      </c>
      <c r="UJ20" s="132">
        <f t="shared" si="90"/>
        <v>629.99999999999966</v>
      </c>
      <c r="UK20" s="132">
        <f t="shared" si="90"/>
        <v>629.99999999999966</v>
      </c>
      <c r="UL20" s="132">
        <f t="shared" si="90"/>
        <v>629.99999999999966</v>
      </c>
      <c r="UM20" s="132">
        <f t="shared" si="90"/>
        <v>629.99999999999966</v>
      </c>
      <c r="UN20" s="132">
        <f t="shared" si="90"/>
        <v>629.99999999999966</v>
      </c>
      <c r="UO20" s="132">
        <f t="shared" si="90"/>
        <v>629.99999999999966</v>
      </c>
      <c r="UP20" s="132">
        <f t="shared" si="90"/>
        <v>629.99999999999966</v>
      </c>
      <c r="UQ20" s="132">
        <f t="shared" si="90"/>
        <v>629.99999999999966</v>
      </c>
      <c r="UR20" s="132">
        <f t="shared" si="90"/>
        <v>629.99999999999966</v>
      </c>
      <c r="US20" s="132">
        <f t="shared" si="90"/>
        <v>629.99999999999966</v>
      </c>
      <c r="UT20" s="132">
        <f t="shared" si="90"/>
        <v>629.99999999999966</v>
      </c>
      <c r="UU20" s="132">
        <f t="shared" si="90"/>
        <v>629.99999999999966</v>
      </c>
      <c r="UV20" s="132">
        <f t="shared" si="90"/>
        <v>629.99999999999966</v>
      </c>
      <c r="UW20" s="132">
        <f t="shared" si="90"/>
        <v>629.99999999999966</v>
      </c>
      <c r="UX20" s="132">
        <f t="shared" si="90"/>
        <v>629.99999999999966</v>
      </c>
      <c r="UY20" s="132">
        <f t="shared" si="90"/>
        <v>629.99999999999966</v>
      </c>
      <c r="UZ20" s="132">
        <f t="shared" si="90"/>
        <v>629.99999999999966</v>
      </c>
      <c r="VA20" s="132">
        <f t="shared" si="90"/>
        <v>629.99999999999966</v>
      </c>
      <c r="VB20" s="132">
        <f t="shared" si="90"/>
        <v>629.99999999999966</v>
      </c>
      <c r="VC20" s="132">
        <f t="shared" si="90"/>
        <v>629.99999999999966</v>
      </c>
      <c r="VD20" s="132">
        <f t="shared" si="90"/>
        <v>629.99999999999966</v>
      </c>
      <c r="VE20" s="132">
        <f t="shared" si="90"/>
        <v>629.99999999999966</v>
      </c>
      <c r="VF20" s="132">
        <f t="shared" si="90"/>
        <v>629.99999999999966</v>
      </c>
      <c r="VG20" s="132">
        <f t="shared" si="90"/>
        <v>629.99999999999966</v>
      </c>
      <c r="VH20" s="132">
        <f t="shared" si="90"/>
        <v>629.99999999999966</v>
      </c>
      <c r="VI20" s="132">
        <f t="shared" si="90"/>
        <v>629.99999999999966</v>
      </c>
      <c r="VJ20" s="132">
        <f t="shared" si="91"/>
        <v>629.99999999999966</v>
      </c>
      <c r="VK20" s="132">
        <f t="shared" si="91"/>
        <v>629.99999999999966</v>
      </c>
      <c r="VL20" s="132">
        <f t="shared" si="91"/>
        <v>629.99999999999966</v>
      </c>
      <c r="VM20" s="132">
        <f t="shared" si="91"/>
        <v>629.99999999999966</v>
      </c>
      <c r="VN20" s="132">
        <f t="shared" si="91"/>
        <v>629.99999999999966</v>
      </c>
      <c r="VO20" s="132">
        <f t="shared" si="91"/>
        <v>629.99999999999966</v>
      </c>
      <c r="VP20" s="132">
        <f t="shared" si="91"/>
        <v>629.99999999999966</v>
      </c>
      <c r="VQ20" s="132">
        <f t="shared" si="91"/>
        <v>629.99999999999966</v>
      </c>
      <c r="VR20" s="132">
        <f t="shared" si="91"/>
        <v>629.99999999999966</v>
      </c>
      <c r="VS20" s="132">
        <f t="shared" si="91"/>
        <v>629.99999999999966</v>
      </c>
      <c r="VT20" s="132">
        <f t="shared" si="91"/>
        <v>629.99999999999966</v>
      </c>
      <c r="VU20" s="132">
        <f t="shared" si="91"/>
        <v>629.99999999999966</v>
      </c>
      <c r="VV20" s="132">
        <f t="shared" si="91"/>
        <v>629.99999999999966</v>
      </c>
      <c r="VW20" s="132">
        <f t="shared" si="91"/>
        <v>629.99999999999966</v>
      </c>
      <c r="VX20" s="132">
        <f t="shared" si="91"/>
        <v>629.99999999999966</v>
      </c>
      <c r="VY20" s="132">
        <f t="shared" si="91"/>
        <v>629.99999999999966</v>
      </c>
      <c r="VZ20" s="132">
        <f t="shared" si="91"/>
        <v>629.99999999999966</v>
      </c>
      <c r="WA20" s="132">
        <f t="shared" si="91"/>
        <v>629.99999999999966</v>
      </c>
      <c r="WB20" s="132">
        <f t="shared" si="91"/>
        <v>629.99999999999966</v>
      </c>
      <c r="WC20" s="132">
        <f t="shared" si="91"/>
        <v>629.99999999999966</v>
      </c>
      <c r="WD20" s="132">
        <f t="shared" si="91"/>
        <v>629.99999999999966</v>
      </c>
      <c r="WE20" s="132">
        <f t="shared" si="91"/>
        <v>629.99999999999966</v>
      </c>
      <c r="WF20" s="132">
        <f t="shared" si="91"/>
        <v>629.99999999999966</v>
      </c>
      <c r="WG20" s="132">
        <f t="shared" si="91"/>
        <v>629.99999999999966</v>
      </c>
      <c r="WH20" s="132">
        <f t="shared" si="91"/>
        <v>629.99999999999966</v>
      </c>
      <c r="WI20" s="132">
        <f t="shared" si="91"/>
        <v>629.99999999999966</v>
      </c>
      <c r="WJ20" s="132">
        <f t="shared" si="91"/>
        <v>629.99999999999966</v>
      </c>
      <c r="WK20" s="132">
        <f t="shared" si="91"/>
        <v>629.99999999999966</v>
      </c>
      <c r="WL20" s="132">
        <f t="shared" si="91"/>
        <v>629.99999999999966</v>
      </c>
      <c r="WM20" s="132">
        <f t="shared" si="91"/>
        <v>629.99999999999966</v>
      </c>
      <c r="WN20" s="132">
        <f t="shared" si="91"/>
        <v>629.99999999999966</v>
      </c>
      <c r="WO20" s="132">
        <f t="shared" si="91"/>
        <v>629.99999999999966</v>
      </c>
      <c r="WP20" s="132">
        <f t="shared" si="91"/>
        <v>629.99999999999966</v>
      </c>
      <c r="WQ20" s="132">
        <f t="shared" si="91"/>
        <v>629.99999999999966</v>
      </c>
      <c r="WR20" s="132">
        <f t="shared" si="91"/>
        <v>629.99999999999966</v>
      </c>
      <c r="WS20" s="132">
        <f t="shared" si="91"/>
        <v>629.99999999999966</v>
      </c>
      <c r="WT20" s="132">
        <f t="shared" si="91"/>
        <v>629.99999999999966</v>
      </c>
      <c r="WU20" s="132">
        <f t="shared" si="91"/>
        <v>629.99999999999966</v>
      </c>
      <c r="WV20" s="132">
        <f t="shared" si="91"/>
        <v>629.99999999999966</v>
      </c>
      <c r="WW20" s="132">
        <f t="shared" si="91"/>
        <v>629.99999999999966</v>
      </c>
      <c r="WX20" s="132">
        <f t="shared" si="91"/>
        <v>629.99999999999966</v>
      </c>
      <c r="WY20" s="132">
        <f t="shared" si="91"/>
        <v>629.99999999999966</v>
      </c>
      <c r="WZ20" s="132">
        <f t="shared" si="91"/>
        <v>629.99999999999966</v>
      </c>
      <c r="XA20" s="132">
        <f t="shared" si="91"/>
        <v>629.99999999999966</v>
      </c>
      <c r="XB20" s="132">
        <f t="shared" si="91"/>
        <v>629.99999999999966</v>
      </c>
      <c r="XC20" s="132">
        <f t="shared" si="91"/>
        <v>629.99999999999966</v>
      </c>
      <c r="XD20" s="132">
        <f t="shared" si="91"/>
        <v>629.99999999999966</v>
      </c>
      <c r="XE20" s="132">
        <f t="shared" si="91"/>
        <v>629.99999999999966</v>
      </c>
      <c r="XF20" s="132">
        <f t="shared" si="91"/>
        <v>629.99999999999966</v>
      </c>
      <c r="XG20" s="132">
        <f t="shared" si="91"/>
        <v>629.99999999999966</v>
      </c>
      <c r="XH20" s="132">
        <f t="shared" si="91"/>
        <v>629.99999999999966</v>
      </c>
      <c r="XI20" s="132">
        <f t="shared" si="91"/>
        <v>629.99999999999966</v>
      </c>
      <c r="XJ20" s="132">
        <f t="shared" si="91"/>
        <v>629.99999999999966</v>
      </c>
      <c r="XK20" s="132">
        <f t="shared" si="91"/>
        <v>629.99999999999966</v>
      </c>
      <c r="XL20" s="132">
        <f t="shared" si="91"/>
        <v>629.99999999999966</v>
      </c>
      <c r="XM20" s="132">
        <f t="shared" si="91"/>
        <v>629.99999999999966</v>
      </c>
      <c r="XN20" s="132">
        <f t="shared" si="91"/>
        <v>629.99999999999966</v>
      </c>
      <c r="XO20" s="132">
        <f t="shared" si="91"/>
        <v>629.99999999999966</v>
      </c>
      <c r="XP20" s="132">
        <f t="shared" si="91"/>
        <v>629.99999999999966</v>
      </c>
      <c r="XQ20" s="132">
        <f t="shared" si="91"/>
        <v>629.99999999999966</v>
      </c>
      <c r="XR20" s="132">
        <f t="shared" si="91"/>
        <v>629.99999999999966</v>
      </c>
      <c r="XS20" s="132">
        <f t="shared" si="91"/>
        <v>629.99999999999966</v>
      </c>
      <c r="XT20" s="132">
        <f t="shared" si="91"/>
        <v>629.99999999999966</v>
      </c>
      <c r="XU20" s="132">
        <f t="shared" si="91"/>
        <v>629.99999999999966</v>
      </c>
      <c r="XV20" s="132">
        <f t="shared" si="92"/>
        <v>629.99999999999966</v>
      </c>
      <c r="XW20" s="132">
        <f t="shared" si="92"/>
        <v>629.99999999999966</v>
      </c>
      <c r="XX20" s="132">
        <f t="shared" si="92"/>
        <v>629.99999999999966</v>
      </c>
      <c r="XY20" s="132">
        <f t="shared" si="92"/>
        <v>629.99999999999966</v>
      </c>
      <c r="XZ20" s="132">
        <f t="shared" si="92"/>
        <v>629.99999999999966</v>
      </c>
      <c r="YA20" s="132">
        <f t="shared" si="92"/>
        <v>629.99999999999966</v>
      </c>
      <c r="YB20" s="132">
        <f t="shared" si="92"/>
        <v>629.99999999999966</v>
      </c>
      <c r="YC20" s="132">
        <f t="shared" si="92"/>
        <v>629.99999999999966</v>
      </c>
      <c r="YD20" s="132">
        <f t="shared" si="92"/>
        <v>629.99999999999966</v>
      </c>
      <c r="YE20" s="132">
        <f t="shared" si="92"/>
        <v>629.99999999999966</v>
      </c>
      <c r="YF20" s="132">
        <f t="shared" si="92"/>
        <v>629.99999999999966</v>
      </c>
      <c r="YG20" s="132">
        <f t="shared" si="92"/>
        <v>629.99999999999966</v>
      </c>
      <c r="YH20" s="132">
        <f t="shared" si="92"/>
        <v>629.99999999999966</v>
      </c>
      <c r="YI20" s="132">
        <f t="shared" si="92"/>
        <v>629.99999999999966</v>
      </c>
      <c r="YJ20" s="132">
        <f t="shared" si="92"/>
        <v>629.99999999999966</v>
      </c>
      <c r="YK20" s="132">
        <f t="shared" si="92"/>
        <v>629.99999999999966</v>
      </c>
      <c r="YL20" s="132">
        <f t="shared" si="92"/>
        <v>629.99999999999966</v>
      </c>
      <c r="YM20" s="132">
        <f t="shared" si="92"/>
        <v>629.99999999999966</v>
      </c>
      <c r="YN20" s="132">
        <f t="shared" si="92"/>
        <v>629.99999999999966</v>
      </c>
      <c r="YO20" s="132">
        <f t="shared" si="92"/>
        <v>629.99999999999966</v>
      </c>
      <c r="YP20" s="132">
        <f t="shared" si="92"/>
        <v>629.99999999999966</v>
      </c>
      <c r="YQ20" s="132">
        <f t="shared" si="92"/>
        <v>629.99999999999966</v>
      </c>
      <c r="YR20" s="132">
        <f t="shared" si="92"/>
        <v>629.99999999999966</v>
      </c>
      <c r="YS20" s="132">
        <f t="shared" si="92"/>
        <v>629.99999999999966</v>
      </c>
      <c r="YT20" s="132">
        <f t="shared" si="92"/>
        <v>629.99999999999966</v>
      </c>
      <c r="YU20" s="132">
        <f t="shared" si="92"/>
        <v>629.99999999999966</v>
      </c>
      <c r="YV20" s="132">
        <f t="shared" si="92"/>
        <v>629.99999999999966</v>
      </c>
      <c r="YW20" s="132">
        <f t="shared" si="92"/>
        <v>629.99999999999966</v>
      </c>
      <c r="YX20" s="132">
        <f t="shared" si="92"/>
        <v>629.99999999999966</v>
      </c>
      <c r="YY20" s="132">
        <f t="shared" si="92"/>
        <v>629.99999999999966</v>
      </c>
      <c r="YZ20" s="132">
        <f t="shared" si="92"/>
        <v>629.99999999999966</v>
      </c>
      <c r="ZA20" s="132">
        <f t="shared" si="92"/>
        <v>629.99999999999966</v>
      </c>
      <c r="ZB20" s="132">
        <f t="shared" si="92"/>
        <v>629.99999999999966</v>
      </c>
      <c r="ZC20" s="132">
        <f t="shared" si="92"/>
        <v>629.99999999999966</v>
      </c>
      <c r="ZD20" s="132">
        <f t="shared" si="92"/>
        <v>629.99999999999966</v>
      </c>
      <c r="ZE20" s="132">
        <f t="shared" si="92"/>
        <v>629.99999999999966</v>
      </c>
      <c r="ZF20" s="132">
        <f t="shared" si="92"/>
        <v>629.99999999999966</v>
      </c>
      <c r="ZG20" s="132">
        <f t="shared" si="92"/>
        <v>629.99999999999966</v>
      </c>
      <c r="ZH20" s="132">
        <f t="shared" si="92"/>
        <v>629.99999999999966</v>
      </c>
      <c r="ZI20" s="132">
        <f t="shared" si="92"/>
        <v>629.99999999999966</v>
      </c>
      <c r="ZJ20" s="132">
        <f t="shared" si="92"/>
        <v>629.99999999999966</v>
      </c>
      <c r="ZK20" s="132">
        <f t="shared" si="92"/>
        <v>629.99999999999966</v>
      </c>
      <c r="ZL20" s="132">
        <f t="shared" si="92"/>
        <v>629.99999999999966</v>
      </c>
      <c r="ZM20" s="132">
        <f t="shared" si="92"/>
        <v>629.99999999999966</v>
      </c>
      <c r="ZN20" s="132">
        <f t="shared" si="92"/>
        <v>629.99999999999966</v>
      </c>
      <c r="ZO20" s="132">
        <f t="shared" si="92"/>
        <v>629.99999999999966</v>
      </c>
      <c r="ZP20" s="132">
        <f t="shared" si="92"/>
        <v>629.99999999999966</v>
      </c>
      <c r="ZQ20" s="132">
        <f t="shared" si="92"/>
        <v>629.99999999999966</v>
      </c>
      <c r="ZR20" s="132">
        <f t="shared" si="92"/>
        <v>629.99999999999966</v>
      </c>
      <c r="ZS20" s="132">
        <f t="shared" si="92"/>
        <v>629.99999999999966</v>
      </c>
      <c r="ZT20" s="132">
        <f t="shared" si="92"/>
        <v>629.99999999999966</v>
      </c>
      <c r="ZU20" s="132">
        <f t="shared" si="92"/>
        <v>629.99999999999966</v>
      </c>
      <c r="ZV20" s="132">
        <f t="shared" si="92"/>
        <v>629.99999999999966</v>
      </c>
      <c r="ZW20" s="132">
        <f t="shared" si="92"/>
        <v>629.99999999999966</v>
      </c>
      <c r="ZX20" s="132">
        <f t="shared" si="92"/>
        <v>629.99999999999966</v>
      </c>
      <c r="ZY20" s="132">
        <f t="shared" si="92"/>
        <v>629.99999999999966</v>
      </c>
      <c r="ZZ20" s="132">
        <f t="shared" si="92"/>
        <v>629.99999999999966</v>
      </c>
      <c r="AAA20" s="132">
        <f t="shared" si="92"/>
        <v>629.99999999999966</v>
      </c>
      <c r="AAB20" s="132">
        <f t="shared" si="92"/>
        <v>629.99999999999966</v>
      </c>
      <c r="AAC20" s="132">
        <f t="shared" si="92"/>
        <v>629.99999999999966</v>
      </c>
      <c r="AAD20" s="132">
        <f t="shared" si="92"/>
        <v>629.99999999999966</v>
      </c>
      <c r="AAE20" s="132">
        <f t="shared" si="92"/>
        <v>629.99999999999966</v>
      </c>
      <c r="AAF20" s="132">
        <f t="shared" si="92"/>
        <v>629.99999999999966</v>
      </c>
      <c r="AAG20" s="132">
        <f t="shared" si="92"/>
        <v>629.99999999999966</v>
      </c>
      <c r="AAH20" s="132">
        <f t="shared" si="93"/>
        <v>629.99999999999966</v>
      </c>
      <c r="AAI20" s="132">
        <f t="shared" si="93"/>
        <v>629.99999999999966</v>
      </c>
      <c r="AAJ20" s="132">
        <f t="shared" si="93"/>
        <v>629.99999999999966</v>
      </c>
      <c r="AAK20" s="132">
        <f t="shared" si="93"/>
        <v>629.99999999999966</v>
      </c>
      <c r="AAL20" s="132">
        <f t="shared" si="93"/>
        <v>629.99999999999966</v>
      </c>
      <c r="AAM20" s="132">
        <f t="shared" si="93"/>
        <v>629.99999999999966</v>
      </c>
      <c r="AAN20" s="132">
        <f t="shared" si="93"/>
        <v>629.99999999999966</v>
      </c>
      <c r="AAO20" s="132">
        <f t="shared" si="93"/>
        <v>629.99999999999966</v>
      </c>
      <c r="AAP20" s="132">
        <f t="shared" si="93"/>
        <v>629.99999999999966</v>
      </c>
      <c r="AAQ20" s="132">
        <f t="shared" si="93"/>
        <v>629.99999999999966</v>
      </c>
      <c r="AAR20" s="132">
        <f t="shared" si="93"/>
        <v>629.99999999999966</v>
      </c>
      <c r="AAS20" s="132">
        <f t="shared" si="93"/>
        <v>629.99999999999966</v>
      </c>
      <c r="AAT20" s="132">
        <f t="shared" si="93"/>
        <v>629.99999999999966</v>
      </c>
      <c r="AAU20" s="132">
        <f t="shared" si="93"/>
        <v>629.99999999999966</v>
      </c>
      <c r="AAV20" s="132">
        <f t="shared" si="93"/>
        <v>629.99999999999966</v>
      </c>
      <c r="AAW20" s="132">
        <f t="shared" si="93"/>
        <v>629.99999999999966</v>
      </c>
      <c r="AAX20" s="132">
        <f t="shared" si="93"/>
        <v>629.99999999999966</v>
      </c>
      <c r="AAY20" s="132">
        <f t="shared" si="93"/>
        <v>629.99999999999966</v>
      </c>
      <c r="AAZ20" s="132">
        <f t="shared" si="93"/>
        <v>629.99999999999966</v>
      </c>
      <c r="ABA20" s="132">
        <f t="shared" si="93"/>
        <v>629.99999999999966</v>
      </c>
      <c r="ABB20" s="132">
        <f t="shared" si="93"/>
        <v>629.99999999999966</v>
      </c>
      <c r="ABC20" s="132">
        <f t="shared" si="93"/>
        <v>629.99999999999966</v>
      </c>
      <c r="ABD20" s="132">
        <f t="shared" si="93"/>
        <v>629.99999999999966</v>
      </c>
      <c r="ABE20" s="132">
        <f t="shared" si="93"/>
        <v>629.99999999999966</v>
      </c>
      <c r="ABF20" s="132">
        <f t="shared" si="93"/>
        <v>629.99999999999966</v>
      </c>
      <c r="ABG20" s="132">
        <f t="shared" si="93"/>
        <v>629.99999999999966</v>
      </c>
      <c r="ABH20" s="132">
        <f t="shared" si="93"/>
        <v>629.99999999999966</v>
      </c>
      <c r="ABI20" s="132">
        <f t="shared" si="93"/>
        <v>629.99999999999966</v>
      </c>
      <c r="ABJ20" s="132">
        <f t="shared" si="93"/>
        <v>629.99999999999966</v>
      </c>
      <c r="ABK20" s="132">
        <f t="shared" si="93"/>
        <v>629.99999999999966</v>
      </c>
      <c r="ABL20" s="132">
        <f t="shared" si="93"/>
        <v>629.99999999999966</v>
      </c>
      <c r="ABM20" s="132">
        <f t="shared" si="93"/>
        <v>629.99999999999966</v>
      </c>
      <c r="ABN20" s="132">
        <f t="shared" si="93"/>
        <v>629.99999999999966</v>
      </c>
      <c r="ABO20" s="132">
        <f t="shared" si="93"/>
        <v>629.99999999999966</v>
      </c>
      <c r="ABP20" s="132">
        <f t="shared" si="93"/>
        <v>629.99999999999966</v>
      </c>
      <c r="ABQ20" s="132">
        <f t="shared" si="93"/>
        <v>629.99999999999966</v>
      </c>
      <c r="ABR20" s="132">
        <f t="shared" si="93"/>
        <v>629.99999999999966</v>
      </c>
      <c r="ABS20" s="132">
        <f t="shared" si="93"/>
        <v>629.99999999999966</v>
      </c>
      <c r="ABT20" s="132">
        <f t="shared" si="93"/>
        <v>629.99999999999966</v>
      </c>
      <c r="ABU20" s="132">
        <f t="shared" si="93"/>
        <v>629.99999999999966</v>
      </c>
      <c r="ABV20" s="132">
        <f t="shared" si="93"/>
        <v>629.99999999999966</v>
      </c>
      <c r="ABW20" s="132">
        <f t="shared" si="93"/>
        <v>629.99999999999966</v>
      </c>
      <c r="ABX20" s="132">
        <f t="shared" si="93"/>
        <v>629.99999999999966</v>
      </c>
      <c r="ABY20" s="132">
        <f t="shared" si="93"/>
        <v>629.99999999999966</v>
      </c>
      <c r="ABZ20" s="132">
        <f t="shared" si="93"/>
        <v>629.99999999999966</v>
      </c>
      <c r="ACA20" s="132">
        <f t="shared" si="93"/>
        <v>629.99999999999966</v>
      </c>
      <c r="ACB20" s="132">
        <f t="shared" si="93"/>
        <v>629.99999999999966</v>
      </c>
      <c r="ACC20" s="132">
        <f t="shared" si="93"/>
        <v>629.99999999999966</v>
      </c>
      <c r="ACD20" s="132">
        <f t="shared" si="93"/>
        <v>629.99999999999966</v>
      </c>
      <c r="ACE20" s="132">
        <f t="shared" si="93"/>
        <v>629.99999999999966</v>
      </c>
      <c r="ACF20" s="132">
        <f t="shared" si="93"/>
        <v>629.99999999999966</v>
      </c>
      <c r="ACG20" s="132">
        <f t="shared" si="93"/>
        <v>629.99999999999966</v>
      </c>
      <c r="ACH20" s="132">
        <f t="shared" si="93"/>
        <v>629.99999999999966</v>
      </c>
      <c r="ACI20" s="132">
        <f t="shared" si="93"/>
        <v>629.99999999999966</v>
      </c>
      <c r="ACJ20" s="132">
        <f t="shared" si="93"/>
        <v>629.99999999999966</v>
      </c>
      <c r="ACK20" s="132">
        <f t="shared" si="93"/>
        <v>629.99999999999966</v>
      </c>
      <c r="ACL20" s="132">
        <f t="shared" si="93"/>
        <v>629.99999999999966</v>
      </c>
      <c r="ACM20" s="132">
        <f t="shared" si="93"/>
        <v>629.99999999999966</v>
      </c>
      <c r="ACN20" s="132">
        <f t="shared" si="93"/>
        <v>629.99999999999966</v>
      </c>
      <c r="ACO20" s="132">
        <f t="shared" si="93"/>
        <v>629.99999999999966</v>
      </c>
      <c r="ACP20" s="132">
        <f t="shared" si="93"/>
        <v>629.99999999999966</v>
      </c>
      <c r="ACQ20" s="132">
        <f t="shared" si="93"/>
        <v>629.99999999999966</v>
      </c>
      <c r="ACR20" s="132">
        <f t="shared" si="93"/>
        <v>629.99999999999966</v>
      </c>
      <c r="ACS20" s="132">
        <f t="shared" si="93"/>
        <v>629.99999999999966</v>
      </c>
      <c r="ACT20" s="132">
        <f t="shared" si="94"/>
        <v>629.99999999999966</v>
      </c>
      <c r="ACU20" s="132">
        <f t="shared" si="94"/>
        <v>629.99999999999966</v>
      </c>
      <c r="ACV20" s="132">
        <f t="shared" si="94"/>
        <v>629.99999999999966</v>
      </c>
      <c r="ACW20" s="132">
        <f t="shared" si="94"/>
        <v>629.99999999999966</v>
      </c>
      <c r="ACX20" s="132">
        <f t="shared" si="94"/>
        <v>629.99999999999966</v>
      </c>
      <c r="ACY20" s="132">
        <f t="shared" si="94"/>
        <v>629.99999999999966</v>
      </c>
      <c r="ACZ20" s="132">
        <f t="shared" si="94"/>
        <v>629.99999999999966</v>
      </c>
      <c r="ADA20" s="132">
        <f t="shared" si="94"/>
        <v>629.99999999999966</v>
      </c>
      <c r="ADB20" s="132">
        <f t="shared" si="94"/>
        <v>629.99999999999966</v>
      </c>
      <c r="ADC20" s="132">
        <f t="shared" si="94"/>
        <v>629.99999999999966</v>
      </c>
      <c r="ADD20" s="132">
        <f t="shared" si="94"/>
        <v>629.99999999999966</v>
      </c>
      <c r="ADE20" s="132">
        <f t="shared" si="94"/>
        <v>629.99999999999966</v>
      </c>
      <c r="ADF20" s="132">
        <f t="shared" si="94"/>
        <v>629.99999999999966</v>
      </c>
      <c r="ADG20" s="132">
        <f t="shared" si="94"/>
        <v>629.99999999999966</v>
      </c>
      <c r="ADH20" s="132">
        <f t="shared" si="94"/>
        <v>629.99999999999966</v>
      </c>
      <c r="ADI20" s="132">
        <f t="shared" si="94"/>
        <v>629.99999999999966</v>
      </c>
      <c r="ADJ20" s="132">
        <f t="shared" si="94"/>
        <v>629.99999999999966</v>
      </c>
      <c r="ADK20" s="132">
        <f t="shared" si="94"/>
        <v>629.99999999999966</v>
      </c>
      <c r="ADL20" s="132">
        <f t="shared" si="94"/>
        <v>629.99999999999966</v>
      </c>
      <c r="ADM20" s="132">
        <f t="shared" si="94"/>
        <v>629.99999999999966</v>
      </c>
      <c r="ADN20" s="132">
        <f t="shared" si="94"/>
        <v>629.99999999999966</v>
      </c>
      <c r="ADO20" s="132">
        <f t="shared" si="94"/>
        <v>629.99999999999966</v>
      </c>
      <c r="ADP20" s="132">
        <f t="shared" si="94"/>
        <v>629.99999999999966</v>
      </c>
      <c r="ADQ20" s="132">
        <f t="shared" si="94"/>
        <v>629.99999999999966</v>
      </c>
      <c r="ADR20" s="132">
        <f t="shared" si="94"/>
        <v>629.99999999999966</v>
      </c>
      <c r="ADS20" s="132">
        <f t="shared" si="94"/>
        <v>629.99999999999966</v>
      </c>
      <c r="ADT20" s="132">
        <f t="shared" si="94"/>
        <v>629.99999999999966</v>
      </c>
      <c r="ADU20" s="132">
        <f t="shared" si="94"/>
        <v>629.99999999999966</v>
      </c>
      <c r="ADV20" s="132">
        <f t="shared" si="94"/>
        <v>629.99999999999966</v>
      </c>
      <c r="ADW20" s="132">
        <f t="shared" si="94"/>
        <v>629.99999999999966</v>
      </c>
      <c r="ADX20" s="132">
        <f t="shared" si="94"/>
        <v>629.99999999999966</v>
      </c>
      <c r="ADY20" s="132">
        <f t="shared" si="94"/>
        <v>629.99999999999966</v>
      </c>
      <c r="ADZ20" s="132">
        <f t="shared" si="94"/>
        <v>629.99999999999966</v>
      </c>
      <c r="AEA20" s="132">
        <f t="shared" si="94"/>
        <v>629.99999999999966</v>
      </c>
      <c r="AEB20" s="132">
        <f t="shared" si="94"/>
        <v>629.99999999999966</v>
      </c>
      <c r="AEC20" s="132">
        <f t="shared" si="94"/>
        <v>629.99999999999966</v>
      </c>
      <c r="AED20" s="132">
        <f t="shared" si="94"/>
        <v>629.99999999999966</v>
      </c>
      <c r="AEE20" s="132">
        <f t="shared" si="94"/>
        <v>629.99999999999966</v>
      </c>
      <c r="AEF20" s="132">
        <f t="shared" si="94"/>
        <v>629.99999999999966</v>
      </c>
      <c r="AEG20" s="132">
        <f t="shared" si="94"/>
        <v>629.99999999999966</v>
      </c>
      <c r="AEH20" s="132">
        <f t="shared" si="94"/>
        <v>629.99999999999966</v>
      </c>
      <c r="AEI20" s="132">
        <f t="shared" si="94"/>
        <v>629.99999999999966</v>
      </c>
      <c r="AEJ20" s="132">
        <f t="shared" si="94"/>
        <v>629.99999999999966</v>
      </c>
      <c r="AEK20" s="132">
        <f t="shared" si="94"/>
        <v>629.99999999999966</v>
      </c>
      <c r="AEL20" s="132">
        <f t="shared" si="94"/>
        <v>629.99999999999966</v>
      </c>
      <c r="AEM20" s="132">
        <f t="shared" si="94"/>
        <v>629.99999999999966</v>
      </c>
      <c r="AEN20" s="132">
        <f t="shared" si="94"/>
        <v>629.99999999999966</v>
      </c>
      <c r="AEO20" s="132">
        <f t="shared" si="94"/>
        <v>629.99999999999966</v>
      </c>
      <c r="AEP20" s="132">
        <f t="shared" si="94"/>
        <v>629.99999999999966</v>
      </c>
      <c r="AEQ20" s="132">
        <f t="shared" si="94"/>
        <v>629.99999999999966</v>
      </c>
      <c r="AER20" s="132">
        <f t="shared" si="94"/>
        <v>629.99999999999966</v>
      </c>
      <c r="AES20" s="132">
        <f t="shared" si="94"/>
        <v>629.99999999999966</v>
      </c>
      <c r="AET20" s="132">
        <f t="shared" si="94"/>
        <v>629.99999999999966</v>
      </c>
      <c r="AEU20" s="132">
        <f t="shared" si="94"/>
        <v>629.99999999999966</v>
      </c>
      <c r="AEV20" s="132">
        <f t="shared" si="94"/>
        <v>629.99999999999966</v>
      </c>
      <c r="AEW20" s="132">
        <f t="shared" si="94"/>
        <v>629.99999999999966</v>
      </c>
      <c r="AEX20" s="132">
        <f t="shared" si="94"/>
        <v>629.99999999999966</v>
      </c>
      <c r="AEY20" s="132">
        <f t="shared" si="94"/>
        <v>629.99999999999966</v>
      </c>
      <c r="AEZ20" s="132">
        <f t="shared" si="94"/>
        <v>629.99999999999966</v>
      </c>
      <c r="AFA20" s="132">
        <f t="shared" si="94"/>
        <v>629.99999999999966</v>
      </c>
      <c r="AFB20" s="132">
        <f t="shared" si="94"/>
        <v>629.99999999999966</v>
      </c>
      <c r="AFC20" s="132">
        <f t="shared" si="94"/>
        <v>629.99999999999966</v>
      </c>
      <c r="AFD20" s="132">
        <f t="shared" si="94"/>
        <v>629.99999999999966</v>
      </c>
      <c r="AFE20" s="132">
        <f t="shared" si="94"/>
        <v>629.99999999999966</v>
      </c>
      <c r="AFF20" s="132">
        <f t="shared" si="95"/>
        <v>629.99999999999966</v>
      </c>
      <c r="AFG20" s="132">
        <f t="shared" si="95"/>
        <v>629.99999999999966</v>
      </c>
      <c r="AFH20" s="132">
        <f t="shared" si="95"/>
        <v>629.99999999999966</v>
      </c>
      <c r="AFI20" s="132">
        <f t="shared" si="95"/>
        <v>629.99999999999966</v>
      </c>
      <c r="AFJ20" s="132">
        <f t="shared" si="95"/>
        <v>629.99999999999966</v>
      </c>
      <c r="AFK20" s="132">
        <f t="shared" si="95"/>
        <v>629.99999999999966</v>
      </c>
      <c r="AFL20" s="132">
        <f t="shared" si="95"/>
        <v>629.99999999999966</v>
      </c>
      <c r="AFM20" s="132">
        <f t="shared" si="95"/>
        <v>629.99999999999966</v>
      </c>
      <c r="AFN20" s="132">
        <f t="shared" si="95"/>
        <v>629.99999999999966</v>
      </c>
      <c r="AFO20" s="132">
        <f t="shared" si="95"/>
        <v>629.99999999999966</v>
      </c>
      <c r="AFP20" s="132">
        <f t="shared" si="95"/>
        <v>629.99999999999966</v>
      </c>
      <c r="AFQ20" s="132">
        <f t="shared" si="95"/>
        <v>629.99999999999966</v>
      </c>
      <c r="AFR20" s="132">
        <f t="shared" si="95"/>
        <v>629.99999999999966</v>
      </c>
      <c r="AFS20" s="132">
        <f t="shared" si="95"/>
        <v>629.99999999999966</v>
      </c>
      <c r="AFT20" s="132">
        <f t="shared" si="95"/>
        <v>629.99999999999966</v>
      </c>
      <c r="AFU20" s="132">
        <f t="shared" si="95"/>
        <v>629.99999999999966</v>
      </c>
      <c r="AFV20" s="132">
        <f t="shared" si="95"/>
        <v>629.99999999999966</v>
      </c>
      <c r="AFW20" s="132">
        <f t="shared" si="95"/>
        <v>629.99999999999966</v>
      </c>
      <c r="AFX20" s="132">
        <f t="shared" si="95"/>
        <v>629.99999999999966</v>
      </c>
      <c r="AFY20" s="132">
        <f t="shared" si="95"/>
        <v>629.99999999999966</v>
      </c>
      <c r="AFZ20" s="132">
        <f t="shared" si="95"/>
        <v>629.99999999999966</v>
      </c>
      <c r="AGA20" s="132">
        <f t="shared" si="95"/>
        <v>629.99999999999966</v>
      </c>
      <c r="AGB20" s="132">
        <f t="shared" si="95"/>
        <v>629.99999999999966</v>
      </c>
      <c r="AGC20" s="132">
        <f t="shared" si="95"/>
        <v>629.99999999999966</v>
      </c>
      <c r="AGD20" s="132">
        <f t="shared" si="95"/>
        <v>629.99999999999966</v>
      </c>
      <c r="AGE20" s="132">
        <f t="shared" si="95"/>
        <v>629.99999999999966</v>
      </c>
      <c r="AGF20" s="132">
        <f t="shared" si="95"/>
        <v>629.99999999999966</v>
      </c>
      <c r="AGG20" s="132">
        <f t="shared" si="95"/>
        <v>629.99999999999966</v>
      </c>
      <c r="AGH20" s="132">
        <f t="shared" si="95"/>
        <v>629.99999999999966</v>
      </c>
      <c r="AGI20" s="132">
        <f t="shared" si="95"/>
        <v>629.99999999999966</v>
      </c>
      <c r="AGJ20" s="132">
        <f t="shared" si="95"/>
        <v>629.99999999999966</v>
      </c>
      <c r="AGK20" s="132">
        <f t="shared" si="95"/>
        <v>629.99999999999966</v>
      </c>
      <c r="AGL20" s="132">
        <f t="shared" si="95"/>
        <v>629.99999999999966</v>
      </c>
      <c r="AGM20" s="132">
        <f t="shared" si="95"/>
        <v>629.99999999999966</v>
      </c>
      <c r="AGN20" s="132">
        <f t="shared" si="95"/>
        <v>629.99999999999966</v>
      </c>
      <c r="AGO20" s="132">
        <f t="shared" si="95"/>
        <v>629.99999999999966</v>
      </c>
      <c r="AGP20" s="132">
        <f t="shared" si="95"/>
        <v>629.99999999999966</v>
      </c>
      <c r="AGQ20" s="132">
        <f t="shared" si="95"/>
        <v>629.99999999999966</v>
      </c>
      <c r="AGR20" s="132">
        <f t="shared" si="95"/>
        <v>629.99999999999966</v>
      </c>
      <c r="AGS20" s="132">
        <f t="shared" si="95"/>
        <v>629.99999999999966</v>
      </c>
      <c r="AGT20" s="132">
        <f t="shared" si="95"/>
        <v>629.99999999999966</v>
      </c>
      <c r="AGU20" s="132">
        <f t="shared" si="95"/>
        <v>629.99999999999966</v>
      </c>
      <c r="AGV20" s="132">
        <f t="shared" si="95"/>
        <v>629.99999999999966</v>
      </c>
      <c r="AGW20" s="132">
        <f t="shared" si="95"/>
        <v>629.99999999999966</v>
      </c>
      <c r="AGX20" s="132">
        <f t="shared" si="95"/>
        <v>629.99999999999966</v>
      </c>
      <c r="AGY20" s="132">
        <f t="shared" si="95"/>
        <v>629.99999999999966</v>
      </c>
      <c r="AGZ20" s="132">
        <f t="shared" si="95"/>
        <v>629.99999999999966</v>
      </c>
      <c r="AHA20" s="132">
        <f t="shared" si="95"/>
        <v>629.99999999999966</v>
      </c>
      <c r="AHB20" s="132">
        <f t="shared" si="95"/>
        <v>629.99999999999966</v>
      </c>
      <c r="AHC20" s="132">
        <f t="shared" si="95"/>
        <v>629.99999999999966</v>
      </c>
      <c r="AHD20" s="132">
        <f t="shared" si="95"/>
        <v>629.99999999999966</v>
      </c>
      <c r="AHE20" s="132">
        <f t="shared" si="95"/>
        <v>629.99999999999966</v>
      </c>
      <c r="AHF20" s="132">
        <f t="shared" si="95"/>
        <v>629.99999999999966</v>
      </c>
      <c r="AHG20" s="132">
        <f t="shared" si="95"/>
        <v>629.99999999999966</v>
      </c>
      <c r="AHH20" s="132">
        <f t="shared" si="95"/>
        <v>629.99999999999966</v>
      </c>
      <c r="AHI20" s="132">
        <f t="shared" si="95"/>
        <v>629.99999999999966</v>
      </c>
      <c r="AHJ20" s="132">
        <f t="shared" si="95"/>
        <v>629.99999999999966</v>
      </c>
      <c r="AHK20" s="132">
        <f t="shared" si="95"/>
        <v>629.99999999999966</v>
      </c>
      <c r="AHL20" s="132">
        <f t="shared" si="95"/>
        <v>629.99999999999966</v>
      </c>
      <c r="AHM20" s="132">
        <f t="shared" si="95"/>
        <v>629.99999999999966</v>
      </c>
      <c r="AHN20" s="132">
        <f t="shared" si="95"/>
        <v>629.99999999999966</v>
      </c>
      <c r="AHO20" s="132">
        <f t="shared" si="95"/>
        <v>629.99999999999966</v>
      </c>
      <c r="AHP20" s="132">
        <f t="shared" si="95"/>
        <v>629.99999999999966</v>
      </c>
      <c r="AHQ20" s="132">
        <f t="shared" si="95"/>
        <v>629.99999999999966</v>
      </c>
      <c r="AHR20" s="132">
        <f t="shared" si="96"/>
        <v>629.99999999999966</v>
      </c>
      <c r="AHS20" s="132">
        <f t="shared" si="96"/>
        <v>629.99999999999966</v>
      </c>
      <c r="AHT20" s="132">
        <f t="shared" si="96"/>
        <v>629.99999999999966</v>
      </c>
      <c r="AHU20" s="132">
        <f t="shared" si="96"/>
        <v>629.99999999999966</v>
      </c>
      <c r="AHV20" s="132">
        <f t="shared" si="96"/>
        <v>629.99999999999966</v>
      </c>
      <c r="AHW20" s="132">
        <f t="shared" si="96"/>
        <v>629.99999999999966</v>
      </c>
      <c r="AHX20" s="132">
        <f t="shared" si="96"/>
        <v>629.99999999999966</v>
      </c>
      <c r="AHY20" s="132">
        <f t="shared" si="96"/>
        <v>629.99999999999966</v>
      </c>
      <c r="AHZ20" s="132">
        <f t="shared" si="96"/>
        <v>629.99999999999966</v>
      </c>
      <c r="AIA20" s="132">
        <f t="shared" si="96"/>
        <v>629.99999999999966</v>
      </c>
      <c r="AIB20" s="132">
        <f t="shared" si="96"/>
        <v>629.99999999999966</v>
      </c>
      <c r="AIC20" s="132">
        <f t="shared" si="96"/>
        <v>629.99999999999966</v>
      </c>
      <c r="AID20" s="132">
        <f t="shared" si="96"/>
        <v>629.99999999999966</v>
      </c>
      <c r="AIE20" s="132">
        <f t="shared" si="96"/>
        <v>629.99999999999966</v>
      </c>
      <c r="AIF20" s="132">
        <f t="shared" si="96"/>
        <v>629.99999999999966</v>
      </c>
      <c r="AIG20" s="132">
        <f t="shared" si="96"/>
        <v>629.99999999999966</v>
      </c>
      <c r="AIH20" s="132">
        <f t="shared" si="96"/>
        <v>629.99999999999966</v>
      </c>
      <c r="AII20" s="132">
        <f t="shared" si="96"/>
        <v>629.99999999999966</v>
      </c>
      <c r="AIJ20" s="132">
        <f t="shared" si="96"/>
        <v>629.99999999999966</v>
      </c>
      <c r="AIK20" s="132">
        <f t="shared" si="96"/>
        <v>629.99999999999966</v>
      </c>
      <c r="AIL20" s="132">
        <f t="shared" si="96"/>
        <v>629.99999999999966</v>
      </c>
      <c r="AIM20" s="132">
        <f t="shared" si="96"/>
        <v>629.99999999999966</v>
      </c>
      <c r="AIN20" s="132">
        <f t="shared" si="96"/>
        <v>629.99999999999966</v>
      </c>
      <c r="AIO20" s="132">
        <f t="shared" si="96"/>
        <v>629.99999999999966</v>
      </c>
      <c r="AIP20" s="132">
        <f t="shared" si="96"/>
        <v>629.99999999999966</v>
      </c>
      <c r="AIQ20" s="132">
        <f t="shared" si="96"/>
        <v>629.99999999999966</v>
      </c>
      <c r="AIR20" s="132">
        <f t="shared" si="96"/>
        <v>629.99999999999966</v>
      </c>
      <c r="AIS20" s="132">
        <f t="shared" si="96"/>
        <v>629.99999999999966</v>
      </c>
      <c r="AIT20" s="132">
        <f t="shared" si="96"/>
        <v>629.99999999999966</v>
      </c>
      <c r="AIU20" s="132">
        <f t="shared" si="96"/>
        <v>629.99999999999966</v>
      </c>
      <c r="AIV20" s="132">
        <f t="shared" si="96"/>
        <v>629.99999999999966</v>
      </c>
      <c r="AIW20" s="132">
        <f t="shared" si="96"/>
        <v>629.99999999999966</v>
      </c>
      <c r="AIX20" s="132">
        <f t="shared" si="96"/>
        <v>629.99999999999966</v>
      </c>
      <c r="AIY20" s="132">
        <f t="shared" si="96"/>
        <v>629.99999999999966</v>
      </c>
      <c r="AIZ20" s="132">
        <f t="shared" si="96"/>
        <v>629.99999999999966</v>
      </c>
      <c r="AJA20" s="132">
        <f t="shared" si="96"/>
        <v>629.99999999999966</v>
      </c>
      <c r="AJB20" s="132">
        <f t="shared" si="96"/>
        <v>629.99999999999966</v>
      </c>
      <c r="AJC20" s="132">
        <f t="shared" si="96"/>
        <v>629.99999999999966</v>
      </c>
      <c r="AJD20" s="132">
        <f t="shared" si="96"/>
        <v>629.99999999999966</v>
      </c>
      <c r="AJE20" s="132">
        <f t="shared" si="96"/>
        <v>629.99999999999966</v>
      </c>
      <c r="AJF20" s="132">
        <f t="shared" si="96"/>
        <v>629.99999999999966</v>
      </c>
      <c r="AJG20" s="132">
        <f t="shared" si="96"/>
        <v>629.99999999999966</v>
      </c>
      <c r="AJH20" s="132">
        <f t="shared" si="96"/>
        <v>629.99999999999966</v>
      </c>
      <c r="AJI20" s="132">
        <f t="shared" si="96"/>
        <v>629.99999999999966</v>
      </c>
      <c r="AJJ20" s="132">
        <f t="shared" si="96"/>
        <v>629.99999999999966</v>
      </c>
      <c r="AJK20" s="132">
        <f t="shared" si="96"/>
        <v>629.99999999999966</v>
      </c>
      <c r="AJL20" s="132">
        <f t="shared" si="96"/>
        <v>629.99999999999966</v>
      </c>
      <c r="AJM20" s="132">
        <f t="shared" si="96"/>
        <v>629.99999999999966</v>
      </c>
      <c r="AJN20" s="132">
        <f t="shared" si="96"/>
        <v>629.99999999999966</v>
      </c>
      <c r="AJO20" s="132">
        <f t="shared" si="96"/>
        <v>629.99999999999966</v>
      </c>
      <c r="AJP20" s="132">
        <f t="shared" si="96"/>
        <v>629.99999999999966</v>
      </c>
      <c r="AJQ20" s="132">
        <f t="shared" si="96"/>
        <v>629.99999999999966</v>
      </c>
      <c r="AJR20" s="132">
        <f t="shared" si="96"/>
        <v>629.99999999999966</v>
      </c>
      <c r="AJS20" s="132">
        <f t="shared" si="96"/>
        <v>629.99999999999966</v>
      </c>
      <c r="AJT20" s="132">
        <f t="shared" si="96"/>
        <v>629.99999999999966</v>
      </c>
      <c r="AJU20" s="132">
        <f t="shared" si="96"/>
        <v>629.99999999999966</v>
      </c>
      <c r="AJV20" s="132">
        <f t="shared" si="96"/>
        <v>629.99999999999966</v>
      </c>
      <c r="AJW20" s="132">
        <f t="shared" si="96"/>
        <v>629.99999999999966</v>
      </c>
      <c r="AJX20" s="132">
        <f t="shared" si="96"/>
        <v>629.99999999999966</v>
      </c>
      <c r="AJY20" s="132">
        <f t="shared" si="96"/>
        <v>629.99999999999966</v>
      </c>
      <c r="AJZ20" s="132">
        <f t="shared" si="96"/>
        <v>629.99999999999966</v>
      </c>
      <c r="AKA20" s="132">
        <f t="shared" si="96"/>
        <v>629.99999999999966</v>
      </c>
      <c r="AKB20" s="132">
        <f t="shared" si="96"/>
        <v>629.99999999999966</v>
      </c>
      <c r="AKC20" s="132">
        <f t="shared" si="96"/>
        <v>629.99999999999966</v>
      </c>
      <c r="AKD20" s="132">
        <f t="shared" si="97"/>
        <v>629.99999999999966</v>
      </c>
      <c r="AKE20" s="132">
        <f t="shared" si="97"/>
        <v>629.99999999999966</v>
      </c>
      <c r="AKF20" s="132">
        <f t="shared" si="97"/>
        <v>629.99999999999966</v>
      </c>
      <c r="AKG20" s="132">
        <f t="shared" si="97"/>
        <v>629.99999999999966</v>
      </c>
      <c r="AKH20" s="132">
        <f t="shared" si="97"/>
        <v>629.99999999999966</v>
      </c>
      <c r="AKI20" s="132">
        <f t="shared" si="97"/>
        <v>629.99999999999966</v>
      </c>
      <c r="AKJ20" s="132">
        <f t="shared" si="97"/>
        <v>629.99999999999966</v>
      </c>
      <c r="AKK20" s="132">
        <f t="shared" si="97"/>
        <v>629.99999999999966</v>
      </c>
      <c r="AKL20" s="132">
        <f t="shared" si="97"/>
        <v>629.99999999999966</v>
      </c>
      <c r="AKM20" s="132">
        <f t="shared" si="97"/>
        <v>629.99999999999966</v>
      </c>
      <c r="AKN20" s="132">
        <f t="shared" si="97"/>
        <v>629.99999999999966</v>
      </c>
      <c r="AKO20" s="132">
        <f t="shared" si="97"/>
        <v>629.99999999999966</v>
      </c>
      <c r="AKP20" s="132">
        <f t="shared" si="97"/>
        <v>629.99999999999966</v>
      </c>
      <c r="AKQ20" s="132">
        <f t="shared" si="97"/>
        <v>629.99999999999966</v>
      </c>
      <c r="AKR20" s="132">
        <f t="shared" si="97"/>
        <v>629.99999999999966</v>
      </c>
      <c r="AKS20" s="132">
        <f t="shared" si="97"/>
        <v>629.99999999999966</v>
      </c>
      <c r="AKT20" s="132">
        <f t="shared" si="97"/>
        <v>629.99999999999966</v>
      </c>
      <c r="AKU20" s="132">
        <f t="shared" si="97"/>
        <v>629.99999999999966</v>
      </c>
      <c r="AKV20" s="132">
        <f t="shared" si="97"/>
        <v>629.99999999999966</v>
      </c>
      <c r="AKW20" s="132">
        <f t="shared" si="97"/>
        <v>629.99999999999966</v>
      </c>
      <c r="AKX20" s="132">
        <f t="shared" si="97"/>
        <v>629.99999999999966</v>
      </c>
      <c r="AKY20" s="132">
        <f t="shared" si="97"/>
        <v>629.99999999999966</v>
      </c>
      <c r="AKZ20" s="132">
        <f t="shared" si="97"/>
        <v>629.99999999999966</v>
      </c>
      <c r="ALA20" s="132">
        <f t="shared" si="97"/>
        <v>629.99999999999966</v>
      </c>
      <c r="ALB20" s="132">
        <f t="shared" si="97"/>
        <v>629.99999999999966</v>
      </c>
      <c r="ALC20" s="132">
        <f t="shared" si="97"/>
        <v>629.99999999999966</v>
      </c>
      <c r="ALD20" s="132">
        <f t="shared" si="97"/>
        <v>629.99999999999966</v>
      </c>
      <c r="ALE20" s="132">
        <f t="shared" si="97"/>
        <v>629.99999999999966</v>
      </c>
      <c r="ALF20" s="132">
        <f t="shared" si="97"/>
        <v>629.99999999999966</v>
      </c>
      <c r="ALG20" s="132">
        <f t="shared" si="97"/>
        <v>629.99999999999966</v>
      </c>
      <c r="ALH20" s="132">
        <f t="shared" si="97"/>
        <v>629.99999999999966</v>
      </c>
      <c r="ALI20" s="132">
        <f t="shared" si="97"/>
        <v>629.99999999999966</v>
      </c>
      <c r="ALJ20" s="132">
        <f t="shared" si="97"/>
        <v>629.99999999999966</v>
      </c>
      <c r="ALK20" s="132">
        <f t="shared" si="97"/>
        <v>629.99999999999966</v>
      </c>
      <c r="ALL20" s="132">
        <f t="shared" si="97"/>
        <v>629.99999999999966</v>
      </c>
      <c r="ALM20" s="132">
        <f t="shared" si="97"/>
        <v>629.99999999999966</v>
      </c>
      <c r="ALN20" s="132">
        <f t="shared" si="97"/>
        <v>629.99999999999966</v>
      </c>
      <c r="ALO20" s="132">
        <f t="shared" si="97"/>
        <v>629.99999999999966</v>
      </c>
      <c r="ALP20" s="132">
        <f t="shared" si="97"/>
        <v>629.99999999999966</v>
      </c>
    </row>
    <row r="21" spans="1:1004" x14ac:dyDescent="0.3">
      <c r="C21" t="str">
        <f>C14</f>
        <v>საზაფხულო</v>
      </c>
      <c r="D21" s="133">
        <f>Calculator!E31</f>
        <v>945</v>
      </c>
      <c r="E21" s="133">
        <f>D21</f>
        <v>945</v>
      </c>
      <c r="F21" s="132">
        <f t="shared" si="99"/>
        <v>945</v>
      </c>
      <c r="G21" s="132">
        <f t="shared" si="99"/>
        <v>945</v>
      </c>
      <c r="H21" s="132">
        <f t="shared" si="99"/>
        <v>945</v>
      </c>
      <c r="I21" s="132">
        <f t="shared" si="99"/>
        <v>945</v>
      </c>
      <c r="J21" s="132">
        <f t="shared" si="99"/>
        <v>945</v>
      </c>
      <c r="K21" s="132">
        <f t="shared" si="99"/>
        <v>945</v>
      </c>
      <c r="L21" s="132">
        <f t="shared" si="99"/>
        <v>945</v>
      </c>
      <c r="M21" s="132">
        <f t="shared" si="99"/>
        <v>945</v>
      </c>
      <c r="N21" s="132">
        <f t="shared" si="99"/>
        <v>945</v>
      </c>
      <c r="O21" s="132">
        <f t="shared" si="99"/>
        <v>945</v>
      </c>
      <c r="P21" s="132">
        <f t="shared" si="99"/>
        <v>945</v>
      </c>
      <c r="Q21" s="132">
        <f t="shared" si="99"/>
        <v>945</v>
      </c>
      <c r="R21" s="132">
        <f t="shared" si="99"/>
        <v>945</v>
      </c>
      <c r="S21" s="132">
        <f t="shared" si="99"/>
        <v>945</v>
      </c>
      <c r="T21" s="132">
        <f t="shared" si="99"/>
        <v>945</v>
      </c>
      <c r="U21" s="132">
        <f t="shared" si="99"/>
        <v>945</v>
      </c>
      <c r="V21" s="132">
        <f t="shared" si="99"/>
        <v>945</v>
      </c>
      <c r="W21" s="132">
        <f t="shared" si="99"/>
        <v>945</v>
      </c>
      <c r="X21" s="132">
        <f t="shared" si="99"/>
        <v>945</v>
      </c>
      <c r="Y21" s="132">
        <f t="shared" si="99"/>
        <v>945</v>
      </c>
      <c r="Z21" s="132">
        <f t="shared" si="99"/>
        <v>945</v>
      </c>
      <c r="AA21" s="132">
        <f t="shared" si="99"/>
        <v>945</v>
      </c>
      <c r="AB21" s="132">
        <f t="shared" si="99"/>
        <v>945</v>
      </c>
      <c r="AC21" s="132">
        <f t="shared" si="99"/>
        <v>945</v>
      </c>
      <c r="AD21" s="132">
        <f t="shared" si="99"/>
        <v>945</v>
      </c>
      <c r="AE21" s="132">
        <f t="shared" si="99"/>
        <v>945</v>
      </c>
      <c r="AF21" s="132">
        <f t="shared" si="99"/>
        <v>945</v>
      </c>
      <c r="AG21" s="132">
        <f t="shared" si="99"/>
        <v>945</v>
      </c>
      <c r="AH21" s="132">
        <f t="shared" si="99"/>
        <v>945</v>
      </c>
      <c r="AI21" s="132">
        <f t="shared" si="99"/>
        <v>945</v>
      </c>
      <c r="AJ21" s="132">
        <f t="shared" si="99"/>
        <v>945</v>
      </c>
      <c r="AK21" s="132">
        <f t="shared" si="99"/>
        <v>945</v>
      </c>
      <c r="AL21" s="132">
        <f t="shared" si="99"/>
        <v>945</v>
      </c>
      <c r="AM21" s="132">
        <f t="shared" si="99"/>
        <v>945</v>
      </c>
      <c r="AN21" s="132">
        <f t="shared" si="99"/>
        <v>945</v>
      </c>
      <c r="AO21" s="132">
        <f t="shared" si="99"/>
        <v>945</v>
      </c>
      <c r="AP21" s="132">
        <f t="shared" si="99"/>
        <v>945</v>
      </c>
      <c r="AQ21" s="132">
        <f t="shared" si="99"/>
        <v>945</v>
      </c>
      <c r="AR21" s="132">
        <f t="shared" si="99"/>
        <v>945</v>
      </c>
      <c r="AS21" s="132">
        <f t="shared" si="99"/>
        <v>945</v>
      </c>
      <c r="AT21" s="132">
        <f t="shared" si="99"/>
        <v>945</v>
      </c>
      <c r="AU21" s="132">
        <f t="shared" si="99"/>
        <v>945</v>
      </c>
      <c r="AV21" s="132">
        <f t="shared" si="99"/>
        <v>945</v>
      </c>
      <c r="AW21" s="132">
        <f t="shared" si="99"/>
        <v>945</v>
      </c>
      <c r="AX21" s="132">
        <f t="shared" si="99"/>
        <v>945</v>
      </c>
      <c r="AY21" s="132">
        <f t="shared" si="99"/>
        <v>945</v>
      </c>
      <c r="AZ21" s="132">
        <f t="shared" si="99"/>
        <v>945</v>
      </c>
      <c r="BA21" s="132">
        <f t="shared" si="99"/>
        <v>945</v>
      </c>
      <c r="BB21" s="132">
        <f t="shared" si="99"/>
        <v>945</v>
      </c>
      <c r="BC21" s="132">
        <f t="shared" si="99"/>
        <v>945</v>
      </c>
      <c r="BD21" s="132">
        <f t="shared" si="99"/>
        <v>945</v>
      </c>
      <c r="BE21" s="132">
        <f t="shared" si="99"/>
        <v>945</v>
      </c>
      <c r="BF21" s="132">
        <f t="shared" si="99"/>
        <v>945</v>
      </c>
      <c r="BG21" s="132">
        <f t="shared" si="99"/>
        <v>945</v>
      </c>
      <c r="BH21" s="132">
        <f t="shared" si="99"/>
        <v>945</v>
      </c>
      <c r="BI21" s="132">
        <f t="shared" si="99"/>
        <v>945</v>
      </c>
      <c r="BJ21" s="132">
        <f t="shared" si="99"/>
        <v>945</v>
      </c>
      <c r="BK21" s="132">
        <f t="shared" si="99"/>
        <v>945</v>
      </c>
      <c r="BL21" s="132">
        <f t="shared" si="99"/>
        <v>945</v>
      </c>
      <c r="BM21" s="132">
        <f t="shared" si="99"/>
        <v>945</v>
      </c>
      <c r="BN21" s="132">
        <f t="shared" si="99"/>
        <v>945</v>
      </c>
      <c r="BO21" s="132">
        <f t="shared" si="99"/>
        <v>945</v>
      </c>
      <c r="BP21" s="132">
        <f t="shared" si="99"/>
        <v>945</v>
      </c>
      <c r="BQ21" s="132">
        <f t="shared" si="99"/>
        <v>945</v>
      </c>
      <c r="BR21" s="132">
        <f t="shared" si="83"/>
        <v>945</v>
      </c>
      <c r="BS21" s="132">
        <f t="shared" si="83"/>
        <v>945</v>
      </c>
      <c r="BT21" s="132">
        <f t="shared" si="83"/>
        <v>945</v>
      </c>
      <c r="BU21" s="132">
        <f t="shared" si="83"/>
        <v>945</v>
      </c>
      <c r="BV21" s="132">
        <f t="shared" si="83"/>
        <v>945</v>
      </c>
      <c r="BW21" s="132">
        <f t="shared" si="83"/>
        <v>945</v>
      </c>
      <c r="BX21" s="132">
        <f t="shared" si="83"/>
        <v>945</v>
      </c>
      <c r="BY21" s="132">
        <f t="shared" si="83"/>
        <v>945</v>
      </c>
      <c r="BZ21" s="132">
        <f t="shared" si="83"/>
        <v>945</v>
      </c>
      <c r="CA21" s="132">
        <f t="shared" si="83"/>
        <v>945</v>
      </c>
      <c r="CB21" s="132">
        <f t="shared" si="83"/>
        <v>945</v>
      </c>
      <c r="CC21" s="132">
        <f t="shared" si="83"/>
        <v>945</v>
      </c>
      <c r="CD21" s="132">
        <f t="shared" si="83"/>
        <v>945</v>
      </c>
      <c r="CE21" s="132">
        <f t="shared" si="83"/>
        <v>945</v>
      </c>
      <c r="CF21" s="132">
        <f t="shared" si="83"/>
        <v>945</v>
      </c>
      <c r="CG21" s="132">
        <f t="shared" si="83"/>
        <v>945</v>
      </c>
      <c r="CH21" s="132">
        <f t="shared" si="83"/>
        <v>945</v>
      </c>
      <c r="CI21" s="132">
        <f t="shared" si="83"/>
        <v>945</v>
      </c>
      <c r="CJ21" s="132">
        <f t="shared" si="83"/>
        <v>945</v>
      </c>
      <c r="CK21" s="132">
        <f t="shared" si="83"/>
        <v>945</v>
      </c>
      <c r="CL21" s="132">
        <f t="shared" si="83"/>
        <v>945</v>
      </c>
      <c r="CM21" s="132">
        <f t="shared" si="83"/>
        <v>945</v>
      </c>
      <c r="CN21" s="132">
        <f t="shared" si="83"/>
        <v>945</v>
      </c>
      <c r="CO21" s="132">
        <f t="shared" si="83"/>
        <v>945</v>
      </c>
      <c r="CP21" s="132">
        <f t="shared" si="83"/>
        <v>945</v>
      </c>
      <c r="CQ21" s="132">
        <f t="shared" si="83"/>
        <v>945</v>
      </c>
      <c r="CR21" s="132">
        <f t="shared" si="83"/>
        <v>945</v>
      </c>
      <c r="CS21" s="132">
        <f t="shared" si="83"/>
        <v>945</v>
      </c>
      <c r="CT21" s="132">
        <f t="shared" si="83"/>
        <v>945</v>
      </c>
      <c r="CU21" s="132">
        <f t="shared" si="83"/>
        <v>945</v>
      </c>
      <c r="CV21" s="132">
        <f t="shared" si="83"/>
        <v>945</v>
      </c>
      <c r="CW21" s="132">
        <f t="shared" si="83"/>
        <v>945</v>
      </c>
      <c r="CX21" s="132">
        <f t="shared" si="83"/>
        <v>945</v>
      </c>
      <c r="CY21" s="132">
        <f t="shared" si="83"/>
        <v>945</v>
      </c>
      <c r="CZ21" s="132">
        <f t="shared" si="83"/>
        <v>945</v>
      </c>
      <c r="DA21" s="132">
        <f t="shared" si="83"/>
        <v>945</v>
      </c>
      <c r="DB21" s="132">
        <f t="shared" si="83"/>
        <v>945</v>
      </c>
      <c r="DC21" s="132">
        <f t="shared" si="83"/>
        <v>945</v>
      </c>
      <c r="DD21" s="132">
        <f t="shared" si="83"/>
        <v>945</v>
      </c>
      <c r="DE21" s="132">
        <f t="shared" si="83"/>
        <v>945</v>
      </c>
      <c r="DF21" s="132">
        <f t="shared" si="83"/>
        <v>945</v>
      </c>
      <c r="DG21" s="132">
        <f t="shared" si="83"/>
        <v>945</v>
      </c>
      <c r="DH21" s="132">
        <f t="shared" si="83"/>
        <v>945</v>
      </c>
      <c r="DI21" s="132">
        <f t="shared" si="83"/>
        <v>945</v>
      </c>
      <c r="DJ21" s="132">
        <f t="shared" si="83"/>
        <v>945</v>
      </c>
      <c r="DK21" s="132">
        <f t="shared" si="83"/>
        <v>945</v>
      </c>
      <c r="DL21" s="132">
        <f t="shared" si="83"/>
        <v>945</v>
      </c>
      <c r="DM21" s="132">
        <f t="shared" si="83"/>
        <v>945</v>
      </c>
      <c r="DN21" s="132">
        <f t="shared" si="83"/>
        <v>945</v>
      </c>
      <c r="DO21" s="132">
        <f t="shared" si="83"/>
        <v>945</v>
      </c>
      <c r="DP21" s="132">
        <f t="shared" si="83"/>
        <v>945</v>
      </c>
      <c r="DQ21" s="132">
        <f t="shared" si="83"/>
        <v>945</v>
      </c>
      <c r="DR21" s="132">
        <f t="shared" si="83"/>
        <v>945</v>
      </c>
      <c r="DS21" s="132">
        <f t="shared" si="83"/>
        <v>945</v>
      </c>
      <c r="DT21" s="132">
        <f t="shared" si="83"/>
        <v>945</v>
      </c>
      <c r="DU21" s="132">
        <f t="shared" si="83"/>
        <v>945</v>
      </c>
      <c r="DV21" s="132">
        <f t="shared" si="83"/>
        <v>945</v>
      </c>
      <c r="DW21" s="132">
        <f t="shared" si="83"/>
        <v>945</v>
      </c>
      <c r="DX21" s="132">
        <f t="shared" si="83"/>
        <v>945</v>
      </c>
      <c r="DY21" s="132">
        <f t="shared" si="83"/>
        <v>945</v>
      </c>
      <c r="DZ21" s="132">
        <f t="shared" si="83"/>
        <v>945</v>
      </c>
      <c r="EA21" s="132">
        <f t="shared" si="83"/>
        <v>945</v>
      </c>
      <c r="EB21" s="132">
        <f t="shared" si="83"/>
        <v>945</v>
      </c>
      <c r="EC21" s="132">
        <f t="shared" ref="EC21:GN22" si="100">EB21</f>
        <v>945</v>
      </c>
      <c r="ED21" s="132">
        <f t="shared" si="100"/>
        <v>945</v>
      </c>
      <c r="EE21" s="132">
        <f t="shared" si="100"/>
        <v>945</v>
      </c>
      <c r="EF21" s="132">
        <f t="shared" si="100"/>
        <v>945</v>
      </c>
      <c r="EG21" s="132">
        <f t="shared" si="100"/>
        <v>945</v>
      </c>
      <c r="EH21" s="132">
        <f t="shared" si="100"/>
        <v>945</v>
      </c>
      <c r="EI21" s="132">
        <f t="shared" si="100"/>
        <v>945</v>
      </c>
      <c r="EJ21" s="132">
        <f t="shared" si="100"/>
        <v>945</v>
      </c>
      <c r="EK21" s="132">
        <f t="shared" si="100"/>
        <v>945</v>
      </c>
      <c r="EL21" s="132">
        <f t="shared" si="100"/>
        <v>945</v>
      </c>
      <c r="EM21" s="132">
        <f t="shared" si="100"/>
        <v>945</v>
      </c>
      <c r="EN21" s="132">
        <f t="shared" si="100"/>
        <v>945</v>
      </c>
      <c r="EO21" s="132">
        <f t="shared" si="100"/>
        <v>945</v>
      </c>
      <c r="EP21" s="132">
        <f t="shared" si="100"/>
        <v>945</v>
      </c>
      <c r="EQ21" s="132">
        <f t="shared" si="100"/>
        <v>945</v>
      </c>
      <c r="ER21" s="132">
        <f t="shared" si="100"/>
        <v>945</v>
      </c>
      <c r="ES21" s="132">
        <f t="shared" si="100"/>
        <v>945</v>
      </c>
      <c r="ET21" s="132">
        <f t="shared" si="100"/>
        <v>945</v>
      </c>
      <c r="EU21" s="132">
        <f t="shared" si="100"/>
        <v>945</v>
      </c>
      <c r="EV21" s="132">
        <f t="shared" si="100"/>
        <v>945</v>
      </c>
      <c r="EW21" s="132">
        <f t="shared" si="100"/>
        <v>945</v>
      </c>
      <c r="EX21" s="132">
        <f t="shared" si="100"/>
        <v>945</v>
      </c>
      <c r="EY21" s="132">
        <f t="shared" si="100"/>
        <v>945</v>
      </c>
      <c r="EZ21" s="132">
        <f t="shared" si="100"/>
        <v>945</v>
      </c>
      <c r="FA21" s="132">
        <f t="shared" si="100"/>
        <v>945</v>
      </c>
      <c r="FB21" s="132">
        <f t="shared" si="100"/>
        <v>945</v>
      </c>
      <c r="FC21" s="132">
        <f t="shared" si="100"/>
        <v>945</v>
      </c>
      <c r="FD21" s="132">
        <f t="shared" si="100"/>
        <v>945</v>
      </c>
      <c r="FE21" s="132">
        <f t="shared" si="100"/>
        <v>945</v>
      </c>
      <c r="FF21" s="132">
        <f t="shared" si="100"/>
        <v>945</v>
      </c>
      <c r="FG21" s="132">
        <f t="shared" si="100"/>
        <v>945</v>
      </c>
      <c r="FH21" s="132">
        <f t="shared" si="100"/>
        <v>945</v>
      </c>
      <c r="FI21" s="132">
        <f t="shared" si="100"/>
        <v>945</v>
      </c>
      <c r="FJ21" s="132">
        <f t="shared" si="100"/>
        <v>945</v>
      </c>
      <c r="FK21" s="132">
        <f t="shared" si="100"/>
        <v>945</v>
      </c>
      <c r="FL21" s="132">
        <f t="shared" si="100"/>
        <v>945</v>
      </c>
      <c r="FM21" s="132">
        <f t="shared" si="100"/>
        <v>945</v>
      </c>
      <c r="FN21" s="132">
        <f t="shared" si="100"/>
        <v>945</v>
      </c>
      <c r="FO21" s="132">
        <f t="shared" si="100"/>
        <v>945</v>
      </c>
      <c r="FP21" s="132">
        <f t="shared" si="100"/>
        <v>945</v>
      </c>
      <c r="FQ21" s="132">
        <f t="shared" si="100"/>
        <v>945</v>
      </c>
      <c r="FR21" s="132">
        <f t="shared" si="100"/>
        <v>945</v>
      </c>
      <c r="FS21" s="132">
        <f t="shared" si="100"/>
        <v>945</v>
      </c>
      <c r="FT21" s="132">
        <f t="shared" si="100"/>
        <v>945</v>
      </c>
      <c r="FU21" s="132">
        <f t="shared" si="100"/>
        <v>945</v>
      </c>
      <c r="FV21" s="132">
        <f t="shared" si="100"/>
        <v>945</v>
      </c>
      <c r="FW21" s="132">
        <f t="shared" si="100"/>
        <v>945</v>
      </c>
      <c r="FX21" s="132">
        <f t="shared" si="100"/>
        <v>945</v>
      </c>
      <c r="FY21" s="132">
        <f t="shared" si="100"/>
        <v>945</v>
      </c>
      <c r="FZ21" s="132">
        <f t="shared" si="100"/>
        <v>945</v>
      </c>
      <c r="GA21" s="132">
        <f t="shared" si="100"/>
        <v>945</v>
      </c>
      <c r="GB21" s="132">
        <f t="shared" si="100"/>
        <v>945</v>
      </c>
      <c r="GC21" s="132">
        <f t="shared" si="100"/>
        <v>945</v>
      </c>
      <c r="GD21" s="132">
        <f t="shared" si="100"/>
        <v>945</v>
      </c>
      <c r="GE21" s="132">
        <f t="shared" si="100"/>
        <v>945</v>
      </c>
      <c r="GF21" s="132">
        <f t="shared" si="100"/>
        <v>945</v>
      </c>
      <c r="GG21" s="132">
        <f t="shared" si="100"/>
        <v>945</v>
      </c>
      <c r="GH21" s="132">
        <f t="shared" si="100"/>
        <v>945</v>
      </c>
      <c r="GI21" s="132">
        <f t="shared" si="100"/>
        <v>945</v>
      </c>
      <c r="GJ21" s="132">
        <f t="shared" si="100"/>
        <v>945</v>
      </c>
      <c r="GK21" s="132">
        <f t="shared" si="100"/>
        <v>945</v>
      </c>
      <c r="GL21" s="132">
        <f t="shared" si="100"/>
        <v>945</v>
      </c>
      <c r="GM21" s="132">
        <f t="shared" si="100"/>
        <v>945</v>
      </c>
      <c r="GN21" s="132">
        <f t="shared" si="100"/>
        <v>945</v>
      </c>
      <c r="GO21" s="132">
        <f t="shared" si="84"/>
        <v>945</v>
      </c>
      <c r="GP21" s="132">
        <f t="shared" si="85"/>
        <v>945</v>
      </c>
      <c r="GQ21" s="132">
        <f t="shared" si="85"/>
        <v>945</v>
      </c>
      <c r="GR21" s="132">
        <f t="shared" si="85"/>
        <v>945</v>
      </c>
      <c r="GS21" s="132">
        <f t="shared" si="85"/>
        <v>945</v>
      </c>
      <c r="GT21" s="132">
        <f t="shared" si="85"/>
        <v>945</v>
      </c>
      <c r="GU21" s="132">
        <f t="shared" si="85"/>
        <v>945</v>
      </c>
      <c r="GV21" s="132">
        <f t="shared" si="85"/>
        <v>945</v>
      </c>
      <c r="GW21" s="132">
        <f t="shared" si="85"/>
        <v>945</v>
      </c>
      <c r="GX21" s="132">
        <f t="shared" si="85"/>
        <v>945</v>
      </c>
      <c r="GY21" s="132">
        <f t="shared" si="85"/>
        <v>945</v>
      </c>
      <c r="GZ21" s="132">
        <f t="shared" si="85"/>
        <v>945</v>
      </c>
      <c r="HA21" s="132">
        <f t="shared" si="85"/>
        <v>945</v>
      </c>
      <c r="HB21" s="132">
        <f t="shared" si="85"/>
        <v>945</v>
      </c>
      <c r="HC21" s="132">
        <f t="shared" si="85"/>
        <v>945</v>
      </c>
      <c r="HD21" s="132">
        <f t="shared" si="85"/>
        <v>945</v>
      </c>
      <c r="HE21" s="132">
        <f t="shared" si="85"/>
        <v>945</v>
      </c>
      <c r="HF21" s="132">
        <f t="shared" si="85"/>
        <v>945</v>
      </c>
      <c r="HG21" s="132">
        <f t="shared" si="85"/>
        <v>945</v>
      </c>
      <c r="HH21" s="132">
        <f t="shared" si="85"/>
        <v>945</v>
      </c>
      <c r="HI21" s="132">
        <f t="shared" si="85"/>
        <v>945</v>
      </c>
      <c r="HJ21" s="132">
        <f t="shared" si="85"/>
        <v>945</v>
      </c>
      <c r="HK21" s="132">
        <f t="shared" si="85"/>
        <v>945</v>
      </c>
      <c r="HL21" s="132">
        <f t="shared" si="85"/>
        <v>945</v>
      </c>
      <c r="HM21" s="132">
        <f t="shared" si="85"/>
        <v>945</v>
      </c>
      <c r="HN21" s="132">
        <f t="shared" si="85"/>
        <v>945</v>
      </c>
      <c r="HO21" s="132">
        <f t="shared" si="85"/>
        <v>945</v>
      </c>
      <c r="HP21" s="132">
        <f t="shared" si="85"/>
        <v>945</v>
      </c>
      <c r="HQ21" s="132">
        <f t="shared" si="85"/>
        <v>945</v>
      </c>
      <c r="HR21" s="132">
        <f t="shared" si="85"/>
        <v>945</v>
      </c>
      <c r="HS21" s="132">
        <f t="shared" si="85"/>
        <v>945</v>
      </c>
      <c r="HT21" s="132">
        <f t="shared" si="85"/>
        <v>945</v>
      </c>
      <c r="HU21" s="132">
        <f t="shared" si="85"/>
        <v>945</v>
      </c>
      <c r="HV21" s="132">
        <f t="shared" si="85"/>
        <v>945</v>
      </c>
      <c r="HW21" s="132">
        <f t="shared" si="85"/>
        <v>945</v>
      </c>
      <c r="HX21" s="132">
        <f t="shared" si="85"/>
        <v>945</v>
      </c>
      <c r="HY21" s="132">
        <f t="shared" si="85"/>
        <v>945</v>
      </c>
      <c r="HZ21" s="132">
        <f t="shared" si="85"/>
        <v>945</v>
      </c>
      <c r="IA21" s="132">
        <f t="shared" si="85"/>
        <v>945</v>
      </c>
      <c r="IB21" s="132">
        <f t="shared" si="85"/>
        <v>945</v>
      </c>
      <c r="IC21" s="132">
        <f t="shared" si="85"/>
        <v>945</v>
      </c>
      <c r="ID21" s="132">
        <f t="shared" si="85"/>
        <v>945</v>
      </c>
      <c r="IE21" s="132">
        <f t="shared" si="85"/>
        <v>945</v>
      </c>
      <c r="IF21" s="132">
        <f t="shared" si="85"/>
        <v>945</v>
      </c>
      <c r="IG21" s="132">
        <f t="shared" si="85"/>
        <v>945</v>
      </c>
      <c r="IH21" s="132">
        <f t="shared" si="85"/>
        <v>945</v>
      </c>
      <c r="II21" s="132">
        <f t="shared" si="85"/>
        <v>945</v>
      </c>
      <c r="IJ21" s="132">
        <f t="shared" si="85"/>
        <v>945</v>
      </c>
      <c r="IK21" s="132">
        <f t="shared" si="85"/>
        <v>945</v>
      </c>
      <c r="IL21" s="132">
        <f t="shared" si="85"/>
        <v>945</v>
      </c>
      <c r="IM21" s="132">
        <f t="shared" si="85"/>
        <v>945</v>
      </c>
      <c r="IN21" s="132">
        <f t="shared" si="85"/>
        <v>945</v>
      </c>
      <c r="IO21" s="132">
        <f t="shared" si="85"/>
        <v>945</v>
      </c>
      <c r="IP21" s="132">
        <f t="shared" si="85"/>
        <v>945</v>
      </c>
      <c r="IQ21" s="132">
        <f t="shared" si="85"/>
        <v>945</v>
      </c>
      <c r="IR21" s="132">
        <f t="shared" si="85"/>
        <v>945</v>
      </c>
      <c r="IS21" s="132">
        <f t="shared" si="85"/>
        <v>945</v>
      </c>
      <c r="IT21" s="132">
        <f t="shared" si="85"/>
        <v>945</v>
      </c>
      <c r="IU21" s="132">
        <f t="shared" si="85"/>
        <v>945</v>
      </c>
      <c r="IV21" s="132">
        <f t="shared" si="85"/>
        <v>945</v>
      </c>
      <c r="IW21" s="132">
        <f t="shared" si="85"/>
        <v>945</v>
      </c>
      <c r="IX21" s="132">
        <f t="shared" si="85"/>
        <v>945</v>
      </c>
      <c r="IY21" s="132">
        <f t="shared" si="85"/>
        <v>945</v>
      </c>
      <c r="IZ21" s="132">
        <f t="shared" si="85"/>
        <v>945</v>
      </c>
      <c r="JA21" s="132">
        <f t="shared" ref="JA21:LL22" si="101">IZ21</f>
        <v>945</v>
      </c>
      <c r="JB21" s="132">
        <f t="shared" si="101"/>
        <v>945</v>
      </c>
      <c r="JC21" s="132">
        <f t="shared" si="101"/>
        <v>945</v>
      </c>
      <c r="JD21" s="132">
        <f t="shared" si="101"/>
        <v>945</v>
      </c>
      <c r="JE21" s="132">
        <f t="shared" si="101"/>
        <v>945</v>
      </c>
      <c r="JF21" s="132">
        <f t="shared" si="101"/>
        <v>945</v>
      </c>
      <c r="JG21" s="132">
        <f t="shared" si="101"/>
        <v>945</v>
      </c>
      <c r="JH21" s="132">
        <f t="shared" si="101"/>
        <v>945</v>
      </c>
      <c r="JI21" s="132">
        <f t="shared" si="101"/>
        <v>945</v>
      </c>
      <c r="JJ21" s="132">
        <f t="shared" si="101"/>
        <v>945</v>
      </c>
      <c r="JK21" s="132">
        <f t="shared" si="101"/>
        <v>945</v>
      </c>
      <c r="JL21" s="132">
        <f t="shared" si="101"/>
        <v>945</v>
      </c>
      <c r="JM21" s="132">
        <f t="shared" si="101"/>
        <v>945</v>
      </c>
      <c r="JN21" s="132">
        <f t="shared" si="101"/>
        <v>945</v>
      </c>
      <c r="JO21" s="132">
        <f t="shared" si="101"/>
        <v>945</v>
      </c>
      <c r="JP21" s="132">
        <f t="shared" si="101"/>
        <v>945</v>
      </c>
      <c r="JQ21" s="132">
        <f t="shared" si="101"/>
        <v>945</v>
      </c>
      <c r="JR21" s="132">
        <f t="shared" si="101"/>
        <v>945</v>
      </c>
      <c r="JS21" s="132">
        <f t="shared" si="101"/>
        <v>945</v>
      </c>
      <c r="JT21" s="132">
        <f t="shared" si="101"/>
        <v>945</v>
      </c>
      <c r="JU21" s="132">
        <f t="shared" si="101"/>
        <v>945</v>
      </c>
      <c r="JV21" s="132">
        <f t="shared" si="101"/>
        <v>945</v>
      </c>
      <c r="JW21" s="132">
        <f t="shared" si="101"/>
        <v>945</v>
      </c>
      <c r="JX21" s="132">
        <f t="shared" si="101"/>
        <v>945</v>
      </c>
      <c r="JY21" s="132">
        <f t="shared" si="101"/>
        <v>945</v>
      </c>
      <c r="JZ21" s="132">
        <f t="shared" si="101"/>
        <v>945</v>
      </c>
      <c r="KA21" s="132">
        <f t="shared" si="101"/>
        <v>945</v>
      </c>
      <c r="KB21" s="132">
        <f t="shared" si="101"/>
        <v>945</v>
      </c>
      <c r="KC21" s="132">
        <f t="shared" si="101"/>
        <v>945</v>
      </c>
      <c r="KD21" s="132">
        <f t="shared" si="101"/>
        <v>945</v>
      </c>
      <c r="KE21" s="132">
        <f t="shared" si="101"/>
        <v>945</v>
      </c>
      <c r="KF21" s="132">
        <f t="shared" si="101"/>
        <v>945</v>
      </c>
      <c r="KG21" s="132">
        <f t="shared" si="101"/>
        <v>945</v>
      </c>
      <c r="KH21" s="132">
        <f t="shared" si="101"/>
        <v>945</v>
      </c>
      <c r="KI21" s="132">
        <f t="shared" si="101"/>
        <v>945</v>
      </c>
      <c r="KJ21" s="132">
        <f t="shared" si="101"/>
        <v>945</v>
      </c>
      <c r="KK21" s="132">
        <f t="shared" si="101"/>
        <v>945</v>
      </c>
      <c r="KL21" s="132">
        <f t="shared" si="101"/>
        <v>945</v>
      </c>
      <c r="KM21" s="132">
        <f t="shared" si="101"/>
        <v>945</v>
      </c>
      <c r="KN21" s="132">
        <f t="shared" si="101"/>
        <v>945</v>
      </c>
      <c r="KO21" s="132">
        <f t="shared" si="101"/>
        <v>945</v>
      </c>
      <c r="KP21" s="132">
        <f t="shared" si="101"/>
        <v>945</v>
      </c>
      <c r="KQ21" s="132">
        <f t="shared" si="101"/>
        <v>945</v>
      </c>
      <c r="KR21" s="132">
        <f t="shared" si="101"/>
        <v>945</v>
      </c>
      <c r="KS21" s="132">
        <f t="shared" si="101"/>
        <v>945</v>
      </c>
      <c r="KT21" s="132">
        <f t="shared" si="101"/>
        <v>945</v>
      </c>
      <c r="KU21" s="132">
        <f t="shared" si="101"/>
        <v>945</v>
      </c>
      <c r="KV21" s="132">
        <f t="shared" si="101"/>
        <v>945</v>
      </c>
      <c r="KW21" s="132">
        <f t="shared" si="101"/>
        <v>945</v>
      </c>
      <c r="KX21" s="132">
        <f t="shared" si="101"/>
        <v>945</v>
      </c>
      <c r="KY21" s="132">
        <f t="shared" si="101"/>
        <v>945</v>
      </c>
      <c r="KZ21" s="132">
        <f t="shared" si="101"/>
        <v>945</v>
      </c>
      <c r="LA21" s="132">
        <f t="shared" si="101"/>
        <v>945</v>
      </c>
      <c r="LB21" s="132">
        <f t="shared" si="101"/>
        <v>945</v>
      </c>
      <c r="LC21" s="132">
        <f t="shared" si="101"/>
        <v>945</v>
      </c>
      <c r="LD21" s="132">
        <f t="shared" si="101"/>
        <v>945</v>
      </c>
      <c r="LE21" s="132">
        <f t="shared" si="101"/>
        <v>945</v>
      </c>
      <c r="LF21" s="132">
        <f t="shared" si="101"/>
        <v>945</v>
      </c>
      <c r="LG21" s="132">
        <f t="shared" si="101"/>
        <v>945</v>
      </c>
      <c r="LH21" s="132">
        <f t="shared" si="101"/>
        <v>945</v>
      </c>
      <c r="LI21" s="132">
        <f t="shared" si="101"/>
        <v>945</v>
      </c>
      <c r="LJ21" s="132">
        <f t="shared" si="101"/>
        <v>945</v>
      </c>
      <c r="LK21" s="132">
        <f t="shared" si="101"/>
        <v>945</v>
      </c>
      <c r="LL21" s="132">
        <f t="shared" si="101"/>
        <v>945</v>
      </c>
      <c r="LM21" s="132">
        <f t="shared" si="86"/>
        <v>945</v>
      </c>
      <c r="LN21" s="132">
        <f t="shared" si="87"/>
        <v>945</v>
      </c>
      <c r="LO21" s="132">
        <f t="shared" si="87"/>
        <v>945</v>
      </c>
      <c r="LP21" s="132">
        <f t="shared" si="87"/>
        <v>945</v>
      </c>
      <c r="LQ21" s="132">
        <f t="shared" si="87"/>
        <v>945</v>
      </c>
      <c r="LR21" s="132">
        <f t="shared" si="87"/>
        <v>945</v>
      </c>
      <c r="LS21" s="132">
        <f t="shared" si="87"/>
        <v>945</v>
      </c>
      <c r="LT21" s="132">
        <f t="shared" si="87"/>
        <v>945</v>
      </c>
      <c r="LU21" s="132">
        <f t="shared" si="87"/>
        <v>945</v>
      </c>
      <c r="LV21" s="132">
        <f t="shared" si="87"/>
        <v>945</v>
      </c>
      <c r="LW21" s="132">
        <f t="shared" si="87"/>
        <v>945</v>
      </c>
      <c r="LX21" s="132">
        <f t="shared" si="87"/>
        <v>945</v>
      </c>
      <c r="LY21" s="132">
        <f t="shared" si="87"/>
        <v>945</v>
      </c>
      <c r="LZ21" s="132">
        <f t="shared" si="87"/>
        <v>945</v>
      </c>
      <c r="MA21" s="132">
        <f t="shared" si="87"/>
        <v>945</v>
      </c>
      <c r="MB21" s="132">
        <f t="shared" si="87"/>
        <v>945</v>
      </c>
      <c r="MC21" s="132">
        <f t="shared" si="87"/>
        <v>945</v>
      </c>
      <c r="MD21" s="132">
        <f t="shared" si="87"/>
        <v>945</v>
      </c>
      <c r="ME21" s="132">
        <f t="shared" si="87"/>
        <v>945</v>
      </c>
      <c r="MF21" s="132">
        <f t="shared" si="87"/>
        <v>945</v>
      </c>
      <c r="MG21" s="132">
        <f t="shared" si="87"/>
        <v>945</v>
      </c>
      <c r="MH21" s="132">
        <f t="shared" si="87"/>
        <v>945</v>
      </c>
      <c r="MI21" s="132">
        <f t="shared" si="87"/>
        <v>945</v>
      </c>
      <c r="MJ21" s="132">
        <f t="shared" si="87"/>
        <v>945</v>
      </c>
      <c r="MK21" s="132">
        <f t="shared" si="87"/>
        <v>945</v>
      </c>
      <c r="ML21" s="132">
        <f t="shared" si="87"/>
        <v>945</v>
      </c>
      <c r="MM21" s="132">
        <f t="shared" si="87"/>
        <v>945</v>
      </c>
      <c r="MN21" s="132">
        <f t="shared" si="87"/>
        <v>945</v>
      </c>
      <c r="MO21" s="132">
        <f t="shared" si="87"/>
        <v>945</v>
      </c>
      <c r="MP21" s="132">
        <f t="shared" si="87"/>
        <v>945</v>
      </c>
      <c r="MQ21" s="132">
        <f t="shared" si="87"/>
        <v>945</v>
      </c>
      <c r="MR21" s="132">
        <f t="shared" si="87"/>
        <v>945</v>
      </c>
      <c r="MS21" s="132">
        <f t="shared" si="87"/>
        <v>945</v>
      </c>
      <c r="MT21" s="132">
        <f t="shared" si="87"/>
        <v>945</v>
      </c>
      <c r="MU21" s="132">
        <f t="shared" si="87"/>
        <v>945</v>
      </c>
      <c r="MV21" s="132">
        <f t="shared" si="87"/>
        <v>945</v>
      </c>
      <c r="MW21" s="132">
        <f t="shared" si="87"/>
        <v>945</v>
      </c>
      <c r="MX21" s="132">
        <f t="shared" si="87"/>
        <v>945</v>
      </c>
      <c r="MY21" s="132">
        <f t="shared" si="87"/>
        <v>945</v>
      </c>
      <c r="MZ21" s="132">
        <f t="shared" si="87"/>
        <v>945</v>
      </c>
      <c r="NA21" s="132">
        <f t="shared" si="87"/>
        <v>945</v>
      </c>
      <c r="NB21" s="132">
        <f t="shared" si="87"/>
        <v>945</v>
      </c>
      <c r="NC21" s="132">
        <f t="shared" si="87"/>
        <v>945</v>
      </c>
      <c r="ND21" s="132">
        <f t="shared" si="87"/>
        <v>945</v>
      </c>
      <c r="NE21" s="132">
        <f t="shared" si="87"/>
        <v>945</v>
      </c>
      <c r="NF21" s="132">
        <f t="shared" si="87"/>
        <v>945</v>
      </c>
      <c r="NG21" s="132">
        <f t="shared" si="87"/>
        <v>945</v>
      </c>
      <c r="NH21" s="132">
        <f t="shared" si="87"/>
        <v>945</v>
      </c>
      <c r="NI21" s="132">
        <f t="shared" si="87"/>
        <v>945</v>
      </c>
      <c r="NJ21" s="132">
        <f t="shared" si="87"/>
        <v>945</v>
      </c>
      <c r="NK21" s="132">
        <f t="shared" si="87"/>
        <v>945</v>
      </c>
      <c r="NL21" s="132">
        <f t="shared" si="87"/>
        <v>945</v>
      </c>
      <c r="NM21" s="132">
        <f t="shared" si="87"/>
        <v>945</v>
      </c>
      <c r="NN21" s="132">
        <f t="shared" si="87"/>
        <v>945</v>
      </c>
      <c r="NO21" s="132">
        <f t="shared" si="87"/>
        <v>945</v>
      </c>
      <c r="NP21" s="132">
        <f t="shared" si="87"/>
        <v>945</v>
      </c>
      <c r="NQ21" s="132">
        <f t="shared" si="87"/>
        <v>945</v>
      </c>
      <c r="NR21" s="132">
        <f t="shared" si="87"/>
        <v>945</v>
      </c>
      <c r="NS21" s="132">
        <f t="shared" si="87"/>
        <v>945</v>
      </c>
      <c r="NT21" s="132">
        <f t="shared" si="87"/>
        <v>945</v>
      </c>
      <c r="NU21" s="132">
        <f t="shared" si="87"/>
        <v>945</v>
      </c>
      <c r="NV21" s="132">
        <f t="shared" si="87"/>
        <v>945</v>
      </c>
      <c r="NW21" s="132">
        <f t="shared" si="87"/>
        <v>945</v>
      </c>
      <c r="NX21" s="132">
        <f t="shared" si="87"/>
        <v>945</v>
      </c>
      <c r="NY21" s="132">
        <f t="shared" ref="NY21:QJ22" si="102">NX21</f>
        <v>945</v>
      </c>
      <c r="NZ21" s="132">
        <f t="shared" si="102"/>
        <v>945</v>
      </c>
      <c r="OA21" s="132">
        <f t="shared" si="102"/>
        <v>945</v>
      </c>
      <c r="OB21" s="132">
        <f t="shared" si="102"/>
        <v>945</v>
      </c>
      <c r="OC21" s="132">
        <f t="shared" si="102"/>
        <v>945</v>
      </c>
      <c r="OD21" s="132">
        <f t="shared" si="102"/>
        <v>945</v>
      </c>
      <c r="OE21" s="132">
        <f t="shared" si="102"/>
        <v>945</v>
      </c>
      <c r="OF21" s="132">
        <f t="shared" si="102"/>
        <v>945</v>
      </c>
      <c r="OG21" s="132">
        <f t="shared" si="102"/>
        <v>945</v>
      </c>
      <c r="OH21" s="132">
        <f t="shared" si="102"/>
        <v>945</v>
      </c>
      <c r="OI21" s="132">
        <f t="shared" si="102"/>
        <v>945</v>
      </c>
      <c r="OJ21" s="132">
        <f t="shared" si="102"/>
        <v>945</v>
      </c>
      <c r="OK21" s="132">
        <f t="shared" si="102"/>
        <v>945</v>
      </c>
      <c r="OL21" s="132">
        <f t="shared" si="102"/>
        <v>945</v>
      </c>
      <c r="OM21" s="132">
        <f t="shared" si="102"/>
        <v>945</v>
      </c>
      <c r="ON21" s="132">
        <f t="shared" si="102"/>
        <v>945</v>
      </c>
      <c r="OO21" s="132">
        <f t="shared" si="102"/>
        <v>945</v>
      </c>
      <c r="OP21" s="132">
        <f t="shared" si="102"/>
        <v>945</v>
      </c>
      <c r="OQ21" s="132">
        <f t="shared" si="102"/>
        <v>945</v>
      </c>
      <c r="OR21" s="132">
        <f t="shared" si="102"/>
        <v>945</v>
      </c>
      <c r="OS21" s="132">
        <f t="shared" si="102"/>
        <v>945</v>
      </c>
      <c r="OT21" s="132">
        <f t="shared" si="102"/>
        <v>945</v>
      </c>
      <c r="OU21" s="132">
        <f t="shared" si="102"/>
        <v>945</v>
      </c>
      <c r="OV21" s="132">
        <f t="shared" si="102"/>
        <v>945</v>
      </c>
      <c r="OW21" s="132">
        <f t="shared" si="102"/>
        <v>945</v>
      </c>
      <c r="OX21" s="132">
        <f t="shared" si="102"/>
        <v>945</v>
      </c>
      <c r="OY21" s="132">
        <f t="shared" si="102"/>
        <v>945</v>
      </c>
      <c r="OZ21" s="132">
        <f t="shared" si="102"/>
        <v>945</v>
      </c>
      <c r="PA21" s="132">
        <f t="shared" si="102"/>
        <v>945</v>
      </c>
      <c r="PB21" s="132">
        <f t="shared" si="102"/>
        <v>945</v>
      </c>
      <c r="PC21" s="132">
        <f t="shared" si="102"/>
        <v>945</v>
      </c>
      <c r="PD21" s="132">
        <f t="shared" si="102"/>
        <v>945</v>
      </c>
      <c r="PE21" s="132">
        <f t="shared" si="102"/>
        <v>945</v>
      </c>
      <c r="PF21" s="132">
        <f t="shared" si="102"/>
        <v>945</v>
      </c>
      <c r="PG21" s="132">
        <f t="shared" si="102"/>
        <v>945</v>
      </c>
      <c r="PH21" s="132">
        <f t="shared" si="102"/>
        <v>945</v>
      </c>
      <c r="PI21" s="132">
        <f t="shared" si="102"/>
        <v>945</v>
      </c>
      <c r="PJ21" s="132">
        <f t="shared" si="102"/>
        <v>945</v>
      </c>
      <c r="PK21" s="132">
        <f t="shared" si="102"/>
        <v>945</v>
      </c>
      <c r="PL21" s="132">
        <f t="shared" si="102"/>
        <v>945</v>
      </c>
      <c r="PM21" s="132">
        <f t="shared" si="102"/>
        <v>945</v>
      </c>
      <c r="PN21" s="132">
        <f t="shared" si="102"/>
        <v>945</v>
      </c>
      <c r="PO21" s="132">
        <f t="shared" si="102"/>
        <v>945</v>
      </c>
      <c r="PP21" s="132">
        <f t="shared" si="102"/>
        <v>945</v>
      </c>
      <c r="PQ21" s="132">
        <f t="shared" si="102"/>
        <v>945</v>
      </c>
      <c r="PR21" s="132">
        <f t="shared" si="102"/>
        <v>945</v>
      </c>
      <c r="PS21" s="132">
        <f t="shared" si="102"/>
        <v>945</v>
      </c>
      <c r="PT21" s="132">
        <f t="shared" si="102"/>
        <v>945</v>
      </c>
      <c r="PU21" s="132">
        <f t="shared" si="102"/>
        <v>945</v>
      </c>
      <c r="PV21" s="132">
        <f t="shared" si="102"/>
        <v>945</v>
      </c>
      <c r="PW21" s="132">
        <f t="shared" si="102"/>
        <v>945</v>
      </c>
      <c r="PX21" s="132">
        <f t="shared" si="102"/>
        <v>945</v>
      </c>
      <c r="PY21" s="132">
        <f t="shared" si="102"/>
        <v>945</v>
      </c>
      <c r="PZ21" s="132">
        <f t="shared" si="102"/>
        <v>945</v>
      </c>
      <c r="QA21" s="132">
        <f t="shared" si="102"/>
        <v>945</v>
      </c>
      <c r="QB21" s="132">
        <f t="shared" si="102"/>
        <v>945</v>
      </c>
      <c r="QC21" s="132">
        <f t="shared" si="102"/>
        <v>945</v>
      </c>
      <c r="QD21" s="132">
        <f t="shared" si="102"/>
        <v>945</v>
      </c>
      <c r="QE21" s="132">
        <f t="shared" si="102"/>
        <v>945</v>
      </c>
      <c r="QF21" s="132">
        <f t="shared" si="102"/>
        <v>945</v>
      </c>
      <c r="QG21" s="132">
        <f t="shared" si="102"/>
        <v>945</v>
      </c>
      <c r="QH21" s="132">
        <f t="shared" si="102"/>
        <v>945</v>
      </c>
      <c r="QI21" s="132">
        <f t="shared" si="102"/>
        <v>945</v>
      </c>
      <c r="QJ21" s="132">
        <f t="shared" si="102"/>
        <v>945</v>
      </c>
      <c r="QK21" s="132">
        <f t="shared" si="88"/>
        <v>945</v>
      </c>
      <c r="QL21" s="132">
        <f t="shared" si="89"/>
        <v>945</v>
      </c>
      <c r="QM21" s="132">
        <f t="shared" si="89"/>
        <v>945</v>
      </c>
      <c r="QN21" s="132">
        <f t="shared" si="89"/>
        <v>945</v>
      </c>
      <c r="QO21" s="132">
        <f t="shared" si="89"/>
        <v>945</v>
      </c>
      <c r="QP21" s="132">
        <f t="shared" si="89"/>
        <v>945</v>
      </c>
      <c r="QQ21" s="132">
        <f t="shared" si="89"/>
        <v>945</v>
      </c>
      <c r="QR21" s="132">
        <f t="shared" si="89"/>
        <v>945</v>
      </c>
      <c r="QS21" s="132">
        <f t="shared" si="89"/>
        <v>945</v>
      </c>
      <c r="QT21" s="132">
        <f t="shared" si="89"/>
        <v>945</v>
      </c>
      <c r="QU21" s="132">
        <f t="shared" si="89"/>
        <v>945</v>
      </c>
      <c r="QV21" s="132">
        <f t="shared" si="89"/>
        <v>945</v>
      </c>
      <c r="QW21" s="132">
        <f t="shared" si="89"/>
        <v>945</v>
      </c>
      <c r="QX21" s="132">
        <f t="shared" si="89"/>
        <v>945</v>
      </c>
      <c r="QY21" s="132">
        <f t="shared" si="89"/>
        <v>945</v>
      </c>
      <c r="QZ21" s="132">
        <f t="shared" si="89"/>
        <v>945</v>
      </c>
      <c r="RA21" s="132">
        <f t="shared" si="89"/>
        <v>945</v>
      </c>
      <c r="RB21" s="132">
        <f t="shared" si="89"/>
        <v>945</v>
      </c>
      <c r="RC21" s="132">
        <f t="shared" si="89"/>
        <v>945</v>
      </c>
      <c r="RD21" s="132">
        <f t="shared" si="89"/>
        <v>945</v>
      </c>
      <c r="RE21" s="132">
        <f t="shared" si="89"/>
        <v>945</v>
      </c>
      <c r="RF21" s="132">
        <f t="shared" si="89"/>
        <v>945</v>
      </c>
      <c r="RG21" s="132">
        <f t="shared" si="89"/>
        <v>945</v>
      </c>
      <c r="RH21" s="132">
        <f t="shared" si="89"/>
        <v>945</v>
      </c>
      <c r="RI21" s="132">
        <f t="shared" si="89"/>
        <v>945</v>
      </c>
      <c r="RJ21" s="132">
        <f t="shared" si="89"/>
        <v>945</v>
      </c>
      <c r="RK21" s="132">
        <f t="shared" si="89"/>
        <v>945</v>
      </c>
      <c r="RL21" s="132">
        <f t="shared" si="89"/>
        <v>945</v>
      </c>
      <c r="RM21" s="132">
        <f t="shared" si="89"/>
        <v>945</v>
      </c>
      <c r="RN21" s="132">
        <f t="shared" si="89"/>
        <v>945</v>
      </c>
      <c r="RO21" s="132">
        <f t="shared" si="89"/>
        <v>945</v>
      </c>
      <c r="RP21" s="132">
        <f t="shared" si="89"/>
        <v>945</v>
      </c>
      <c r="RQ21" s="132">
        <f t="shared" si="89"/>
        <v>945</v>
      </c>
      <c r="RR21" s="132">
        <f t="shared" si="89"/>
        <v>945</v>
      </c>
      <c r="RS21" s="132">
        <f t="shared" si="89"/>
        <v>945</v>
      </c>
      <c r="RT21" s="132">
        <f t="shared" si="89"/>
        <v>945</v>
      </c>
      <c r="RU21" s="132">
        <f t="shared" si="89"/>
        <v>945</v>
      </c>
      <c r="RV21" s="132">
        <f t="shared" si="89"/>
        <v>945</v>
      </c>
      <c r="RW21" s="132">
        <f t="shared" si="89"/>
        <v>945</v>
      </c>
      <c r="RX21" s="132">
        <f t="shared" si="89"/>
        <v>945</v>
      </c>
      <c r="RY21" s="132">
        <f t="shared" si="89"/>
        <v>945</v>
      </c>
      <c r="RZ21" s="132">
        <f t="shared" si="89"/>
        <v>945</v>
      </c>
      <c r="SA21" s="132">
        <f t="shared" si="89"/>
        <v>945</v>
      </c>
      <c r="SB21" s="132">
        <f t="shared" si="89"/>
        <v>945</v>
      </c>
      <c r="SC21" s="132">
        <f t="shared" si="89"/>
        <v>945</v>
      </c>
      <c r="SD21" s="132">
        <f t="shared" si="89"/>
        <v>945</v>
      </c>
      <c r="SE21" s="132">
        <f t="shared" si="89"/>
        <v>945</v>
      </c>
      <c r="SF21" s="132">
        <f t="shared" si="89"/>
        <v>945</v>
      </c>
      <c r="SG21" s="132">
        <f t="shared" si="89"/>
        <v>945</v>
      </c>
      <c r="SH21" s="132">
        <f t="shared" si="89"/>
        <v>945</v>
      </c>
      <c r="SI21" s="132">
        <f t="shared" si="89"/>
        <v>945</v>
      </c>
      <c r="SJ21" s="132">
        <f t="shared" si="89"/>
        <v>945</v>
      </c>
      <c r="SK21" s="132">
        <f t="shared" si="89"/>
        <v>945</v>
      </c>
      <c r="SL21" s="132">
        <f t="shared" si="89"/>
        <v>945</v>
      </c>
      <c r="SM21" s="132">
        <f t="shared" si="89"/>
        <v>945</v>
      </c>
      <c r="SN21" s="132">
        <f t="shared" si="89"/>
        <v>945</v>
      </c>
      <c r="SO21" s="132">
        <f t="shared" si="89"/>
        <v>945</v>
      </c>
      <c r="SP21" s="132">
        <f t="shared" si="89"/>
        <v>945</v>
      </c>
      <c r="SQ21" s="132">
        <f t="shared" si="89"/>
        <v>945</v>
      </c>
      <c r="SR21" s="132">
        <f t="shared" si="89"/>
        <v>945</v>
      </c>
      <c r="SS21" s="132">
        <f t="shared" si="89"/>
        <v>945</v>
      </c>
      <c r="ST21" s="132">
        <f t="shared" si="89"/>
        <v>945</v>
      </c>
      <c r="SU21" s="132">
        <f t="shared" si="89"/>
        <v>945</v>
      </c>
      <c r="SV21" s="132">
        <f t="shared" si="89"/>
        <v>945</v>
      </c>
      <c r="SW21" s="132">
        <f t="shared" ref="SW21:VH22" si="103">SV21</f>
        <v>945</v>
      </c>
      <c r="SX21" s="132">
        <f t="shared" si="103"/>
        <v>945</v>
      </c>
      <c r="SY21" s="132">
        <f t="shared" si="103"/>
        <v>945</v>
      </c>
      <c r="SZ21" s="132">
        <f t="shared" si="103"/>
        <v>945</v>
      </c>
      <c r="TA21" s="132">
        <f t="shared" si="103"/>
        <v>945</v>
      </c>
      <c r="TB21" s="132">
        <f t="shared" si="103"/>
        <v>945</v>
      </c>
      <c r="TC21" s="132">
        <f t="shared" si="103"/>
        <v>945</v>
      </c>
      <c r="TD21" s="132">
        <f t="shared" si="103"/>
        <v>945</v>
      </c>
      <c r="TE21" s="132">
        <f t="shared" si="103"/>
        <v>945</v>
      </c>
      <c r="TF21" s="132">
        <f t="shared" si="103"/>
        <v>945</v>
      </c>
      <c r="TG21" s="132">
        <f t="shared" si="103"/>
        <v>945</v>
      </c>
      <c r="TH21" s="132">
        <f t="shared" si="103"/>
        <v>945</v>
      </c>
      <c r="TI21" s="132">
        <f t="shared" si="103"/>
        <v>945</v>
      </c>
      <c r="TJ21" s="132">
        <f t="shared" si="103"/>
        <v>945</v>
      </c>
      <c r="TK21" s="132">
        <f t="shared" si="103"/>
        <v>945</v>
      </c>
      <c r="TL21" s="132">
        <f t="shared" si="103"/>
        <v>945</v>
      </c>
      <c r="TM21" s="132">
        <f t="shared" si="103"/>
        <v>945</v>
      </c>
      <c r="TN21" s="132">
        <f t="shared" si="103"/>
        <v>945</v>
      </c>
      <c r="TO21" s="132">
        <f t="shared" si="103"/>
        <v>945</v>
      </c>
      <c r="TP21" s="132">
        <f t="shared" si="103"/>
        <v>945</v>
      </c>
      <c r="TQ21" s="132">
        <f t="shared" si="103"/>
        <v>945</v>
      </c>
      <c r="TR21" s="132">
        <f t="shared" si="103"/>
        <v>945</v>
      </c>
      <c r="TS21" s="132">
        <f t="shared" si="103"/>
        <v>945</v>
      </c>
      <c r="TT21" s="132">
        <f t="shared" si="103"/>
        <v>945</v>
      </c>
      <c r="TU21" s="132">
        <f t="shared" si="103"/>
        <v>945</v>
      </c>
      <c r="TV21" s="132">
        <f t="shared" si="103"/>
        <v>945</v>
      </c>
      <c r="TW21" s="132">
        <f t="shared" si="103"/>
        <v>945</v>
      </c>
      <c r="TX21" s="132">
        <f t="shared" si="103"/>
        <v>945</v>
      </c>
      <c r="TY21" s="132">
        <f t="shared" si="103"/>
        <v>945</v>
      </c>
      <c r="TZ21" s="132">
        <f t="shared" si="103"/>
        <v>945</v>
      </c>
      <c r="UA21" s="132">
        <f t="shared" si="103"/>
        <v>945</v>
      </c>
      <c r="UB21" s="132">
        <f t="shared" si="103"/>
        <v>945</v>
      </c>
      <c r="UC21" s="132">
        <f t="shared" si="103"/>
        <v>945</v>
      </c>
      <c r="UD21" s="132">
        <f t="shared" si="103"/>
        <v>945</v>
      </c>
      <c r="UE21" s="132">
        <f t="shared" si="103"/>
        <v>945</v>
      </c>
      <c r="UF21" s="132">
        <f t="shared" si="103"/>
        <v>945</v>
      </c>
      <c r="UG21" s="132">
        <f t="shared" si="103"/>
        <v>945</v>
      </c>
      <c r="UH21" s="132">
        <f t="shared" si="103"/>
        <v>945</v>
      </c>
      <c r="UI21" s="132">
        <f t="shared" si="103"/>
        <v>945</v>
      </c>
      <c r="UJ21" s="132">
        <f t="shared" si="103"/>
        <v>945</v>
      </c>
      <c r="UK21" s="132">
        <f t="shared" si="103"/>
        <v>945</v>
      </c>
      <c r="UL21" s="132">
        <f t="shared" si="103"/>
        <v>945</v>
      </c>
      <c r="UM21" s="132">
        <f t="shared" si="103"/>
        <v>945</v>
      </c>
      <c r="UN21" s="132">
        <f t="shared" si="103"/>
        <v>945</v>
      </c>
      <c r="UO21" s="132">
        <f t="shared" si="103"/>
        <v>945</v>
      </c>
      <c r="UP21" s="132">
        <f t="shared" si="103"/>
        <v>945</v>
      </c>
      <c r="UQ21" s="132">
        <f t="shared" si="103"/>
        <v>945</v>
      </c>
      <c r="UR21" s="132">
        <f t="shared" si="103"/>
        <v>945</v>
      </c>
      <c r="US21" s="132">
        <f t="shared" si="103"/>
        <v>945</v>
      </c>
      <c r="UT21" s="132">
        <f t="shared" si="103"/>
        <v>945</v>
      </c>
      <c r="UU21" s="132">
        <f t="shared" si="103"/>
        <v>945</v>
      </c>
      <c r="UV21" s="132">
        <f t="shared" si="103"/>
        <v>945</v>
      </c>
      <c r="UW21" s="132">
        <f t="shared" si="103"/>
        <v>945</v>
      </c>
      <c r="UX21" s="132">
        <f t="shared" si="103"/>
        <v>945</v>
      </c>
      <c r="UY21" s="132">
        <f t="shared" si="103"/>
        <v>945</v>
      </c>
      <c r="UZ21" s="132">
        <f t="shared" si="103"/>
        <v>945</v>
      </c>
      <c r="VA21" s="132">
        <f t="shared" si="103"/>
        <v>945</v>
      </c>
      <c r="VB21" s="132">
        <f t="shared" si="103"/>
        <v>945</v>
      </c>
      <c r="VC21" s="132">
        <f t="shared" si="103"/>
        <v>945</v>
      </c>
      <c r="VD21" s="132">
        <f t="shared" si="103"/>
        <v>945</v>
      </c>
      <c r="VE21" s="132">
        <f t="shared" si="103"/>
        <v>945</v>
      </c>
      <c r="VF21" s="132">
        <f t="shared" si="103"/>
        <v>945</v>
      </c>
      <c r="VG21" s="132">
        <f t="shared" si="103"/>
        <v>945</v>
      </c>
      <c r="VH21" s="132">
        <f t="shared" si="103"/>
        <v>945</v>
      </c>
      <c r="VI21" s="132">
        <f t="shared" si="90"/>
        <v>945</v>
      </c>
      <c r="VJ21" s="132">
        <f t="shared" si="91"/>
        <v>945</v>
      </c>
      <c r="VK21" s="132">
        <f t="shared" si="91"/>
        <v>945</v>
      </c>
      <c r="VL21" s="132">
        <f t="shared" si="91"/>
        <v>945</v>
      </c>
      <c r="VM21" s="132">
        <f t="shared" si="91"/>
        <v>945</v>
      </c>
      <c r="VN21" s="132">
        <f t="shared" si="91"/>
        <v>945</v>
      </c>
      <c r="VO21" s="132">
        <f t="shared" si="91"/>
        <v>945</v>
      </c>
      <c r="VP21" s="132">
        <f t="shared" si="91"/>
        <v>945</v>
      </c>
      <c r="VQ21" s="132">
        <f t="shared" si="91"/>
        <v>945</v>
      </c>
      <c r="VR21" s="132">
        <f t="shared" si="91"/>
        <v>945</v>
      </c>
      <c r="VS21" s="132">
        <f t="shared" si="91"/>
        <v>945</v>
      </c>
      <c r="VT21" s="132">
        <f t="shared" si="91"/>
        <v>945</v>
      </c>
      <c r="VU21" s="132">
        <f t="shared" si="91"/>
        <v>945</v>
      </c>
      <c r="VV21" s="132">
        <f t="shared" si="91"/>
        <v>945</v>
      </c>
      <c r="VW21" s="132">
        <f t="shared" si="91"/>
        <v>945</v>
      </c>
      <c r="VX21" s="132">
        <f t="shared" si="91"/>
        <v>945</v>
      </c>
      <c r="VY21" s="132">
        <f t="shared" si="91"/>
        <v>945</v>
      </c>
      <c r="VZ21" s="132">
        <f t="shared" si="91"/>
        <v>945</v>
      </c>
      <c r="WA21" s="132">
        <f t="shared" si="91"/>
        <v>945</v>
      </c>
      <c r="WB21" s="132">
        <f t="shared" si="91"/>
        <v>945</v>
      </c>
      <c r="WC21" s="132">
        <f t="shared" si="91"/>
        <v>945</v>
      </c>
      <c r="WD21" s="132">
        <f t="shared" si="91"/>
        <v>945</v>
      </c>
      <c r="WE21" s="132">
        <f t="shared" si="91"/>
        <v>945</v>
      </c>
      <c r="WF21" s="132">
        <f t="shared" si="91"/>
        <v>945</v>
      </c>
      <c r="WG21" s="132">
        <f t="shared" si="91"/>
        <v>945</v>
      </c>
      <c r="WH21" s="132">
        <f t="shared" si="91"/>
        <v>945</v>
      </c>
      <c r="WI21" s="132">
        <f t="shared" si="91"/>
        <v>945</v>
      </c>
      <c r="WJ21" s="132">
        <f t="shared" si="91"/>
        <v>945</v>
      </c>
      <c r="WK21" s="132">
        <f t="shared" si="91"/>
        <v>945</v>
      </c>
      <c r="WL21" s="132">
        <f t="shared" si="91"/>
        <v>945</v>
      </c>
      <c r="WM21" s="132">
        <f t="shared" si="91"/>
        <v>945</v>
      </c>
      <c r="WN21" s="132">
        <f t="shared" si="91"/>
        <v>945</v>
      </c>
      <c r="WO21" s="132">
        <f t="shared" si="91"/>
        <v>945</v>
      </c>
      <c r="WP21" s="132">
        <f t="shared" si="91"/>
        <v>945</v>
      </c>
      <c r="WQ21" s="132">
        <f t="shared" si="91"/>
        <v>945</v>
      </c>
      <c r="WR21" s="132">
        <f t="shared" si="91"/>
        <v>945</v>
      </c>
      <c r="WS21" s="132">
        <f t="shared" si="91"/>
        <v>945</v>
      </c>
      <c r="WT21" s="132">
        <f t="shared" si="91"/>
        <v>945</v>
      </c>
      <c r="WU21" s="132">
        <f t="shared" si="91"/>
        <v>945</v>
      </c>
      <c r="WV21" s="132">
        <f t="shared" si="91"/>
        <v>945</v>
      </c>
      <c r="WW21" s="132">
        <f t="shared" si="91"/>
        <v>945</v>
      </c>
      <c r="WX21" s="132">
        <f t="shared" si="91"/>
        <v>945</v>
      </c>
      <c r="WY21" s="132">
        <f t="shared" si="91"/>
        <v>945</v>
      </c>
      <c r="WZ21" s="132">
        <f t="shared" si="91"/>
        <v>945</v>
      </c>
      <c r="XA21" s="132">
        <f t="shared" si="91"/>
        <v>945</v>
      </c>
      <c r="XB21" s="132">
        <f t="shared" si="91"/>
        <v>945</v>
      </c>
      <c r="XC21" s="132">
        <f t="shared" si="91"/>
        <v>945</v>
      </c>
      <c r="XD21" s="132">
        <f t="shared" si="91"/>
        <v>945</v>
      </c>
      <c r="XE21" s="132">
        <f t="shared" si="91"/>
        <v>945</v>
      </c>
      <c r="XF21" s="132">
        <f t="shared" si="91"/>
        <v>945</v>
      </c>
      <c r="XG21" s="132">
        <f t="shared" si="91"/>
        <v>945</v>
      </c>
      <c r="XH21" s="132">
        <f t="shared" si="91"/>
        <v>945</v>
      </c>
      <c r="XI21" s="132">
        <f t="shared" si="91"/>
        <v>945</v>
      </c>
      <c r="XJ21" s="132">
        <f t="shared" si="91"/>
        <v>945</v>
      </c>
      <c r="XK21" s="132">
        <f t="shared" si="91"/>
        <v>945</v>
      </c>
      <c r="XL21" s="132">
        <f t="shared" si="91"/>
        <v>945</v>
      </c>
      <c r="XM21" s="132">
        <f t="shared" si="91"/>
        <v>945</v>
      </c>
      <c r="XN21" s="132">
        <f t="shared" si="91"/>
        <v>945</v>
      </c>
      <c r="XO21" s="132">
        <f t="shared" si="91"/>
        <v>945</v>
      </c>
      <c r="XP21" s="132">
        <f t="shared" si="91"/>
        <v>945</v>
      </c>
      <c r="XQ21" s="132">
        <f t="shared" si="91"/>
        <v>945</v>
      </c>
      <c r="XR21" s="132">
        <f t="shared" si="91"/>
        <v>945</v>
      </c>
      <c r="XS21" s="132">
        <f t="shared" si="91"/>
        <v>945</v>
      </c>
      <c r="XT21" s="132">
        <f t="shared" si="91"/>
        <v>945</v>
      </c>
      <c r="XU21" s="132">
        <f t="shared" ref="XU21:AAF22" si="104">XT21</f>
        <v>945</v>
      </c>
      <c r="XV21" s="132">
        <f t="shared" si="104"/>
        <v>945</v>
      </c>
      <c r="XW21" s="132">
        <f t="shared" si="104"/>
        <v>945</v>
      </c>
      <c r="XX21" s="132">
        <f t="shared" si="104"/>
        <v>945</v>
      </c>
      <c r="XY21" s="132">
        <f t="shared" si="104"/>
        <v>945</v>
      </c>
      <c r="XZ21" s="132">
        <f t="shared" si="104"/>
        <v>945</v>
      </c>
      <c r="YA21" s="132">
        <f t="shared" si="104"/>
        <v>945</v>
      </c>
      <c r="YB21" s="132">
        <f t="shared" si="104"/>
        <v>945</v>
      </c>
      <c r="YC21" s="132">
        <f t="shared" si="104"/>
        <v>945</v>
      </c>
      <c r="YD21" s="132">
        <f t="shared" si="104"/>
        <v>945</v>
      </c>
      <c r="YE21" s="132">
        <f t="shared" si="104"/>
        <v>945</v>
      </c>
      <c r="YF21" s="132">
        <f t="shared" si="104"/>
        <v>945</v>
      </c>
      <c r="YG21" s="132">
        <f t="shared" si="104"/>
        <v>945</v>
      </c>
      <c r="YH21" s="132">
        <f t="shared" si="104"/>
        <v>945</v>
      </c>
      <c r="YI21" s="132">
        <f t="shared" si="104"/>
        <v>945</v>
      </c>
      <c r="YJ21" s="132">
        <f t="shared" si="104"/>
        <v>945</v>
      </c>
      <c r="YK21" s="132">
        <f t="shared" si="104"/>
        <v>945</v>
      </c>
      <c r="YL21" s="132">
        <f t="shared" si="104"/>
        <v>945</v>
      </c>
      <c r="YM21" s="132">
        <f t="shared" si="104"/>
        <v>945</v>
      </c>
      <c r="YN21" s="132">
        <f t="shared" si="104"/>
        <v>945</v>
      </c>
      <c r="YO21" s="132">
        <f t="shared" si="104"/>
        <v>945</v>
      </c>
      <c r="YP21" s="132">
        <f t="shared" si="104"/>
        <v>945</v>
      </c>
      <c r="YQ21" s="132">
        <f t="shared" si="104"/>
        <v>945</v>
      </c>
      <c r="YR21" s="132">
        <f t="shared" si="104"/>
        <v>945</v>
      </c>
      <c r="YS21" s="132">
        <f t="shared" si="104"/>
        <v>945</v>
      </c>
      <c r="YT21" s="132">
        <f t="shared" si="104"/>
        <v>945</v>
      </c>
      <c r="YU21" s="132">
        <f t="shared" si="104"/>
        <v>945</v>
      </c>
      <c r="YV21" s="132">
        <f t="shared" si="104"/>
        <v>945</v>
      </c>
      <c r="YW21" s="132">
        <f t="shared" si="104"/>
        <v>945</v>
      </c>
      <c r="YX21" s="132">
        <f t="shared" si="104"/>
        <v>945</v>
      </c>
      <c r="YY21" s="132">
        <f t="shared" si="104"/>
        <v>945</v>
      </c>
      <c r="YZ21" s="132">
        <f t="shared" si="104"/>
        <v>945</v>
      </c>
      <c r="ZA21" s="132">
        <f t="shared" si="104"/>
        <v>945</v>
      </c>
      <c r="ZB21" s="132">
        <f t="shared" si="104"/>
        <v>945</v>
      </c>
      <c r="ZC21" s="132">
        <f t="shared" si="104"/>
        <v>945</v>
      </c>
      <c r="ZD21" s="132">
        <f t="shared" si="104"/>
        <v>945</v>
      </c>
      <c r="ZE21" s="132">
        <f t="shared" si="104"/>
        <v>945</v>
      </c>
      <c r="ZF21" s="132">
        <f t="shared" si="104"/>
        <v>945</v>
      </c>
      <c r="ZG21" s="132">
        <f t="shared" si="104"/>
        <v>945</v>
      </c>
      <c r="ZH21" s="132">
        <f t="shared" si="104"/>
        <v>945</v>
      </c>
      <c r="ZI21" s="132">
        <f t="shared" si="104"/>
        <v>945</v>
      </c>
      <c r="ZJ21" s="132">
        <f t="shared" si="104"/>
        <v>945</v>
      </c>
      <c r="ZK21" s="132">
        <f t="shared" si="104"/>
        <v>945</v>
      </c>
      <c r="ZL21" s="132">
        <f t="shared" si="104"/>
        <v>945</v>
      </c>
      <c r="ZM21" s="132">
        <f t="shared" si="104"/>
        <v>945</v>
      </c>
      <c r="ZN21" s="132">
        <f t="shared" si="104"/>
        <v>945</v>
      </c>
      <c r="ZO21" s="132">
        <f t="shared" si="104"/>
        <v>945</v>
      </c>
      <c r="ZP21" s="132">
        <f t="shared" si="104"/>
        <v>945</v>
      </c>
      <c r="ZQ21" s="132">
        <f t="shared" si="104"/>
        <v>945</v>
      </c>
      <c r="ZR21" s="132">
        <f t="shared" si="104"/>
        <v>945</v>
      </c>
      <c r="ZS21" s="132">
        <f t="shared" si="104"/>
        <v>945</v>
      </c>
      <c r="ZT21" s="132">
        <f t="shared" si="104"/>
        <v>945</v>
      </c>
      <c r="ZU21" s="132">
        <f t="shared" si="104"/>
        <v>945</v>
      </c>
      <c r="ZV21" s="132">
        <f t="shared" si="104"/>
        <v>945</v>
      </c>
      <c r="ZW21" s="132">
        <f t="shared" si="104"/>
        <v>945</v>
      </c>
      <c r="ZX21" s="132">
        <f t="shared" si="104"/>
        <v>945</v>
      </c>
      <c r="ZY21" s="132">
        <f t="shared" si="104"/>
        <v>945</v>
      </c>
      <c r="ZZ21" s="132">
        <f t="shared" si="104"/>
        <v>945</v>
      </c>
      <c r="AAA21" s="132">
        <f t="shared" si="104"/>
        <v>945</v>
      </c>
      <c r="AAB21" s="132">
        <f t="shared" si="104"/>
        <v>945</v>
      </c>
      <c r="AAC21" s="132">
        <f t="shared" si="104"/>
        <v>945</v>
      </c>
      <c r="AAD21" s="132">
        <f t="shared" si="104"/>
        <v>945</v>
      </c>
      <c r="AAE21" s="132">
        <f t="shared" si="104"/>
        <v>945</v>
      </c>
      <c r="AAF21" s="132">
        <f t="shared" si="104"/>
        <v>945</v>
      </c>
      <c r="AAG21" s="132">
        <f t="shared" si="92"/>
        <v>945</v>
      </c>
      <c r="AAH21" s="132">
        <f t="shared" si="93"/>
        <v>945</v>
      </c>
      <c r="AAI21" s="132">
        <f t="shared" si="93"/>
        <v>945</v>
      </c>
      <c r="AAJ21" s="132">
        <f t="shared" si="93"/>
        <v>945</v>
      </c>
      <c r="AAK21" s="132">
        <f t="shared" si="93"/>
        <v>945</v>
      </c>
      <c r="AAL21" s="132">
        <f t="shared" si="93"/>
        <v>945</v>
      </c>
      <c r="AAM21" s="132">
        <f t="shared" si="93"/>
        <v>945</v>
      </c>
      <c r="AAN21" s="132">
        <f t="shared" si="93"/>
        <v>945</v>
      </c>
      <c r="AAO21" s="132">
        <f t="shared" si="93"/>
        <v>945</v>
      </c>
      <c r="AAP21" s="132">
        <f t="shared" si="93"/>
        <v>945</v>
      </c>
      <c r="AAQ21" s="132">
        <f t="shared" si="93"/>
        <v>945</v>
      </c>
      <c r="AAR21" s="132">
        <f t="shared" si="93"/>
        <v>945</v>
      </c>
      <c r="AAS21" s="132">
        <f t="shared" si="93"/>
        <v>945</v>
      </c>
      <c r="AAT21" s="132">
        <f t="shared" si="93"/>
        <v>945</v>
      </c>
      <c r="AAU21" s="132">
        <f t="shared" si="93"/>
        <v>945</v>
      </c>
      <c r="AAV21" s="132">
        <f t="shared" si="93"/>
        <v>945</v>
      </c>
      <c r="AAW21" s="132">
        <f t="shared" si="93"/>
        <v>945</v>
      </c>
      <c r="AAX21" s="132">
        <f t="shared" si="93"/>
        <v>945</v>
      </c>
      <c r="AAY21" s="132">
        <f t="shared" si="93"/>
        <v>945</v>
      </c>
      <c r="AAZ21" s="132">
        <f t="shared" si="93"/>
        <v>945</v>
      </c>
      <c r="ABA21" s="132">
        <f t="shared" si="93"/>
        <v>945</v>
      </c>
      <c r="ABB21" s="132">
        <f t="shared" si="93"/>
        <v>945</v>
      </c>
      <c r="ABC21" s="132">
        <f t="shared" si="93"/>
        <v>945</v>
      </c>
      <c r="ABD21" s="132">
        <f t="shared" si="93"/>
        <v>945</v>
      </c>
      <c r="ABE21" s="132">
        <f t="shared" si="93"/>
        <v>945</v>
      </c>
      <c r="ABF21" s="132">
        <f t="shared" si="93"/>
        <v>945</v>
      </c>
      <c r="ABG21" s="132">
        <f t="shared" si="93"/>
        <v>945</v>
      </c>
      <c r="ABH21" s="132">
        <f t="shared" si="93"/>
        <v>945</v>
      </c>
      <c r="ABI21" s="132">
        <f t="shared" si="93"/>
        <v>945</v>
      </c>
      <c r="ABJ21" s="132">
        <f t="shared" si="93"/>
        <v>945</v>
      </c>
      <c r="ABK21" s="132">
        <f t="shared" si="93"/>
        <v>945</v>
      </c>
      <c r="ABL21" s="132">
        <f t="shared" si="93"/>
        <v>945</v>
      </c>
      <c r="ABM21" s="132">
        <f t="shared" si="93"/>
        <v>945</v>
      </c>
      <c r="ABN21" s="132">
        <f t="shared" si="93"/>
        <v>945</v>
      </c>
      <c r="ABO21" s="132">
        <f t="shared" si="93"/>
        <v>945</v>
      </c>
      <c r="ABP21" s="132">
        <f t="shared" si="93"/>
        <v>945</v>
      </c>
      <c r="ABQ21" s="132">
        <f t="shared" si="93"/>
        <v>945</v>
      </c>
      <c r="ABR21" s="132">
        <f t="shared" si="93"/>
        <v>945</v>
      </c>
      <c r="ABS21" s="132">
        <f t="shared" si="93"/>
        <v>945</v>
      </c>
      <c r="ABT21" s="132">
        <f t="shared" si="93"/>
        <v>945</v>
      </c>
      <c r="ABU21" s="132">
        <f t="shared" si="93"/>
        <v>945</v>
      </c>
      <c r="ABV21" s="132">
        <f t="shared" si="93"/>
        <v>945</v>
      </c>
      <c r="ABW21" s="132">
        <f t="shared" si="93"/>
        <v>945</v>
      </c>
      <c r="ABX21" s="132">
        <f t="shared" si="93"/>
        <v>945</v>
      </c>
      <c r="ABY21" s="132">
        <f t="shared" si="93"/>
        <v>945</v>
      </c>
      <c r="ABZ21" s="132">
        <f t="shared" si="93"/>
        <v>945</v>
      </c>
      <c r="ACA21" s="132">
        <f t="shared" si="93"/>
        <v>945</v>
      </c>
      <c r="ACB21" s="132">
        <f t="shared" si="93"/>
        <v>945</v>
      </c>
      <c r="ACC21" s="132">
        <f t="shared" si="93"/>
        <v>945</v>
      </c>
      <c r="ACD21" s="132">
        <f t="shared" si="93"/>
        <v>945</v>
      </c>
      <c r="ACE21" s="132">
        <f t="shared" si="93"/>
        <v>945</v>
      </c>
      <c r="ACF21" s="132">
        <f t="shared" si="93"/>
        <v>945</v>
      </c>
      <c r="ACG21" s="132">
        <f t="shared" si="93"/>
        <v>945</v>
      </c>
      <c r="ACH21" s="132">
        <f t="shared" si="93"/>
        <v>945</v>
      </c>
      <c r="ACI21" s="132">
        <f t="shared" si="93"/>
        <v>945</v>
      </c>
      <c r="ACJ21" s="132">
        <f t="shared" si="93"/>
        <v>945</v>
      </c>
      <c r="ACK21" s="132">
        <f t="shared" si="93"/>
        <v>945</v>
      </c>
      <c r="ACL21" s="132">
        <f t="shared" si="93"/>
        <v>945</v>
      </c>
      <c r="ACM21" s="132">
        <f t="shared" si="93"/>
        <v>945</v>
      </c>
      <c r="ACN21" s="132">
        <f t="shared" si="93"/>
        <v>945</v>
      </c>
      <c r="ACO21" s="132">
        <f t="shared" si="93"/>
        <v>945</v>
      </c>
      <c r="ACP21" s="132">
        <f t="shared" si="93"/>
        <v>945</v>
      </c>
      <c r="ACQ21" s="132">
        <f t="shared" si="93"/>
        <v>945</v>
      </c>
      <c r="ACR21" s="132">
        <f t="shared" si="93"/>
        <v>945</v>
      </c>
      <c r="ACS21" s="132">
        <f t="shared" ref="ACS21:AFD22" si="105">ACR21</f>
        <v>945</v>
      </c>
      <c r="ACT21" s="132">
        <f t="shared" si="105"/>
        <v>945</v>
      </c>
      <c r="ACU21" s="132">
        <f t="shared" si="105"/>
        <v>945</v>
      </c>
      <c r="ACV21" s="132">
        <f t="shared" si="105"/>
        <v>945</v>
      </c>
      <c r="ACW21" s="132">
        <f t="shared" si="105"/>
        <v>945</v>
      </c>
      <c r="ACX21" s="132">
        <f t="shared" si="105"/>
        <v>945</v>
      </c>
      <c r="ACY21" s="132">
        <f t="shared" si="105"/>
        <v>945</v>
      </c>
      <c r="ACZ21" s="132">
        <f t="shared" si="105"/>
        <v>945</v>
      </c>
      <c r="ADA21" s="132">
        <f t="shared" si="105"/>
        <v>945</v>
      </c>
      <c r="ADB21" s="132">
        <f t="shared" si="105"/>
        <v>945</v>
      </c>
      <c r="ADC21" s="132">
        <f t="shared" si="105"/>
        <v>945</v>
      </c>
      <c r="ADD21" s="132">
        <f t="shared" si="105"/>
        <v>945</v>
      </c>
      <c r="ADE21" s="132">
        <f t="shared" si="105"/>
        <v>945</v>
      </c>
      <c r="ADF21" s="132">
        <f t="shared" si="105"/>
        <v>945</v>
      </c>
      <c r="ADG21" s="132">
        <f t="shared" si="105"/>
        <v>945</v>
      </c>
      <c r="ADH21" s="132">
        <f t="shared" si="105"/>
        <v>945</v>
      </c>
      <c r="ADI21" s="132">
        <f t="shared" si="105"/>
        <v>945</v>
      </c>
      <c r="ADJ21" s="132">
        <f t="shared" si="105"/>
        <v>945</v>
      </c>
      <c r="ADK21" s="132">
        <f t="shared" si="105"/>
        <v>945</v>
      </c>
      <c r="ADL21" s="132">
        <f t="shared" si="105"/>
        <v>945</v>
      </c>
      <c r="ADM21" s="132">
        <f t="shared" si="105"/>
        <v>945</v>
      </c>
      <c r="ADN21" s="132">
        <f t="shared" si="105"/>
        <v>945</v>
      </c>
      <c r="ADO21" s="132">
        <f t="shared" si="105"/>
        <v>945</v>
      </c>
      <c r="ADP21" s="132">
        <f t="shared" si="105"/>
        <v>945</v>
      </c>
      <c r="ADQ21" s="132">
        <f t="shared" si="105"/>
        <v>945</v>
      </c>
      <c r="ADR21" s="132">
        <f t="shared" si="105"/>
        <v>945</v>
      </c>
      <c r="ADS21" s="132">
        <f t="shared" si="105"/>
        <v>945</v>
      </c>
      <c r="ADT21" s="132">
        <f t="shared" si="105"/>
        <v>945</v>
      </c>
      <c r="ADU21" s="132">
        <f t="shared" si="105"/>
        <v>945</v>
      </c>
      <c r="ADV21" s="132">
        <f t="shared" si="105"/>
        <v>945</v>
      </c>
      <c r="ADW21" s="132">
        <f t="shared" si="105"/>
        <v>945</v>
      </c>
      <c r="ADX21" s="132">
        <f t="shared" si="105"/>
        <v>945</v>
      </c>
      <c r="ADY21" s="132">
        <f t="shared" si="105"/>
        <v>945</v>
      </c>
      <c r="ADZ21" s="132">
        <f t="shared" si="105"/>
        <v>945</v>
      </c>
      <c r="AEA21" s="132">
        <f t="shared" si="105"/>
        <v>945</v>
      </c>
      <c r="AEB21" s="132">
        <f t="shared" si="105"/>
        <v>945</v>
      </c>
      <c r="AEC21" s="132">
        <f t="shared" si="105"/>
        <v>945</v>
      </c>
      <c r="AED21" s="132">
        <f t="shared" si="105"/>
        <v>945</v>
      </c>
      <c r="AEE21" s="132">
        <f t="shared" si="105"/>
        <v>945</v>
      </c>
      <c r="AEF21" s="132">
        <f t="shared" si="105"/>
        <v>945</v>
      </c>
      <c r="AEG21" s="132">
        <f t="shared" si="105"/>
        <v>945</v>
      </c>
      <c r="AEH21" s="132">
        <f t="shared" si="105"/>
        <v>945</v>
      </c>
      <c r="AEI21" s="132">
        <f t="shared" si="105"/>
        <v>945</v>
      </c>
      <c r="AEJ21" s="132">
        <f t="shared" si="105"/>
        <v>945</v>
      </c>
      <c r="AEK21" s="132">
        <f t="shared" si="105"/>
        <v>945</v>
      </c>
      <c r="AEL21" s="132">
        <f t="shared" si="105"/>
        <v>945</v>
      </c>
      <c r="AEM21" s="132">
        <f t="shared" si="105"/>
        <v>945</v>
      </c>
      <c r="AEN21" s="132">
        <f t="shared" si="105"/>
        <v>945</v>
      </c>
      <c r="AEO21" s="132">
        <f t="shared" si="105"/>
        <v>945</v>
      </c>
      <c r="AEP21" s="132">
        <f t="shared" si="105"/>
        <v>945</v>
      </c>
      <c r="AEQ21" s="132">
        <f t="shared" si="105"/>
        <v>945</v>
      </c>
      <c r="AER21" s="132">
        <f t="shared" si="105"/>
        <v>945</v>
      </c>
      <c r="AES21" s="132">
        <f t="shared" si="105"/>
        <v>945</v>
      </c>
      <c r="AET21" s="132">
        <f t="shared" si="105"/>
        <v>945</v>
      </c>
      <c r="AEU21" s="132">
        <f t="shared" si="105"/>
        <v>945</v>
      </c>
      <c r="AEV21" s="132">
        <f t="shared" si="105"/>
        <v>945</v>
      </c>
      <c r="AEW21" s="132">
        <f t="shared" si="105"/>
        <v>945</v>
      </c>
      <c r="AEX21" s="132">
        <f t="shared" si="105"/>
        <v>945</v>
      </c>
      <c r="AEY21" s="132">
        <f t="shared" si="105"/>
        <v>945</v>
      </c>
      <c r="AEZ21" s="132">
        <f t="shared" si="105"/>
        <v>945</v>
      </c>
      <c r="AFA21" s="132">
        <f t="shared" si="105"/>
        <v>945</v>
      </c>
      <c r="AFB21" s="132">
        <f t="shared" si="105"/>
        <v>945</v>
      </c>
      <c r="AFC21" s="132">
        <f t="shared" si="105"/>
        <v>945</v>
      </c>
      <c r="AFD21" s="132">
        <f t="shared" si="105"/>
        <v>945</v>
      </c>
      <c r="AFE21" s="132">
        <f t="shared" si="94"/>
        <v>945</v>
      </c>
      <c r="AFF21" s="132">
        <f t="shared" si="95"/>
        <v>945</v>
      </c>
      <c r="AFG21" s="132">
        <f t="shared" si="95"/>
        <v>945</v>
      </c>
      <c r="AFH21" s="132">
        <f t="shared" si="95"/>
        <v>945</v>
      </c>
      <c r="AFI21" s="132">
        <f t="shared" si="95"/>
        <v>945</v>
      </c>
      <c r="AFJ21" s="132">
        <f t="shared" si="95"/>
        <v>945</v>
      </c>
      <c r="AFK21" s="132">
        <f t="shared" si="95"/>
        <v>945</v>
      </c>
      <c r="AFL21" s="132">
        <f t="shared" si="95"/>
        <v>945</v>
      </c>
      <c r="AFM21" s="132">
        <f t="shared" si="95"/>
        <v>945</v>
      </c>
      <c r="AFN21" s="132">
        <f t="shared" si="95"/>
        <v>945</v>
      </c>
      <c r="AFO21" s="132">
        <f t="shared" si="95"/>
        <v>945</v>
      </c>
      <c r="AFP21" s="132">
        <f t="shared" si="95"/>
        <v>945</v>
      </c>
      <c r="AFQ21" s="132">
        <f t="shared" si="95"/>
        <v>945</v>
      </c>
      <c r="AFR21" s="132">
        <f t="shared" si="95"/>
        <v>945</v>
      </c>
      <c r="AFS21" s="132">
        <f t="shared" si="95"/>
        <v>945</v>
      </c>
      <c r="AFT21" s="132">
        <f t="shared" si="95"/>
        <v>945</v>
      </c>
      <c r="AFU21" s="132">
        <f t="shared" si="95"/>
        <v>945</v>
      </c>
      <c r="AFV21" s="132">
        <f t="shared" si="95"/>
        <v>945</v>
      </c>
      <c r="AFW21" s="132">
        <f t="shared" si="95"/>
        <v>945</v>
      </c>
      <c r="AFX21" s="132">
        <f t="shared" si="95"/>
        <v>945</v>
      </c>
      <c r="AFY21" s="132">
        <f t="shared" si="95"/>
        <v>945</v>
      </c>
      <c r="AFZ21" s="132">
        <f t="shared" si="95"/>
        <v>945</v>
      </c>
      <c r="AGA21" s="132">
        <f t="shared" si="95"/>
        <v>945</v>
      </c>
      <c r="AGB21" s="132">
        <f t="shared" si="95"/>
        <v>945</v>
      </c>
      <c r="AGC21" s="132">
        <f t="shared" si="95"/>
        <v>945</v>
      </c>
      <c r="AGD21" s="132">
        <f t="shared" si="95"/>
        <v>945</v>
      </c>
      <c r="AGE21" s="132">
        <f t="shared" si="95"/>
        <v>945</v>
      </c>
      <c r="AGF21" s="132">
        <f t="shared" si="95"/>
        <v>945</v>
      </c>
      <c r="AGG21" s="132">
        <f t="shared" si="95"/>
        <v>945</v>
      </c>
      <c r="AGH21" s="132">
        <f t="shared" si="95"/>
        <v>945</v>
      </c>
      <c r="AGI21" s="132">
        <f t="shared" si="95"/>
        <v>945</v>
      </c>
      <c r="AGJ21" s="132">
        <f t="shared" si="95"/>
        <v>945</v>
      </c>
      <c r="AGK21" s="132">
        <f t="shared" si="95"/>
        <v>945</v>
      </c>
      <c r="AGL21" s="132">
        <f t="shared" si="95"/>
        <v>945</v>
      </c>
      <c r="AGM21" s="132">
        <f t="shared" si="95"/>
        <v>945</v>
      </c>
      <c r="AGN21" s="132">
        <f t="shared" si="95"/>
        <v>945</v>
      </c>
      <c r="AGO21" s="132">
        <f t="shared" si="95"/>
        <v>945</v>
      </c>
      <c r="AGP21" s="132">
        <f t="shared" si="95"/>
        <v>945</v>
      </c>
      <c r="AGQ21" s="132">
        <f t="shared" si="95"/>
        <v>945</v>
      </c>
      <c r="AGR21" s="132">
        <f t="shared" si="95"/>
        <v>945</v>
      </c>
      <c r="AGS21" s="132">
        <f t="shared" si="95"/>
        <v>945</v>
      </c>
      <c r="AGT21" s="132">
        <f t="shared" si="95"/>
        <v>945</v>
      </c>
      <c r="AGU21" s="132">
        <f t="shared" si="95"/>
        <v>945</v>
      </c>
      <c r="AGV21" s="132">
        <f t="shared" si="95"/>
        <v>945</v>
      </c>
      <c r="AGW21" s="132">
        <f t="shared" si="95"/>
        <v>945</v>
      </c>
      <c r="AGX21" s="132">
        <f t="shared" si="95"/>
        <v>945</v>
      </c>
      <c r="AGY21" s="132">
        <f t="shared" si="95"/>
        <v>945</v>
      </c>
      <c r="AGZ21" s="132">
        <f t="shared" si="95"/>
        <v>945</v>
      </c>
      <c r="AHA21" s="132">
        <f t="shared" si="95"/>
        <v>945</v>
      </c>
      <c r="AHB21" s="132">
        <f t="shared" si="95"/>
        <v>945</v>
      </c>
      <c r="AHC21" s="132">
        <f t="shared" si="95"/>
        <v>945</v>
      </c>
      <c r="AHD21" s="132">
        <f t="shared" si="95"/>
        <v>945</v>
      </c>
      <c r="AHE21" s="132">
        <f t="shared" si="95"/>
        <v>945</v>
      </c>
      <c r="AHF21" s="132">
        <f t="shared" si="95"/>
        <v>945</v>
      </c>
      <c r="AHG21" s="132">
        <f t="shared" si="95"/>
        <v>945</v>
      </c>
      <c r="AHH21" s="132">
        <f t="shared" si="95"/>
        <v>945</v>
      </c>
      <c r="AHI21" s="132">
        <f t="shared" si="95"/>
        <v>945</v>
      </c>
      <c r="AHJ21" s="132">
        <f t="shared" si="95"/>
        <v>945</v>
      </c>
      <c r="AHK21" s="132">
        <f t="shared" si="95"/>
        <v>945</v>
      </c>
      <c r="AHL21" s="132">
        <f t="shared" si="95"/>
        <v>945</v>
      </c>
      <c r="AHM21" s="132">
        <f t="shared" si="95"/>
        <v>945</v>
      </c>
      <c r="AHN21" s="132">
        <f t="shared" si="95"/>
        <v>945</v>
      </c>
      <c r="AHO21" s="132">
        <f t="shared" si="95"/>
        <v>945</v>
      </c>
      <c r="AHP21" s="132">
        <f t="shared" si="95"/>
        <v>945</v>
      </c>
      <c r="AHQ21" s="132">
        <f t="shared" ref="AHQ21:AKB22" si="106">AHP21</f>
        <v>945</v>
      </c>
      <c r="AHR21" s="132">
        <f t="shared" si="106"/>
        <v>945</v>
      </c>
      <c r="AHS21" s="132">
        <f t="shared" si="106"/>
        <v>945</v>
      </c>
      <c r="AHT21" s="132">
        <f t="shared" si="106"/>
        <v>945</v>
      </c>
      <c r="AHU21" s="132">
        <f t="shared" si="106"/>
        <v>945</v>
      </c>
      <c r="AHV21" s="132">
        <f t="shared" si="106"/>
        <v>945</v>
      </c>
      <c r="AHW21" s="132">
        <f t="shared" si="106"/>
        <v>945</v>
      </c>
      <c r="AHX21" s="132">
        <f t="shared" si="106"/>
        <v>945</v>
      </c>
      <c r="AHY21" s="132">
        <f t="shared" si="106"/>
        <v>945</v>
      </c>
      <c r="AHZ21" s="132">
        <f t="shared" si="106"/>
        <v>945</v>
      </c>
      <c r="AIA21" s="132">
        <f t="shared" si="106"/>
        <v>945</v>
      </c>
      <c r="AIB21" s="132">
        <f t="shared" si="106"/>
        <v>945</v>
      </c>
      <c r="AIC21" s="132">
        <f t="shared" si="106"/>
        <v>945</v>
      </c>
      <c r="AID21" s="132">
        <f t="shared" si="106"/>
        <v>945</v>
      </c>
      <c r="AIE21" s="132">
        <f t="shared" si="106"/>
        <v>945</v>
      </c>
      <c r="AIF21" s="132">
        <f t="shared" si="106"/>
        <v>945</v>
      </c>
      <c r="AIG21" s="132">
        <f t="shared" si="106"/>
        <v>945</v>
      </c>
      <c r="AIH21" s="132">
        <f t="shared" si="106"/>
        <v>945</v>
      </c>
      <c r="AII21" s="132">
        <f t="shared" si="106"/>
        <v>945</v>
      </c>
      <c r="AIJ21" s="132">
        <f t="shared" si="106"/>
        <v>945</v>
      </c>
      <c r="AIK21" s="132">
        <f t="shared" si="106"/>
        <v>945</v>
      </c>
      <c r="AIL21" s="132">
        <f t="shared" si="106"/>
        <v>945</v>
      </c>
      <c r="AIM21" s="132">
        <f t="shared" si="106"/>
        <v>945</v>
      </c>
      <c r="AIN21" s="132">
        <f t="shared" si="106"/>
        <v>945</v>
      </c>
      <c r="AIO21" s="132">
        <f t="shared" si="106"/>
        <v>945</v>
      </c>
      <c r="AIP21" s="132">
        <f t="shared" si="106"/>
        <v>945</v>
      </c>
      <c r="AIQ21" s="132">
        <f t="shared" si="106"/>
        <v>945</v>
      </c>
      <c r="AIR21" s="132">
        <f t="shared" si="106"/>
        <v>945</v>
      </c>
      <c r="AIS21" s="132">
        <f t="shared" si="106"/>
        <v>945</v>
      </c>
      <c r="AIT21" s="132">
        <f t="shared" si="106"/>
        <v>945</v>
      </c>
      <c r="AIU21" s="132">
        <f t="shared" si="106"/>
        <v>945</v>
      </c>
      <c r="AIV21" s="132">
        <f t="shared" si="106"/>
        <v>945</v>
      </c>
      <c r="AIW21" s="132">
        <f t="shared" si="106"/>
        <v>945</v>
      </c>
      <c r="AIX21" s="132">
        <f t="shared" si="106"/>
        <v>945</v>
      </c>
      <c r="AIY21" s="132">
        <f t="shared" si="106"/>
        <v>945</v>
      </c>
      <c r="AIZ21" s="132">
        <f t="shared" si="106"/>
        <v>945</v>
      </c>
      <c r="AJA21" s="132">
        <f t="shared" si="106"/>
        <v>945</v>
      </c>
      <c r="AJB21" s="132">
        <f t="shared" si="106"/>
        <v>945</v>
      </c>
      <c r="AJC21" s="132">
        <f t="shared" si="106"/>
        <v>945</v>
      </c>
      <c r="AJD21" s="132">
        <f t="shared" si="106"/>
        <v>945</v>
      </c>
      <c r="AJE21" s="132">
        <f t="shared" si="106"/>
        <v>945</v>
      </c>
      <c r="AJF21" s="132">
        <f t="shared" si="106"/>
        <v>945</v>
      </c>
      <c r="AJG21" s="132">
        <f t="shared" si="106"/>
        <v>945</v>
      </c>
      <c r="AJH21" s="132">
        <f t="shared" si="106"/>
        <v>945</v>
      </c>
      <c r="AJI21" s="132">
        <f t="shared" si="106"/>
        <v>945</v>
      </c>
      <c r="AJJ21" s="132">
        <f t="shared" si="106"/>
        <v>945</v>
      </c>
      <c r="AJK21" s="132">
        <f t="shared" si="106"/>
        <v>945</v>
      </c>
      <c r="AJL21" s="132">
        <f t="shared" si="106"/>
        <v>945</v>
      </c>
      <c r="AJM21" s="132">
        <f t="shared" si="106"/>
        <v>945</v>
      </c>
      <c r="AJN21" s="132">
        <f t="shared" si="106"/>
        <v>945</v>
      </c>
      <c r="AJO21" s="132">
        <f t="shared" si="106"/>
        <v>945</v>
      </c>
      <c r="AJP21" s="132">
        <f t="shared" si="106"/>
        <v>945</v>
      </c>
      <c r="AJQ21" s="132">
        <f t="shared" si="106"/>
        <v>945</v>
      </c>
      <c r="AJR21" s="132">
        <f t="shared" si="106"/>
        <v>945</v>
      </c>
      <c r="AJS21" s="132">
        <f t="shared" si="106"/>
        <v>945</v>
      </c>
      <c r="AJT21" s="132">
        <f t="shared" si="106"/>
        <v>945</v>
      </c>
      <c r="AJU21" s="132">
        <f t="shared" si="106"/>
        <v>945</v>
      </c>
      <c r="AJV21" s="132">
        <f t="shared" si="106"/>
        <v>945</v>
      </c>
      <c r="AJW21" s="132">
        <f t="shared" si="106"/>
        <v>945</v>
      </c>
      <c r="AJX21" s="132">
        <f t="shared" si="106"/>
        <v>945</v>
      </c>
      <c r="AJY21" s="132">
        <f t="shared" si="106"/>
        <v>945</v>
      </c>
      <c r="AJZ21" s="132">
        <f t="shared" si="106"/>
        <v>945</v>
      </c>
      <c r="AKA21" s="132">
        <f t="shared" si="106"/>
        <v>945</v>
      </c>
      <c r="AKB21" s="132">
        <f t="shared" si="106"/>
        <v>945</v>
      </c>
      <c r="AKC21" s="132">
        <f t="shared" si="96"/>
        <v>945</v>
      </c>
      <c r="AKD21" s="132">
        <f t="shared" si="97"/>
        <v>945</v>
      </c>
      <c r="AKE21" s="132">
        <f t="shared" si="97"/>
        <v>945</v>
      </c>
      <c r="AKF21" s="132">
        <f t="shared" si="97"/>
        <v>945</v>
      </c>
      <c r="AKG21" s="132">
        <f t="shared" si="97"/>
        <v>945</v>
      </c>
      <c r="AKH21" s="132">
        <f t="shared" si="97"/>
        <v>945</v>
      </c>
      <c r="AKI21" s="132">
        <f t="shared" si="97"/>
        <v>945</v>
      </c>
      <c r="AKJ21" s="132">
        <f t="shared" si="97"/>
        <v>945</v>
      </c>
      <c r="AKK21" s="132">
        <f t="shared" si="97"/>
        <v>945</v>
      </c>
      <c r="AKL21" s="132">
        <f t="shared" si="97"/>
        <v>945</v>
      </c>
      <c r="AKM21" s="132">
        <f t="shared" si="97"/>
        <v>945</v>
      </c>
      <c r="AKN21" s="132">
        <f t="shared" si="97"/>
        <v>945</v>
      </c>
      <c r="AKO21" s="132">
        <f t="shared" si="97"/>
        <v>945</v>
      </c>
      <c r="AKP21" s="132">
        <f t="shared" si="97"/>
        <v>945</v>
      </c>
      <c r="AKQ21" s="132">
        <f t="shared" si="97"/>
        <v>945</v>
      </c>
      <c r="AKR21" s="132">
        <f t="shared" si="97"/>
        <v>945</v>
      </c>
      <c r="AKS21" s="132">
        <f t="shared" si="97"/>
        <v>945</v>
      </c>
      <c r="AKT21" s="132">
        <f t="shared" si="97"/>
        <v>945</v>
      </c>
      <c r="AKU21" s="132">
        <f t="shared" si="97"/>
        <v>945</v>
      </c>
      <c r="AKV21" s="132">
        <f t="shared" si="97"/>
        <v>945</v>
      </c>
      <c r="AKW21" s="132">
        <f t="shared" si="97"/>
        <v>945</v>
      </c>
      <c r="AKX21" s="132">
        <f t="shared" si="97"/>
        <v>945</v>
      </c>
      <c r="AKY21" s="132">
        <f t="shared" si="97"/>
        <v>945</v>
      </c>
      <c r="AKZ21" s="132">
        <f t="shared" si="97"/>
        <v>945</v>
      </c>
      <c r="ALA21" s="132">
        <f t="shared" si="97"/>
        <v>945</v>
      </c>
      <c r="ALB21" s="132">
        <f t="shared" si="97"/>
        <v>945</v>
      </c>
      <c r="ALC21" s="132">
        <f t="shared" si="97"/>
        <v>945</v>
      </c>
      <c r="ALD21" s="132">
        <f t="shared" si="97"/>
        <v>945</v>
      </c>
      <c r="ALE21" s="132">
        <f t="shared" si="97"/>
        <v>945</v>
      </c>
      <c r="ALF21" s="132">
        <f t="shared" si="97"/>
        <v>945</v>
      </c>
      <c r="ALG21" s="132">
        <f t="shared" si="97"/>
        <v>945</v>
      </c>
      <c r="ALH21" s="132">
        <f t="shared" si="97"/>
        <v>945</v>
      </c>
      <c r="ALI21" s="132">
        <f t="shared" si="97"/>
        <v>945</v>
      </c>
      <c r="ALJ21" s="132">
        <f t="shared" si="97"/>
        <v>945</v>
      </c>
      <c r="ALK21" s="132">
        <f t="shared" si="97"/>
        <v>945</v>
      </c>
      <c r="ALL21" s="132">
        <f t="shared" si="97"/>
        <v>945</v>
      </c>
      <c r="ALM21" s="132">
        <f t="shared" si="97"/>
        <v>945</v>
      </c>
      <c r="ALN21" s="132">
        <f t="shared" si="97"/>
        <v>945</v>
      </c>
      <c r="ALO21" s="132">
        <f t="shared" si="97"/>
        <v>945</v>
      </c>
      <c r="ALP21" s="132">
        <f t="shared" si="97"/>
        <v>945</v>
      </c>
    </row>
    <row r="22" spans="1:1004" x14ac:dyDescent="0.3">
      <c r="C22" t="str">
        <f>C15</f>
        <v>ავტოსადგომი</v>
      </c>
      <c r="D22" s="133">
        <f>Calculator!E32</f>
        <v>45</v>
      </c>
      <c r="E22" s="132">
        <f t="shared" si="98"/>
        <v>45</v>
      </c>
      <c r="F22" s="132">
        <f t="shared" ref="F22:BQ22" si="107">E22</f>
        <v>45</v>
      </c>
      <c r="G22" s="132">
        <f t="shared" si="107"/>
        <v>45</v>
      </c>
      <c r="H22" s="132">
        <f t="shared" si="107"/>
        <v>45</v>
      </c>
      <c r="I22" s="132">
        <f t="shared" si="107"/>
        <v>45</v>
      </c>
      <c r="J22" s="132">
        <f t="shared" si="107"/>
        <v>45</v>
      </c>
      <c r="K22" s="132">
        <f t="shared" si="107"/>
        <v>45</v>
      </c>
      <c r="L22" s="132">
        <f t="shared" si="107"/>
        <v>45</v>
      </c>
      <c r="M22" s="132">
        <f t="shared" si="107"/>
        <v>45</v>
      </c>
      <c r="N22" s="132">
        <f t="shared" si="107"/>
        <v>45</v>
      </c>
      <c r="O22" s="132">
        <f t="shared" si="107"/>
        <v>45</v>
      </c>
      <c r="P22" s="132">
        <f t="shared" si="107"/>
        <v>45</v>
      </c>
      <c r="Q22" s="132">
        <f t="shared" si="107"/>
        <v>45</v>
      </c>
      <c r="R22" s="132">
        <f t="shared" si="107"/>
        <v>45</v>
      </c>
      <c r="S22" s="132">
        <f t="shared" si="107"/>
        <v>45</v>
      </c>
      <c r="T22" s="132">
        <f t="shared" si="107"/>
        <v>45</v>
      </c>
      <c r="U22" s="132">
        <f t="shared" si="107"/>
        <v>45</v>
      </c>
      <c r="V22" s="132">
        <f t="shared" si="107"/>
        <v>45</v>
      </c>
      <c r="W22" s="132">
        <f t="shared" si="107"/>
        <v>45</v>
      </c>
      <c r="X22" s="132">
        <f t="shared" si="107"/>
        <v>45</v>
      </c>
      <c r="Y22" s="132">
        <f t="shared" si="107"/>
        <v>45</v>
      </c>
      <c r="Z22" s="132">
        <f t="shared" si="107"/>
        <v>45</v>
      </c>
      <c r="AA22" s="132">
        <f t="shared" si="107"/>
        <v>45</v>
      </c>
      <c r="AB22" s="132">
        <f t="shared" si="107"/>
        <v>45</v>
      </c>
      <c r="AC22" s="132">
        <f t="shared" si="107"/>
        <v>45</v>
      </c>
      <c r="AD22" s="132">
        <f t="shared" si="107"/>
        <v>45</v>
      </c>
      <c r="AE22" s="132">
        <f t="shared" si="107"/>
        <v>45</v>
      </c>
      <c r="AF22" s="132">
        <f t="shared" si="107"/>
        <v>45</v>
      </c>
      <c r="AG22" s="132">
        <f t="shared" si="107"/>
        <v>45</v>
      </c>
      <c r="AH22" s="132">
        <f t="shared" si="107"/>
        <v>45</v>
      </c>
      <c r="AI22" s="132">
        <f t="shared" si="107"/>
        <v>45</v>
      </c>
      <c r="AJ22" s="132">
        <f t="shared" si="107"/>
        <v>45</v>
      </c>
      <c r="AK22" s="132">
        <f t="shared" si="107"/>
        <v>45</v>
      </c>
      <c r="AL22" s="132">
        <f t="shared" si="107"/>
        <v>45</v>
      </c>
      <c r="AM22" s="132">
        <f t="shared" si="107"/>
        <v>45</v>
      </c>
      <c r="AN22" s="132">
        <f t="shared" si="107"/>
        <v>45</v>
      </c>
      <c r="AO22" s="132">
        <f t="shared" si="107"/>
        <v>45</v>
      </c>
      <c r="AP22" s="132">
        <f t="shared" si="107"/>
        <v>45</v>
      </c>
      <c r="AQ22" s="132">
        <f t="shared" si="107"/>
        <v>45</v>
      </c>
      <c r="AR22" s="132">
        <f t="shared" si="107"/>
        <v>45</v>
      </c>
      <c r="AS22" s="132">
        <f t="shared" si="107"/>
        <v>45</v>
      </c>
      <c r="AT22" s="132">
        <f t="shared" si="107"/>
        <v>45</v>
      </c>
      <c r="AU22" s="132">
        <f t="shared" si="107"/>
        <v>45</v>
      </c>
      <c r="AV22" s="132">
        <f t="shared" si="107"/>
        <v>45</v>
      </c>
      <c r="AW22" s="132">
        <f t="shared" si="107"/>
        <v>45</v>
      </c>
      <c r="AX22" s="132">
        <f t="shared" si="107"/>
        <v>45</v>
      </c>
      <c r="AY22" s="132">
        <f t="shared" si="107"/>
        <v>45</v>
      </c>
      <c r="AZ22" s="132">
        <f t="shared" si="107"/>
        <v>45</v>
      </c>
      <c r="BA22" s="132">
        <f t="shared" si="107"/>
        <v>45</v>
      </c>
      <c r="BB22" s="132">
        <f t="shared" si="107"/>
        <v>45</v>
      </c>
      <c r="BC22" s="132">
        <f t="shared" si="107"/>
        <v>45</v>
      </c>
      <c r="BD22" s="132">
        <f t="shared" si="107"/>
        <v>45</v>
      </c>
      <c r="BE22" s="132">
        <f t="shared" si="107"/>
        <v>45</v>
      </c>
      <c r="BF22" s="132">
        <f t="shared" si="107"/>
        <v>45</v>
      </c>
      <c r="BG22" s="132">
        <f t="shared" si="107"/>
        <v>45</v>
      </c>
      <c r="BH22" s="132">
        <f t="shared" si="107"/>
        <v>45</v>
      </c>
      <c r="BI22" s="132">
        <f t="shared" si="107"/>
        <v>45</v>
      </c>
      <c r="BJ22" s="132">
        <f t="shared" si="107"/>
        <v>45</v>
      </c>
      <c r="BK22" s="132">
        <f t="shared" si="107"/>
        <v>45</v>
      </c>
      <c r="BL22" s="132">
        <f t="shared" si="107"/>
        <v>45</v>
      </c>
      <c r="BM22" s="132">
        <f t="shared" si="107"/>
        <v>45</v>
      </c>
      <c r="BN22" s="132">
        <f t="shared" si="107"/>
        <v>45</v>
      </c>
      <c r="BO22" s="132">
        <f t="shared" si="107"/>
        <v>45</v>
      </c>
      <c r="BP22" s="132">
        <f t="shared" si="107"/>
        <v>45</v>
      </c>
      <c r="BQ22" s="132">
        <f t="shared" si="107"/>
        <v>45</v>
      </c>
      <c r="BR22" s="132">
        <f t="shared" ref="BR22:EB22" si="108">BQ22</f>
        <v>45</v>
      </c>
      <c r="BS22" s="132">
        <f t="shared" si="108"/>
        <v>45</v>
      </c>
      <c r="BT22" s="132">
        <f t="shared" si="108"/>
        <v>45</v>
      </c>
      <c r="BU22" s="132">
        <f t="shared" si="108"/>
        <v>45</v>
      </c>
      <c r="BV22" s="132">
        <f t="shared" si="108"/>
        <v>45</v>
      </c>
      <c r="BW22" s="132">
        <f t="shared" si="108"/>
        <v>45</v>
      </c>
      <c r="BX22" s="132">
        <f t="shared" si="108"/>
        <v>45</v>
      </c>
      <c r="BY22" s="132">
        <f t="shared" si="108"/>
        <v>45</v>
      </c>
      <c r="BZ22" s="132">
        <f t="shared" si="108"/>
        <v>45</v>
      </c>
      <c r="CA22" s="132">
        <f t="shared" si="108"/>
        <v>45</v>
      </c>
      <c r="CB22" s="132">
        <f t="shared" si="108"/>
        <v>45</v>
      </c>
      <c r="CC22" s="132">
        <f t="shared" si="108"/>
        <v>45</v>
      </c>
      <c r="CD22" s="132">
        <f t="shared" si="108"/>
        <v>45</v>
      </c>
      <c r="CE22" s="132">
        <f t="shared" si="108"/>
        <v>45</v>
      </c>
      <c r="CF22" s="132">
        <f t="shared" si="108"/>
        <v>45</v>
      </c>
      <c r="CG22" s="132">
        <f t="shared" si="108"/>
        <v>45</v>
      </c>
      <c r="CH22" s="132">
        <f t="shared" si="108"/>
        <v>45</v>
      </c>
      <c r="CI22" s="132">
        <f t="shared" si="108"/>
        <v>45</v>
      </c>
      <c r="CJ22" s="132">
        <f t="shared" si="108"/>
        <v>45</v>
      </c>
      <c r="CK22" s="132">
        <f t="shared" si="108"/>
        <v>45</v>
      </c>
      <c r="CL22" s="132">
        <f t="shared" si="108"/>
        <v>45</v>
      </c>
      <c r="CM22" s="132">
        <f t="shared" si="108"/>
        <v>45</v>
      </c>
      <c r="CN22" s="132">
        <f t="shared" si="108"/>
        <v>45</v>
      </c>
      <c r="CO22" s="132">
        <f t="shared" si="108"/>
        <v>45</v>
      </c>
      <c r="CP22" s="132">
        <f t="shared" si="108"/>
        <v>45</v>
      </c>
      <c r="CQ22" s="132">
        <f t="shared" si="108"/>
        <v>45</v>
      </c>
      <c r="CR22" s="132">
        <f t="shared" si="108"/>
        <v>45</v>
      </c>
      <c r="CS22" s="132">
        <f t="shared" si="108"/>
        <v>45</v>
      </c>
      <c r="CT22" s="132">
        <f t="shared" si="108"/>
        <v>45</v>
      </c>
      <c r="CU22" s="132">
        <f t="shared" si="108"/>
        <v>45</v>
      </c>
      <c r="CV22" s="132">
        <f t="shared" si="108"/>
        <v>45</v>
      </c>
      <c r="CW22" s="132">
        <f t="shared" si="108"/>
        <v>45</v>
      </c>
      <c r="CX22" s="132">
        <f t="shared" si="108"/>
        <v>45</v>
      </c>
      <c r="CY22" s="132">
        <f t="shared" si="108"/>
        <v>45</v>
      </c>
      <c r="CZ22" s="132">
        <f t="shared" si="108"/>
        <v>45</v>
      </c>
      <c r="DA22" s="132">
        <f t="shared" si="108"/>
        <v>45</v>
      </c>
      <c r="DB22" s="132">
        <f t="shared" si="108"/>
        <v>45</v>
      </c>
      <c r="DC22" s="132">
        <f t="shared" si="108"/>
        <v>45</v>
      </c>
      <c r="DD22" s="132">
        <f t="shared" si="108"/>
        <v>45</v>
      </c>
      <c r="DE22" s="132">
        <f t="shared" si="108"/>
        <v>45</v>
      </c>
      <c r="DF22" s="132">
        <f t="shared" si="108"/>
        <v>45</v>
      </c>
      <c r="DG22" s="132">
        <f t="shared" si="108"/>
        <v>45</v>
      </c>
      <c r="DH22" s="132">
        <f t="shared" si="108"/>
        <v>45</v>
      </c>
      <c r="DI22" s="132">
        <f t="shared" si="108"/>
        <v>45</v>
      </c>
      <c r="DJ22" s="132">
        <f t="shared" si="108"/>
        <v>45</v>
      </c>
      <c r="DK22" s="132">
        <f t="shared" si="108"/>
        <v>45</v>
      </c>
      <c r="DL22" s="132">
        <f t="shared" si="108"/>
        <v>45</v>
      </c>
      <c r="DM22" s="132">
        <f t="shared" si="108"/>
        <v>45</v>
      </c>
      <c r="DN22" s="132">
        <f t="shared" si="108"/>
        <v>45</v>
      </c>
      <c r="DO22" s="132">
        <f t="shared" si="108"/>
        <v>45</v>
      </c>
      <c r="DP22" s="132">
        <f t="shared" si="108"/>
        <v>45</v>
      </c>
      <c r="DQ22" s="132">
        <f t="shared" si="108"/>
        <v>45</v>
      </c>
      <c r="DR22" s="132">
        <f t="shared" si="108"/>
        <v>45</v>
      </c>
      <c r="DS22" s="132">
        <f t="shared" si="108"/>
        <v>45</v>
      </c>
      <c r="DT22" s="132">
        <f t="shared" si="108"/>
        <v>45</v>
      </c>
      <c r="DU22" s="132">
        <f t="shared" si="108"/>
        <v>45</v>
      </c>
      <c r="DV22" s="132">
        <f t="shared" si="108"/>
        <v>45</v>
      </c>
      <c r="DW22" s="132">
        <f t="shared" si="108"/>
        <v>45</v>
      </c>
      <c r="DX22" s="132">
        <f t="shared" si="108"/>
        <v>45</v>
      </c>
      <c r="DY22" s="132">
        <f t="shared" si="108"/>
        <v>45</v>
      </c>
      <c r="DZ22" s="132">
        <f t="shared" si="108"/>
        <v>45</v>
      </c>
      <c r="EA22" s="132">
        <f t="shared" si="108"/>
        <v>45</v>
      </c>
      <c r="EB22" s="132">
        <f t="shared" si="108"/>
        <v>45</v>
      </c>
      <c r="EC22" s="132">
        <f t="shared" ref="EC22" si="109">EB22</f>
        <v>45</v>
      </c>
      <c r="ED22" s="132">
        <f t="shared" si="100"/>
        <v>45</v>
      </c>
      <c r="EE22" s="132">
        <f t="shared" si="100"/>
        <v>45</v>
      </c>
      <c r="EF22" s="132">
        <f t="shared" si="100"/>
        <v>45</v>
      </c>
      <c r="EG22" s="132">
        <f t="shared" si="100"/>
        <v>45</v>
      </c>
      <c r="EH22" s="132">
        <f t="shared" si="100"/>
        <v>45</v>
      </c>
      <c r="EI22" s="132">
        <f t="shared" si="100"/>
        <v>45</v>
      </c>
      <c r="EJ22" s="132">
        <f t="shared" si="100"/>
        <v>45</v>
      </c>
      <c r="EK22" s="132">
        <f t="shared" si="100"/>
        <v>45</v>
      </c>
      <c r="EL22" s="132">
        <f t="shared" si="100"/>
        <v>45</v>
      </c>
      <c r="EM22" s="132">
        <f t="shared" si="100"/>
        <v>45</v>
      </c>
      <c r="EN22" s="132">
        <f t="shared" si="100"/>
        <v>45</v>
      </c>
      <c r="EO22" s="132">
        <f t="shared" si="100"/>
        <v>45</v>
      </c>
      <c r="EP22" s="132">
        <f t="shared" si="100"/>
        <v>45</v>
      </c>
      <c r="EQ22" s="132">
        <f t="shared" si="100"/>
        <v>45</v>
      </c>
      <c r="ER22" s="132">
        <f t="shared" si="100"/>
        <v>45</v>
      </c>
      <c r="ES22" s="132">
        <f t="shared" si="100"/>
        <v>45</v>
      </c>
      <c r="ET22" s="132">
        <f t="shared" si="100"/>
        <v>45</v>
      </c>
      <c r="EU22" s="132">
        <f t="shared" si="100"/>
        <v>45</v>
      </c>
      <c r="EV22" s="132">
        <f t="shared" si="100"/>
        <v>45</v>
      </c>
      <c r="EW22" s="132">
        <f t="shared" si="100"/>
        <v>45</v>
      </c>
      <c r="EX22" s="132">
        <f t="shared" si="100"/>
        <v>45</v>
      </c>
      <c r="EY22" s="132">
        <f t="shared" si="100"/>
        <v>45</v>
      </c>
      <c r="EZ22" s="132">
        <f t="shared" si="100"/>
        <v>45</v>
      </c>
      <c r="FA22" s="132">
        <f t="shared" si="100"/>
        <v>45</v>
      </c>
      <c r="FB22" s="132">
        <f t="shared" si="100"/>
        <v>45</v>
      </c>
      <c r="FC22" s="132">
        <f t="shared" si="100"/>
        <v>45</v>
      </c>
      <c r="FD22" s="132">
        <f t="shared" si="100"/>
        <v>45</v>
      </c>
      <c r="FE22" s="132">
        <f t="shared" si="100"/>
        <v>45</v>
      </c>
      <c r="FF22" s="132">
        <f t="shared" si="100"/>
        <v>45</v>
      </c>
      <c r="FG22" s="132">
        <f t="shared" si="100"/>
        <v>45</v>
      </c>
      <c r="FH22" s="132">
        <f t="shared" si="100"/>
        <v>45</v>
      </c>
      <c r="FI22" s="132">
        <f t="shared" si="100"/>
        <v>45</v>
      </c>
      <c r="FJ22" s="132">
        <f t="shared" si="100"/>
        <v>45</v>
      </c>
      <c r="FK22" s="132">
        <f t="shared" si="100"/>
        <v>45</v>
      </c>
      <c r="FL22" s="132">
        <f t="shared" si="100"/>
        <v>45</v>
      </c>
      <c r="FM22" s="132">
        <f t="shared" si="100"/>
        <v>45</v>
      </c>
      <c r="FN22" s="132">
        <f t="shared" si="100"/>
        <v>45</v>
      </c>
      <c r="FO22" s="132">
        <f t="shared" si="100"/>
        <v>45</v>
      </c>
      <c r="FP22" s="132">
        <f t="shared" si="100"/>
        <v>45</v>
      </c>
      <c r="FQ22" s="132">
        <f t="shared" si="100"/>
        <v>45</v>
      </c>
      <c r="FR22" s="132">
        <f t="shared" si="100"/>
        <v>45</v>
      </c>
      <c r="FS22" s="132">
        <f t="shared" si="100"/>
        <v>45</v>
      </c>
      <c r="FT22" s="132">
        <f t="shared" si="100"/>
        <v>45</v>
      </c>
      <c r="FU22" s="132">
        <f t="shared" si="100"/>
        <v>45</v>
      </c>
      <c r="FV22" s="132">
        <f t="shared" si="100"/>
        <v>45</v>
      </c>
      <c r="FW22" s="132">
        <f t="shared" si="100"/>
        <v>45</v>
      </c>
      <c r="FX22" s="132">
        <f t="shared" si="100"/>
        <v>45</v>
      </c>
      <c r="FY22" s="132">
        <f t="shared" si="100"/>
        <v>45</v>
      </c>
      <c r="FZ22" s="132">
        <f t="shared" si="100"/>
        <v>45</v>
      </c>
      <c r="GA22" s="132">
        <f t="shared" si="100"/>
        <v>45</v>
      </c>
      <c r="GB22" s="132">
        <f t="shared" si="100"/>
        <v>45</v>
      </c>
      <c r="GC22" s="132">
        <f t="shared" si="100"/>
        <v>45</v>
      </c>
      <c r="GD22" s="132">
        <f t="shared" si="100"/>
        <v>45</v>
      </c>
      <c r="GE22" s="132">
        <f t="shared" si="100"/>
        <v>45</v>
      </c>
      <c r="GF22" s="132">
        <f t="shared" si="100"/>
        <v>45</v>
      </c>
      <c r="GG22" s="132">
        <f t="shared" si="100"/>
        <v>45</v>
      </c>
      <c r="GH22" s="132">
        <f t="shared" si="100"/>
        <v>45</v>
      </c>
      <c r="GI22" s="132">
        <f t="shared" si="100"/>
        <v>45</v>
      </c>
      <c r="GJ22" s="132">
        <f t="shared" si="100"/>
        <v>45</v>
      </c>
      <c r="GK22" s="132">
        <f t="shared" si="100"/>
        <v>45</v>
      </c>
      <c r="GL22" s="132">
        <f t="shared" si="100"/>
        <v>45</v>
      </c>
      <c r="GM22" s="132">
        <f t="shared" si="100"/>
        <v>45</v>
      </c>
      <c r="GN22" s="132">
        <f t="shared" si="100"/>
        <v>45</v>
      </c>
      <c r="GO22" s="132">
        <f t="shared" si="84"/>
        <v>45</v>
      </c>
      <c r="GP22" s="132">
        <f t="shared" ref="GP22:JA22" si="110">GO22</f>
        <v>45</v>
      </c>
      <c r="GQ22" s="132">
        <f t="shared" si="110"/>
        <v>45</v>
      </c>
      <c r="GR22" s="132">
        <f t="shared" si="110"/>
        <v>45</v>
      </c>
      <c r="GS22" s="132">
        <f t="shared" si="110"/>
        <v>45</v>
      </c>
      <c r="GT22" s="132">
        <f t="shared" si="110"/>
        <v>45</v>
      </c>
      <c r="GU22" s="132">
        <f t="shared" si="110"/>
        <v>45</v>
      </c>
      <c r="GV22" s="132">
        <f t="shared" si="110"/>
        <v>45</v>
      </c>
      <c r="GW22" s="132">
        <f t="shared" si="110"/>
        <v>45</v>
      </c>
      <c r="GX22" s="132">
        <f t="shared" si="110"/>
        <v>45</v>
      </c>
      <c r="GY22" s="132">
        <f t="shared" si="110"/>
        <v>45</v>
      </c>
      <c r="GZ22" s="132">
        <f t="shared" si="110"/>
        <v>45</v>
      </c>
      <c r="HA22" s="132">
        <f t="shared" si="110"/>
        <v>45</v>
      </c>
      <c r="HB22" s="132">
        <f t="shared" si="110"/>
        <v>45</v>
      </c>
      <c r="HC22" s="132">
        <f t="shared" si="110"/>
        <v>45</v>
      </c>
      <c r="HD22" s="132">
        <f t="shared" si="110"/>
        <v>45</v>
      </c>
      <c r="HE22" s="132">
        <f t="shared" si="110"/>
        <v>45</v>
      </c>
      <c r="HF22" s="132">
        <f t="shared" si="110"/>
        <v>45</v>
      </c>
      <c r="HG22" s="132">
        <f t="shared" si="110"/>
        <v>45</v>
      </c>
      <c r="HH22" s="132">
        <f t="shared" si="110"/>
        <v>45</v>
      </c>
      <c r="HI22" s="132">
        <f t="shared" si="110"/>
        <v>45</v>
      </c>
      <c r="HJ22" s="132">
        <f t="shared" si="110"/>
        <v>45</v>
      </c>
      <c r="HK22" s="132">
        <f t="shared" si="110"/>
        <v>45</v>
      </c>
      <c r="HL22" s="132">
        <f t="shared" si="110"/>
        <v>45</v>
      </c>
      <c r="HM22" s="132">
        <f t="shared" si="110"/>
        <v>45</v>
      </c>
      <c r="HN22" s="132">
        <f t="shared" si="110"/>
        <v>45</v>
      </c>
      <c r="HO22" s="132">
        <f t="shared" si="110"/>
        <v>45</v>
      </c>
      <c r="HP22" s="132">
        <f t="shared" si="110"/>
        <v>45</v>
      </c>
      <c r="HQ22" s="132">
        <f t="shared" si="110"/>
        <v>45</v>
      </c>
      <c r="HR22" s="132">
        <f t="shared" si="110"/>
        <v>45</v>
      </c>
      <c r="HS22" s="132">
        <f t="shared" si="110"/>
        <v>45</v>
      </c>
      <c r="HT22" s="132">
        <f t="shared" si="110"/>
        <v>45</v>
      </c>
      <c r="HU22" s="132">
        <f t="shared" si="110"/>
        <v>45</v>
      </c>
      <c r="HV22" s="132">
        <f t="shared" si="110"/>
        <v>45</v>
      </c>
      <c r="HW22" s="132">
        <f t="shared" si="110"/>
        <v>45</v>
      </c>
      <c r="HX22" s="132">
        <f t="shared" si="110"/>
        <v>45</v>
      </c>
      <c r="HY22" s="132">
        <f t="shared" si="110"/>
        <v>45</v>
      </c>
      <c r="HZ22" s="132">
        <f t="shared" si="110"/>
        <v>45</v>
      </c>
      <c r="IA22" s="132">
        <f t="shared" si="110"/>
        <v>45</v>
      </c>
      <c r="IB22" s="132">
        <f t="shared" si="110"/>
        <v>45</v>
      </c>
      <c r="IC22" s="132">
        <f t="shared" si="110"/>
        <v>45</v>
      </c>
      <c r="ID22" s="132">
        <f t="shared" si="110"/>
        <v>45</v>
      </c>
      <c r="IE22" s="132">
        <f t="shared" si="110"/>
        <v>45</v>
      </c>
      <c r="IF22" s="132">
        <f t="shared" si="110"/>
        <v>45</v>
      </c>
      <c r="IG22" s="132">
        <f t="shared" si="110"/>
        <v>45</v>
      </c>
      <c r="IH22" s="132">
        <f t="shared" si="110"/>
        <v>45</v>
      </c>
      <c r="II22" s="132">
        <f t="shared" si="110"/>
        <v>45</v>
      </c>
      <c r="IJ22" s="132">
        <f t="shared" si="110"/>
        <v>45</v>
      </c>
      <c r="IK22" s="132">
        <f t="shared" si="110"/>
        <v>45</v>
      </c>
      <c r="IL22" s="132">
        <f t="shared" si="110"/>
        <v>45</v>
      </c>
      <c r="IM22" s="132">
        <f t="shared" si="110"/>
        <v>45</v>
      </c>
      <c r="IN22" s="132">
        <f t="shared" si="110"/>
        <v>45</v>
      </c>
      <c r="IO22" s="132">
        <f t="shared" si="110"/>
        <v>45</v>
      </c>
      <c r="IP22" s="132">
        <f t="shared" si="110"/>
        <v>45</v>
      </c>
      <c r="IQ22" s="132">
        <f t="shared" si="110"/>
        <v>45</v>
      </c>
      <c r="IR22" s="132">
        <f t="shared" si="110"/>
        <v>45</v>
      </c>
      <c r="IS22" s="132">
        <f t="shared" si="110"/>
        <v>45</v>
      </c>
      <c r="IT22" s="132">
        <f t="shared" si="110"/>
        <v>45</v>
      </c>
      <c r="IU22" s="132">
        <f t="shared" si="110"/>
        <v>45</v>
      </c>
      <c r="IV22" s="132">
        <f t="shared" si="110"/>
        <v>45</v>
      </c>
      <c r="IW22" s="132">
        <f t="shared" si="110"/>
        <v>45</v>
      </c>
      <c r="IX22" s="132">
        <f t="shared" si="110"/>
        <v>45</v>
      </c>
      <c r="IY22" s="132">
        <f t="shared" si="110"/>
        <v>45</v>
      </c>
      <c r="IZ22" s="132">
        <f t="shared" si="110"/>
        <v>45</v>
      </c>
      <c r="JA22" s="132">
        <f t="shared" si="110"/>
        <v>45</v>
      </c>
      <c r="JB22" s="132">
        <f t="shared" si="101"/>
        <v>45</v>
      </c>
      <c r="JC22" s="132">
        <f t="shared" si="101"/>
        <v>45</v>
      </c>
      <c r="JD22" s="132">
        <f t="shared" si="101"/>
        <v>45</v>
      </c>
      <c r="JE22" s="132">
        <f t="shared" si="101"/>
        <v>45</v>
      </c>
      <c r="JF22" s="132">
        <f t="shared" si="101"/>
        <v>45</v>
      </c>
      <c r="JG22" s="132">
        <f t="shared" si="101"/>
        <v>45</v>
      </c>
      <c r="JH22" s="132">
        <f t="shared" si="101"/>
        <v>45</v>
      </c>
      <c r="JI22" s="132">
        <f t="shared" si="101"/>
        <v>45</v>
      </c>
      <c r="JJ22" s="132">
        <f t="shared" si="101"/>
        <v>45</v>
      </c>
      <c r="JK22" s="132">
        <f t="shared" si="101"/>
        <v>45</v>
      </c>
      <c r="JL22" s="132">
        <f t="shared" si="101"/>
        <v>45</v>
      </c>
      <c r="JM22" s="132">
        <f t="shared" si="101"/>
        <v>45</v>
      </c>
      <c r="JN22" s="132">
        <f t="shared" si="101"/>
        <v>45</v>
      </c>
      <c r="JO22" s="132">
        <f t="shared" si="101"/>
        <v>45</v>
      </c>
      <c r="JP22" s="132">
        <f t="shared" si="101"/>
        <v>45</v>
      </c>
      <c r="JQ22" s="132">
        <f t="shared" si="101"/>
        <v>45</v>
      </c>
      <c r="JR22" s="132">
        <f t="shared" si="101"/>
        <v>45</v>
      </c>
      <c r="JS22" s="132">
        <f t="shared" si="101"/>
        <v>45</v>
      </c>
      <c r="JT22" s="132">
        <f t="shared" si="101"/>
        <v>45</v>
      </c>
      <c r="JU22" s="132">
        <f t="shared" si="101"/>
        <v>45</v>
      </c>
      <c r="JV22" s="132">
        <f t="shared" si="101"/>
        <v>45</v>
      </c>
      <c r="JW22" s="132">
        <f t="shared" si="101"/>
        <v>45</v>
      </c>
      <c r="JX22" s="132">
        <f t="shared" si="101"/>
        <v>45</v>
      </c>
      <c r="JY22" s="132">
        <f t="shared" si="101"/>
        <v>45</v>
      </c>
      <c r="JZ22" s="132">
        <f t="shared" si="101"/>
        <v>45</v>
      </c>
      <c r="KA22" s="132">
        <f t="shared" si="101"/>
        <v>45</v>
      </c>
      <c r="KB22" s="132">
        <f t="shared" si="101"/>
        <v>45</v>
      </c>
      <c r="KC22" s="132">
        <f t="shared" si="101"/>
        <v>45</v>
      </c>
      <c r="KD22" s="132">
        <f t="shared" si="101"/>
        <v>45</v>
      </c>
      <c r="KE22" s="132">
        <f t="shared" si="101"/>
        <v>45</v>
      </c>
      <c r="KF22" s="132">
        <f t="shared" si="101"/>
        <v>45</v>
      </c>
      <c r="KG22" s="132">
        <f t="shared" si="101"/>
        <v>45</v>
      </c>
      <c r="KH22" s="132">
        <f t="shared" si="101"/>
        <v>45</v>
      </c>
      <c r="KI22" s="132">
        <f t="shared" si="101"/>
        <v>45</v>
      </c>
      <c r="KJ22" s="132">
        <f t="shared" si="101"/>
        <v>45</v>
      </c>
      <c r="KK22" s="132">
        <f t="shared" si="101"/>
        <v>45</v>
      </c>
      <c r="KL22" s="132">
        <f t="shared" si="101"/>
        <v>45</v>
      </c>
      <c r="KM22" s="132">
        <f t="shared" si="101"/>
        <v>45</v>
      </c>
      <c r="KN22" s="132">
        <f t="shared" si="101"/>
        <v>45</v>
      </c>
      <c r="KO22" s="132">
        <f t="shared" si="101"/>
        <v>45</v>
      </c>
      <c r="KP22" s="132">
        <f t="shared" si="101"/>
        <v>45</v>
      </c>
      <c r="KQ22" s="132">
        <f t="shared" si="101"/>
        <v>45</v>
      </c>
      <c r="KR22" s="132">
        <f t="shared" si="101"/>
        <v>45</v>
      </c>
      <c r="KS22" s="132">
        <f t="shared" si="101"/>
        <v>45</v>
      </c>
      <c r="KT22" s="132">
        <f t="shared" si="101"/>
        <v>45</v>
      </c>
      <c r="KU22" s="132">
        <f t="shared" si="101"/>
        <v>45</v>
      </c>
      <c r="KV22" s="132">
        <f t="shared" si="101"/>
        <v>45</v>
      </c>
      <c r="KW22" s="132">
        <f t="shared" si="101"/>
        <v>45</v>
      </c>
      <c r="KX22" s="132">
        <f t="shared" si="101"/>
        <v>45</v>
      </c>
      <c r="KY22" s="132">
        <f t="shared" si="101"/>
        <v>45</v>
      </c>
      <c r="KZ22" s="132">
        <f t="shared" si="101"/>
        <v>45</v>
      </c>
      <c r="LA22" s="132">
        <f t="shared" si="101"/>
        <v>45</v>
      </c>
      <c r="LB22" s="132">
        <f t="shared" si="101"/>
        <v>45</v>
      </c>
      <c r="LC22" s="132">
        <f t="shared" si="101"/>
        <v>45</v>
      </c>
      <c r="LD22" s="132">
        <f t="shared" si="101"/>
        <v>45</v>
      </c>
      <c r="LE22" s="132">
        <f t="shared" si="101"/>
        <v>45</v>
      </c>
      <c r="LF22" s="132">
        <f t="shared" si="101"/>
        <v>45</v>
      </c>
      <c r="LG22" s="132">
        <f t="shared" si="101"/>
        <v>45</v>
      </c>
      <c r="LH22" s="132">
        <f t="shared" si="101"/>
        <v>45</v>
      </c>
      <c r="LI22" s="132">
        <f t="shared" si="101"/>
        <v>45</v>
      </c>
      <c r="LJ22" s="132">
        <f t="shared" si="101"/>
        <v>45</v>
      </c>
      <c r="LK22" s="132">
        <f t="shared" si="101"/>
        <v>45</v>
      </c>
      <c r="LL22" s="132">
        <f t="shared" si="101"/>
        <v>45</v>
      </c>
      <c r="LM22" s="132">
        <f t="shared" si="86"/>
        <v>45</v>
      </c>
      <c r="LN22" s="132">
        <f t="shared" ref="LN22:NY22" si="111">LM22</f>
        <v>45</v>
      </c>
      <c r="LO22" s="132">
        <f t="shared" si="111"/>
        <v>45</v>
      </c>
      <c r="LP22" s="132">
        <f t="shared" si="111"/>
        <v>45</v>
      </c>
      <c r="LQ22" s="132">
        <f t="shared" si="111"/>
        <v>45</v>
      </c>
      <c r="LR22" s="132">
        <f t="shared" si="111"/>
        <v>45</v>
      </c>
      <c r="LS22" s="132">
        <f t="shared" si="111"/>
        <v>45</v>
      </c>
      <c r="LT22" s="132">
        <f t="shared" si="111"/>
        <v>45</v>
      </c>
      <c r="LU22" s="132">
        <f t="shared" si="111"/>
        <v>45</v>
      </c>
      <c r="LV22" s="132">
        <f t="shared" si="111"/>
        <v>45</v>
      </c>
      <c r="LW22" s="132">
        <f t="shared" si="111"/>
        <v>45</v>
      </c>
      <c r="LX22" s="132">
        <f t="shared" si="111"/>
        <v>45</v>
      </c>
      <c r="LY22" s="132">
        <f t="shared" si="111"/>
        <v>45</v>
      </c>
      <c r="LZ22" s="132">
        <f t="shared" si="111"/>
        <v>45</v>
      </c>
      <c r="MA22" s="132">
        <f t="shared" si="111"/>
        <v>45</v>
      </c>
      <c r="MB22" s="132">
        <f t="shared" si="111"/>
        <v>45</v>
      </c>
      <c r="MC22" s="132">
        <f t="shared" si="111"/>
        <v>45</v>
      </c>
      <c r="MD22" s="132">
        <f t="shared" si="111"/>
        <v>45</v>
      </c>
      <c r="ME22" s="132">
        <f t="shared" si="111"/>
        <v>45</v>
      </c>
      <c r="MF22" s="132">
        <f t="shared" si="111"/>
        <v>45</v>
      </c>
      <c r="MG22" s="132">
        <f t="shared" si="111"/>
        <v>45</v>
      </c>
      <c r="MH22" s="132">
        <f t="shared" si="111"/>
        <v>45</v>
      </c>
      <c r="MI22" s="132">
        <f t="shared" si="111"/>
        <v>45</v>
      </c>
      <c r="MJ22" s="132">
        <f t="shared" si="111"/>
        <v>45</v>
      </c>
      <c r="MK22" s="132">
        <f t="shared" si="111"/>
        <v>45</v>
      </c>
      <c r="ML22" s="132">
        <f t="shared" si="111"/>
        <v>45</v>
      </c>
      <c r="MM22" s="132">
        <f t="shared" si="111"/>
        <v>45</v>
      </c>
      <c r="MN22" s="132">
        <f t="shared" si="111"/>
        <v>45</v>
      </c>
      <c r="MO22" s="132">
        <f t="shared" si="111"/>
        <v>45</v>
      </c>
      <c r="MP22" s="132">
        <f t="shared" si="111"/>
        <v>45</v>
      </c>
      <c r="MQ22" s="132">
        <f t="shared" si="111"/>
        <v>45</v>
      </c>
      <c r="MR22" s="132">
        <f t="shared" si="111"/>
        <v>45</v>
      </c>
      <c r="MS22" s="132">
        <f t="shared" si="111"/>
        <v>45</v>
      </c>
      <c r="MT22" s="132">
        <f t="shared" si="111"/>
        <v>45</v>
      </c>
      <c r="MU22" s="132">
        <f t="shared" si="111"/>
        <v>45</v>
      </c>
      <c r="MV22" s="132">
        <f t="shared" si="111"/>
        <v>45</v>
      </c>
      <c r="MW22" s="132">
        <f t="shared" si="111"/>
        <v>45</v>
      </c>
      <c r="MX22" s="132">
        <f t="shared" si="111"/>
        <v>45</v>
      </c>
      <c r="MY22" s="132">
        <f t="shared" si="111"/>
        <v>45</v>
      </c>
      <c r="MZ22" s="132">
        <f t="shared" si="111"/>
        <v>45</v>
      </c>
      <c r="NA22" s="132">
        <f t="shared" si="111"/>
        <v>45</v>
      </c>
      <c r="NB22" s="132">
        <f t="shared" si="111"/>
        <v>45</v>
      </c>
      <c r="NC22" s="132">
        <f t="shared" si="111"/>
        <v>45</v>
      </c>
      <c r="ND22" s="132">
        <f t="shared" si="111"/>
        <v>45</v>
      </c>
      <c r="NE22" s="132">
        <f t="shared" si="111"/>
        <v>45</v>
      </c>
      <c r="NF22" s="132">
        <f t="shared" si="111"/>
        <v>45</v>
      </c>
      <c r="NG22" s="132">
        <f t="shared" si="111"/>
        <v>45</v>
      </c>
      <c r="NH22" s="132">
        <f t="shared" si="111"/>
        <v>45</v>
      </c>
      <c r="NI22" s="132">
        <f t="shared" si="111"/>
        <v>45</v>
      </c>
      <c r="NJ22" s="132">
        <f t="shared" si="111"/>
        <v>45</v>
      </c>
      <c r="NK22" s="132">
        <f t="shared" si="111"/>
        <v>45</v>
      </c>
      <c r="NL22" s="132">
        <f t="shared" si="111"/>
        <v>45</v>
      </c>
      <c r="NM22" s="132">
        <f t="shared" si="111"/>
        <v>45</v>
      </c>
      <c r="NN22" s="132">
        <f t="shared" si="111"/>
        <v>45</v>
      </c>
      <c r="NO22" s="132">
        <f t="shared" si="111"/>
        <v>45</v>
      </c>
      <c r="NP22" s="132">
        <f t="shared" si="111"/>
        <v>45</v>
      </c>
      <c r="NQ22" s="132">
        <f t="shared" si="111"/>
        <v>45</v>
      </c>
      <c r="NR22" s="132">
        <f t="shared" si="111"/>
        <v>45</v>
      </c>
      <c r="NS22" s="132">
        <f t="shared" si="111"/>
        <v>45</v>
      </c>
      <c r="NT22" s="132">
        <f t="shared" si="111"/>
        <v>45</v>
      </c>
      <c r="NU22" s="132">
        <f t="shared" si="111"/>
        <v>45</v>
      </c>
      <c r="NV22" s="132">
        <f t="shared" si="111"/>
        <v>45</v>
      </c>
      <c r="NW22" s="132">
        <f t="shared" si="111"/>
        <v>45</v>
      </c>
      <c r="NX22" s="132">
        <f t="shared" si="111"/>
        <v>45</v>
      </c>
      <c r="NY22" s="132">
        <f t="shared" si="111"/>
        <v>45</v>
      </c>
      <c r="NZ22" s="132">
        <f t="shared" si="102"/>
        <v>45</v>
      </c>
      <c r="OA22" s="132">
        <f t="shared" si="102"/>
        <v>45</v>
      </c>
      <c r="OB22" s="132">
        <f t="shared" si="102"/>
        <v>45</v>
      </c>
      <c r="OC22" s="132">
        <f t="shared" si="102"/>
        <v>45</v>
      </c>
      <c r="OD22" s="132">
        <f t="shared" si="102"/>
        <v>45</v>
      </c>
      <c r="OE22" s="132">
        <f t="shared" si="102"/>
        <v>45</v>
      </c>
      <c r="OF22" s="132">
        <f t="shared" si="102"/>
        <v>45</v>
      </c>
      <c r="OG22" s="132">
        <f t="shared" si="102"/>
        <v>45</v>
      </c>
      <c r="OH22" s="132">
        <f t="shared" si="102"/>
        <v>45</v>
      </c>
      <c r="OI22" s="132">
        <f t="shared" si="102"/>
        <v>45</v>
      </c>
      <c r="OJ22" s="132">
        <f t="shared" si="102"/>
        <v>45</v>
      </c>
      <c r="OK22" s="132">
        <f t="shared" si="102"/>
        <v>45</v>
      </c>
      <c r="OL22" s="132">
        <f t="shared" si="102"/>
        <v>45</v>
      </c>
      <c r="OM22" s="132">
        <f t="shared" si="102"/>
        <v>45</v>
      </c>
      <c r="ON22" s="132">
        <f t="shared" si="102"/>
        <v>45</v>
      </c>
      <c r="OO22" s="132">
        <f t="shared" si="102"/>
        <v>45</v>
      </c>
      <c r="OP22" s="132">
        <f t="shared" si="102"/>
        <v>45</v>
      </c>
      <c r="OQ22" s="132">
        <f t="shared" si="102"/>
        <v>45</v>
      </c>
      <c r="OR22" s="132">
        <f t="shared" si="102"/>
        <v>45</v>
      </c>
      <c r="OS22" s="132">
        <f t="shared" si="102"/>
        <v>45</v>
      </c>
      <c r="OT22" s="132">
        <f t="shared" si="102"/>
        <v>45</v>
      </c>
      <c r="OU22" s="132">
        <f t="shared" si="102"/>
        <v>45</v>
      </c>
      <c r="OV22" s="132">
        <f t="shared" si="102"/>
        <v>45</v>
      </c>
      <c r="OW22" s="132">
        <f t="shared" si="102"/>
        <v>45</v>
      </c>
      <c r="OX22" s="132">
        <f t="shared" si="102"/>
        <v>45</v>
      </c>
      <c r="OY22" s="132">
        <f t="shared" si="102"/>
        <v>45</v>
      </c>
      <c r="OZ22" s="132">
        <f t="shared" si="102"/>
        <v>45</v>
      </c>
      <c r="PA22" s="132">
        <f t="shared" si="102"/>
        <v>45</v>
      </c>
      <c r="PB22" s="132">
        <f t="shared" si="102"/>
        <v>45</v>
      </c>
      <c r="PC22" s="132">
        <f t="shared" si="102"/>
        <v>45</v>
      </c>
      <c r="PD22" s="132">
        <f t="shared" si="102"/>
        <v>45</v>
      </c>
      <c r="PE22" s="132">
        <f t="shared" si="102"/>
        <v>45</v>
      </c>
      <c r="PF22" s="132">
        <f t="shared" si="102"/>
        <v>45</v>
      </c>
      <c r="PG22" s="132">
        <f t="shared" si="102"/>
        <v>45</v>
      </c>
      <c r="PH22" s="132">
        <f t="shared" si="102"/>
        <v>45</v>
      </c>
      <c r="PI22" s="132">
        <f t="shared" si="102"/>
        <v>45</v>
      </c>
      <c r="PJ22" s="132">
        <f t="shared" si="102"/>
        <v>45</v>
      </c>
      <c r="PK22" s="132">
        <f t="shared" si="102"/>
        <v>45</v>
      </c>
      <c r="PL22" s="132">
        <f t="shared" si="102"/>
        <v>45</v>
      </c>
      <c r="PM22" s="132">
        <f t="shared" si="102"/>
        <v>45</v>
      </c>
      <c r="PN22" s="132">
        <f t="shared" si="102"/>
        <v>45</v>
      </c>
      <c r="PO22" s="132">
        <f t="shared" si="102"/>
        <v>45</v>
      </c>
      <c r="PP22" s="132">
        <f t="shared" si="102"/>
        <v>45</v>
      </c>
      <c r="PQ22" s="132">
        <f t="shared" si="102"/>
        <v>45</v>
      </c>
      <c r="PR22" s="132">
        <f t="shared" si="102"/>
        <v>45</v>
      </c>
      <c r="PS22" s="132">
        <f t="shared" si="102"/>
        <v>45</v>
      </c>
      <c r="PT22" s="132">
        <f t="shared" si="102"/>
        <v>45</v>
      </c>
      <c r="PU22" s="132">
        <f t="shared" si="102"/>
        <v>45</v>
      </c>
      <c r="PV22" s="132">
        <f t="shared" si="102"/>
        <v>45</v>
      </c>
      <c r="PW22" s="132">
        <f t="shared" si="102"/>
        <v>45</v>
      </c>
      <c r="PX22" s="132">
        <f t="shared" si="102"/>
        <v>45</v>
      </c>
      <c r="PY22" s="132">
        <f t="shared" si="102"/>
        <v>45</v>
      </c>
      <c r="PZ22" s="132">
        <f t="shared" si="102"/>
        <v>45</v>
      </c>
      <c r="QA22" s="132">
        <f t="shared" si="102"/>
        <v>45</v>
      </c>
      <c r="QB22" s="132">
        <f t="shared" si="102"/>
        <v>45</v>
      </c>
      <c r="QC22" s="132">
        <f t="shared" si="102"/>
        <v>45</v>
      </c>
      <c r="QD22" s="132">
        <f t="shared" si="102"/>
        <v>45</v>
      </c>
      <c r="QE22" s="132">
        <f t="shared" si="102"/>
        <v>45</v>
      </c>
      <c r="QF22" s="132">
        <f t="shared" si="102"/>
        <v>45</v>
      </c>
      <c r="QG22" s="132">
        <f t="shared" si="102"/>
        <v>45</v>
      </c>
      <c r="QH22" s="132">
        <f t="shared" si="102"/>
        <v>45</v>
      </c>
      <c r="QI22" s="132">
        <f t="shared" si="102"/>
        <v>45</v>
      </c>
      <c r="QJ22" s="132">
        <f t="shared" si="102"/>
        <v>45</v>
      </c>
      <c r="QK22" s="132">
        <f t="shared" si="88"/>
        <v>45</v>
      </c>
      <c r="QL22" s="132">
        <f t="shared" ref="QL22:SW22" si="112">QK22</f>
        <v>45</v>
      </c>
      <c r="QM22" s="132">
        <f t="shared" si="112"/>
        <v>45</v>
      </c>
      <c r="QN22" s="132">
        <f t="shared" si="112"/>
        <v>45</v>
      </c>
      <c r="QO22" s="132">
        <f t="shared" si="112"/>
        <v>45</v>
      </c>
      <c r="QP22" s="132">
        <f t="shared" si="112"/>
        <v>45</v>
      </c>
      <c r="QQ22" s="132">
        <f t="shared" si="112"/>
        <v>45</v>
      </c>
      <c r="QR22" s="132">
        <f t="shared" si="112"/>
        <v>45</v>
      </c>
      <c r="QS22" s="132">
        <f t="shared" si="112"/>
        <v>45</v>
      </c>
      <c r="QT22" s="132">
        <f t="shared" si="112"/>
        <v>45</v>
      </c>
      <c r="QU22" s="132">
        <f t="shared" si="112"/>
        <v>45</v>
      </c>
      <c r="QV22" s="132">
        <f t="shared" si="112"/>
        <v>45</v>
      </c>
      <c r="QW22" s="132">
        <f t="shared" si="112"/>
        <v>45</v>
      </c>
      <c r="QX22" s="132">
        <f t="shared" si="112"/>
        <v>45</v>
      </c>
      <c r="QY22" s="132">
        <f t="shared" si="112"/>
        <v>45</v>
      </c>
      <c r="QZ22" s="132">
        <f t="shared" si="112"/>
        <v>45</v>
      </c>
      <c r="RA22" s="132">
        <f t="shared" si="112"/>
        <v>45</v>
      </c>
      <c r="RB22" s="132">
        <f t="shared" si="112"/>
        <v>45</v>
      </c>
      <c r="RC22" s="132">
        <f t="shared" si="112"/>
        <v>45</v>
      </c>
      <c r="RD22" s="132">
        <f t="shared" si="112"/>
        <v>45</v>
      </c>
      <c r="RE22" s="132">
        <f t="shared" si="112"/>
        <v>45</v>
      </c>
      <c r="RF22" s="132">
        <f t="shared" si="112"/>
        <v>45</v>
      </c>
      <c r="RG22" s="132">
        <f t="shared" si="112"/>
        <v>45</v>
      </c>
      <c r="RH22" s="132">
        <f t="shared" si="112"/>
        <v>45</v>
      </c>
      <c r="RI22" s="132">
        <f t="shared" si="112"/>
        <v>45</v>
      </c>
      <c r="RJ22" s="132">
        <f t="shared" si="112"/>
        <v>45</v>
      </c>
      <c r="RK22" s="132">
        <f t="shared" si="112"/>
        <v>45</v>
      </c>
      <c r="RL22" s="132">
        <f t="shared" si="112"/>
        <v>45</v>
      </c>
      <c r="RM22" s="132">
        <f t="shared" si="112"/>
        <v>45</v>
      </c>
      <c r="RN22" s="132">
        <f t="shared" si="112"/>
        <v>45</v>
      </c>
      <c r="RO22" s="132">
        <f t="shared" si="112"/>
        <v>45</v>
      </c>
      <c r="RP22" s="132">
        <f t="shared" si="112"/>
        <v>45</v>
      </c>
      <c r="RQ22" s="132">
        <f t="shared" si="112"/>
        <v>45</v>
      </c>
      <c r="RR22" s="132">
        <f t="shared" si="112"/>
        <v>45</v>
      </c>
      <c r="RS22" s="132">
        <f t="shared" si="112"/>
        <v>45</v>
      </c>
      <c r="RT22" s="132">
        <f t="shared" si="112"/>
        <v>45</v>
      </c>
      <c r="RU22" s="132">
        <f t="shared" si="112"/>
        <v>45</v>
      </c>
      <c r="RV22" s="132">
        <f t="shared" si="112"/>
        <v>45</v>
      </c>
      <c r="RW22" s="132">
        <f t="shared" si="112"/>
        <v>45</v>
      </c>
      <c r="RX22" s="132">
        <f t="shared" si="112"/>
        <v>45</v>
      </c>
      <c r="RY22" s="132">
        <f t="shared" si="112"/>
        <v>45</v>
      </c>
      <c r="RZ22" s="132">
        <f t="shared" si="112"/>
        <v>45</v>
      </c>
      <c r="SA22" s="132">
        <f t="shared" si="112"/>
        <v>45</v>
      </c>
      <c r="SB22" s="132">
        <f t="shared" si="112"/>
        <v>45</v>
      </c>
      <c r="SC22" s="132">
        <f t="shared" si="112"/>
        <v>45</v>
      </c>
      <c r="SD22" s="132">
        <f t="shared" si="112"/>
        <v>45</v>
      </c>
      <c r="SE22" s="132">
        <f t="shared" si="112"/>
        <v>45</v>
      </c>
      <c r="SF22" s="132">
        <f t="shared" si="112"/>
        <v>45</v>
      </c>
      <c r="SG22" s="132">
        <f t="shared" si="112"/>
        <v>45</v>
      </c>
      <c r="SH22" s="132">
        <f t="shared" si="112"/>
        <v>45</v>
      </c>
      <c r="SI22" s="132">
        <f t="shared" si="112"/>
        <v>45</v>
      </c>
      <c r="SJ22" s="132">
        <f t="shared" si="112"/>
        <v>45</v>
      </c>
      <c r="SK22" s="132">
        <f t="shared" si="112"/>
        <v>45</v>
      </c>
      <c r="SL22" s="132">
        <f t="shared" si="112"/>
        <v>45</v>
      </c>
      <c r="SM22" s="132">
        <f t="shared" si="112"/>
        <v>45</v>
      </c>
      <c r="SN22" s="132">
        <f t="shared" si="112"/>
        <v>45</v>
      </c>
      <c r="SO22" s="132">
        <f t="shared" si="112"/>
        <v>45</v>
      </c>
      <c r="SP22" s="132">
        <f t="shared" si="112"/>
        <v>45</v>
      </c>
      <c r="SQ22" s="132">
        <f t="shared" si="112"/>
        <v>45</v>
      </c>
      <c r="SR22" s="132">
        <f t="shared" si="112"/>
        <v>45</v>
      </c>
      <c r="SS22" s="132">
        <f t="shared" si="112"/>
        <v>45</v>
      </c>
      <c r="ST22" s="132">
        <f t="shared" si="112"/>
        <v>45</v>
      </c>
      <c r="SU22" s="132">
        <f t="shared" si="112"/>
        <v>45</v>
      </c>
      <c r="SV22" s="132">
        <f t="shared" si="112"/>
        <v>45</v>
      </c>
      <c r="SW22" s="132">
        <f t="shared" si="112"/>
        <v>45</v>
      </c>
      <c r="SX22" s="132">
        <f t="shared" si="103"/>
        <v>45</v>
      </c>
      <c r="SY22" s="132">
        <f t="shared" si="103"/>
        <v>45</v>
      </c>
      <c r="SZ22" s="132">
        <f t="shared" si="103"/>
        <v>45</v>
      </c>
      <c r="TA22" s="132">
        <f t="shared" si="103"/>
        <v>45</v>
      </c>
      <c r="TB22" s="132">
        <f t="shared" si="103"/>
        <v>45</v>
      </c>
      <c r="TC22" s="132">
        <f t="shared" si="103"/>
        <v>45</v>
      </c>
      <c r="TD22" s="132">
        <f t="shared" si="103"/>
        <v>45</v>
      </c>
      <c r="TE22" s="132">
        <f t="shared" si="103"/>
        <v>45</v>
      </c>
      <c r="TF22" s="132">
        <f t="shared" si="103"/>
        <v>45</v>
      </c>
      <c r="TG22" s="132">
        <f t="shared" si="103"/>
        <v>45</v>
      </c>
      <c r="TH22" s="132">
        <f t="shared" si="103"/>
        <v>45</v>
      </c>
      <c r="TI22" s="132">
        <f t="shared" si="103"/>
        <v>45</v>
      </c>
      <c r="TJ22" s="132">
        <f t="shared" si="103"/>
        <v>45</v>
      </c>
      <c r="TK22" s="132">
        <f t="shared" si="103"/>
        <v>45</v>
      </c>
      <c r="TL22" s="132">
        <f t="shared" si="103"/>
        <v>45</v>
      </c>
      <c r="TM22" s="132">
        <f t="shared" si="103"/>
        <v>45</v>
      </c>
      <c r="TN22" s="132">
        <f t="shared" si="103"/>
        <v>45</v>
      </c>
      <c r="TO22" s="132">
        <f t="shared" si="103"/>
        <v>45</v>
      </c>
      <c r="TP22" s="132">
        <f t="shared" si="103"/>
        <v>45</v>
      </c>
      <c r="TQ22" s="132">
        <f t="shared" si="103"/>
        <v>45</v>
      </c>
      <c r="TR22" s="132">
        <f t="shared" si="103"/>
        <v>45</v>
      </c>
      <c r="TS22" s="132">
        <f t="shared" si="103"/>
        <v>45</v>
      </c>
      <c r="TT22" s="132">
        <f t="shared" si="103"/>
        <v>45</v>
      </c>
      <c r="TU22" s="132">
        <f t="shared" si="103"/>
        <v>45</v>
      </c>
      <c r="TV22" s="132">
        <f t="shared" si="103"/>
        <v>45</v>
      </c>
      <c r="TW22" s="132">
        <f t="shared" si="103"/>
        <v>45</v>
      </c>
      <c r="TX22" s="132">
        <f t="shared" si="103"/>
        <v>45</v>
      </c>
      <c r="TY22" s="132">
        <f t="shared" si="103"/>
        <v>45</v>
      </c>
      <c r="TZ22" s="132">
        <f t="shared" si="103"/>
        <v>45</v>
      </c>
      <c r="UA22" s="132">
        <f t="shared" si="103"/>
        <v>45</v>
      </c>
      <c r="UB22" s="132">
        <f t="shared" si="103"/>
        <v>45</v>
      </c>
      <c r="UC22" s="132">
        <f t="shared" si="103"/>
        <v>45</v>
      </c>
      <c r="UD22" s="132">
        <f t="shared" si="103"/>
        <v>45</v>
      </c>
      <c r="UE22" s="132">
        <f t="shared" si="103"/>
        <v>45</v>
      </c>
      <c r="UF22" s="132">
        <f t="shared" si="103"/>
        <v>45</v>
      </c>
      <c r="UG22" s="132">
        <f t="shared" si="103"/>
        <v>45</v>
      </c>
      <c r="UH22" s="132">
        <f t="shared" si="103"/>
        <v>45</v>
      </c>
      <c r="UI22" s="132">
        <f t="shared" si="103"/>
        <v>45</v>
      </c>
      <c r="UJ22" s="132">
        <f t="shared" si="103"/>
        <v>45</v>
      </c>
      <c r="UK22" s="132">
        <f t="shared" si="103"/>
        <v>45</v>
      </c>
      <c r="UL22" s="132">
        <f t="shared" si="103"/>
        <v>45</v>
      </c>
      <c r="UM22" s="132">
        <f t="shared" si="103"/>
        <v>45</v>
      </c>
      <c r="UN22" s="132">
        <f t="shared" si="103"/>
        <v>45</v>
      </c>
      <c r="UO22" s="132">
        <f t="shared" si="103"/>
        <v>45</v>
      </c>
      <c r="UP22" s="132">
        <f t="shared" si="103"/>
        <v>45</v>
      </c>
      <c r="UQ22" s="132">
        <f t="shared" si="103"/>
        <v>45</v>
      </c>
      <c r="UR22" s="132">
        <f t="shared" si="103"/>
        <v>45</v>
      </c>
      <c r="US22" s="132">
        <f t="shared" si="103"/>
        <v>45</v>
      </c>
      <c r="UT22" s="132">
        <f t="shared" si="103"/>
        <v>45</v>
      </c>
      <c r="UU22" s="132">
        <f t="shared" si="103"/>
        <v>45</v>
      </c>
      <c r="UV22" s="132">
        <f t="shared" si="103"/>
        <v>45</v>
      </c>
      <c r="UW22" s="132">
        <f t="shared" si="103"/>
        <v>45</v>
      </c>
      <c r="UX22" s="132">
        <f t="shared" si="103"/>
        <v>45</v>
      </c>
      <c r="UY22" s="132">
        <f t="shared" si="103"/>
        <v>45</v>
      </c>
      <c r="UZ22" s="132">
        <f t="shared" si="103"/>
        <v>45</v>
      </c>
      <c r="VA22" s="132">
        <f t="shared" si="103"/>
        <v>45</v>
      </c>
      <c r="VB22" s="132">
        <f t="shared" si="103"/>
        <v>45</v>
      </c>
      <c r="VC22" s="132">
        <f t="shared" si="103"/>
        <v>45</v>
      </c>
      <c r="VD22" s="132">
        <f t="shared" si="103"/>
        <v>45</v>
      </c>
      <c r="VE22" s="132">
        <f t="shared" si="103"/>
        <v>45</v>
      </c>
      <c r="VF22" s="132">
        <f t="shared" si="103"/>
        <v>45</v>
      </c>
      <c r="VG22" s="132">
        <f t="shared" si="103"/>
        <v>45</v>
      </c>
      <c r="VH22" s="132">
        <f t="shared" si="103"/>
        <v>45</v>
      </c>
      <c r="VI22" s="132">
        <f t="shared" si="90"/>
        <v>45</v>
      </c>
      <c r="VJ22" s="132">
        <f t="shared" ref="VJ22:XU22" si="113">VI22</f>
        <v>45</v>
      </c>
      <c r="VK22" s="132">
        <f t="shared" si="113"/>
        <v>45</v>
      </c>
      <c r="VL22" s="132">
        <f t="shared" si="113"/>
        <v>45</v>
      </c>
      <c r="VM22" s="132">
        <f t="shared" si="113"/>
        <v>45</v>
      </c>
      <c r="VN22" s="132">
        <f t="shared" si="113"/>
        <v>45</v>
      </c>
      <c r="VO22" s="132">
        <f t="shared" si="113"/>
        <v>45</v>
      </c>
      <c r="VP22" s="132">
        <f t="shared" si="113"/>
        <v>45</v>
      </c>
      <c r="VQ22" s="132">
        <f t="shared" si="113"/>
        <v>45</v>
      </c>
      <c r="VR22" s="132">
        <f t="shared" si="113"/>
        <v>45</v>
      </c>
      <c r="VS22" s="132">
        <f t="shared" si="113"/>
        <v>45</v>
      </c>
      <c r="VT22" s="132">
        <f t="shared" si="113"/>
        <v>45</v>
      </c>
      <c r="VU22" s="132">
        <f t="shared" si="113"/>
        <v>45</v>
      </c>
      <c r="VV22" s="132">
        <f t="shared" si="113"/>
        <v>45</v>
      </c>
      <c r="VW22" s="132">
        <f t="shared" si="113"/>
        <v>45</v>
      </c>
      <c r="VX22" s="132">
        <f t="shared" si="113"/>
        <v>45</v>
      </c>
      <c r="VY22" s="132">
        <f t="shared" si="113"/>
        <v>45</v>
      </c>
      <c r="VZ22" s="132">
        <f t="shared" si="113"/>
        <v>45</v>
      </c>
      <c r="WA22" s="132">
        <f t="shared" si="113"/>
        <v>45</v>
      </c>
      <c r="WB22" s="132">
        <f t="shared" si="113"/>
        <v>45</v>
      </c>
      <c r="WC22" s="132">
        <f t="shared" si="113"/>
        <v>45</v>
      </c>
      <c r="WD22" s="132">
        <f t="shared" si="113"/>
        <v>45</v>
      </c>
      <c r="WE22" s="132">
        <f t="shared" si="113"/>
        <v>45</v>
      </c>
      <c r="WF22" s="132">
        <f t="shared" si="113"/>
        <v>45</v>
      </c>
      <c r="WG22" s="132">
        <f t="shared" si="113"/>
        <v>45</v>
      </c>
      <c r="WH22" s="132">
        <f t="shared" si="113"/>
        <v>45</v>
      </c>
      <c r="WI22" s="132">
        <f t="shared" si="113"/>
        <v>45</v>
      </c>
      <c r="WJ22" s="132">
        <f t="shared" si="113"/>
        <v>45</v>
      </c>
      <c r="WK22" s="132">
        <f t="shared" si="113"/>
        <v>45</v>
      </c>
      <c r="WL22" s="132">
        <f t="shared" si="113"/>
        <v>45</v>
      </c>
      <c r="WM22" s="132">
        <f t="shared" si="113"/>
        <v>45</v>
      </c>
      <c r="WN22" s="132">
        <f t="shared" si="113"/>
        <v>45</v>
      </c>
      <c r="WO22" s="132">
        <f t="shared" si="113"/>
        <v>45</v>
      </c>
      <c r="WP22" s="132">
        <f t="shared" si="113"/>
        <v>45</v>
      </c>
      <c r="WQ22" s="132">
        <f t="shared" si="113"/>
        <v>45</v>
      </c>
      <c r="WR22" s="132">
        <f t="shared" si="113"/>
        <v>45</v>
      </c>
      <c r="WS22" s="132">
        <f t="shared" si="113"/>
        <v>45</v>
      </c>
      <c r="WT22" s="132">
        <f t="shared" si="113"/>
        <v>45</v>
      </c>
      <c r="WU22" s="132">
        <f t="shared" si="113"/>
        <v>45</v>
      </c>
      <c r="WV22" s="132">
        <f t="shared" si="113"/>
        <v>45</v>
      </c>
      <c r="WW22" s="132">
        <f t="shared" si="113"/>
        <v>45</v>
      </c>
      <c r="WX22" s="132">
        <f t="shared" si="113"/>
        <v>45</v>
      </c>
      <c r="WY22" s="132">
        <f t="shared" si="113"/>
        <v>45</v>
      </c>
      <c r="WZ22" s="132">
        <f t="shared" si="113"/>
        <v>45</v>
      </c>
      <c r="XA22" s="132">
        <f t="shared" si="113"/>
        <v>45</v>
      </c>
      <c r="XB22" s="132">
        <f t="shared" si="113"/>
        <v>45</v>
      </c>
      <c r="XC22" s="132">
        <f t="shared" si="113"/>
        <v>45</v>
      </c>
      <c r="XD22" s="132">
        <f t="shared" si="113"/>
        <v>45</v>
      </c>
      <c r="XE22" s="132">
        <f t="shared" si="113"/>
        <v>45</v>
      </c>
      <c r="XF22" s="132">
        <f t="shared" si="113"/>
        <v>45</v>
      </c>
      <c r="XG22" s="132">
        <f t="shared" si="113"/>
        <v>45</v>
      </c>
      <c r="XH22" s="132">
        <f t="shared" si="113"/>
        <v>45</v>
      </c>
      <c r="XI22" s="132">
        <f t="shared" si="113"/>
        <v>45</v>
      </c>
      <c r="XJ22" s="132">
        <f t="shared" si="113"/>
        <v>45</v>
      </c>
      <c r="XK22" s="132">
        <f t="shared" si="113"/>
        <v>45</v>
      </c>
      <c r="XL22" s="132">
        <f t="shared" si="113"/>
        <v>45</v>
      </c>
      <c r="XM22" s="132">
        <f t="shared" si="113"/>
        <v>45</v>
      </c>
      <c r="XN22" s="132">
        <f t="shared" si="113"/>
        <v>45</v>
      </c>
      <c r="XO22" s="132">
        <f t="shared" si="113"/>
        <v>45</v>
      </c>
      <c r="XP22" s="132">
        <f t="shared" si="113"/>
        <v>45</v>
      </c>
      <c r="XQ22" s="132">
        <f t="shared" si="113"/>
        <v>45</v>
      </c>
      <c r="XR22" s="132">
        <f t="shared" si="113"/>
        <v>45</v>
      </c>
      <c r="XS22" s="132">
        <f t="shared" si="113"/>
        <v>45</v>
      </c>
      <c r="XT22" s="132">
        <f t="shared" si="113"/>
        <v>45</v>
      </c>
      <c r="XU22" s="132">
        <f t="shared" si="113"/>
        <v>45</v>
      </c>
      <c r="XV22" s="132">
        <f t="shared" si="104"/>
        <v>45</v>
      </c>
      <c r="XW22" s="132">
        <f t="shared" si="104"/>
        <v>45</v>
      </c>
      <c r="XX22" s="132">
        <f t="shared" si="104"/>
        <v>45</v>
      </c>
      <c r="XY22" s="132">
        <f t="shared" si="104"/>
        <v>45</v>
      </c>
      <c r="XZ22" s="132">
        <f t="shared" si="104"/>
        <v>45</v>
      </c>
      <c r="YA22" s="132">
        <f t="shared" si="104"/>
        <v>45</v>
      </c>
      <c r="YB22" s="132">
        <f t="shared" si="104"/>
        <v>45</v>
      </c>
      <c r="YC22" s="132">
        <f t="shared" si="104"/>
        <v>45</v>
      </c>
      <c r="YD22" s="132">
        <f t="shared" si="104"/>
        <v>45</v>
      </c>
      <c r="YE22" s="132">
        <f t="shared" si="104"/>
        <v>45</v>
      </c>
      <c r="YF22" s="132">
        <f t="shared" si="104"/>
        <v>45</v>
      </c>
      <c r="YG22" s="132">
        <f t="shared" si="104"/>
        <v>45</v>
      </c>
      <c r="YH22" s="132">
        <f t="shared" si="104"/>
        <v>45</v>
      </c>
      <c r="YI22" s="132">
        <f t="shared" si="104"/>
        <v>45</v>
      </c>
      <c r="YJ22" s="132">
        <f t="shared" si="104"/>
        <v>45</v>
      </c>
      <c r="YK22" s="132">
        <f t="shared" si="104"/>
        <v>45</v>
      </c>
      <c r="YL22" s="132">
        <f t="shared" si="104"/>
        <v>45</v>
      </c>
      <c r="YM22" s="132">
        <f t="shared" si="104"/>
        <v>45</v>
      </c>
      <c r="YN22" s="132">
        <f t="shared" si="104"/>
        <v>45</v>
      </c>
      <c r="YO22" s="132">
        <f t="shared" si="104"/>
        <v>45</v>
      </c>
      <c r="YP22" s="132">
        <f t="shared" si="104"/>
        <v>45</v>
      </c>
      <c r="YQ22" s="132">
        <f t="shared" si="104"/>
        <v>45</v>
      </c>
      <c r="YR22" s="132">
        <f t="shared" si="104"/>
        <v>45</v>
      </c>
      <c r="YS22" s="132">
        <f t="shared" si="104"/>
        <v>45</v>
      </c>
      <c r="YT22" s="132">
        <f t="shared" si="104"/>
        <v>45</v>
      </c>
      <c r="YU22" s="132">
        <f t="shared" si="104"/>
        <v>45</v>
      </c>
      <c r="YV22" s="132">
        <f t="shared" si="104"/>
        <v>45</v>
      </c>
      <c r="YW22" s="132">
        <f t="shared" si="104"/>
        <v>45</v>
      </c>
      <c r="YX22" s="132">
        <f t="shared" si="104"/>
        <v>45</v>
      </c>
      <c r="YY22" s="132">
        <f t="shared" si="104"/>
        <v>45</v>
      </c>
      <c r="YZ22" s="132">
        <f t="shared" si="104"/>
        <v>45</v>
      </c>
      <c r="ZA22" s="132">
        <f t="shared" si="104"/>
        <v>45</v>
      </c>
      <c r="ZB22" s="132">
        <f t="shared" si="104"/>
        <v>45</v>
      </c>
      <c r="ZC22" s="132">
        <f t="shared" si="104"/>
        <v>45</v>
      </c>
      <c r="ZD22" s="132">
        <f t="shared" si="104"/>
        <v>45</v>
      </c>
      <c r="ZE22" s="132">
        <f t="shared" si="104"/>
        <v>45</v>
      </c>
      <c r="ZF22" s="132">
        <f t="shared" si="104"/>
        <v>45</v>
      </c>
      <c r="ZG22" s="132">
        <f t="shared" si="104"/>
        <v>45</v>
      </c>
      <c r="ZH22" s="132">
        <f t="shared" si="104"/>
        <v>45</v>
      </c>
      <c r="ZI22" s="132">
        <f t="shared" si="104"/>
        <v>45</v>
      </c>
      <c r="ZJ22" s="132">
        <f t="shared" si="104"/>
        <v>45</v>
      </c>
      <c r="ZK22" s="132">
        <f t="shared" si="104"/>
        <v>45</v>
      </c>
      <c r="ZL22" s="132">
        <f t="shared" si="104"/>
        <v>45</v>
      </c>
      <c r="ZM22" s="132">
        <f t="shared" si="104"/>
        <v>45</v>
      </c>
      <c r="ZN22" s="132">
        <f t="shared" si="104"/>
        <v>45</v>
      </c>
      <c r="ZO22" s="132">
        <f t="shared" si="104"/>
        <v>45</v>
      </c>
      <c r="ZP22" s="132">
        <f t="shared" si="104"/>
        <v>45</v>
      </c>
      <c r="ZQ22" s="132">
        <f t="shared" si="104"/>
        <v>45</v>
      </c>
      <c r="ZR22" s="132">
        <f t="shared" si="104"/>
        <v>45</v>
      </c>
      <c r="ZS22" s="132">
        <f t="shared" si="104"/>
        <v>45</v>
      </c>
      <c r="ZT22" s="132">
        <f t="shared" si="104"/>
        <v>45</v>
      </c>
      <c r="ZU22" s="132">
        <f t="shared" si="104"/>
        <v>45</v>
      </c>
      <c r="ZV22" s="132">
        <f t="shared" si="104"/>
        <v>45</v>
      </c>
      <c r="ZW22" s="132">
        <f t="shared" si="104"/>
        <v>45</v>
      </c>
      <c r="ZX22" s="132">
        <f t="shared" si="104"/>
        <v>45</v>
      </c>
      <c r="ZY22" s="132">
        <f t="shared" si="104"/>
        <v>45</v>
      </c>
      <c r="ZZ22" s="132">
        <f t="shared" si="104"/>
        <v>45</v>
      </c>
      <c r="AAA22" s="132">
        <f t="shared" si="104"/>
        <v>45</v>
      </c>
      <c r="AAB22" s="132">
        <f t="shared" si="104"/>
        <v>45</v>
      </c>
      <c r="AAC22" s="132">
        <f t="shared" si="104"/>
        <v>45</v>
      </c>
      <c r="AAD22" s="132">
        <f t="shared" si="104"/>
        <v>45</v>
      </c>
      <c r="AAE22" s="132">
        <f t="shared" si="104"/>
        <v>45</v>
      </c>
      <c r="AAF22" s="132">
        <f t="shared" si="104"/>
        <v>45</v>
      </c>
      <c r="AAG22" s="132">
        <f t="shared" si="92"/>
        <v>45</v>
      </c>
      <c r="AAH22" s="132">
        <f t="shared" ref="AAH22:ACS22" si="114">AAG22</f>
        <v>45</v>
      </c>
      <c r="AAI22" s="132">
        <f t="shared" si="114"/>
        <v>45</v>
      </c>
      <c r="AAJ22" s="132">
        <f t="shared" si="114"/>
        <v>45</v>
      </c>
      <c r="AAK22" s="132">
        <f t="shared" si="114"/>
        <v>45</v>
      </c>
      <c r="AAL22" s="132">
        <f t="shared" si="114"/>
        <v>45</v>
      </c>
      <c r="AAM22" s="132">
        <f t="shared" si="114"/>
        <v>45</v>
      </c>
      <c r="AAN22" s="132">
        <f t="shared" si="114"/>
        <v>45</v>
      </c>
      <c r="AAO22" s="132">
        <f t="shared" si="114"/>
        <v>45</v>
      </c>
      <c r="AAP22" s="132">
        <f t="shared" si="114"/>
        <v>45</v>
      </c>
      <c r="AAQ22" s="132">
        <f t="shared" si="114"/>
        <v>45</v>
      </c>
      <c r="AAR22" s="132">
        <f t="shared" si="114"/>
        <v>45</v>
      </c>
      <c r="AAS22" s="132">
        <f t="shared" si="114"/>
        <v>45</v>
      </c>
      <c r="AAT22" s="132">
        <f t="shared" si="114"/>
        <v>45</v>
      </c>
      <c r="AAU22" s="132">
        <f t="shared" si="114"/>
        <v>45</v>
      </c>
      <c r="AAV22" s="132">
        <f t="shared" si="114"/>
        <v>45</v>
      </c>
      <c r="AAW22" s="132">
        <f t="shared" si="114"/>
        <v>45</v>
      </c>
      <c r="AAX22" s="132">
        <f t="shared" si="114"/>
        <v>45</v>
      </c>
      <c r="AAY22" s="132">
        <f t="shared" si="114"/>
        <v>45</v>
      </c>
      <c r="AAZ22" s="132">
        <f t="shared" si="114"/>
        <v>45</v>
      </c>
      <c r="ABA22" s="132">
        <f t="shared" si="114"/>
        <v>45</v>
      </c>
      <c r="ABB22" s="132">
        <f t="shared" si="114"/>
        <v>45</v>
      </c>
      <c r="ABC22" s="132">
        <f t="shared" si="114"/>
        <v>45</v>
      </c>
      <c r="ABD22" s="132">
        <f t="shared" si="114"/>
        <v>45</v>
      </c>
      <c r="ABE22" s="132">
        <f t="shared" si="114"/>
        <v>45</v>
      </c>
      <c r="ABF22" s="132">
        <f t="shared" si="114"/>
        <v>45</v>
      </c>
      <c r="ABG22" s="132">
        <f t="shared" si="114"/>
        <v>45</v>
      </c>
      <c r="ABH22" s="132">
        <f t="shared" si="114"/>
        <v>45</v>
      </c>
      <c r="ABI22" s="132">
        <f t="shared" si="114"/>
        <v>45</v>
      </c>
      <c r="ABJ22" s="132">
        <f t="shared" si="114"/>
        <v>45</v>
      </c>
      <c r="ABK22" s="132">
        <f t="shared" si="114"/>
        <v>45</v>
      </c>
      <c r="ABL22" s="132">
        <f t="shared" si="114"/>
        <v>45</v>
      </c>
      <c r="ABM22" s="132">
        <f t="shared" si="114"/>
        <v>45</v>
      </c>
      <c r="ABN22" s="132">
        <f t="shared" si="114"/>
        <v>45</v>
      </c>
      <c r="ABO22" s="132">
        <f t="shared" si="114"/>
        <v>45</v>
      </c>
      <c r="ABP22" s="132">
        <f t="shared" si="114"/>
        <v>45</v>
      </c>
      <c r="ABQ22" s="132">
        <f t="shared" si="114"/>
        <v>45</v>
      </c>
      <c r="ABR22" s="132">
        <f t="shared" si="114"/>
        <v>45</v>
      </c>
      <c r="ABS22" s="132">
        <f t="shared" si="114"/>
        <v>45</v>
      </c>
      <c r="ABT22" s="132">
        <f t="shared" si="114"/>
        <v>45</v>
      </c>
      <c r="ABU22" s="132">
        <f t="shared" si="114"/>
        <v>45</v>
      </c>
      <c r="ABV22" s="132">
        <f t="shared" si="114"/>
        <v>45</v>
      </c>
      <c r="ABW22" s="132">
        <f t="shared" si="114"/>
        <v>45</v>
      </c>
      <c r="ABX22" s="132">
        <f t="shared" si="114"/>
        <v>45</v>
      </c>
      <c r="ABY22" s="132">
        <f t="shared" si="114"/>
        <v>45</v>
      </c>
      <c r="ABZ22" s="132">
        <f t="shared" si="114"/>
        <v>45</v>
      </c>
      <c r="ACA22" s="132">
        <f t="shared" si="114"/>
        <v>45</v>
      </c>
      <c r="ACB22" s="132">
        <f t="shared" si="114"/>
        <v>45</v>
      </c>
      <c r="ACC22" s="132">
        <f t="shared" si="114"/>
        <v>45</v>
      </c>
      <c r="ACD22" s="132">
        <f t="shared" si="114"/>
        <v>45</v>
      </c>
      <c r="ACE22" s="132">
        <f t="shared" si="114"/>
        <v>45</v>
      </c>
      <c r="ACF22" s="132">
        <f t="shared" si="114"/>
        <v>45</v>
      </c>
      <c r="ACG22" s="132">
        <f t="shared" si="114"/>
        <v>45</v>
      </c>
      <c r="ACH22" s="132">
        <f t="shared" si="114"/>
        <v>45</v>
      </c>
      <c r="ACI22" s="132">
        <f t="shared" si="114"/>
        <v>45</v>
      </c>
      <c r="ACJ22" s="132">
        <f t="shared" si="114"/>
        <v>45</v>
      </c>
      <c r="ACK22" s="132">
        <f t="shared" si="114"/>
        <v>45</v>
      </c>
      <c r="ACL22" s="132">
        <f t="shared" si="114"/>
        <v>45</v>
      </c>
      <c r="ACM22" s="132">
        <f t="shared" si="114"/>
        <v>45</v>
      </c>
      <c r="ACN22" s="132">
        <f t="shared" si="114"/>
        <v>45</v>
      </c>
      <c r="ACO22" s="132">
        <f t="shared" si="114"/>
        <v>45</v>
      </c>
      <c r="ACP22" s="132">
        <f t="shared" si="114"/>
        <v>45</v>
      </c>
      <c r="ACQ22" s="132">
        <f t="shared" si="114"/>
        <v>45</v>
      </c>
      <c r="ACR22" s="132">
        <f t="shared" si="114"/>
        <v>45</v>
      </c>
      <c r="ACS22" s="132">
        <f t="shared" si="114"/>
        <v>45</v>
      </c>
      <c r="ACT22" s="132">
        <f t="shared" si="105"/>
        <v>45</v>
      </c>
      <c r="ACU22" s="132">
        <f t="shared" si="105"/>
        <v>45</v>
      </c>
      <c r="ACV22" s="132">
        <f t="shared" si="105"/>
        <v>45</v>
      </c>
      <c r="ACW22" s="132">
        <f t="shared" si="105"/>
        <v>45</v>
      </c>
      <c r="ACX22" s="132">
        <f t="shared" si="105"/>
        <v>45</v>
      </c>
      <c r="ACY22" s="132">
        <f t="shared" si="105"/>
        <v>45</v>
      </c>
      <c r="ACZ22" s="132">
        <f t="shared" si="105"/>
        <v>45</v>
      </c>
      <c r="ADA22" s="132">
        <f t="shared" si="105"/>
        <v>45</v>
      </c>
      <c r="ADB22" s="132">
        <f t="shared" si="105"/>
        <v>45</v>
      </c>
      <c r="ADC22" s="132">
        <f t="shared" si="105"/>
        <v>45</v>
      </c>
      <c r="ADD22" s="132">
        <f t="shared" si="105"/>
        <v>45</v>
      </c>
      <c r="ADE22" s="132">
        <f t="shared" si="105"/>
        <v>45</v>
      </c>
      <c r="ADF22" s="132">
        <f t="shared" si="105"/>
        <v>45</v>
      </c>
      <c r="ADG22" s="132">
        <f t="shared" si="105"/>
        <v>45</v>
      </c>
      <c r="ADH22" s="132">
        <f t="shared" si="105"/>
        <v>45</v>
      </c>
      <c r="ADI22" s="132">
        <f t="shared" si="105"/>
        <v>45</v>
      </c>
      <c r="ADJ22" s="132">
        <f t="shared" si="105"/>
        <v>45</v>
      </c>
      <c r="ADK22" s="132">
        <f t="shared" si="105"/>
        <v>45</v>
      </c>
      <c r="ADL22" s="132">
        <f t="shared" si="105"/>
        <v>45</v>
      </c>
      <c r="ADM22" s="132">
        <f t="shared" si="105"/>
        <v>45</v>
      </c>
      <c r="ADN22" s="132">
        <f t="shared" si="105"/>
        <v>45</v>
      </c>
      <c r="ADO22" s="132">
        <f t="shared" si="105"/>
        <v>45</v>
      </c>
      <c r="ADP22" s="132">
        <f t="shared" si="105"/>
        <v>45</v>
      </c>
      <c r="ADQ22" s="132">
        <f t="shared" si="105"/>
        <v>45</v>
      </c>
      <c r="ADR22" s="132">
        <f t="shared" si="105"/>
        <v>45</v>
      </c>
      <c r="ADS22" s="132">
        <f t="shared" si="105"/>
        <v>45</v>
      </c>
      <c r="ADT22" s="132">
        <f t="shared" si="105"/>
        <v>45</v>
      </c>
      <c r="ADU22" s="132">
        <f t="shared" si="105"/>
        <v>45</v>
      </c>
      <c r="ADV22" s="132">
        <f t="shared" si="105"/>
        <v>45</v>
      </c>
      <c r="ADW22" s="132">
        <f t="shared" si="105"/>
        <v>45</v>
      </c>
      <c r="ADX22" s="132">
        <f t="shared" si="105"/>
        <v>45</v>
      </c>
      <c r="ADY22" s="132">
        <f t="shared" si="105"/>
        <v>45</v>
      </c>
      <c r="ADZ22" s="132">
        <f t="shared" si="105"/>
        <v>45</v>
      </c>
      <c r="AEA22" s="132">
        <f t="shared" si="105"/>
        <v>45</v>
      </c>
      <c r="AEB22" s="132">
        <f t="shared" si="105"/>
        <v>45</v>
      </c>
      <c r="AEC22" s="132">
        <f t="shared" si="105"/>
        <v>45</v>
      </c>
      <c r="AED22" s="132">
        <f t="shared" si="105"/>
        <v>45</v>
      </c>
      <c r="AEE22" s="132">
        <f t="shared" si="105"/>
        <v>45</v>
      </c>
      <c r="AEF22" s="132">
        <f t="shared" si="105"/>
        <v>45</v>
      </c>
      <c r="AEG22" s="132">
        <f t="shared" si="105"/>
        <v>45</v>
      </c>
      <c r="AEH22" s="132">
        <f t="shared" si="105"/>
        <v>45</v>
      </c>
      <c r="AEI22" s="132">
        <f t="shared" si="105"/>
        <v>45</v>
      </c>
      <c r="AEJ22" s="132">
        <f t="shared" si="105"/>
        <v>45</v>
      </c>
      <c r="AEK22" s="132">
        <f t="shared" si="105"/>
        <v>45</v>
      </c>
      <c r="AEL22" s="132">
        <f t="shared" si="105"/>
        <v>45</v>
      </c>
      <c r="AEM22" s="132">
        <f t="shared" si="105"/>
        <v>45</v>
      </c>
      <c r="AEN22" s="132">
        <f t="shared" si="105"/>
        <v>45</v>
      </c>
      <c r="AEO22" s="132">
        <f t="shared" si="105"/>
        <v>45</v>
      </c>
      <c r="AEP22" s="132">
        <f t="shared" si="105"/>
        <v>45</v>
      </c>
      <c r="AEQ22" s="132">
        <f t="shared" si="105"/>
        <v>45</v>
      </c>
      <c r="AER22" s="132">
        <f t="shared" si="105"/>
        <v>45</v>
      </c>
      <c r="AES22" s="132">
        <f t="shared" si="105"/>
        <v>45</v>
      </c>
      <c r="AET22" s="132">
        <f t="shared" si="105"/>
        <v>45</v>
      </c>
      <c r="AEU22" s="132">
        <f t="shared" si="105"/>
        <v>45</v>
      </c>
      <c r="AEV22" s="132">
        <f t="shared" si="105"/>
        <v>45</v>
      </c>
      <c r="AEW22" s="132">
        <f t="shared" si="105"/>
        <v>45</v>
      </c>
      <c r="AEX22" s="132">
        <f t="shared" si="105"/>
        <v>45</v>
      </c>
      <c r="AEY22" s="132">
        <f t="shared" si="105"/>
        <v>45</v>
      </c>
      <c r="AEZ22" s="132">
        <f t="shared" si="105"/>
        <v>45</v>
      </c>
      <c r="AFA22" s="132">
        <f t="shared" si="105"/>
        <v>45</v>
      </c>
      <c r="AFB22" s="132">
        <f t="shared" si="105"/>
        <v>45</v>
      </c>
      <c r="AFC22" s="132">
        <f t="shared" si="105"/>
        <v>45</v>
      </c>
      <c r="AFD22" s="132">
        <f t="shared" si="105"/>
        <v>45</v>
      </c>
      <c r="AFE22" s="132">
        <f t="shared" si="94"/>
        <v>45</v>
      </c>
      <c r="AFF22" s="132">
        <f t="shared" ref="AFF22:AHQ22" si="115">AFE22</f>
        <v>45</v>
      </c>
      <c r="AFG22" s="132">
        <f t="shared" si="115"/>
        <v>45</v>
      </c>
      <c r="AFH22" s="132">
        <f t="shared" si="115"/>
        <v>45</v>
      </c>
      <c r="AFI22" s="132">
        <f t="shared" si="115"/>
        <v>45</v>
      </c>
      <c r="AFJ22" s="132">
        <f t="shared" si="115"/>
        <v>45</v>
      </c>
      <c r="AFK22" s="132">
        <f t="shared" si="115"/>
        <v>45</v>
      </c>
      <c r="AFL22" s="132">
        <f t="shared" si="115"/>
        <v>45</v>
      </c>
      <c r="AFM22" s="132">
        <f t="shared" si="115"/>
        <v>45</v>
      </c>
      <c r="AFN22" s="132">
        <f t="shared" si="115"/>
        <v>45</v>
      </c>
      <c r="AFO22" s="132">
        <f t="shared" si="115"/>
        <v>45</v>
      </c>
      <c r="AFP22" s="132">
        <f t="shared" si="115"/>
        <v>45</v>
      </c>
      <c r="AFQ22" s="132">
        <f t="shared" si="115"/>
        <v>45</v>
      </c>
      <c r="AFR22" s="132">
        <f t="shared" si="115"/>
        <v>45</v>
      </c>
      <c r="AFS22" s="132">
        <f t="shared" si="115"/>
        <v>45</v>
      </c>
      <c r="AFT22" s="132">
        <f t="shared" si="115"/>
        <v>45</v>
      </c>
      <c r="AFU22" s="132">
        <f t="shared" si="115"/>
        <v>45</v>
      </c>
      <c r="AFV22" s="132">
        <f t="shared" si="115"/>
        <v>45</v>
      </c>
      <c r="AFW22" s="132">
        <f t="shared" si="115"/>
        <v>45</v>
      </c>
      <c r="AFX22" s="132">
        <f t="shared" si="115"/>
        <v>45</v>
      </c>
      <c r="AFY22" s="132">
        <f t="shared" si="115"/>
        <v>45</v>
      </c>
      <c r="AFZ22" s="132">
        <f t="shared" si="115"/>
        <v>45</v>
      </c>
      <c r="AGA22" s="132">
        <f t="shared" si="115"/>
        <v>45</v>
      </c>
      <c r="AGB22" s="132">
        <f t="shared" si="115"/>
        <v>45</v>
      </c>
      <c r="AGC22" s="132">
        <f t="shared" si="115"/>
        <v>45</v>
      </c>
      <c r="AGD22" s="132">
        <f t="shared" si="115"/>
        <v>45</v>
      </c>
      <c r="AGE22" s="132">
        <f t="shared" si="115"/>
        <v>45</v>
      </c>
      <c r="AGF22" s="132">
        <f t="shared" si="115"/>
        <v>45</v>
      </c>
      <c r="AGG22" s="132">
        <f t="shared" si="115"/>
        <v>45</v>
      </c>
      <c r="AGH22" s="132">
        <f t="shared" si="115"/>
        <v>45</v>
      </c>
      <c r="AGI22" s="132">
        <f t="shared" si="115"/>
        <v>45</v>
      </c>
      <c r="AGJ22" s="132">
        <f t="shared" si="115"/>
        <v>45</v>
      </c>
      <c r="AGK22" s="132">
        <f t="shared" si="115"/>
        <v>45</v>
      </c>
      <c r="AGL22" s="132">
        <f t="shared" si="115"/>
        <v>45</v>
      </c>
      <c r="AGM22" s="132">
        <f t="shared" si="115"/>
        <v>45</v>
      </c>
      <c r="AGN22" s="132">
        <f t="shared" si="115"/>
        <v>45</v>
      </c>
      <c r="AGO22" s="132">
        <f t="shared" si="115"/>
        <v>45</v>
      </c>
      <c r="AGP22" s="132">
        <f t="shared" si="115"/>
        <v>45</v>
      </c>
      <c r="AGQ22" s="132">
        <f t="shared" si="115"/>
        <v>45</v>
      </c>
      <c r="AGR22" s="132">
        <f t="shared" si="115"/>
        <v>45</v>
      </c>
      <c r="AGS22" s="132">
        <f t="shared" si="115"/>
        <v>45</v>
      </c>
      <c r="AGT22" s="132">
        <f t="shared" si="115"/>
        <v>45</v>
      </c>
      <c r="AGU22" s="132">
        <f t="shared" si="115"/>
        <v>45</v>
      </c>
      <c r="AGV22" s="132">
        <f t="shared" si="115"/>
        <v>45</v>
      </c>
      <c r="AGW22" s="132">
        <f t="shared" si="115"/>
        <v>45</v>
      </c>
      <c r="AGX22" s="132">
        <f t="shared" si="115"/>
        <v>45</v>
      </c>
      <c r="AGY22" s="132">
        <f t="shared" si="115"/>
        <v>45</v>
      </c>
      <c r="AGZ22" s="132">
        <f t="shared" si="115"/>
        <v>45</v>
      </c>
      <c r="AHA22" s="132">
        <f t="shared" si="115"/>
        <v>45</v>
      </c>
      <c r="AHB22" s="132">
        <f t="shared" si="115"/>
        <v>45</v>
      </c>
      <c r="AHC22" s="132">
        <f t="shared" si="115"/>
        <v>45</v>
      </c>
      <c r="AHD22" s="132">
        <f t="shared" si="115"/>
        <v>45</v>
      </c>
      <c r="AHE22" s="132">
        <f t="shared" si="115"/>
        <v>45</v>
      </c>
      <c r="AHF22" s="132">
        <f t="shared" si="115"/>
        <v>45</v>
      </c>
      <c r="AHG22" s="132">
        <f t="shared" si="115"/>
        <v>45</v>
      </c>
      <c r="AHH22" s="132">
        <f t="shared" si="115"/>
        <v>45</v>
      </c>
      <c r="AHI22" s="132">
        <f t="shared" si="115"/>
        <v>45</v>
      </c>
      <c r="AHJ22" s="132">
        <f t="shared" si="115"/>
        <v>45</v>
      </c>
      <c r="AHK22" s="132">
        <f t="shared" si="115"/>
        <v>45</v>
      </c>
      <c r="AHL22" s="132">
        <f t="shared" si="115"/>
        <v>45</v>
      </c>
      <c r="AHM22" s="132">
        <f t="shared" si="115"/>
        <v>45</v>
      </c>
      <c r="AHN22" s="132">
        <f t="shared" si="115"/>
        <v>45</v>
      </c>
      <c r="AHO22" s="132">
        <f t="shared" si="115"/>
        <v>45</v>
      </c>
      <c r="AHP22" s="132">
        <f t="shared" si="115"/>
        <v>45</v>
      </c>
      <c r="AHQ22" s="132">
        <f t="shared" si="115"/>
        <v>45</v>
      </c>
      <c r="AHR22" s="132">
        <f t="shared" si="106"/>
        <v>45</v>
      </c>
      <c r="AHS22" s="132">
        <f t="shared" si="106"/>
        <v>45</v>
      </c>
      <c r="AHT22" s="132">
        <f t="shared" si="106"/>
        <v>45</v>
      </c>
      <c r="AHU22" s="132">
        <f t="shared" si="106"/>
        <v>45</v>
      </c>
      <c r="AHV22" s="132">
        <f t="shared" si="106"/>
        <v>45</v>
      </c>
      <c r="AHW22" s="132">
        <f t="shared" si="106"/>
        <v>45</v>
      </c>
      <c r="AHX22" s="132">
        <f t="shared" si="106"/>
        <v>45</v>
      </c>
      <c r="AHY22" s="132">
        <f t="shared" si="106"/>
        <v>45</v>
      </c>
      <c r="AHZ22" s="132">
        <f t="shared" si="106"/>
        <v>45</v>
      </c>
      <c r="AIA22" s="132">
        <f t="shared" si="106"/>
        <v>45</v>
      </c>
      <c r="AIB22" s="132">
        <f t="shared" si="106"/>
        <v>45</v>
      </c>
      <c r="AIC22" s="132">
        <f t="shared" si="106"/>
        <v>45</v>
      </c>
      <c r="AID22" s="132">
        <f t="shared" si="106"/>
        <v>45</v>
      </c>
      <c r="AIE22" s="132">
        <f t="shared" si="106"/>
        <v>45</v>
      </c>
      <c r="AIF22" s="132">
        <f t="shared" si="106"/>
        <v>45</v>
      </c>
      <c r="AIG22" s="132">
        <f t="shared" si="106"/>
        <v>45</v>
      </c>
      <c r="AIH22" s="132">
        <f t="shared" si="106"/>
        <v>45</v>
      </c>
      <c r="AII22" s="132">
        <f t="shared" si="106"/>
        <v>45</v>
      </c>
      <c r="AIJ22" s="132">
        <f t="shared" si="106"/>
        <v>45</v>
      </c>
      <c r="AIK22" s="132">
        <f t="shared" si="106"/>
        <v>45</v>
      </c>
      <c r="AIL22" s="132">
        <f t="shared" si="106"/>
        <v>45</v>
      </c>
      <c r="AIM22" s="132">
        <f t="shared" si="106"/>
        <v>45</v>
      </c>
      <c r="AIN22" s="132">
        <f t="shared" si="106"/>
        <v>45</v>
      </c>
      <c r="AIO22" s="132">
        <f t="shared" si="106"/>
        <v>45</v>
      </c>
      <c r="AIP22" s="132">
        <f t="shared" si="106"/>
        <v>45</v>
      </c>
      <c r="AIQ22" s="132">
        <f t="shared" si="106"/>
        <v>45</v>
      </c>
      <c r="AIR22" s="132">
        <f t="shared" si="106"/>
        <v>45</v>
      </c>
      <c r="AIS22" s="132">
        <f t="shared" si="106"/>
        <v>45</v>
      </c>
      <c r="AIT22" s="132">
        <f t="shared" si="106"/>
        <v>45</v>
      </c>
      <c r="AIU22" s="132">
        <f t="shared" si="106"/>
        <v>45</v>
      </c>
      <c r="AIV22" s="132">
        <f t="shared" si="106"/>
        <v>45</v>
      </c>
      <c r="AIW22" s="132">
        <f t="shared" si="106"/>
        <v>45</v>
      </c>
      <c r="AIX22" s="132">
        <f t="shared" si="106"/>
        <v>45</v>
      </c>
      <c r="AIY22" s="132">
        <f t="shared" si="106"/>
        <v>45</v>
      </c>
      <c r="AIZ22" s="132">
        <f t="shared" si="106"/>
        <v>45</v>
      </c>
      <c r="AJA22" s="132">
        <f t="shared" si="106"/>
        <v>45</v>
      </c>
      <c r="AJB22" s="132">
        <f t="shared" si="106"/>
        <v>45</v>
      </c>
      <c r="AJC22" s="132">
        <f t="shared" si="106"/>
        <v>45</v>
      </c>
      <c r="AJD22" s="132">
        <f t="shared" si="106"/>
        <v>45</v>
      </c>
      <c r="AJE22" s="132">
        <f t="shared" si="106"/>
        <v>45</v>
      </c>
      <c r="AJF22" s="132">
        <f t="shared" si="106"/>
        <v>45</v>
      </c>
      <c r="AJG22" s="132">
        <f t="shared" si="106"/>
        <v>45</v>
      </c>
      <c r="AJH22" s="132">
        <f t="shared" si="106"/>
        <v>45</v>
      </c>
      <c r="AJI22" s="132">
        <f t="shared" si="106"/>
        <v>45</v>
      </c>
      <c r="AJJ22" s="132">
        <f t="shared" si="106"/>
        <v>45</v>
      </c>
      <c r="AJK22" s="132">
        <f t="shared" si="106"/>
        <v>45</v>
      </c>
      <c r="AJL22" s="132">
        <f t="shared" si="106"/>
        <v>45</v>
      </c>
      <c r="AJM22" s="132">
        <f t="shared" si="106"/>
        <v>45</v>
      </c>
      <c r="AJN22" s="132">
        <f t="shared" si="106"/>
        <v>45</v>
      </c>
      <c r="AJO22" s="132">
        <f t="shared" si="106"/>
        <v>45</v>
      </c>
      <c r="AJP22" s="132">
        <f t="shared" si="106"/>
        <v>45</v>
      </c>
      <c r="AJQ22" s="132">
        <f t="shared" si="106"/>
        <v>45</v>
      </c>
      <c r="AJR22" s="132">
        <f t="shared" si="106"/>
        <v>45</v>
      </c>
      <c r="AJS22" s="132">
        <f t="shared" si="106"/>
        <v>45</v>
      </c>
      <c r="AJT22" s="132">
        <f t="shared" si="106"/>
        <v>45</v>
      </c>
      <c r="AJU22" s="132">
        <f t="shared" si="106"/>
        <v>45</v>
      </c>
      <c r="AJV22" s="132">
        <f t="shared" si="106"/>
        <v>45</v>
      </c>
      <c r="AJW22" s="132">
        <f t="shared" si="106"/>
        <v>45</v>
      </c>
      <c r="AJX22" s="132">
        <f t="shared" si="106"/>
        <v>45</v>
      </c>
      <c r="AJY22" s="132">
        <f t="shared" si="106"/>
        <v>45</v>
      </c>
      <c r="AJZ22" s="132">
        <f t="shared" si="106"/>
        <v>45</v>
      </c>
      <c r="AKA22" s="132">
        <f t="shared" si="106"/>
        <v>45</v>
      </c>
      <c r="AKB22" s="132">
        <f t="shared" si="106"/>
        <v>45</v>
      </c>
      <c r="AKC22" s="132">
        <f t="shared" si="96"/>
        <v>45</v>
      </c>
      <c r="AKD22" s="132">
        <f t="shared" si="97"/>
        <v>45</v>
      </c>
      <c r="AKE22" s="132">
        <f t="shared" si="97"/>
        <v>45</v>
      </c>
      <c r="AKF22" s="132">
        <f t="shared" si="97"/>
        <v>45</v>
      </c>
      <c r="AKG22" s="132">
        <f t="shared" si="97"/>
        <v>45</v>
      </c>
      <c r="AKH22" s="132">
        <f t="shared" si="97"/>
        <v>45</v>
      </c>
      <c r="AKI22" s="132">
        <f t="shared" si="97"/>
        <v>45</v>
      </c>
      <c r="AKJ22" s="132">
        <f t="shared" si="97"/>
        <v>45</v>
      </c>
      <c r="AKK22" s="132">
        <f t="shared" si="97"/>
        <v>45</v>
      </c>
      <c r="AKL22" s="132">
        <f t="shared" si="97"/>
        <v>45</v>
      </c>
      <c r="AKM22" s="132">
        <f t="shared" si="97"/>
        <v>45</v>
      </c>
      <c r="AKN22" s="132">
        <f t="shared" si="97"/>
        <v>45</v>
      </c>
      <c r="AKO22" s="132">
        <f t="shared" si="97"/>
        <v>45</v>
      </c>
      <c r="AKP22" s="132">
        <f t="shared" si="97"/>
        <v>45</v>
      </c>
      <c r="AKQ22" s="132">
        <f t="shared" si="97"/>
        <v>45</v>
      </c>
      <c r="AKR22" s="132">
        <f t="shared" si="97"/>
        <v>45</v>
      </c>
      <c r="AKS22" s="132">
        <f t="shared" si="97"/>
        <v>45</v>
      </c>
      <c r="AKT22" s="132">
        <f t="shared" si="97"/>
        <v>45</v>
      </c>
      <c r="AKU22" s="132">
        <f t="shared" si="97"/>
        <v>45</v>
      </c>
      <c r="AKV22" s="132">
        <f t="shared" si="97"/>
        <v>45</v>
      </c>
      <c r="AKW22" s="132">
        <f t="shared" si="97"/>
        <v>45</v>
      </c>
      <c r="AKX22" s="132">
        <f t="shared" si="97"/>
        <v>45</v>
      </c>
      <c r="AKY22" s="132">
        <f t="shared" ref="AKY22:ALP22" si="116">AKX22</f>
        <v>45</v>
      </c>
      <c r="AKZ22" s="132">
        <f t="shared" si="116"/>
        <v>45</v>
      </c>
      <c r="ALA22" s="132">
        <f t="shared" si="116"/>
        <v>45</v>
      </c>
      <c r="ALB22" s="132">
        <f t="shared" si="116"/>
        <v>45</v>
      </c>
      <c r="ALC22" s="132">
        <f t="shared" si="116"/>
        <v>45</v>
      </c>
      <c r="ALD22" s="132">
        <f t="shared" si="116"/>
        <v>45</v>
      </c>
      <c r="ALE22" s="132">
        <f t="shared" si="116"/>
        <v>45</v>
      </c>
      <c r="ALF22" s="132">
        <f t="shared" si="116"/>
        <v>45</v>
      </c>
      <c r="ALG22" s="132">
        <f t="shared" si="116"/>
        <v>45</v>
      </c>
      <c r="ALH22" s="132">
        <f t="shared" si="116"/>
        <v>45</v>
      </c>
      <c r="ALI22" s="132">
        <f t="shared" si="116"/>
        <v>45</v>
      </c>
      <c r="ALJ22" s="132">
        <f t="shared" si="116"/>
        <v>45</v>
      </c>
      <c r="ALK22" s="132">
        <f t="shared" si="116"/>
        <v>45</v>
      </c>
      <c r="ALL22" s="132">
        <f t="shared" si="116"/>
        <v>45</v>
      </c>
      <c r="ALM22" s="132">
        <f t="shared" si="116"/>
        <v>45</v>
      </c>
      <c r="ALN22" s="132">
        <f t="shared" si="116"/>
        <v>45</v>
      </c>
      <c r="ALO22" s="132">
        <f t="shared" si="116"/>
        <v>45</v>
      </c>
      <c r="ALP22" s="132">
        <f t="shared" si="116"/>
        <v>45</v>
      </c>
    </row>
    <row r="23" spans="1:1004" x14ac:dyDescent="0.3"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2"/>
      <c r="FK23" s="62"/>
      <c r="FL23" s="62"/>
      <c r="FM23" s="62"/>
      <c r="FN23" s="62"/>
      <c r="FO23" s="62"/>
      <c r="FP23" s="62"/>
      <c r="FQ23" s="62"/>
      <c r="FR23" s="62"/>
      <c r="FS23" s="62"/>
      <c r="FT23" s="62"/>
      <c r="FU23" s="62"/>
      <c r="FV23" s="62"/>
      <c r="FW23" s="62"/>
      <c r="FX23" s="62"/>
      <c r="FY23" s="62"/>
      <c r="FZ23" s="62"/>
      <c r="GA23" s="62"/>
      <c r="GB23" s="62"/>
      <c r="GC23" s="62"/>
      <c r="GD23" s="62"/>
      <c r="GE23" s="62"/>
      <c r="GF23" s="62"/>
      <c r="GG23" s="62"/>
      <c r="GH23" s="62"/>
      <c r="GI23" s="62"/>
      <c r="GJ23" s="62"/>
      <c r="GK23" s="62"/>
      <c r="GL23" s="62"/>
      <c r="GM23" s="62"/>
      <c r="GN23" s="62"/>
      <c r="GO23" s="62"/>
      <c r="GP23" s="62"/>
      <c r="GQ23" s="62"/>
      <c r="GR23" s="62"/>
      <c r="GS23" s="62"/>
      <c r="GT23" s="62"/>
      <c r="GU23" s="62"/>
      <c r="GV23" s="62"/>
      <c r="GW23" s="62"/>
      <c r="GX23" s="62"/>
      <c r="GY23" s="62"/>
      <c r="GZ23" s="62"/>
      <c r="HA23" s="62"/>
      <c r="HB23" s="62"/>
      <c r="HC23" s="62"/>
      <c r="HD23" s="62"/>
      <c r="HE23" s="62"/>
      <c r="HF23" s="62"/>
      <c r="HG23" s="62"/>
      <c r="HH23" s="62"/>
      <c r="HI23" s="62"/>
      <c r="HJ23" s="62"/>
      <c r="HK23" s="62"/>
      <c r="HL23" s="62"/>
      <c r="HM23" s="62"/>
      <c r="HN23" s="62"/>
      <c r="HO23" s="62"/>
      <c r="HP23" s="62"/>
      <c r="HQ23" s="62"/>
      <c r="HR23" s="62"/>
      <c r="HS23" s="62"/>
      <c r="HT23" s="62"/>
      <c r="HU23" s="62"/>
      <c r="HV23" s="62"/>
      <c r="HW23" s="62"/>
      <c r="HX23" s="62"/>
      <c r="HY23" s="62"/>
      <c r="HZ23" s="62"/>
      <c r="IA23" s="62"/>
      <c r="IB23" s="62"/>
      <c r="IC23" s="62"/>
      <c r="ID23" s="62"/>
      <c r="IE23" s="62"/>
      <c r="IF23" s="62"/>
      <c r="IG23" s="62"/>
      <c r="IH23" s="62"/>
      <c r="II23" s="62"/>
      <c r="IJ23" s="62"/>
      <c r="IK23" s="62"/>
      <c r="IL23" s="62"/>
      <c r="IM23" s="62"/>
      <c r="IN23" s="62"/>
      <c r="IO23" s="62"/>
      <c r="IP23" s="62"/>
      <c r="IQ23" s="62"/>
      <c r="IR23" s="62"/>
      <c r="IS23" s="62"/>
      <c r="IT23" s="62"/>
      <c r="IU23" s="62"/>
      <c r="IV23" s="62"/>
      <c r="IW23" s="62"/>
      <c r="IX23" s="62"/>
      <c r="IY23" s="62"/>
      <c r="IZ23" s="62"/>
      <c r="JA23" s="62"/>
      <c r="JB23" s="62"/>
      <c r="JC23" s="62"/>
      <c r="JD23" s="62"/>
      <c r="JE23" s="62"/>
      <c r="JF23" s="62"/>
      <c r="JG23" s="62"/>
      <c r="JH23" s="62"/>
      <c r="JI23" s="62"/>
      <c r="JJ23" s="62"/>
      <c r="JK23" s="62"/>
      <c r="JL23" s="62"/>
      <c r="JM23" s="62"/>
      <c r="JN23" s="62"/>
      <c r="JO23" s="62"/>
      <c r="JP23" s="62"/>
      <c r="JQ23" s="62"/>
      <c r="JR23" s="62"/>
      <c r="JS23" s="62"/>
      <c r="JT23" s="62"/>
      <c r="JU23" s="62"/>
      <c r="JV23" s="62"/>
      <c r="JW23" s="62"/>
      <c r="JX23" s="62"/>
      <c r="JY23" s="62"/>
      <c r="JZ23" s="62"/>
      <c r="KA23" s="62"/>
      <c r="KB23" s="62"/>
      <c r="KC23" s="62"/>
      <c r="KD23" s="62"/>
      <c r="KE23" s="62"/>
      <c r="KF23" s="62"/>
      <c r="KG23" s="62"/>
      <c r="KH23" s="62"/>
      <c r="KI23" s="62"/>
      <c r="KJ23" s="62"/>
      <c r="KK23" s="62"/>
      <c r="KL23" s="62"/>
      <c r="KM23" s="62"/>
      <c r="KN23" s="62"/>
      <c r="KO23" s="62"/>
      <c r="KP23" s="62"/>
      <c r="KQ23" s="62"/>
      <c r="KR23" s="62"/>
      <c r="KS23" s="62"/>
      <c r="KT23" s="62"/>
      <c r="KU23" s="62"/>
      <c r="KV23" s="62"/>
      <c r="KW23" s="62"/>
      <c r="KX23" s="62"/>
      <c r="KY23" s="62"/>
      <c r="KZ23" s="62"/>
      <c r="LA23" s="62"/>
      <c r="LB23" s="62"/>
      <c r="LC23" s="62"/>
      <c r="LD23" s="62"/>
      <c r="LE23" s="62"/>
      <c r="LF23" s="62"/>
      <c r="LG23" s="62"/>
      <c r="LH23" s="62"/>
      <c r="LI23" s="62"/>
      <c r="LJ23" s="62"/>
      <c r="LK23" s="62"/>
      <c r="LL23" s="62"/>
      <c r="LM23" s="62"/>
      <c r="LN23" s="62"/>
      <c r="LO23" s="62"/>
      <c r="LP23" s="62"/>
      <c r="LQ23" s="62"/>
      <c r="LR23" s="62"/>
      <c r="LS23" s="62"/>
      <c r="LT23" s="62"/>
      <c r="LU23" s="62"/>
      <c r="LV23" s="62"/>
      <c r="LW23" s="62"/>
      <c r="LX23" s="62"/>
      <c r="LY23" s="62"/>
      <c r="LZ23" s="62"/>
      <c r="MA23" s="62"/>
      <c r="MB23" s="62"/>
      <c r="MC23" s="62"/>
      <c r="MD23" s="62"/>
      <c r="ME23" s="62"/>
      <c r="MF23" s="62"/>
      <c r="MG23" s="62"/>
      <c r="MH23" s="62"/>
      <c r="MI23" s="62"/>
      <c r="MJ23" s="62"/>
      <c r="MK23" s="62"/>
      <c r="ML23" s="62"/>
      <c r="MM23" s="62"/>
      <c r="MN23" s="62"/>
      <c r="MO23" s="62"/>
      <c r="MP23" s="62"/>
      <c r="MQ23" s="62"/>
      <c r="MR23" s="62"/>
      <c r="MS23" s="62"/>
      <c r="MT23" s="62"/>
      <c r="MU23" s="62"/>
      <c r="MV23" s="62"/>
      <c r="MW23" s="62"/>
      <c r="MX23" s="62"/>
      <c r="MY23" s="62"/>
      <c r="MZ23" s="62"/>
      <c r="NA23" s="62"/>
      <c r="NB23" s="62"/>
      <c r="NC23" s="62"/>
      <c r="ND23" s="62"/>
      <c r="NE23" s="62"/>
      <c r="NF23" s="62"/>
      <c r="NG23" s="62"/>
      <c r="NH23" s="62"/>
      <c r="NI23" s="62"/>
      <c r="NJ23" s="62"/>
      <c r="NK23" s="62"/>
      <c r="NL23" s="62"/>
      <c r="NM23" s="62"/>
      <c r="NN23" s="62"/>
      <c r="NO23" s="62"/>
      <c r="NP23" s="62"/>
      <c r="NQ23" s="62"/>
      <c r="NR23" s="62"/>
      <c r="NS23" s="62"/>
      <c r="NT23" s="62"/>
      <c r="NU23" s="62"/>
      <c r="NV23" s="62"/>
      <c r="NW23" s="62"/>
      <c r="NX23" s="62"/>
      <c r="NY23" s="62"/>
      <c r="NZ23" s="62"/>
      <c r="OA23" s="62"/>
      <c r="OB23" s="62"/>
      <c r="OC23" s="62"/>
      <c r="OD23" s="62"/>
      <c r="OE23" s="62"/>
      <c r="OF23" s="62"/>
      <c r="OG23" s="62"/>
      <c r="OH23" s="62"/>
      <c r="OI23" s="62"/>
      <c r="OJ23" s="62"/>
      <c r="OK23" s="62"/>
      <c r="OL23" s="62"/>
      <c r="OM23" s="62"/>
      <c r="ON23" s="62"/>
      <c r="OO23" s="62"/>
      <c r="OP23" s="62"/>
      <c r="OQ23" s="62"/>
      <c r="OR23" s="62"/>
      <c r="OS23" s="62"/>
      <c r="OT23" s="62"/>
      <c r="OU23" s="62"/>
      <c r="OV23" s="62"/>
      <c r="OW23" s="62"/>
      <c r="OX23" s="62"/>
      <c r="OY23" s="62"/>
      <c r="OZ23" s="62"/>
      <c r="PA23" s="62"/>
      <c r="PB23" s="62"/>
      <c r="PC23" s="62"/>
      <c r="PD23" s="62"/>
      <c r="PE23" s="62"/>
      <c r="PF23" s="62"/>
      <c r="PG23" s="62"/>
      <c r="PH23" s="62"/>
      <c r="PI23" s="62"/>
      <c r="PJ23" s="62"/>
      <c r="PK23" s="62"/>
      <c r="PL23" s="62"/>
      <c r="PM23" s="62"/>
      <c r="PN23" s="62"/>
      <c r="PO23" s="62"/>
      <c r="PP23" s="62"/>
      <c r="PQ23" s="62"/>
      <c r="PR23" s="62"/>
      <c r="PS23" s="62"/>
      <c r="PT23" s="62"/>
      <c r="PU23" s="62"/>
      <c r="PV23" s="62"/>
      <c r="PW23" s="62"/>
      <c r="PX23" s="62"/>
      <c r="PY23" s="62"/>
      <c r="PZ23" s="62"/>
      <c r="QA23" s="62"/>
      <c r="QB23" s="62"/>
      <c r="QC23" s="62"/>
      <c r="QD23" s="62"/>
      <c r="QE23" s="62"/>
      <c r="QF23" s="62"/>
      <c r="QG23" s="62"/>
      <c r="QH23" s="62"/>
      <c r="QI23" s="62"/>
      <c r="QJ23" s="62"/>
      <c r="QK23" s="62"/>
      <c r="QL23" s="62"/>
      <c r="QM23" s="62"/>
      <c r="QN23" s="62"/>
      <c r="QO23" s="62"/>
      <c r="QP23" s="62"/>
      <c r="QQ23" s="62"/>
      <c r="QR23" s="62"/>
      <c r="QS23" s="62"/>
      <c r="QT23" s="62"/>
      <c r="QU23" s="62"/>
      <c r="QV23" s="62"/>
      <c r="QW23" s="62"/>
      <c r="QX23" s="62"/>
      <c r="QY23" s="62"/>
      <c r="QZ23" s="62"/>
      <c r="RA23" s="62"/>
      <c r="RB23" s="62"/>
      <c r="RC23" s="62"/>
      <c r="RD23" s="62"/>
      <c r="RE23" s="62"/>
      <c r="RF23" s="62"/>
      <c r="RG23" s="62"/>
      <c r="RH23" s="62"/>
      <c r="RI23" s="62"/>
      <c r="RJ23" s="62"/>
      <c r="RK23" s="62"/>
      <c r="RL23" s="62"/>
      <c r="RM23" s="62"/>
      <c r="RN23" s="62"/>
      <c r="RO23" s="62"/>
      <c r="RP23" s="62"/>
      <c r="RQ23" s="62"/>
      <c r="RR23" s="62"/>
      <c r="RS23" s="62"/>
      <c r="RT23" s="62"/>
      <c r="RU23" s="62"/>
      <c r="RV23" s="62"/>
      <c r="RW23" s="62"/>
      <c r="RX23" s="62"/>
      <c r="RY23" s="62"/>
      <c r="RZ23" s="62"/>
      <c r="SA23" s="62"/>
      <c r="SB23" s="62"/>
      <c r="SC23" s="62"/>
      <c r="SD23" s="62"/>
      <c r="SE23" s="62"/>
      <c r="SF23" s="62"/>
      <c r="SG23" s="62"/>
      <c r="SH23" s="62"/>
      <c r="SI23" s="62"/>
      <c r="SJ23" s="62"/>
      <c r="SK23" s="62"/>
      <c r="SL23" s="62"/>
      <c r="SM23" s="62"/>
      <c r="SN23" s="62"/>
      <c r="SO23" s="62"/>
      <c r="SP23" s="62"/>
      <c r="SQ23" s="62"/>
      <c r="SR23" s="62"/>
      <c r="SS23" s="62"/>
      <c r="ST23" s="62"/>
      <c r="SU23" s="62"/>
      <c r="SV23" s="62"/>
      <c r="SW23" s="62"/>
      <c r="SX23" s="62"/>
      <c r="SY23" s="62"/>
      <c r="SZ23" s="62"/>
      <c r="TA23" s="62"/>
      <c r="TB23" s="62"/>
      <c r="TC23" s="62"/>
      <c r="TD23" s="62"/>
      <c r="TE23" s="62"/>
      <c r="TF23" s="62"/>
      <c r="TG23" s="62"/>
      <c r="TH23" s="62"/>
      <c r="TI23" s="62"/>
      <c r="TJ23" s="62"/>
      <c r="TK23" s="62"/>
      <c r="TL23" s="62"/>
      <c r="TM23" s="62"/>
      <c r="TN23" s="62"/>
      <c r="TO23" s="62"/>
      <c r="TP23" s="62"/>
      <c r="TQ23" s="62"/>
      <c r="TR23" s="62"/>
      <c r="TS23" s="62"/>
      <c r="TT23" s="62"/>
      <c r="TU23" s="62"/>
      <c r="TV23" s="62"/>
      <c r="TW23" s="62"/>
      <c r="TX23" s="62"/>
      <c r="TY23" s="62"/>
      <c r="TZ23" s="62"/>
      <c r="UA23" s="62"/>
      <c r="UB23" s="62"/>
      <c r="UC23" s="62"/>
      <c r="UD23" s="62"/>
      <c r="UE23" s="62"/>
      <c r="UF23" s="62"/>
      <c r="UG23" s="62"/>
      <c r="UH23" s="62"/>
      <c r="UI23" s="62"/>
      <c r="UJ23" s="62"/>
      <c r="UK23" s="62"/>
      <c r="UL23" s="62"/>
      <c r="UM23" s="62"/>
      <c r="UN23" s="62"/>
      <c r="UO23" s="62"/>
      <c r="UP23" s="62"/>
      <c r="UQ23" s="62"/>
      <c r="UR23" s="62"/>
      <c r="US23" s="62"/>
      <c r="UT23" s="62"/>
      <c r="UU23" s="62"/>
      <c r="UV23" s="62"/>
      <c r="UW23" s="62"/>
      <c r="UX23" s="62"/>
      <c r="UY23" s="62"/>
      <c r="UZ23" s="62"/>
      <c r="VA23" s="62"/>
      <c r="VB23" s="62"/>
      <c r="VC23" s="62"/>
      <c r="VD23" s="62"/>
      <c r="VE23" s="62"/>
      <c r="VF23" s="62"/>
      <c r="VG23" s="62"/>
      <c r="VH23" s="62"/>
      <c r="VI23" s="62"/>
      <c r="VJ23" s="62"/>
      <c r="VK23" s="62"/>
      <c r="VL23" s="62"/>
      <c r="VM23" s="62"/>
      <c r="VN23" s="62"/>
      <c r="VO23" s="62"/>
      <c r="VP23" s="62"/>
      <c r="VQ23" s="62"/>
      <c r="VR23" s="62"/>
      <c r="VS23" s="62"/>
      <c r="VT23" s="62"/>
      <c r="VU23" s="62"/>
      <c r="VV23" s="62"/>
      <c r="VW23" s="62"/>
      <c r="VX23" s="62"/>
      <c r="VY23" s="62"/>
      <c r="VZ23" s="62"/>
      <c r="WA23" s="62"/>
      <c r="WB23" s="62"/>
      <c r="WC23" s="62"/>
      <c r="WD23" s="62"/>
      <c r="WE23" s="62"/>
      <c r="WF23" s="62"/>
      <c r="WG23" s="62"/>
      <c r="WH23" s="62"/>
      <c r="WI23" s="62"/>
      <c r="WJ23" s="62"/>
      <c r="WK23" s="62"/>
      <c r="WL23" s="62"/>
      <c r="WM23" s="62"/>
      <c r="WN23" s="62"/>
      <c r="WO23" s="62"/>
      <c r="WP23" s="62"/>
      <c r="WQ23" s="62"/>
      <c r="WR23" s="62"/>
      <c r="WS23" s="62"/>
      <c r="WT23" s="62"/>
      <c r="WU23" s="62"/>
      <c r="WV23" s="62"/>
      <c r="WW23" s="62"/>
      <c r="WX23" s="62"/>
      <c r="WY23" s="62"/>
      <c r="WZ23" s="62"/>
      <c r="XA23" s="62"/>
      <c r="XB23" s="62"/>
      <c r="XC23" s="62"/>
      <c r="XD23" s="62"/>
      <c r="XE23" s="62"/>
      <c r="XF23" s="62"/>
      <c r="XG23" s="62"/>
      <c r="XH23" s="62"/>
      <c r="XI23" s="62"/>
      <c r="XJ23" s="62"/>
      <c r="XK23" s="62"/>
      <c r="XL23" s="62"/>
      <c r="XM23" s="62"/>
      <c r="XN23" s="62"/>
      <c r="XO23" s="62"/>
      <c r="XP23" s="62"/>
      <c r="XQ23" s="62"/>
      <c r="XR23" s="62"/>
      <c r="XS23" s="62"/>
      <c r="XT23" s="62"/>
      <c r="XU23" s="62"/>
      <c r="XV23" s="62"/>
      <c r="XW23" s="62"/>
      <c r="XX23" s="62"/>
      <c r="XY23" s="62"/>
      <c r="XZ23" s="62"/>
      <c r="YA23" s="62"/>
      <c r="YB23" s="62"/>
      <c r="YC23" s="62"/>
      <c r="YD23" s="62"/>
      <c r="YE23" s="62"/>
      <c r="YF23" s="62"/>
      <c r="YG23" s="62"/>
      <c r="YH23" s="62"/>
      <c r="YI23" s="62"/>
      <c r="YJ23" s="62"/>
      <c r="YK23" s="62"/>
      <c r="YL23" s="62"/>
      <c r="YM23" s="62"/>
      <c r="YN23" s="62"/>
      <c r="YO23" s="62"/>
      <c r="YP23" s="62"/>
      <c r="YQ23" s="62"/>
      <c r="YR23" s="62"/>
      <c r="YS23" s="62"/>
      <c r="YT23" s="62"/>
      <c r="YU23" s="62"/>
      <c r="YV23" s="62"/>
      <c r="YW23" s="62"/>
      <c r="YX23" s="62"/>
      <c r="YY23" s="62"/>
      <c r="YZ23" s="62"/>
      <c r="ZA23" s="62"/>
      <c r="ZB23" s="62"/>
      <c r="ZC23" s="62"/>
      <c r="ZD23" s="62"/>
      <c r="ZE23" s="62"/>
      <c r="ZF23" s="62"/>
      <c r="ZG23" s="62"/>
      <c r="ZH23" s="62"/>
      <c r="ZI23" s="62"/>
      <c r="ZJ23" s="62"/>
      <c r="ZK23" s="62"/>
      <c r="ZL23" s="62"/>
      <c r="ZM23" s="62"/>
      <c r="ZN23" s="62"/>
      <c r="ZO23" s="62"/>
      <c r="ZP23" s="62"/>
      <c r="ZQ23" s="62"/>
      <c r="ZR23" s="62"/>
      <c r="ZS23" s="62"/>
      <c r="ZT23" s="62"/>
      <c r="ZU23" s="62"/>
      <c r="ZV23" s="62"/>
      <c r="ZW23" s="62"/>
      <c r="ZX23" s="62"/>
      <c r="ZY23" s="62"/>
      <c r="ZZ23" s="62"/>
      <c r="AAA23" s="62"/>
      <c r="AAB23" s="62"/>
      <c r="AAC23" s="62"/>
      <c r="AAD23" s="62"/>
      <c r="AAE23" s="62"/>
      <c r="AAF23" s="62"/>
      <c r="AAG23" s="62"/>
      <c r="AAH23" s="62"/>
      <c r="AAI23" s="62"/>
      <c r="AAJ23" s="62"/>
      <c r="AAK23" s="62"/>
      <c r="AAL23" s="62"/>
      <c r="AAM23" s="62"/>
      <c r="AAN23" s="62"/>
      <c r="AAO23" s="62"/>
      <c r="AAP23" s="62"/>
      <c r="AAQ23" s="62"/>
      <c r="AAR23" s="62"/>
      <c r="AAS23" s="62"/>
      <c r="AAT23" s="62"/>
      <c r="AAU23" s="62"/>
      <c r="AAV23" s="62"/>
      <c r="AAW23" s="62"/>
      <c r="AAX23" s="62"/>
      <c r="AAY23" s="62"/>
      <c r="AAZ23" s="62"/>
      <c r="ABA23" s="62"/>
      <c r="ABB23" s="62"/>
      <c r="ABC23" s="62"/>
      <c r="ABD23" s="62"/>
      <c r="ABE23" s="62"/>
      <c r="ABF23" s="62"/>
      <c r="ABG23" s="62"/>
      <c r="ABH23" s="62"/>
      <c r="ABI23" s="62"/>
      <c r="ABJ23" s="62"/>
      <c r="ABK23" s="62"/>
      <c r="ABL23" s="62"/>
      <c r="ABM23" s="62"/>
      <c r="ABN23" s="62"/>
      <c r="ABO23" s="62"/>
      <c r="ABP23" s="62"/>
      <c r="ABQ23" s="62"/>
      <c r="ABR23" s="62"/>
      <c r="ABS23" s="62"/>
      <c r="ABT23" s="62"/>
      <c r="ABU23" s="62"/>
      <c r="ABV23" s="62"/>
      <c r="ABW23" s="62"/>
      <c r="ABX23" s="62"/>
      <c r="ABY23" s="62"/>
      <c r="ABZ23" s="62"/>
      <c r="ACA23" s="62"/>
      <c r="ACB23" s="62"/>
      <c r="ACC23" s="62"/>
      <c r="ACD23" s="62"/>
      <c r="ACE23" s="62"/>
      <c r="ACF23" s="62"/>
      <c r="ACG23" s="62"/>
      <c r="ACH23" s="62"/>
      <c r="ACI23" s="62"/>
      <c r="ACJ23" s="62"/>
      <c r="ACK23" s="62"/>
      <c r="ACL23" s="62"/>
      <c r="ACM23" s="62"/>
      <c r="ACN23" s="62"/>
      <c r="ACO23" s="62"/>
      <c r="ACP23" s="62"/>
      <c r="ACQ23" s="62"/>
      <c r="ACR23" s="62"/>
      <c r="ACS23" s="62"/>
      <c r="ACT23" s="62"/>
      <c r="ACU23" s="62"/>
      <c r="ACV23" s="62"/>
      <c r="ACW23" s="62"/>
      <c r="ACX23" s="62"/>
      <c r="ACY23" s="62"/>
      <c r="ACZ23" s="62"/>
      <c r="ADA23" s="62"/>
      <c r="ADB23" s="62"/>
      <c r="ADC23" s="62"/>
      <c r="ADD23" s="62"/>
      <c r="ADE23" s="62"/>
      <c r="ADF23" s="62"/>
      <c r="ADG23" s="62"/>
      <c r="ADH23" s="62"/>
      <c r="ADI23" s="62"/>
      <c r="ADJ23" s="62"/>
      <c r="ADK23" s="62"/>
      <c r="ADL23" s="62"/>
      <c r="ADM23" s="62"/>
      <c r="ADN23" s="62"/>
      <c r="ADO23" s="62"/>
      <c r="ADP23" s="62"/>
      <c r="ADQ23" s="62"/>
      <c r="ADR23" s="62"/>
      <c r="ADS23" s="62"/>
      <c r="ADT23" s="62"/>
      <c r="ADU23" s="62"/>
      <c r="ADV23" s="62"/>
      <c r="ADW23" s="62"/>
      <c r="ADX23" s="62"/>
      <c r="ADY23" s="62"/>
      <c r="ADZ23" s="62"/>
      <c r="AEA23" s="62"/>
      <c r="AEB23" s="62"/>
      <c r="AEC23" s="62"/>
      <c r="AED23" s="62"/>
      <c r="AEE23" s="62"/>
      <c r="AEF23" s="62"/>
      <c r="AEG23" s="62"/>
      <c r="AEH23" s="62"/>
      <c r="AEI23" s="62"/>
      <c r="AEJ23" s="62"/>
      <c r="AEK23" s="62"/>
      <c r="AEL23" s="62"/>
      <c r="AEM23" s="62"/>
      <c r="AEN23" s="62"/>
      <c r="AEO23" s="62"/>
      <c r="AEP23" s="62"/>
      <c r="AEQ23" s="62"/>
      <c r="AER23" s="62"/>
      <c r="AES23" s="62"/>
      <c r="AET23" s="62"/>
      <c r="AEU23" s="62"/>
      <c r="AEV23" s="62"/>
      <c r="AEW23" s="62"/>
      <c r="AEX23" s="62"/>
      <c r="AEY23" s="62"/>
      <c r="AEZ23" s="62"/>
      <c r="AFA23" s="62"/>
      <c r="AFB23" s="62"/>
      <c r="AFC23" s="62"/>
      <c r="AFD23" s="62"/>
      <c r="AFE23" s="62"/>
      <c r="AFF23" s="62"/>
      <c r="AFG23" s="62"/>
      <c r="AFH23" s="62"/>
      <c r="AFI23" s="62"/>
      <c r="AFJ23" s="62"/>
      <c r="AFK23" s="62"/>
      <c r="AFL23" s="62"/>
      <c r="AFM23" s="62"/>
      <c r="AFN23" s="62"/>
      <c r="AFO23" s="62"/>
      <c r="AFP23" s="62"/>
      <c r="AFQ23" s="62"/>
      <c r="AFR23" s="62"/>
      <c r="AFS23" s="62"/>
      <c r="AFT23" s="62"/>
      <c r="AFU23" s="62"/>
      <c r="AFV23" s="62"/>
      <c r="AFW23" s="62"/>
      <c r="AFX23" s="62"/>
      <c r="AFY23" s="62"/>
      <c r="AFZ23" s="62"/>
      <c r="AGA23" s="62"/>
      <c r="AGB23" s="62"/>
      <c r="AGC23" s="62"/>
      <c r="AGD23" s="62"/>
      <c r="AGE23" s="62"/>
      <c r="AGF23" s="62"/>
      <c r="AGG23" s="62"/>
      <c r="AGH23" s="62"/>
      <c r="AGI23" s="62"/>
      <c r="AGJ23" s="62"/>
      <c r="AGK23" s="62"/>
      <c r="AGL23" s="62"/>
      <c r="AGM23" s="62"/>
      <c r="AGN23" s="62"/>
      <c r="AGO23" s="62"/>
      <c r="AGP23" s="62"/>
      <c r="AGQ23" s="62"/>
      <c r="AGR23" s="62"/>
      <c r="AGS23" s="62"/>
      <c r="AGT23" s="62"/>
      <c r="AGU23" s="62"/>
      <c r="AGV23" s="62"/>
      <c r="AGW23" s="62"/>
      <c r="AGX23" s="62"/>
      <c r="AGY23" s="62"/>
      <c r="AGZ23" s="62"/>
      <c r="AHA23" s="62"/>
      <c r="AHB23" s="62"/>
      <c r="AHC23" s="62"/>
      <c r="AHD23" s="62"/>
      <c r="AHE23" s="62"/>
      <c r="AHF23" s="62"/>
      <c r="AHG23" s="62"/>
      <c r="AHH23" s="62"/>
      <c r="AHI23" s="62"/>
      <c r="AHJ23" s="62"/>
      <c r="AHK23" s="62"/>
      <c r="AHL23" s="62"/>
      <c r="AHM23" s="62"/>
      <c r="AHN23" s="62"/>
      <c r="AHO23" s="62"/>
      <c r="AHP23" s="62"/>
      <c r="AHQ23" s="62"/>
      <c r="AHR23" s="62"/>
      <c r="AHS23" s="62"/>
      <c r="AHT23" s="62"/>
      <c r="AHU23" s="62"/>
      <c r="AHV23" s="62"/>
      <c r="AHW23" s="62"/>
      <c r="AHX23" s="62"/>
      <c r="AHY23" s="62"/>
      <c r="AHZ23" s="62"/>
      <c r="AIA23" s="62"/>
      <c r="AIB23" s="62"/>
      <c r="AIC23" s="62"/>
      <c r="AID23" s="62"/>
      <c r="AIE23" s="62"/>
      <c r="AIF23" s="62"/>
      <c r="AIG23" s="62"/>
      <c r="AIH23" s="62"/>
      <c r="AII23" s="62"/>
      <c r="AIJ23" s="62"/>
      <c r="AIK23" s="62"/>
      <c r="AIL23" s="62"/>
      <c r="AIM23" s="62"/>
      <c r="AIN23" s="62"/>
      <c r="AIO23" s="62"/>
      <c r="AIP23" s="62"/>
      <c r="AIQ23" s="62"/>
      <c r="AIR23" s="62"/>
      <c r="AIS23" s="62"/>
      <c r="AIT23" s="62"/>
      <c r="AIU23" s="62"/>
      <c r="AIV23" s="62"/>
      <c r="AIW23" s="62"/>
      <c r="AIX23" s="62"/>
      <c r="AIY23" s="62"/>
      <c r="AIZ23" s="62"/>
      <c r="AJA23" s="62"/>
      <c r="AJB23" s="62"/>
      <c r="AJC23" s="62"/>
      <c r="AJD23" s="62"/>
      <c r="AJE23" s="62"/>
      <c r="AJF23" s="62"/>
      <c r="AJG23" s="62"/>
      <c r="AJH23" s="62"/>
      <c r="AJI23" s="62"/>
      <c r="AJJ23" s="62"/>
      <c r="AJK23" s="62"/>
      <c r="AJL23" s="62"/>
      <c r="AJM23" s="62"/>
      <c r="AJN23" s="62"/>
      <c r="AJO23" s="62"/>
      <c r="AJP23" s="62"/>
      <c r="AJQ23" s="62"/>
      <c r="AJR23" s="62"/>
      <c r="AJS23" s="62"/>
      <c r="AJT23" s="62"/>
      <c r="AJU23" s="62"/>
      <c r="AJV23" s="62"/>
      <c r="AJW23" s="62"/>
      <c r="AJX23" s="62"/>
      <c r="AJY23" s="62"/>
      <c r="AJZ23" s="62"/>
      <c r="AKA23" s="62"/>
      <c r="AKB23" s="62"/>
      <c r="AKC23" s="62"/>
      <c r="AKD23" s="62"/>
      <c r="AKE23" s="62"/>
      <c r="AKF23" s="62"/>
      <c r="AKG23" s="62"/>
      <c r="AKH23" s="62"/>
      <c r="AKI23" s="62"/>
      <c r="AKJ23" s="62"/>
      <c r="AKK23" s="62"/>
      <c r="AKL23" s="62"/>
      <c r="AKM23" s="62"/>
      <c r="AKN23" s="62"/>
      <c r="AKO23" s="62"/>
      <c r="AKP23" s="62"/>
      <c r="AKQ23" s="62"/>
      <c r="AKR23" s="62"/>
      <c r="AKS23" s="62"/>
      <c r="AKT23" s="62"/>
      <c r="AKU23" s="62"/>
      <c r="AKV23" s="62"/>
      <c r="AKW23" s="62"/>
      <c r="AKX23" s="62"/>
      <c r="AKY23" s="62"/>
      <c r="AKZ23" s="62"/>
      <c r="ALA23" s="62"/>
      <c r="ALB23" s="62"/>
      <c r="ALC23" s="62"/>
      <c r="ALD23" s="62"/>
      <c r="ALE23" s="62"/>
      <c r="ALF23" s="62"/>
      <c r="ALG23" s="62"/>
      <c r="ALH23" s="62"/>
      <c r="ALI23" s="62"/>
      <c r="ALJ23" s="62"/>
      <c r="ALK23" s="62"/>
      <c r="ALL23" s="62"/>
      <c r="ALM23" s="62"/>
      <c r="ALN23" s="62"/>
      <c r="ALO23" s="62"/>
      <c r="ALP23" s="62"/>
    </row>
    <row r="24" spans="1:1004" x14ac:dyDescent="0.3">
      <c r="A24" s="63">
        <f ca="1">AVERAGE(D24:ALP24)</f>
        <v>6587398.2721333858</v>
      </c>
      <c r="B24" s="177">
        <f ca="1">Calculator!G34/A24</f>
        <v>1.0015270603916286</v>
      </c>
      <c r="C24" s="137" t="s">
        <v>112</v>
      </c>
      <c r="D24" s="138">
        <f t="shared" ref="D24:BO24" ca="1" si="117">SUM(D25:D29)/1.18</f>
        <v>6490360.9882570272</v>
      </c>
      <c r="E24" s="138">
        <f t="shared" ca="1" si="117"/>
        <v>6758242.8093177965</v>
      </c>
      <c r="F24" s="138">
        <f t="shared" ca="1" si="117"/>
        <v>7080212.1355998823</v>
      </c>
      <c r="G24" s="138">
        <f t="shared" ca="1" si="117"/>
        <v>6855288.3507590536</v>
      </c>
      <c r="H24" s="138">
        <f t="shared" ca="1" si="117"/>
        <v>6628747.4172419067</v>
      </c>
      <c r="I24" s="138">
        <f t="shared" ca="1" si="117"/>
        <v>6767478.0080762971</v>
      </c>
      <c r="J24" s="138">
        <f t="shared" ca="1" si="117"/>
        <v>6714919.2614924926</v>
      </c>
      <c r="K24" s="138">
        <f t="shared" ca="1" si="117"/>
        <v>6491464.6130578369</v>
      </c>
      <c r="L24" s="138">
        <f t="shared" ca="1" si="117"/>
        <v>6697951.0063014627</v>
      </c>
      <c r="M24" s="138">
        <f t="shared" ca="1" si="117"/>
        <v>6222668.8868388273</v>
      </c>
      <c r="N24" s="138">
        <f t="shared" ca="1" si="117"/>
        <v>6557184.9679937921</v>
      </c>
      <c r="O24" s="138">
        <f t="shared" ca="1" si="117"/>
        <v>6241113.2718718061</v>
      </c>
      <c r="P24" s="138">
        <f t="shared" ca="1" si="117"/>
        <v>6969396.4919768721</v>
      </c>
      <c r="Q24" s="138">
        <f t="shared" ca="1" si="117"/>
        <v>6800481.020201046</v>
      </c>
      <c r="R24" s="138">
        <f t="shared" ca="1" si="117"/>
        <v>6599600.1376837539</v>
      </c>
      <c r="S24" s="138">
        <f t="shared" ca="1" si="117"/>
        <v>6411165.209466273</v>
      </c>
      <c r="T24" s="138">
        <f t="shared" ca="1" si="117"/>
        <v>6379093.1827856787</v>
      </c>
      <c r="U24" s="138">
        <f t="shared" ca="1" si="117"/>
        <v>6843475.9381183684</v>
      </c>
      <c r="V24" s="138">
        <f t="shared" ca="1" si="117"/>
        <v>6956439.1281661661</v>
      </c>
      <c r="W24" s="138">
        <f t="shared" ca="1" si="117"/>
        <v>6874348.8191418964</v>
      </c>
      <c r="X24" s="138">
        <f t="shared" ca="1" si="117"/>
        <v>6288957.5611086991</v>
      </c>
      <c r="Y24" s="138">
        <f t="shared" ca="1" si="117"/>
        <v>6710998.4654117944</v>
      </c>
      <c r="Z24" s="138">
        <f t="shared" ca="1" si="117"/>
        <v>6380471.1276594317</v>
      </c>
      <c r="AA24" s="138">
        <f t="shared" ca="1" si="117"/>
        <v>6568926.2809430594</v>
      </c>
      <c r="AB24" s="138">
        <f t="shared" ca="1" si="117"/>
        <v>6827787.3717940664</v>
      </c>
      <c r="AC24" s="138">
        <f t="shared" ca="1" si="117"/>
        <v>6653766.6813390665</v>
      </c>
      <c r="AD24" s="138">
        <f t="shared" ca="1" si="117"/>
        <v>6738364.65941115</v>
      </c>
      <c r="AE24" s="138">
        <f t="shared" ca="1" si="117"/>
        <v>6830999.0726340096</v>
      </c>
      <c r="AF24" s="138">
        <f t="shared" ca="1" si="117"/>
        <v>6400503.9457457829</v>
      </c>
      <c r="AG24" s="138">
        <f t="shared" ca="1" si="117"/>
        <v>6814056.1045594979</v>
      </c>
      <c r="AH24" s="138">
        <f t="shared" ca="1" si="117"/>
        <v>6368554.925480295</v>
      </c>
      <c r="AI24" s="138">
        <f t="shared" ca="1" si="117"/>
        <v>6977938.1782362703</v>
      </c>
      <c r="AJ24" s="138">
        <f t="shared" ca="1" si="117"/>
        <v>6515631.8815925345</v>
      </c>
      <c r="AK24" s="138">
        <f t="shared" ca="1" si="117"/>
        <v>6237458.1202791482</v>
      </c>
      <c r="AL24" s="138">
        <f t="shared" ca="1" si="117"/>
        <v>6284505.3305330267</v>
      </c>
      <c r="AM24" s="138">
        <f t="shared" ca="1" si="117"/>
        <v>6675891.2866561515</v>
      </c>
      <c r="AN24" s="138">
        <f t="shared" ca="1" si="117"/>
        <v>6762648.3858791962</v>
      </c>
      <c r="AO24" s="138">
        <f t="shared" ca="1" si="117"/>
        <v>6582736.5817236286</v>
      </c>
      <c r="AP24" s="138">
        <f t="shared" ca="1" si="117"/>
        <v>6574522.0050783213</v>
      </c>
      <c r="AQ24" s="138">
        <f t="shared" ca="1" si="117"/>
        <v>6990074.4473012732</v>
      </c>
      <c r="AR24" s="138">
        <f t="shared" ca="1" si="117"/>
        <v>6366559.3870990872</v>
      </c>
      <c r="AS24" s="138">
        <f t="shared" ca="1" si="117"/>
        <v>7097520.8208152233</v>
      </c>
      <c r="AT24" s="138">
        <f t="shared" ca="1" si="117"/>
        <v>6292277.1322991708</v>
      </c>
      <c r="AU24" s="138">
        <f t="shared" ca="1" si="117"/>
        <v>6918487.7960728463</v>
      </c>
      <c r="AV24" s="138">
        <f t="shared" ca="1" si="117"/>
        <v>6288176.1910606157</v>
      </c>
      <c r="AW24" s="138">
        <f t="shared" ca="1" si="117"/>
        <v>6756310.47553322</v>
      </c>
      <c r="AX24" s="138">
        <f t="shared" ca="1" si="117"/>
        <v>6485385.1377417101</v>
      </c>
      <c r="AY24" s="138">
        <f t="shared" ca="1" si="117"/>
        <v>6962472.0594416736</v>
      </c>
      <c r="AZ24" s="138">
        <f t="shared" ca="1" si="117"/>
        <v>6891622.860342023</v>
      </c>
      <c r="BA24" s="138">
        <f t="shared" ca="1" si="117"/>
        <v>6404768.742836603</v>
      </c>
      <c r="BB24" s="138">
        <f t="shared" ca="1" si="117"/>
        <v>6688355.369715522</v>
      </c>
      <c r="BC24" s="138">
        <f t="shared" ca="1" si="117"/>
        <v>6623294.2847292935</v>
      </c>
      <c r="BD24" s="138">
        <f t="shared" ca="1" si="117"/>
        <v>6608231.8790970836</v>
      </c>
      <c r="BE24" s="138">
        <f t="shared" ca="1" si="117"/>
        <v>6585571.6303971186</v>
      </c>
      <c r="BF24" s="138">
        <f t="shared" ca="1" si="117"/>
        <v>6844848.7223777091</v>
      </c>
      <c r="BG24" s="138">
        <f t="shared" ca="1" si="117"/>
        <v>6368523.6537858434</v>
      </c>
      <c r="BH24" s="138">
        <f t="shared" ca="1" si="117"/>
        <v>6702648.590392394</v>
      </c>
      <c r="BI24" s="138">
        <f t="shared" ca="1" si="117"/>
        <v>6534463.9520861795</v>
      </c>
      <c r="BJ24" s="138">
        <f t="shared" ca="1" si="117"/>
        <v>6286915.3967148475</v>
      </c>
      <c r="BK24" s="138">
        <f t="shared" ca="1" si="117"/>
        <v>6222853.813369778</v>
      </c>
      <c r="BL24" s="138">
        <f t="shared" ca="1" si="117"/>
        <v>6902123.601339614</v>
      </c>
      <c r="BM24" s="138">
        <f t="shared" ca="1" si="117"/>
        <v>7061325.2663116511</v>
      </c>
      <c r="BN24" s="138">
        <f t="shared" ca="1" si="117"/>
        <v>6288044.1249422329</v>
      </c>
      <c r="BO24" s="138">
        <f t="shared" ca="1" si="117"/>
        <v>6844878.1894207308</v>
      </c>
      <c r="BP24" s="138">
        <f t="shared" ref="BP24:EA24" ca="1" si="118">SUM(BP25:BP29)/1.18</f>
        <v>6511214.2449650429</v>
      </c>
      <c r="BQ24" s="138">
        <f t="shared" ca="1" si="118"/>
        <v>6498963.5197985815</v>
      </c>
      <c r="BR24" s="138">
        <f t="shared" ca="1" si="118"/>
        <v>6867923.2666889075</v>
      </c>
      <c r="BS24" s="138">
        <f t="shared" ca="1" si="118"/>
        <v>6959844.9575199382</v>
      </c>
      <c r="BT24" s="138">
        <f t="shared" ca="1" si="118"/>
        <v>6768322.0919892676</v>
      </c>
      <c r="BU24" s="138">
        <f t="shared" ca="1" si="118"/>
        <v>6928712.0973996501</v>
      </c>
      <c r="BV24" s="138">
        <f t="shared" ca="1" si="118"/>
        <v>6756847.6668506982</v>
      </c>
      <c r="BW24" s="138">
        <f t="shared" ca="1" si="118"/>
        <v>6720257.7569390228</v>
      </c>
      <c r="BX24" s="138">
        <f t="shared" ca="1" si="118"/>
        <v>6918962.501580677</v>
      </c>
      <c r="BY24" s="138">
        <f t="shared" ca="1" si="118"/>
        <v>6847521.5992525015</v>
      </c>
      <c r="BZ24" s="138">
        <f t="shared" ca="1" si="118"/>
        <v>6383122.641406714</v>
      </c>
      <c r="CA24" s="138">
        <f t="shared" ca="1" si="118"/>
        <v>6522792.9074341571</v>
      </c>
      <c r="CB24" s="138">
        <f t="shared" ca="1" si="118"/>
        <v>6836842.849968493</v>
      </c>
      <c r="CC24" s="138">
        <f t="shared" ca="1" si="118"/>
        <v>6271271.7902032509</v>
      </c>
      <c r="CD24" s="138">
        <f t="shared" ca="1" si="118"/>
        <v>6809217.2062470438</v>
      </c>
      <c r="CE24" s="138">
        <f t="shared" ca="1" si="118"/>
        <v>6260591.613404097</v>
      </c>
      <c r="CF24" s="138">
        <f t="shared" ca="1" si="118"/>
        <v>6323787.6020875741</v>
      </c>
      <c r="CG24" s="138">
        <f t="shared" ca="1" si="118"/>
        <v>6591402.0088466043</v>
      </c>
      <c r="CH24" s="138">
        <f t="shared" ca="1" si="118"/>
        <v>7003870.378158791</v>
      </c>
      <c r="CI24" s="138">
        <f t="shared" ca="1" si="118"/>
        <v>6660264.6485056048</v>
      </c>
      <c r="CJ24" s="138">
        <f t="shared" ca="1" si="118"/>
        <v>6487608.8478320967</v>
      </c>
      <c r="CK24" s="138">
        <f t="shared" ca="1" si="118"/>
        <v>6196508.2347844299</v>
      </c>
      <c r="CL24" s="138">
        <f t="shared" ca="1" si="118"/>
        <v>6680593.480961401</v>
      </c>
      <c r="CM24" s="138">
        <f t="shared" ca="1" si="118"/>
        <v>6562707.9674150944</v>
      </c>
      <c r="CN24" s="138">
        <f t="shared" ca="1" si="118"/>
        <v>6956195.5560844457</v>
      </c>
      <c r="CO24" s="138">
        <f t="shared" ca="1" si="118"/>
        <v>6472910.4342906578</v>
      </c>
      <c r="CP24" s="138">
        <f t="shared" ca="1" si="118"/>
        <v>6420785.4210491888</v>
      </c>
      <c r="CQ24" s="138">
        <f t="shared" ca="1" si="118"/>
        <v>6826359.044035621</v>
      </c>
      <c r="CR24" s="138">
        <f t="shared" ca="1" si="118"/>
        <v>6535833.1911561582</v>
      </c>
      <c r="CS24" s="138">
        <f t="shared" ca="1" si="118"/>
        <v>7122144.0181638198</v>
      </c>
      <c r="CT24" s="138">
        <f t="shared" ca="1" si="118"/>
        <v>6757653.6919764103</v>
      </c>
      <c r="CU24" s="138">
        <f t="shared" ca="1" si="118"/>
        <v>6731758.1502636475</v>
      </c>
      <c r="CV24" s="138">
        <f t="shared" ca="1" si="118"/>
        <v>6862584.2889116928</v>
      </c>
      <c r="CW24" s="138">
        <f t="shared" ca="1" si="118"/>
        <v>6804300.3634712258</v>
      </c>
      <c r="CX24" s="138">
        <f t="shared" ca="1" si="118"/>
        <v>6830437.6758413231</v>
      </c>
      <c r="CY24" s="138">
        <f t="shared" ca="1" si="118"/>
        <v>7038151.4709475627</v>
      </c>
      <c r="CZ24" s="138">
        <f t="shared" ca="1" si="118"/>
        <v>6767439.5528033739</v>
      </c>
      <c r="DA24" s="138">
        <f t="shared" ca="1" si="118"/>
        <v>6641889.1123626586</v>
      </c>
      <c r="DB24" s="138">
        <f t="shared" ca="1" si="118"/>
        <v>7032248.5249614492</v>
      </c>
      <c r="DC24" s="138">
        <f t="shared" ca="1" si="118"/>
        <v>6676448.4193317294</v>
      </c>
      <c r="DD24" s="138">
        <f t="shared" ca="1" si="118"/>
        <v>6670244.6715577748</v>
      </c>
      <c r="DE24" s="138">
        <f t="shared" ca="1" si="118"/>
        <v>6955975.7461859137</v>
      </c>
      <c r="DF24" s="138">
        <f t="shared" ca="1" si="118"/>
        <v>6847197.5914378939</v>
      </c>
      <c r="DG24" s="138">
        <f t="shared" ca="1" si="118"/>
        <v>6385648.2372931698</v>
      </c>
      <c r="DH24" s="138">
        <f t="shared" ca="1" si="118"/>
        <v>6830567.1009144178</v>
      </c>
      <c r="DI24" s="138">
        <f t="shared" ca="1" si="118"/>
        <v>6478261.0759679303</v>
      </c>
      <c r="DJ24" s="138">
        <f t="shared" ca="1" si="118"/>
        <v>6701006.1416266095</v>
      </c>
      <c r="DK24" s="138">
        <f t="shared" ca="1" si="118"/>
        <v>6544277.6609410243</v>
      </c>
      <c r="DL24" s="138">
        <f t="shared" ca="1" si="118"/>
        <v>6807255.7555388426</v>
      </c>
      <c r="DM24" s="138">
        <f t="shared" ca="1" si="118"/>
        <v>6620863.4401358301</v>
      </c>
      <c r="DN24" s="138">
        <f t="shared" ca="1" si="118"/>
        <v>7020255.7035881728</v>
      </c>
      <c r="DO24" s="138">
        <f t="shared" ca="1" si="118"/>
        <v>6397262.3139685458</v>
      </c>
      <c r="DP24" s="138">
        <f t="shared" ca="1" si="118"/>
        <v>6277392.9014551602</v>
      </c>
      <c r="DQ24" s="138">
        <f t="shared" ca="1" si="118"/>
        <v>6654870.6030968111</v>
      </c>
      <c r="DR24" s="138">
        <f t="shared" ca="1" si="118"/>
        <v>6551156.723163561</v>
      </c>
      <c r="DS24" s="138">
        <f t="shared" ca="1" si="118"/>
        <v>6464424.4054616969</v>
      </c>
      <c r="DT24" s="138">
        <f t="shared" ca="1" si="118"/>
        <v>6710136.6291968124</v>
      </c>
      <c r="DU24" s="138">
        <f t="shared" ca="1" si="118"/>
        <v>6210476.9392821267</v>
      </c>
      <c r="DV24" s="138">
        <f t="shared" ca="1" si="118"/>
        <v>6465118.4448239999</v>
      </c>
      <c r="DW24" s="138">
        <f t="shared" ca="1" si="118"/>
        <v>6696600.5123540256</v>
      </c>
      <c r="DX24" s="138">
        <f t="shared" ca="1" si="118"/>
        <v>6595202.2614258956</v>
      </c>
      <c r="DY24" s="138">
        <f t="shared" ca="1" si="118"/>
        <v>6321727.4471510882</v>
      </c>
      <c r="DZ24" s="138">
        <f t="shared" ca="1" si="118"/>
        <v>6859074.6043642871</v>
      </c>
      <c r="EA24" s="138">
        <f t="shared" ca="1" si="118"/>
        <v>6489601.8645440554</v>
      </c>
      <c r="EB24" s="138">
        <f t="shared" ref="EB24:GM24" ca="1" si="119">SUM(EB25:EB29)/1.18</f>
        <v>6556724.2653166838</v>
      </c>
      <c r="EC24" s="138">
        <f t="shared" ca="1" si="119"/>
        <v>6405518.598794926</v>
      </c>
      <c r="ED24" s="138">
        <f t="shared" ca="1" si="119"/>
        <v>6333350.9916687533</v>
      </c>
      <c r="EE24" s="138">
        <f t="shared" ca="1" si="119"/>
        <v>6524411.882143205</v>
      </c>
      <c r="EF24" s="138">
        <f t="shared" ca="1" si="119"/>
        <v>6609920.365957045</v>
      </c>
      <c r="EG24" s="138">
        <f t="shared" ca="1" si="119"/>
        <v>6541960.6025275206</v>
      </c>
      <c r="EH24" s="138">
        <f t="shared" ca="1" si="119"/>
        <v>6368472.0309696309</v>
      </c>
      <c r="EI24" s="138">
        <f t="shared" ca="1" si="119"/>
        <v>6759786.702777328</v>
      </c>
      <c r="EJ24" s="138">
        <f t="shared" ca="1" si="119"/>
        <v>6819587.6810886413</v>
      </c>
      <c r="EK24" s="138">
        <f t="shared" ca="1" si="119"/>
        <v>6733275.8288838957</v>
      </c>
      <c r="EL24" s="138">
        <f t="shared" ca="1" si="119"/>
        <v>6249843.7800959889</v>
      </c>
      <c r="EM24" s="138">
        <f t="shared" ca="1" si="119"/>
        <v>6258682.6067247922</v>
      </c>
      <c r="EN24" s="138">
        <f t="shared" ca="1" si="119"/>
        <v>6231108.4298255173</v>
      </c>
      <c r="EO24" s="138">
        <f t="shared" ca="1" si="119"/>
        <v>6176086.7628432326</v>
      </c>
      <c r="EP24" s="138">
        <f t="shared" ca="1" si="119"/>
        <v>6228562.9943273412</v>
      </c>
      <c r="EQ24" s="138">
        <f t="shared" ca="1" si="119"/>
        <v>6627584.1865878142</v>
      </c>
      <c r="ER24" s="138">
        <f t="shared" ca="1" si="119"/>
        <v>6838620.0006937636</v>
      </c>
      <c r="ES24" s="138">
        <f t="shared" ca="1" si="119"/>
        <v>6480954.3866734877</v>
      </c>
      <c r="ET24" s="138">
        <f t="shared" ca="1" si="119"/>
        <v>6899884.211962549</v>
      </c>
      <c r="EU24" s="138">
        <f t="shared" ca="1" si="119"/>
        <v>6238447.8561723912</v>
      </c>
      <c r="EV24" s="138">
        <f t="shared" ca="1" si="119"/>
        <v>6756018.0173701262</v>
      </c>
      <c r="EW24" s="138">
        <f t="shared" ca="1" si="119"/>
        <v>6943487.1847309433</v>
      </c>
      <c r="EX24" s="138">
        <f t="shared" ca="1" si="119"/>
        <v>6501206.0263108453</v>
      </c>
      <c r="EY24" s="138">
        <f t="shared" ca="1" si="119"/>
        <v>6167398.4197434848</v>
      </c>
      <c r="EZ24" s="138">
        <f t="shared" ca="1" si="119"/>
        <v>6396882.6410887567</v>
      </c>
      <c r="FA24" s="138">
        <f t="shared" ca="1" si="119"/>
        <v>6895501.7973582819</v>
      </c>
      <c r="FB24" s="138">
        <f t="shared" ca="1" si="119"/>
        <v>6756504.1533104954</v>
      </c>
      <c r="FC24" s="138">
        <f t="shared" ca="1" si="119"/>
        <v>6897566.1166368211</v>
      </c>
      <c r="FD24" s="138">
        <f t="shared" ca="1" si="119"/>
        <v>6214176.672687606</v>
      </c>
      <c r="FE24" s="138">
        <f t="shared" ca="1" si="119"/>
        <v>6304764.1610637149</v>
      </c>
      <c r="FF24" s="138">
        <f t="shared" ca="1" si="119"/>
        <v>6297817.9808577523</v>
      </c>
      <c r="FG24" s="138">
        <f t="shared" ca="1" si="119"/>
        <v>6392767.8321762178</v>
      </c>
      <c r="FH24" s="138">
        <f t="shared" ca="1" si="119"/>
        <v>6644229.4507676186</v>
      </c>
      <c r="FI24" s="138">
        <f t="shared" ca="1" si="119"/>
        <v>6900803.0631757611</v>
      </c>
      <c r="FJ24" s="138">
        <f t="shared" ca="1" si="119"/>
        <v>6541321.6929631336</v>
      </c>
      <c r="FK24" s="138">
        <f t="shared" ca="1" si="119"/>
        <v>7063553.3956495989</v>
      </c>
      <c r="FL24" s="138">
        <f t="shared" ca="1" si="119"/>
        <v>6208392.4671359053</v>
      </c>
      <c r="FM24" s="138">
        <f t="shared" ca="1" si="119"/>
        <v>6345547.9885961283</v>
      </c>
      <c r="FN24" s="138">
        <f t="shared" ca="1" si="119"/>
        <v>6608942.217479744</v>
      </c>
      <c r="FO24" s="138">
        <f t="shared" ca="1" si="119"/>
        <v>6770549.0371231912</v>
      </c>
      <c r="FP24" s="138">
        <f t="shared" ca="1" si="119"/>
        <v>6598579.1779742595</v>
      </c>
      <c r="FQ24" s="138">
        <f t="shared" ca="1" si="119"/>
        <v>6593679.1056600921</v>
      </c>
      <c r="FR24" s="138">
        <f t="shared" ca="1" si="119"/>
        <v>6912019.4885739582</v>
      </c>
      <c r="FS24" s="138">
        <f t="shared" ca="1" si="119"/>
        <v>6379039.2265936062</v>
      </c>
      <c r="FT24" s="138">
        <f t="shared" ca="1" si="119"/>
        <v>7005705.5003989534</v>
      </c>
      <c r="FU24" s="138">
        <f t="shared" ca="1" si="119"/>
        <v>7017160.5878137769</v>
      </c>
      <c r="FV24" s="138">
        <f t="shared" ca="1" si="119"/>
        <v>6508966.817687084</v>
      </c>
      <c r="FW24" s="138">
        <f t="shared" ca="1" si="119"/>
        <v>6178864.8173457347</v>
      </c>
      <c r="FX24" s="138">
        <f t="shared" ca="1" si="119"/>
        <v>6904669.3386558117</v>
      </c>
      <c r="FY24" s="138">
        <f t="shared" ca="1" si="119"/>
        <v>6228694.6258235015</v>
      </c>
      <c r="FZ24" s="138">
        <f t="shared" ca="1" si="119"/>
        <v>6718545.8022745894</v>
      </c>
      <c r="GA24" s="138">
        <f t="shared" ca="1" si="119"/>
        <v>6416480.6732278261</v>
      </c>
      <c r="GB24" s="138">
        <f t="shared" ca="1" si="119"/>
        <v>6969896.5768848816</v>
      </c>
      <c r="GC24" s="138">
        <f t="shared" ca="1" si="119"/>
        <v>6366316.732681104</v>
      </c>
      <c r="GD24" s="138">
        <f t="shared" ca="1" si="119"/>
        <v>6705649.1624245783</v>
      </c>
      <c r="GE24" s="138">
        <f t="shared" ca="1" si="119"/>
        <v>6343189.5017261393</v>
      </c>
      <c r="GF24" s="138">
        <f t="shared" ca="1" si="119"/>
        <v>7020711.6506461538</v>
      </c>
      <c r="GG24" s="138">
        <f t="shared" ca="1" si="119"/>
        <v>6189655.8225940978</v>
      </c>
      <c r="GH24" s="138">
        <f t="shared" ca="1" si="119"/>
        <v>7054513.0936947903</v>
      </c>
      <c r="GI24" s="138">
        <f t="shared" ca="1" si="119"/>
        <v>6684118.5697879503</v>
      </c>
      <c r="GJ24" s="138">
        <f t="shared" ca="1" si="119"/>
        <v>6629204.1783238333</v>
      </c>
      <c r="GK24" s="138">
        <f t="shared" ca="1" si="119"/>
        <v>7083812.9652598565</v>
      </c>
      <c r="GL24" s="138">
        <f t="shared" ca="1" si="119"/>
        <v>6630842.7147780741</v>
      </c>
      <c r="GM24" s="138">
        <f t="shared" ca="1" si="119"/>
        <v>6698986.8451076243</v>
      </c>
      <c r="GN24" s="138">
        <f t="shared" ref="GN24:IY24" ca="1" si="120">SUM(GN25:GN29)/1.18</f>
        <v>6652267.5607567094</v>
      </c>
      <c r="GO24" s="138">
        <f t="shared" ca="1" si="120"/>
        <v>6539710.4923333731</v>
      </c>
      <c r="GP24" s="138">
        <f t="shared" ca="1" si="120"/>
        <v>6431024.2052926729</v>
      </c>
      <c r="GQ24" s="138">
        <f t="shared" ca="1" si="120"/>
        <v>6327015.7457111971</v>
      </c>
      <c r="GR24" s="138">
        <f t="shared" ca="1" si="120"/>
        <v>6616132.0212607244</v>
      </c>
      <c r="GS24" s="138">
        <f t="shared" ca="1" si="120"/>
        <v>6719672.7735207621</v>
      </c>
      <c r="GT24" s="138">
        <f t="shared" ca="1" si="120"/>
        <v>6632394.5574618513</v>
      </c>
      <c r="GU24" s="138">
        <f t="shared" ca="1" si="120"/>
        <v>6779302.4604040403</v>
      </c>
      <c r="GV24" s="138">
        <f t="shared" ca="1" si="120"/>
        <v>6618807.6449814728</v>
      </c>
      <c r="GW24" s="138">
        <f t="shared" ca="1" si="120"/>
        <v>6349599.3942139829</v>
      </c>
      <c r="GX24" s="138">
        <f t="shared" ca="1" si="120"/>
        <v>6184958.6560029443</v>
      </c>
      <c r="GY24" s="138">
        <f t="shared" ca="1" si="120"/>
        <v>6318789.4154347265</v>
      </c>
      <c r="GZ24" s="138">
        <f t="shared" ca="1" si="120"/>
        <v>6665488.4413176337</v>
      </c>
      <c r="HA24" s="138">
        <f t="shared" ca="1" si="120"/>
        <v>6576072.0172425546</v>
      </c>
      <c r="HB24" s="138">
        <f t="shared" ca="1" si="120"/>
        <v>6564850.6797781046</v>
      </c>
      <c r="HC24" s="138">
        <f t="shared" ca="1" si="120"/>
        <v>6548579.3022551499</v>
      </c>
      <c r="HD24" s="138">
        <f t="shared" ca="1" si="120"/>
        <v>6786894.5043974733</v>
      </c>
      <c r="HE24" s="138">
        <f t="shared" ca="1" si="120"/>
        <v>6395736.2796751829</v>
      </c>
      <c r="HF24" s="138">
        <f t="shared" ca="1" si="120"/>
        <v>6616129.3613145687</v>
      </c>
      <c r="HG24" s="138">
        <f t="shared" ca="1" si="120"/>
        <v>6889748.7917899899</v>
      </c>
      <c r="HH24" s="138">
        <f t="shared" ca="1" si="120"/>
        <v>6218997.9646596853</v>
      </c>
      <c r="HI24" s="138">
        <f t="shared" ca="1" si="120"/>
        <v>6488003.4038943732</v>
      </c>
      <c r="HJ24" s="138">
        <f t="shared" ca="1" si="120"/>
        <v>6875921.5340265967</v>
      </c>
      <c r="HK24" s="138">
        <f t="shared" ca="1" si="120"/>
        <v>6183659.956179779</v>
      </c>
      <c r="HL24" s="138">
        <f t="shared" ca="1" si="120"/>
        <v>6350958.4610764664</v>
      </c>
      <c r="HM24" s="138">
        <f t="shared" ca="1" si="120"/>
        <v>6234922.4897475494</v>
      </c>
      <c r="HN24" s="138">
        <f t="shared" ca="1" si="120"/>
        <v>6874055.9041160904</v>
      </c>
      <c r="HO24" s="138">
        <f t="shared" ca="1" si="120"/>
        <v>6634560.6717451634</v>
      </c>
      <c r="HP24" s="138">
        <f t="shared" ca="1" si="120"/>
        <v>6827434.6487704245</v>
      </c>
      <c r="HQ24" s="138">
        <f t="shared" ca="1" si="120"/>
        <v>6188757.7494516857</v>
      </c>
      <c r="HR24" s="138">
        <f t="shared" ca="1" si="120"/>
        <v>6657586.2163351635</v>
      </c>
      <c r="HS24" s="138">
        <f t="shared" ca="1" si="120"/>
        <v>6149429.5037630945</v>
      </c>
      <c r="HT24" s="138">
        <f t="shared" ca="1" si="120"/>
        <v>6719529.3874074277</v>
      </c>
      <c r="HU24" s="138">
        <f t="shared" ca="1" si="120"/>
        <v>6539438.8235836998</v>
      </c>
      <c r="HV24" s="138">
        <f t="shared" ca="1" si="120"/>
        <v>6278659.2036105124</v>
      </c>
      <c r="HW24" s="138">
        <f t="shared" ca="1" si="120"/>
        <v>6949875.4960855749</v>
      </c>
      <c r="HX24" s="138">
        <f t="shared" ca="1" si="120"/>
        <v>6408292.2007530723</v>
      </c>
      <c r="HY24" s="138">
        <f t="shared" ca="1" si="120"/>
        <v>6839374.2992030717</v>
      </c>
      <c r="HZ24" s="138">
        <f t="shared" ca="1" si="120"/>
        <v>6246294.4493511654</v>
      </c>
      <c r="IA24" s="138">
        <f t="shared" ca="1" si="120"/>
        <v>6745573.6209816458</v>
      </c>
      <c r="IB24" s="138">
        <f t="shared" ca="1" si="120"/>
        <v>6949169.0622388329</v>
      </c>
      <c r="IC24" s="138">
        <f t="shared" ca="1" si="120"/>
        <v>6500052.4121221704</v>
      </c>
      <c r="ID24" s="138">
        <f t="shared" ca="1" si="120"/>
        <v>6314428.6449070033</v>
      </c>
      <c r="IE24" s="138">
        <f t="shared" ca="1" si="120"/>
        <v>6178054.4960318608</v>
      </c>
      <c r="IF24" s="138">
        <f t="shared" ca="1" si="120"/>
        <v>6181407.960595347</v>
      </c>
      <c r="IG24" s="138">
        <f t="shared" ca="1" si="120"/>
        <v>6311916.3126421515</v>
      </c>
      <c r="IH24" s="138">
        <f t="shared" ca="1" si="120"/>
        <v>6240625.9907484315</v>
      </c>
      <c r="II24" s="138">
        <f t="shared" ca="1" si="120"/>
        <v>6597394.9404013446</v>
      </c>
      <c r="IJ24" s="138">
        <f t="shared" ca="1" si="120"/>
        <v>6601545.6809060462</v>
      </c>
      <c r="IK24" s="138">
        <f t="shared" ca="1" si="120"/>
        <v>6172553.7487339173</v>
      </c>
      <c r="IL24" s="138">
        <f t="shared" ca="1" si="120"/>
        <v>6657058.2610258125</v>
      </c>
      <c r="IM24" s="138">
        <f t="shared" ca="1" si="120"/>
        <v>6318607.3149843989</v>
      </c>
      <c r="IN24" s="138">
        <f t="shared" ca="1" si="120"/>
        <v>6722123.1767681604</v>
      </c>
      <c r="IO24" s="138">
        <f t="shared" ca="1" si="120"/>
        <v>6792721.9473164249</v>
      </c>
      <c r="IP24" s="138">
        <f t="shared" ca="1" si="120"/>
        <v>6823962.9558733869</v>
      </c>
      <c r="IQ24" s="138">
        <f t="shared" ca="1" si="120"/>
        <v>6978396.8353603501</v>
      </c>
      <c r="IR24" s="138">
        <f t="shared" ca="1" si="120"/>
        <v>6873529.6226666318</v>
      </c>
      <c r="IS24" s="138">
        <f t="shared" ca="1" si="120"/>
        <v>6251040.9783845525</v>
      </c>
      <c r="IT24" s="138">
        <f t="shared" ca="1" si="120"/>
        <v>6776819.9401029022</v>
      </c>
      <c r="IU24" s="138">
        <f t="shared" ca="1" si="120"/>
        <v>6711105.5429195957</v>
      </c>
      <c r="IV24" s="138">
        <f t="shared" ca="1" si="120"/>
        <v>6479246.455335388</v>
      </c>
      <c r="IW24" s="138">
        <f t="shared" ca="1" si="120"/>
        <v>6352316.398683304</v>
      </c>
      <c r="IX24" s="138">
        <f t="shared" ca="1" si="120"/>
        <v>6983267.2207495971</v>
      </c>
      <c r="IY24" s="138">
        <f t="shared" ca="1" si="120"/>
        <v>6341990.9959849194</v>
      </c>
      <c r="IZ24" s="138">
        <f t="shared" ref="IZ24:LK24" ca="1" si="121">SUM(IZ25:IZ29)/1.18</f>
        <v>6639158.7188041955</v>
      </c>
      <c r="JA24" s="138">
        <f t="shared" ca="1" si="121"/>
        <v>6572224.7257451955</v>
      </c>
      <c r="JB24" s="138">
        <f t="shared" ca="1" si="121"/>
        <v>6536024.8610049095</v>
      </c>
      <c r="JC24" s="138">
        <f t="shared" ca="1" si="121"/>
        <v>6354359.4488339545</v>
      </c>
      <c r="JD24" s="138">
        <f t="shared" ca="1" si="121"/>
        <v>6517598.4677733621</v>
      </c>
      <c r="JE24" s="138">
        <f t="shared" ca="1" si="121"/>
        <v>6661393.6503825365</v>
      </c>
      <c r="JF24" s="138">
        <f t="shared" ca="1" si="121"/>
        <v>7032056.4180908594</v>
      </c>
      <c r="JG24" s="138">
        <f t="shared" ca="1" si="121"/>
        <v>6320796.1585518504</v>
      </c>
      <c r="JH24" s="138">
        <f t="shared" ca="1" si="121"/>
        <v>6486165.6982421614</v>
      </c>
      <c r="JI24" s="138">
        <f t="shared" ca="1" si="121"/>
        <v>6821358.8557065781</v>
      </c>
      <c r="JJ24" s="138">
        <f t="shared" ca="1" si="121"/>
        <v>6544909.6931216922</v>
      </c>
      <c r="JK24" s="138">
        <f t="shared" ca="1" si="121"/>
        <v>6176889.7678989312</v>
      </c>
      <c r="JL24" s="138">
        <f t="shared" ca="1" si="121"/>
        <v>6464995.6064856565</v>
      </c>
      <c r="JM24" s="138">
        <f t="shared" ca="1" si="121"/>
        <v>6823107.475766697</v>
      </c>
      <c r="JN24" s="138">
        <f t="shared" ca="1" si="121"/>
        <v>6868150.6156901876</v>
      </c>
      <c r="JO24" s="138">
        <f t="shared" ca="1" si="121"/>
        <v>6429934.7676019389</v>
      </c>
      <c r="JP24" s="138">
        <f t="shared" ca="1" si="121"/>
        <v>6553218.1826169807</v>
      </c>
      <c r="JQ24" s="138">
        <f t="shared" ca="1" si="121"/>
        <v>6639574.1469274275</v>
      </c>
      <c r="JR24" s="138">
        <f t="shared" ca="1" si="121"/>
        <v>6153612.5013662288</v>
      </c>
      <c r="JS24" s="138">
        <f t="shared" ca="1" si="121"/>
        <v>6680527.8661861867</v>
      </c>
      <c r="JT24" s="138">
        <f t="shared" ca="1" si="121"/>
        <v>6499681.7333493698</v>
      </c>
      <c r="JU24" s="138">
        <f t="shared" ca="1" si="121"/>
        <v>6767819.2592546688</v>
      </c>
      <c r="JV24" s="138">
        <f t="shared" ca="1" si="121"/>
        <v>6783408.3947212379</v>
      </c>
      <c r="JW24" s="138">
        <f t="shared" ca="1" si="121"/>
        <v>6844271.2676824164</v>
      </c>
      <c r="JX24" s="138">
        <f t="shared" ca="1" si="121"/>
        <v>6367649.3938581552</v>
      </c>
      <c r="JY24" s="138">
        <f t="shared" ca="1" si="121"/>
        <v>6748448.74197267</v>
      </c>
      <c r="JZ24" s="138">
        <f t="shared" ca="1" si="121"/>
        <v>6261127.9366284329</v>
      </c>
      <c r="KA24" s="138">
        <f t="shared" ca="1" si="121"/>
        <v>6354460.5926031768</v>
      </c>
      <c r="KB24" s="138">
        <f t="shared" ca="1" si="121"/>
        <v>6160685.1695047645</v>
      </c>
      <c r="KC24" s="138">
        <f t="shared" ca="1" si="121"/>
        <v>6636184.5159946857</v>
      </c>
      <c r="KD24" s="138">
        <f t="shared" ca="1" si="121"/>
        <v>6292234.4778718567</v>
      </c>
      <c r="KE24" s="138">
        <f t="shared" ca="1" si="121"/>
        <v>6790368.6269440912</v>
      </c>
      <c r="KF24" s="138">
        <f t="shared" ca="1" si="121"/>
        <v>6609808.5007105172</v>
      </c>
      <c r="KG24" s="138">
        <f t="shared" ca="1" si="121"/>
        <v>6272800.0310862539</v>
      </c>
      <c r="KH24" s="138">
        <f t="shared" ca="1" si="121"/>
        <v>6295019.0100667141</v>
      </c>
      <c r="KI24" s="138">
        <f t="shared" ca="1" si="121"/>
        <v>6557039.8132735128</v>
      </c>
      <c r="KJ24" s="138">
        <f t="shared" ca="1" si="121"/>
        <v>6346987.0179411322</v>
      </c>
      <c r="KK24" s="138">
        <f t="shared" ca="1" si="121"/>
        <v>6460838.0803604815</v>
      </c>
      <c r="KL24" s="138">
        <f t="shared" ca="1" si="121"/>
        <v>7056121.0835322915</v>
      </c>
      <c r="KM24" s="138">
        <f t="shared" ca="1" si="121"/>
        <v>6494539.6369335009</v>
      </c>
      <c r="KN24" s="138">
        <f t="shared" ca="1" si="121"/>
        <v>6236764.169954895</v>
      </c>
      <c r="KO24" s="138">
        <f t="shared" ca="1" si="121"/>
        <v>6433058.8264461076</v>
      </c>
      <c r="KP24" s="138">
        <f t="shared" ca="1" si="121"/>
        <v>6946589.814617604</v>
      </c>
      <c r="KQ24" s="138">
        <f t="shared" ca="1" si="121"/>
        <v>6215793.8912291285</v>
      </c>
      <c r="KR24" s="138">
        <f t="shared" ca="1" si="121"/>
        <v>6784716.627992712</v>
      </c>
      <c r="KS24" s="138">
        <f t="shared" ca="1" si="121"/>
        <v>6479816.9145050878</v>
      </c>
      <c r="KT24" s="138">
        <f t="shared" ca="1" si="121"/>
        <v>7075504.6219388675</v>
      </c>
      <c r="KU24" s="138">
        <f t="shared" ca="1" si="121"/>
        <v>6349584.3823530367</v>
      </c>
      <c r="KV24" s="138">
        <f t="shared" ca="1" si="121"/>
        <v>6950708.5135821057</v>
      </c>
      <c r="KW24" s="138">
        <f t="shared" ca="1" si="121"/>
        <v>6762676.8809429426</v>
      </c>
      <c r="KX24" s="138">
        <f t="shared" ca="1" si="121"/>
        <v>6218746.6279584011</v>
      </c>
      <c r="KY24" s="138">
        <f t="shared" ca="1" si="121"/>
        <v>6336245.4083260819</v>
      </c>
      <c r="KZ24" s="138">
        <f t="shared" ca="1" si="121"/>
        <v>6668496.5061846552</v>
      </c>
      <c r="LA24" s="138">
        <f t="shared" ca="1" si="121"/>
        <v>6989051.9042282384</v>
      </c>
      <c r="LB24" s="138">
        <f t="shared" ca="1" si="121"/>
        <v>6723313.6479562456</v>
      </c>
      <c r="LC24" s="138">
        <f t="shared" ca="1" si="121"/>
        <v>6236493.016251388</v>
      </c>
      <c r="LD24" s="138">
        <f t="shared" ca="1" si="121"/>
        <v>6289680.6040091263</v>
      </c>
      <c r="LE24" s="138">
        <f t="shared" ca="1" si="121"/>
        <v>6266554.3377990285</v>
      </c>
      <c r="LF24" s="138">
        <f t="shared" ca="1" si="121"/>
        <v>6864632.3516145414</v>
      </c>
      <c r="LG24" s="138">
        <f t="shared" ca="1" si="121"/>
        <v>6876768.7829315867</v>
      </c>
      <c r="LH24" s="138">
        <f t="shared" ca="1" si="121"/>
        <v>6885539.520258694</v>
      </c>
      <c r="LI24" s="138">
        <f t="shared" ca="1" si="121"/>
        <v>6358489.2415188914</v>
      </c>
      <c r="LJ24" s="138">
        <f t="shared" ca="1" si="121"/>
        <v>6944838.214435583</v>
      </c>
      <c r="LK24" s="138">
        <f t="shared" ca="1" si="121"/>
        <v>6500793.3998574661</v>
      </c>
      <c r="LL24" s="138">
        <f t="shared" ref="LL24:NW24" ca="1" si="122">SUM(LL25:LL29)/1.18</f>
        <v>6461126.3340858482</v>
      </c>
      <c r="LM24" s="138">
        <f t="shared" ca="1" si="122"/>
        <v>6818565.9508431777</v>
      </c>
      <c r="LN24" s="138">
        <f t="shared" ca="1" si="122"/>
        <v>6205233.4940926135</v>
      </c>
      <c r="LO24" s="138">
        <f t="shared" ca="1" si="122"/>
        <v>6982932.4189820923</v>
      </c>
      <c r="LP24" s="138">
        <f t="shared" ca="1" si="122"/>
        <v>6820643.62662658</v>
      </c>
      <c r="LQ24" s="138">
        <f t="shared" ca="1" si="122"/>
        <v>6344452.450203212</v>
      </c>
      <c r="LR24" s="138">
        <f t="shared" ca="1" si="122"/>
        <v>6936960.8728949651</v>
      </c>
      <c r="LS24" s="138">
        <f t="shared" ca="1" si="122"/>
        <v>6979877.8136864519</v>
      </c>
      <c r="LT24" s="138">
        <f t="shared" ca="1" si="122"/>
        <v>6589371.5731884306</v>
      </c>
      <c r="LU24" s="138">
        <f t="shared" ca="1" si="122"/>
        <v>6406579.0135606034</v>
      </c>
      <c r="LV24" s="138">
        <f t="shared" ca="1" si="122"/>
        <v>6568121.2952721603</v>
      </c>
      <c r="LW24" s="138">
        <f t="shared" ca="1" si="122"/>
        <v>6739940.3929014774</v>
      </c>
      <c r="LX24" s="138">
        <f t="shared" ca="1" si="122"/>
        <v>6285237.5539540946</v>
      </c>
      <c r="LY24" s="138">
        <f t="shared" ca="1" si="122"/>
        <v>6180686.4041079264</v>
      </c>
      <c r="LZ24" s="138">
        <f t="shared" ca="1" si="122"/>
        <v>6549970.6019616472</v>
      </c>
      <c r="MA24" s="138">
        <f t="shared" ca="1" si="122"/>
        <v>7029039.6844746983</v>
      </c>
      <c r="MB24" s="138">
        <f t="shared" ca="1" si="122"/>
        <v>6477068.0921137528</v>
      </c>
      <c r="MC24" s="138">
        <f t="shared" ca="1" si="122"/>
        <v>6202861.526725457</v>
      </c>
      <c r="MD24" s="138">
        <f t="shared" ca="1" si="122"/>
        <v>6980169.5839250358</v>
      </c>
      <c r="ME24" s="138">
        <f t="shared" ca="1" si="122"/>
        <v>6968918.5761571508</v>
      </c>
      <c r="MF24" s="138">
        <f t="shared" ca="1" si="122"/>
        <v>6636542.7644102303</v>
      </c>
      <c r="MG24" s="138">
        <f t="shared" ca="1" si="122"/>
        <v>6284149.7205683701</v>
      </c>
      <c r="MH24" s="138">
        <f t="shared" ca="1" si="122"/>
        <v>7068396.667361605</v>
      </c>
      <c r="MI24" s="138">
        <f t="shared" ca="1" si="122"/>
        <v>6833525.4119292516</v>
      </c>
      <c r="MJ24" s="138">
        <f t="shared" ca="1" si="122"/>
        <v>6410109.9917584574</v>
      </c>
      <c r="MK24" s="138">
        <f t="shared" ca="1" si="122"/>
        <v>6597434.6181502929</v>
      </c>
      <c r="ML24" s="138">
        <f t="shared" ca="1" si="122"/>
        <v>6491955.470945945</v>
      </c>
      <c r="MM24" s="138">
        <f t="shared" ca="1" si="122"/>
        <v>6814457.8238660907</v>
      </c>
      <c r="MN24" s="138">
        <f t="shared" ca="1" si="122"/>
        <v>6577990.2393932613</v>
      </c>
      <c r="MO24" s="138">
        <f t="shared" ca="1" si="122"/>
        <v>6897157.9874132499</v>
      </c>
      <c r="MP24" s="138">
        <f t="shared" ca="1" si="122"/>
        <v>6988920.4548404878</v>
      </c>
      <c r="MQ24" s="138">
        <f t="shared" ca="1" si="122"/>
        <v>6569729.4918756196</v>
      </c>
      <c r="MR24" s="138">
        <f t="shared" ca="1" si="122"/>
        <v>6510074.6186648626</v>
      </c>
      <c r="MS24" s="138">
        <f t="shared" ca="1" si="122"/>
        <v>6474997.4355377732</v>
      </c>
      <c r="MT24" s="138">
        <f t="shared" ca="1" si="122"/>
        <v>6607709.0749431523</v>
      </c>
      <c r="MU24" s="138">
        <f t="shared" ca="1" si="122"/>
        <v>6159795.6376151023</v>
      </c>
      <c r="MV24" s="138">
        <f t="shared" ca="1" si="122"/>
        <v>6522022.0550493449</v>
      </c>
      <c r="MW24" s="138">
        <f t="shared" ca="1" si="122"/>
        <v>6749979.7682812205</v>
      </c>
      <c r="MX24" s="138">
        <f t="shared" ca="1" si="122"/>
        <v>6544621.5586330025</v>
      </c>
      <c r="MY24" s="138">
        <f t="shared" ca="1" si="122"/>
        <v>6321360.1294917623</v>
      </c>
      <c r="MZ24" s="138">
        <f t="shared" ca="1" si="122"/>
        <v>6599830.9195100451</v>
      </c>
      <c r="NA24" s="138">
        <f t="shared" ca="1" si="122"/>
        <v>6575648.5213635452</v>
      </c>
      <c r="NB24" s="138">
        <f t="shared" ca="1" si="122"/>
        <v>6463866.3709345264</v>
      </c>
      <c r="NC24" s="138">
        <f t="shared" ca="1" si="122"/>
        <v>6775000.3707392868</v>
      </c>
      <c r="ND24" s="138">
        <f t="shared" ca="1" si="122"/>
        <v>6197596.5312596597</v>
      </c>
      <c r="NE24" s="138">
        <f t="shared" ca="1" si="122"/>
        <v>6698770.7744216286</v>
      </c>
      <c r="NF24" s="138">
        <f t="shared" ca="1" si="122"/>
        <v>6607904.0949399062</v>
      </c>
      <c r="NG24" s="138">
        <f t="shared" ca="1" si="122"/>
        <v>6946421.508030639</v>
      </c>
      <c r="NH24" s="138">
        <f t="shared" ca="1" si="122"/>
        <v>6636191.6603146223</v>
      </c>
      <c r="NI24" s="138">
        <f t="shared" ca="1" si="122"/>
        <v>6369470.4610551903</v>
      </c>
      <c r="NJ24" s="138">
        <f t="shared" ca="1" si="122"/>
        <v>6365842.0032843268</v>
      </c>
      <c r="NK24" s="138">
        <f t="shared" ca="1" si="122"/>
        <v>6868354.1870753933</v>
      </c>
      <c r="NL24" s="138">
        <f t="shared" ca="1" si="122"/>
        <v>6351313.1404156089</v>
      </c>
      <c r="NM24" s="138">
        <f t="shared" ca="1" si="122"/>
        <v>6767349.9264687095</v>
      </c>
      <c r="NN24" s="138">
        <f t="shared" ca="1" si="122"/>
        <v>6552448.3477834174</v>
      </c>
      <c r="NO24" s="138">
        <f t="shared" ca="1" si="122"/>
        <v>6727033.9923591213</v>
      </c>
      <c r="NP24" s="138">
        <f t="shared" ca="1" si="122"/>
        <v>6837975.4107166016</v>
      </c>
      <c r="NQ24" s="138">
        <f t="shared" ca="1" si="122"/>
        <v>6617136.7328542573</v>
      </c>
      <c r="NR24" s="138">
        <f t="shared" ca="1" si="122"/>
        <v>6466398.1424059095</v>
      </c>
      <c r="NS24" s="138">
        <f t="shared" ca="1" si="122"/>
        <v>6475470.8136672759</v>
      </c>
      <c r="NT24" s="138">
        <f t="shared" ca="1" si="122"/>
        <v>6834468.9713069545</v>
      </c>
      <c r="NU24" s="138">
        <f t="shared" ca="1" si="122"/>
        <v>6588914.8608208606</v>
      </c>
      <c r="NV24" s="138">
        <f t="shared" ca="1" si="122"/>
        <v>7068917.9769065864</v>
      </c>
      <c r="NW24" s="138">
        <f t="shared" ca="1" si="122"/>
        <v>6595613.1636318928</v>
      </c>
      <c r="NX24" s="138">
        <f t="shared" ref="NX24:QI24" ca="1" si="123">SUM(NX25:NX29)/1.18</f>
        <v>6774505.1004947461</v>
      </c>
      <c r="NY24" s="138">
        <f t="shared" ca="1" si="123"/>
        <v>6219993.671488231</v>
      </c>
      <c r="NZ24" s="138">
        <f t="shared" ca="1" si="123"/>
        <v>6354569.2652843976</v>
      </c>
      <c r="OA24" s="138">
        <f t="shared" ca="1" si="123"/>
        <v>6298294.4754794883</v>
      </c>
      <c r="OB24" s="138">
        <f t="shared" ca="1" si="123"/>
        <v>6462736.0311737787</v>
      </c>
      <c r="OC24" s="138">
        <f t="shared" ca="1" si="123"/>
        <v>6169101.0242822394</v>
      </c>
      <c r="OD24" s="138">
        <f t="shared" ca="1" si="123"/>
        <v>6170332.8029661896</v>
      </c>
      <c r="OE24" s="138">
        <f t="shared" ca="1" si="123"/>
        <v>6706294.4108222453</v>
      </c>
      <c r="OF24" s="138">
        <f t="shared" ca="1" si="123"/>
        <v>6688610.5699636275</v>
      </c>
      <c r="OG24" s="138">
        <f t="shared" ca="1" si="123"/>
        <v>6389189.4596585585</v>
      </c>
      <c r="OH24" s="138">
        <f t="shared" ca="1" si="123"/>
        <v>6929636.6903394423</v>
      </c>
      <c r="OI24" s="138">
        <f t="shared" ca="1" si="123"/>
        <v>6976955.1697396869</v>
      </c>
      <c r="OJ24" s="138">
        <f t="shared" ca="1" si="123"/>
        <v>6379344.4672662839</v>
      </c>
      <c r="OK24" s="138">
        <f t="shared" ca="1" si="123"/>
        <v>6636315.7853226718</v>
      </c>
      <c r="OL24" s="138">
        <f t="shared" ca="1" si="123"/>
        <v>6684660.2869248008</v>
      </c>
      <c r="OM24" s="138">
        <f t="shared" ca="1" si="123"/>
        <v>6426388.8133999333</v>
      </c>
      <c r="ON24" s="138">
        <f t="shared" ca="1" si="123"/>
        <v>6248012.0593569176</v>
      </c>
      <c r="OO24" s="138">
        <f t="shared" ca="1" si="123"/>
        <v>6900717.4974703724</v>
      </c>
      <c r="OP24" s="138">
        <f t="shared" ca="1" si="123"/>
        <v>6774112.5652997093</v>
      </c>
      <c r="OQ24" s="138">
        <f t="shared" ca="1" si="123"/>
        <v>6580762.0157822603</v>
      </c>
      <c r="OR24" s="138">
        <f t="shared" ca="1" si="123"/>
        <v>6405591.8614043538</v>
      </c>
      <c r="OS24" s="138">
        <f t="shared" ca="1" si="123"/>
        <v>6669063.3571217405</v>
      </c>
      <c r="OT24" s="138">
        <f t="shared" ca="1" si="123"/>
        <v>6706243.5903447606</v>
      </c>
      <c r="OU24" s="138">
        <f t="shared" ca="1" si="123"/>
        <v>6370143.7149569411</v>
      </c>
      <c r="OV24" s="138">
        <f t="shared" ca="1" si="123"/>
        <v>6739890.5440075723</v>
      </c>
      <c r="OW24" s="138">
        <f t="shared" ca="1" si="123"/>
        <v>6270805.943702355</v>
      </c>
      <c r="OX24" s="138">
        <f t="shared" ca="1" si="123"/>
        <v>6243914.5480204783</v>
      </c>
      <c r="OY24" s="138">
        <f t="shared" ca="1" si="123"/>
        <v>6558818.2649975615</v>
      </c>
      <c r="OZ24" s="138">
        <f t="shared" ca="1" si="123"/>
        <v>6249507.7204717835</v>
      </c>
      <c r="PA24" s="138">
        <f t="shared" ca="1" si="123"/>
        <v>6555834.9275698187</v>
      </c>
      <c r="PB24" s="138">
        <f t="shared" ca="1" si="123"/>
        <v>6320472.3504463937</v>
      </c>
      <c r="PC24" s="138">
        <f t="shared" ca="1" si="123"/>
        <v>6284599.910407247</v>
      </c>
      <c r="PD24" s="138">
        <f t="shared" ca="1" si="123"/>
        <v>6539130.2398476172</v>
      </c>
      <c r="PE24" s="138">
        <f t="shared" ca="1" si="123"/>
        <v>6937493.7626408637</v>
      </c>
      <c r="PF24" s="138">
        <f t="shared" ca="1" si="123"/>
        <v>6790106.9140254948</v>
      </c>
      <c r="PG24" s="138">
        <f t="shared" ca="1" si="123"/>
        <v>7037027.8286206434</v>
      </c>
      <c r="PH24" s="138">
        <f t="shared" ca="1" si="123"/>
        <v>6823110.0681443159</v>
      </c>
      <c r="PI24" s="138">
        <f t="shared" ca="1" si="123"/>
        <v>6479403.8269361611</v>
      </c>
      <c r="PJ24" s="138">
        <f t="shared" ca="1" si="123"/>
        <v>6888739.3985546706</v>
      </c>
      <c r="PK24" s="138">
        <f t="shared" ca="1" si="123"/>
        <v>7011848.3991574589</v>
      </c>
      <c r="PL24" s="138">
        <f t="shared" ca="1" si="123"/>
        <v>6685330.6326179868</v>
      </c>
      <c r="PM24" s="138">
        <f t="shared" ca="1" si="123"/>
        <v>6508589.495577069</v>
      </c>
      <c r="PN24" s="138">
        <f t="shared" ca="1" si="123"/>
        <v>6118080.6342065893</v>
      </c>
      <c r="PO24" s="138">
        <f t="shared" ca="1" si="123"/>
        <v>6497980.044830123</v>
      </c>
      <c r="PP24" s="138">
        <f t="shared" ca="1" si="123"/>
        <v>6430109.3529506428</v>
      </c>
      <c r="PQ24" s="138">
        <f t="shared" ca="1" si="123"/>
        <v>6659592.0792678725</v>
      </c>
      <c r="PR24" s="138">
        <f t="shared" ca="1" si="123"/>
        <v>6730484.1719069341</v>
      </c>
      <c r="PS24" s="138">
        <f t="shared" ca="1" si="123"/>
        <v>6874036.7442320948</v>
      </c>
      <c r="PT24" s="138">
        <f t="shared" ca="1" si="123"/>
        <v>6758224.975653477</v>
      </c>
      <c r="PU24" s="138">
        <f t="shared" ca="1" si="123"/>
        <v>6483617.5889273519</v>
      </c>
      <c r="PV24" s="138">
        <f t="shared" ca="1" si="123"/>
        <v>6190618.8827143721</v>
      </c>
      <c r="PW24" s="138">
        <f t="shared" ca="1" si="123"/>
        <v>6767402.5273918118</v>
      </c>
      <c r="PX24" s="138">
        <f t="shared" ca="1" si="123"/>
        <v>6685431.1284725871</v>
      </c>
      <c r="PY24" s="138">
        <f t="shared" ca="1" si="123"/>
        <v>6587799.844670414</v>
      </c>
      <c r="PZ24" s="138">
        <f t="shared" ca="1" si="123"/>
        <v>6468003.4551013317</v>
      </c>
      <c r="QA24" s="138">
        <f t="shared" ca="1" si="123"/>
        <v>6896592.3092910787</v>
      </c>
      <c r="QB24" s="138">
        <f t="shared" ca="1" si="123"/>
        <v>6412616.5352133354</v>
      </c>
      <c r="QC24" s="138">
        <f t="shared" ca="1" si="123"/>
        <v>6876962.3447949253</v>
      </c>
      <c r="QD24" s="138">
        <f t="shared" ca="1" si="123"/>
        <v>6624816.7733422592</v>
      </c>
      <c r="QE24" s="138">
        <f t="shared" ca="1" si="123"/>
        <v>6832953.0367869791</v>
      </c>
      <c r="QF24" s="138">
        <f t="shared" ca="1" si="123"/>
        <v>6527718.4203896252</v>
      </c>
      <c r="QG24" s="138">
        <f t="shared" ca="1" si="123"/>
        <v>6795455.0623312127</v>
      </c>
      <c r="QH24" s="138">
        <f t="shared" ca="1" si="123"/>
        <v>6279723.7439515609</v>
      </c>
      <c r="QI24" s="138">
        <f t="shared" ca="1" si="123"/>
        <v>6137221.4424583996</v>
      </c>
      <c r="QJ24" s="138">
        <f t="shared" ref="QJ24:SU24" ca="1" si="124">SUM(QJ25:QJ29)/1.18</f>
        <v>6791944.8285326343</v>
      </c>
      <c r="QK24" s="138">
        <f t="shared" ca="1" si="124"/>
        <v>6416740.4081591647</v>
      </c>
      <c r="QL24" s="138">
        <f t="shared" ca="1" si="124"/>
        <v>6912708.8021959187</v>
      </c>
      <c r="QM24" s="138">
        <f t="shared" ca="1" si="124"/>
        <v>6510133.1991364891</v>
      </c>
      <c r="QN24" s="138">
        <f t="shared" ca="1" si="124"/>
        <v>6814514.7444539694</v>
      </c>
      <c r="QO24" s="138">
        <f t="shared" ca="1" si="124"/>
        <v>6801481.5283662118</v>
      </c>
      <c r="QP24" s="138">
        <f t="shared" ca="1" si="124"/>
        <v>6885041.2120400872</v>
      </c>
      <c r="QQ24" s="138">
        <f t="shared" ca="1" si="124"/>
        <v>6271805.2134514321</v>
      </c>
      <c r="QR24" s="138">
        <f t="shared" ca="1" si="124"/>
        <v>6791813.5625651879</v>
      </c>
      <c r="QS24" s="138">
        <f t="shared" ca="1" si="124"/>
        <v>6789741.8513040282</v>
      </c>
      <c r="QT24" s="138">
        <f t="shared" ca="1" si="124"/>
        <v>6680222.9108590018</v>
      </c>
      <c r="QU24" s="138">
        <f t="shared" ca="1" si="124"/>
        <v>6632178.4652038887</v>
      </c>
      <c r="QV24" s="138">
        <f t="shared" ca="1" si="124"/>
        <v>6230119.622824016</v>
      </c>
      <c r="QW24" s="138">
        <f t="shared" ca="1" si="124"/>
        <v>6725621.2372707557</v>
      </c>
      <c r="QX24" s="138">
        <f t="shared" ca="1" si="124"/>
        <v>6549436.7222678186</v>
      </c>
      <c r="QY24" s="138">
        <f t="shared" ca="1" si="124"/>
        <v>6272262.5024119224</v>
      </c>
      <c r="QZ24" s="138">
        <f t="shared" ca="1" si="124"/>
        <v>6292513.0629496127</v>
      </c>
      <c r="RA24" s="138">
        <f t="shared" ca="1" si="124"/>
        <v>6446382.3703454528</v>
      </c>
      <c r="RB24" s="138">
        <f t="shared" ca="1" si="124"/>
        <v>6246685.1570256911</v>
      </c>
      <c r="RC24" s="138">
        <f t="shared" ca="1" si="124"/>
        <v>6816282.0186517034</v>
      </c>
      <c r="RD24" s="138">
        <f t="shared" ca="1" si="124"/>
        <v>6215329.1445546113</v>
      </c>
      <c r="RE24" s="138">
        <f t="shared" ca="1" si="124"/>
        <v>6781330.2545456346</v>
      </c>
      <c r="RF24" s="138">
        <f t="shared" ca="1" si="124"/>
        <v>6300493.3482362973</v>
      </c>
      <c r="RG24" s="138">
        <f t="shared" ca="1" si="124"/>
        <v>6283464.4385453742</v>
      </c>
      <c r="RH24" s="138">
        <f t="shared" ca="1" si="124"/>
        <v>6247838.0770026715</v>
      </c>
      <c r="RI24" s="138">
        <f t="shared" ca="1" si="124"/>
        <v>7068382.1706541395</v>
      </c>
      <c r="RJ24" s="138">
        <f t="shared" ca="1" si="124"/>
        <v>6274769.4705058457</v>
      </c>
      <c r="RK24" s="138">
        <f t="shared" ca="1" si="124"/>
        <v>6409925.8620499093</v>
      </c>
      <c r="RL24" s="138">
        <f t="shared" ca="1" si="124"/>
        <v>6699242.8656614199</v>
      </c>
      <c r="RM24" s="138">
        <f t="shared" ca="1" si="124"/>
        <v>6623037.393906733</v>
      </c>
      <c r="RN24" s="138">
        <f t="shared" ca="1" si="124"/>
        <v>6786968.7184167616</v>
      </c>
      <c r="RO24" s="138">
        <f t="shared" ca="1" si="124"/>
        <v>6496188.9207082316</v>
      </c>
      <c r="RP24" s="138">
        <f t="shared" ca="1" si="124"/>
        <v>6702543.5946343374</v>
      </c>
      <c r="RQ24" s="138">
        <f t="shared" ca="1" si="124"/>
        <v>6606150.5773425354</v>
      </c>
      <c r="RR24" s="138">
        <f t="shared" ca="1" si="124"/>
        <v>6742868.0834590225</v>
      </c>
      <c r="RS24" s="138">
        <f t="shared" ca="1" si="124"/>
        <v>6704457.6611513859</v>
      </c>
      <c r="RT24" s="138">
        <f t="shared" ca="1" si="124"/>
        <v>6611671.4177750451</v>
      </c>
      <c r="RU24" s="138">
        <f t="shared" ca="1" si="124"/>
        <v>6642423.4624404116</v>
      </c>
      <c r="RV24" s="138">
        <f t="shared" ca="1" si="124"/>
        <v>6354713.3054282703</v>
      </c>
      <c r="RW24" s="138">
        <f t="shared" ca="1" si="124"/>
        <v>6742496.8054228453</v>
      </c>
      <c r="RX24" s="138">
        <f t="shared" ca="1" si="124"/>
        <v>6124312.8633816885</v>
      </c>
      <c r="RY24" s="138">
        <f t="shared" ca="1" si="124"/>
        <v>6383774.7234459203</v>
      </c>
      <c r="RZ24" s="138">
        <f t="shared" ca="1" si="124"/>
        <v>6916339.7670511352</v>
      </c>
      <c r="SA24" s="138">
        <f t="shared" ca="1" si="124"/>
        <v>6462592.6541233081</v>
      </c>
      <c r="SB24" s="138">
        <f t="shared" ca="1" si="124"/>
        <v>6811255.5131853605</v>
      </c>
      <c r="SC24" s="138">
        <f t="shared" ca="1" si="124"/>
        <v>6942671.0655267145</v>
      </c>
      <c r="SD24" s="138">
        <f t="shared" ca="1" si="124"/>
        <v>6838957.500474452</v>
      </c>
      <c r="SE24" s="138">
        <f t="shared" ca="1" si="124"/>
        <v>6786717.066528867</v>
      </c>
      <c r="SF24" s="138">
        <f t="shared" ca="1" si="124"/>
        <v>6784821.6474863552</v>
      </c>
      <c r="SG24" s="138">
        <f t="shared" ca="1" si="124"/>
        <v>6968008.7228378784</v>
      </c>
      <c r="SH24" s="138">
        <f t="shared" ca="1" si="124"/>
        <v>6947030.1452987064</v>
      </c>
      <c r="SI24" s="138">
        <f t="shared" ca="1" si="124"/>
        <v>6652831.6612904165</v>
      </c>
      <c r="SJ24" s="138">
        <f t="shared" ca="1" si="124"/>
        <v>6567138.6492799157</v>
      </c>
      <c r="SK24" s="138">
        <f t="shared" ca="1" si="124"/>
        <v>6860570.221710139</v>
      </c>
      <c r="SL24" s="138">
        <f t="shared" ca="1" si="124"/>
        <v>6341315.5894491822</v>
      </c>
      <c r="SM24" s="138">
        <f t="shared" ca="1" si="124"/>
        <v>6303346.8601339627</v>
      </c>
      <c r="SN24" s="138">
        <f t="shared" ca="1" si="124"/>
        <v>6376592.0702316025</v>
      </c>
      <c r="SO24" s="138">
        <f t="shared" ca="1" si="124"/>
        <v>6515696.0879332814</v>
      </c>
      <c r="SP24" s="138">
        <f t="shared" ca="1" si="124"/>
        <v>6559639.0181488097</v>
      </c>
      <c r="SQ24" s="138">
        <f t="shared" ca="1" si="124"/>
        <v>6845262.8733393904</v>
      </c>
      <c r="SR24" s="138">
        <f t="shared" ca="1" si="124"/>
        <v>6169349.9511750387</v>
      </c>
      <c r="SS24" s="138">
        <f t="shared" ca="1" si="124"/>
        <v>6802431.3174163457</v>
      </c>
      <c r="ST24" s="138">
        <f t="shared" ca="1" si="124"/>
        <v>6401317.0684178304</v>
      </c>
      <c r="SU24" s="138">
        <f t="shared" ca="1" si="124"/>
        <v>6327365.9170685317</v>
      </c>
      <c r="SV24" s="138">
        <f t="shared" ref="SV24:VG24" ca="1" si="125">SUM(SV25:SV29)/1.18</f>
        <v>6794564.580943984</v>
      </c>
      <c r="SW24" s="138">
        <f t="shared" ca="1" si="125"/>
        <v>6255969.94351207</v>
      </c>
      <c r="SX24" s="138">
        <f t="shared" ca="1" si="125"/>
        <v>6759366.4873780776</v>
      </c>
      <c r="SY24" s="138">
        <f t="shared" ca="1" si="125"/>
        <v>6232390.3389999643</v>
      </c>
      <c r="SZ24" s="138">
        <f t="shared" ca="1" si="125"/>
        <v>6550588.4406513199</v>
      </c>
      <c r="TA24" s="138">
        <f t="shared" ca="1" si="125"/>
        <v>6500231.7678406471</v>
      </c>
      <c r="TB24" s="138">
        <f t="shared" ca="1" si="125"/>
        <v>6971050.3055791613</v>
      </c>
      <c r="TC24" s="138">
        <f t="shared" ca="1" si="125"/>
        <v>7116179.5659299884</v>
      </c>
      <c r="TD24" s="138">
        <f t="shared" ca="1" si="125"/>
        <v>6209593.7150334418</v>
      </c>
      <c r="TE24" s="138">
        <f t="shared" ca="1" si="125"/>
        <v>6211281.080072525</v>
      </c>
      <c r="TF24" s="138">
        <f t="shared" ca="1" si="125"/>
        <v>6504984.603052062</v>
      </c>
      <c r="TG24" s="138">
        <f t="shared" ca="1" si="125"/>
        <v>6376244.761523704</v>
      </c>
      <c r="TH24" s="138">
        <f t="shared" ca="1" si="125"/>
        <v>6975798.4614981618</v>
      </c>
      <c r="TI24" s="138">
        <f t="shared" ca="1" si="125"/>
        <v>6324873.2922760267</v>
      </c>
      <c r="TJ24" s="138">
        <f t="shared" ca="1" si="125"/>
        <v>6734383.7875347817</v>
      </c>
      <c r="TK24" s="138">
        <f t="shared" ca="1" si="125"/>
        <v>7077532.3229171783</v>
      </c>
      <c r="TL24" s="138">
        <f t="shared" ca="1" si="125"/>
        <v>6930903.6468881024</v>
      </c>
      <c r="TM24" s="138">
        <f t="shared" ca="1" si="125"/>
        <v>6558718.3181815967</v>
      </c>
      <c r="TN24" s="138">
        <f t="shared" ca="1" si="125"/>
        <v>6761621.5445937291</v>
      </c>
      <c r="TO24" s="138">
        <f t="shared" ca="1" si="125"/>
        <v>6352781.5015651667</v>
      </c>
      <c r="TP24" s="138">
        <f t="shared" ca="1" si="125"/>
        <v>6681098.8856297927</v>
      </c>
      <c r="TQ24" s="138">
        <f t="shared" ca="1" si="125"/>
        <v>6644909.2109454544</v>
      </c>
      <c r="TR24" s="138">
        <f t="shared" ca="1" si="125"/>
        <v>6479618.3691312578</v>
      </c>
      <c r="TS24" s="138">
        <f t="shared" ca="1" si="125"/>
        <v>6643092.4620612338</v>
      </c>
      <c r="TT24" s="138">
        <f t="shared" ca="1" si="125"/>
        <v>6881657.7870066017</v>
      </c>
      <c r="TU24" s="138">
        <f t="shared" ca="1" si="125"/>
        <v>6590346.8574206606</v>
      </c>
      <c r="TV24" s="138">
        <f t="shared" ca="1" si="125"/>
        <v>6464471.6971420282</v>
      </c>
      <c r="TW24" s="138">
        <f t="shared" ca="1" si="125"/>
        <v>6609823.9170166301</v>
      </c>
      <c r="TX24" s="138">
        <f t="shared" ca="1" si="125"/>
        <v>6422394.3870929182</v>
      </c>
      <c r="TY24" s="138">
        <f t="shared" ca="1" si="125"/>
        <v>6799217.668429492</v>
      </c>
      <c r="TZ24" s="138">
        <f t="shared" ca="1" si="125"/>
        <v>6129788.374017044</v>
      </c>
      <c r="UA24" s="138">
        <f t="shared" ca="1" si="125"/>
        <v>6188166.9924657457</v>
      </c>
      <c r="UB24" s="138">
        <f t="shared" ca="1" si="125"/>
        <v>6824031.7769147335</v>
      </c>
      <c r="UC24" s="138">
        <f t="shared" ca="1" si="125"/>
        <v>6695900.790920754</v>
      </c>
      <c r="UD24" s="138">
        <f t="shared" ca="1" si="125"/>
        <v>6372752.1402396578</v>
      </c>
      <c r="UE24" s="138">
        <f t="shared" ca="1" si="125"/>
        <v>6351453.1910088751</v>
      </c>
      <c r="UF24" s="138">
        <f t="shared" ca="1" si="125"/>
        <v>6782985.1666431772</v>
      </c>
      <c r="UG24" s="138">
        <f t="shared" ca="1" si="125"/>
        <v>6405830.2183678318</v>
      </c>
      <c r="UH24" s="138">
        <f t="shared" ca="1" si="125"/>
        <v>6596140.3352586785</v>
      </c>
      <c r="UI24" s="138">
        <f t="shared" ca="1" si="125"/>
        <v>6577026.6040715333</v>
      </c>
      <c r="UJ24" s="138">
        <f t="shared" ca="1" si="125"/>
        <v>6710205.5893411376</v>
      </c>
      <c r="UK24" s="138">
        <f t="shared" ca="1" si="125"/>
        <v>6174322.9869145947</v>
      </c>
      <c r="UL24" s="138">
        <f t="shared" ca="1" si="125"/>
        <v>6641419.2204728117</v>
      </c>
      <c r="UM24" s="138">
        <f t="shared" ca="1" si="125"/>
        <v>6381154.287636064</v>
      </c>
      <c r="UN24" s="138">
        <f t="shared" ca="1" si="125"/>
        <v>6614043.6903265156</v>
      </c>
      <c r="UO24" s="138">
        <f t="shared" ca="1" si="125"/>
        <v>6458500.7059693066</v>
      </c>
      <c r="UP24" s="138">
        <f t="shared" ca="1" si="125"/>
        <v>6901350.6861445205</v>
      </c>
      <c r="UQ24" s="138">
        <f t="shared" ca="1" si="125"/>
        <v>6436099.1733228471</v>
      </c>
      <c r="UR24" s="138">
        <f t="shared" ca="1" si="125"/>
        <v>6305711.4722361555</v>
      </c>
      <c r="US24" s="138">
        <f t="shared" ca="1" si="125"/>
        <v>6219167.5668349368</v>
      </c>
      <c r="UT24" s="138">
        <f t="shared" ca="1" si="125"/>
        <v>6731674.4817070216</v>
      </c>
      <c r="UU24" s="138">
        <f t="shared" ca="1" si="125"/>
        <v>6151121.5101383617</v>
      </c>
      <c r="UV24" s="138">
        <f t="shared" ca="1" si="125"/>
        <v>6645591.4335065931</v>
      </c>
      <c r="UW24" s="138">
        <f t="shared" ca="1" si="125"/>
        <v>6685615.886335345</v>
      </c>
      <c r="UX24" s="138">
        <f t="shared" ca="1" si="125"/>
        <v>6624151.1771211661</v>
      </c>
      <c r="UY24" s="138">
        <f t="shared" ca="1" si="125"/>
        <v>6786408.9076839276</v>
      </c>
      <c r="UZ24" s="138">
        <f t="shared" ca="1" si="125"/>
        <v>6888283.1707355464</v>
      </c>
      <c r="VA24" s="138">
        <f t="shared" ca="1" si="125"/>
        <v>6780479.883413746</v>
      </c>
      <c r="VB24" s="138">
        <f t="shared" ca="1" si="125"/>
        <v>6512278.4082274279</v>
      </c>
      <c r="VC24" s="138">
        <f t="shared" ca="1" si="125"/>
        <v>6327628.5455202842</v>
      </c>
      <c r="VD24" s="138">
        <f t="shared" ca="1" si="125"/>
        <v>6164193.7947538253</v>
      </c>
      <c r="VE24" s="138">
        <f t="shared" ca="1" si="125"/>
        <v>6284331.755167543</v>
      </c>
      <c r="VF24" s="138">
        <f t="shared" ca="1" si="125"/>
        <v>6613342.3820342831</v>
      </c>
      <c r="VG24" s="138">
        <f t="shared" ca="1" si="125"/>
        <v>6293333.074427587</v>
      </c>
      <c r="VH24" s="138">
        <f t="shared" ref="VH24:XS24" ca="1" si="126">SUM(VH25:VH29)/1.18</f>
        <v>6930550.7010987643</v>
      </c>
      <c r="VI24" s="138">
        <f t="shared" ca="1" si="126"/>
        <v>7022639.5308900792</v>
      </c>
      <c r="VJ24" s="138">
        <f t="shared" ca="1" si="126"/>
        <v>6395509.9047662187</v>
      </c>
      <c r="VK24" s="138">
        <f t="shared" ca="1" si="126"/>
        <v>6235178.0520762596</v>
      </c>
      <c r="VL24" s="138">
        <f t="shared" ca="1" si="126"/>
        <v>6995007.4419944631</v>
      </c>
      <c r="VM24" s="138">
        <f t="shared" ca="1" si="126"/>
        <v>7040965.445758149</v>
      </c>
      <c r="VN24" s="138">
        <f t="shared" ca="1" si="126"/>
        <v>6691143.3812777707</v>
      </c>
      <c r="VO24" s="138">
        <f t="shared" ca="1" si="126"/>
        <v>6289490.8566894876</v>
      </c>
      <c r="VP24" s="138">
        <f t="shared" ca="1" si="126"/>
        <v>6585546.2722436683</v>
      </c>
      <c r="VQ24" s="138">
        <f t="shared" ca="1" si="126"/>
        <v>6593758.2897578981</v>
      </c>
      <c r="VR24" s="138">
        <f t="shared" ca="1" si="126"/>
        <v>6272576.9074409753</v>
      </c>
      <c r="VS24" s="138">
        <f t="shared" ca="1" si="126"/>
        <v>6190089.2301360201</v>
      </c>
      <c r="VT24" s="138">
        <f t="shared" ca="1" si="126"/>
        <v>6882026.1757197753</v>
      </c>
      <c r="VU24" s="138">
        <f t="shared" ca="1" si="126"/>
        <v>6275177.171605397</v>
      </c>
      <c r="VV24" s="138">
        <f t="shared" ca="1" si="126"/>
        <v>6772517.9982366888</v>
      </c>
      <c r="VW24" s="138">
        <f t="shared" ca="1" si="126"/>
        <v>6375234.540693243</v>
      </c>
      <c r="VX24" s="138">
        <f t="shared" ca="1" si="126"/>
        <v>6435792.8042158484</v>
      </c>
      <c r="VY24" s="138">
        <f t="shared" ca="1" si="126"/>
        <v>6488144.0653423686</v>
      </c>
      <c r="VZ24" s="138">
        <f t="shared" ca="1" si="126"/>
        <v>6325090.8248100271</v>
      </c>
      <c r="WA24" s="138">
        <f t="shared" ca="1" si="126"/>
        <v>6213152.65294345</v>
      </c>
      <c r="WB24" s="138">
        <f t="shared" ca="1" si="126"/>
        <v>6529350.7905561402</v>
      </c>
      <c r="WC24" s="138">
        <f t="shared" ca="1" si="126"/>
        <v>6357135.9524090877</v>
      </c>
      <c r="WD24" s="138">
        <f t="shared" ca="1" si="126"/>
        <v>6795121.7940318687</v>
      </c>
      <c r="WE24" s="138">
        <f t="shared" ca="1" si="126"/>
        <v>6311816.8286893787</v>
      </c>
      <c r="WF24" s="138">
        <f t="shared" ca="1" si="126"/>
        <v>6397155.3599739317</v>
      </c>
      <c r="WG24" s="138">
        <f t="shared" ca="1" si="126"/>
        <v>6391727.3029160183</v>
      </c>
      <c r="WH24" s="138">
        <f t="shared" ca="1" si="126"/>
        <v>6787044.1566246264</v>
      </c>
      <c r="WI24" s="138">
        <f t="shared" ca="1" si="126"/>
        <v>6550670.3338083448</v>
      </c>
      <c r="WJ24" s="138">
        <f t="shared" ca="1" si="126"/>
        <v>6908599.6035624761</v>
      </c>
      <c r="WK24" s="138">
        <f t="shared" ca="1" si="126"/>
        <v>6460596.6596832797</v>
      </c>
      <c r="WL24" s="138">
        <f t="shared" ca="1" si="126"/>
        <v>6647063.4824674288</v>
      </c>
      <c r="WM24" s="138">
        <f t="shared" ca="1" si="126"/>
        <v>6782277.651596861</v>
      </c>
      <c r="WN24" s="138">
        <f t="shared" ca="1" si="126"/>
        <v>6344367.5774750058</v>
      </c>
      <c r="WO24" s="138">
        <f t="shared" ca="1" si="126"/>
        <v>6875891.5373043064</v>
      </c>
      <c r="WP24" s="138">
        <f t="shared" ca="1" si="126"/>
        <v>6916510.8863456408</v>
      </c>
      <c r="WQ24" s="138">
        <f t="shared" ca="1" si="126"/>
        <v>6989811.8557879217</v>
      </c>
      <c r="WR24" s="138">
        <f t="shared" ca="1" si="126"/>
        <v>6807083.880245815</v>
      </c>
      <c r="WS24" s="138">
        <f t="shared" ca="1" si="126"/>
        <v>6768239.0023771394</v>
      </c>
      <c r="WT24" s="138">
        <f t="shared" ca="1" si="126"/>
        <v>6350190.5429858295</v>
      </c>
      <c r="WU24" s="138">
        <f t="shared" ca="1" si="126"/>
        <v>6290251.5829848843</v>
      </c>
      <c r="WV24" s="138">
        <f t="shared" ca="1" si="126"/>
        <v>6297106.6478600828</v>
      </c>
      <c r="WW24" s="138">
        <f t="shared" ca="1" si="126"/>
        <v>6939344.788878344</v>
      </c>
      <c r="WX24" s="138">
        <f t="shared" ca="1" si="126"/>
        <v>6779400.7268809462</v>
      </c>
      <c r="WY24" s="138">
        <f t="shared" ca="1" si="126"/>
        <v>6832595.0041990839</v>
      </c>
      <c r="WZ24" s="138">
        <f t="shared" ca="1" si="126"/>
        <v>6373933.005086421</v>
      </c>
      <c r="XA24" s="138">
        <f t="shared" ca="1" si="126"/>
        <v>6774148.519832558</v>
      </c>
      <c r="XB24" s="138">
        <f t="shared" ca="1" si="126"/>
        <v>6952072.5408114176</v>
      </c>
      <c r="XC24" s="138">
        <f t="shared" ca="1" si="126"/>
        <v>6515917.1683730576</v>
      </c>
      <c r="XD24" s="138">
        <f t="shared" ca="1" si="126"/>
        <v>6465720.793331895</v>
      </c>
      <c r="XE24" s="138">
        <f t="shared" ca="1" si="126"/>
        <v>6679124.8555814885</v>
      </c>
      <c r="XF24" s="138">
        <f t="shared" ca="1" si="126"/>
        <v>6895061.2106087226</v>
      </c>
      <c r="XG24" s="138">
        <f t="shared" ca="1" si="126"/>
        <v>6603144.7790688155</v>
      </c>
      <c r="XH24" s="138">
        <f t="shared" ca="1" si="126"/>
        <v>6954037.1410627943</v>
      </c>
      <c r="XI24" s="138">
        <f t="shared" ca="1" si="126"/>
        <v>6699717.7413360449</v>
      </c>
      <c r="XJ24" s="138">
        <f t="shared" ca="1" si="126"/>
        <v>6290350.7259954745</v>
      </c>
      <c r="XK24" s="138">
        <f t="shared" ca="1" si="126"/>
        <v>6203141.5201971307</v>
      </c>
      <c r="XL24" s="138">
        <f t="shared" ca="1" si="126"/>
        <v>6840506.1875786204</v>
      </c>
      <c r="XM24" s="138">
        <f t="shared" ca="1" si="126"/>
        <v>6485500.4965277249</v>
      </c>
      <c r="XN24" s="138">
        <f t="shared" ca="1" si="126"/>
        <v>6963383.0026041148</v>
      </c>
      <c r="XO24" s="138">
        <f t="shared" ca="1" si="126"/>
        <v>6710982.2070937892</v>
      </c>
      <c r="XP24" s="138">
        <f t="shared" ca="1" si="126"/>
        <v>7116084.132934073</v>
      </c>
      <c r="XQ24" s="138">
        <f t="shared" ca="1" si="126"/>
        <v>6389977.5380307613</v>
      </c>
      <c r="XR24" s="138">
        <f t="shared" ca="1" si="126"/>
        <v>6336023.4485585848</v>
      </c>
      <c r="XS24" s="138">
        <f t="shared" ca="1" si="126"/>
        <v>6360733.1019182997</v>
      </c>
      <c r="XT24" s="138">
        <f t="shared" ref="XT24:AAE24" ca="1" si="127">SUM(XT25:XT29)/1.18</f>
        <v>7035213.2152123498</v>
      </c>
      <c r="XU24" s="138">
        <f t="shared" ca="1" si="127"/>
        <v>6404047.6795550408</v>
      </c>
      <c r="XV24" s="138">
        <f t="shared" ca="1" si="127"/>
        <v>6912447.2129127169</v>
      </c>
      <c r="XW24" s="138">
        <f t="shared" ca="1" si="127"/>
        <v>6198046.5859993668</v>
      </c>
      <c r="XX24" s="138">
        <f t="shared" ca="1" si="127"/>
        <v>6394772.7565170415</v>
      </c>
      <c r="XY24" s="138">
        <f t="shared" ca="1" si="127"/>
        <v>6682934.4819288133</v>
      </c>
      <c r="XZ24" s="138">
        <f t="shared" ca="1" si="127"/>
        <v>6617884.2121119741</v>
      </c>
      <c r="YA24" s="138">
        <f t="shared" ca="1" si="127"/>
        <v>6335884.1717868317</v>
      </c>
      <c r="YB24" s="138">
        <f t="shared" ca="1" si="127"/>
        <v>6280820.8124279324</v>
      </c>
      <c r="YC24" s="138">
        <f t="shared" ca="1" si="127"/>
        <v>6303655.8899551285</v>
      </c>
      <c r="YD24" s="138">
        <f t="shared" ca="1" si="127"/>
        <v>6265851.3372080149</v>
      </c>
      <c r="YE24" s="138">
        <f t="shared" ca="1" si="127"/>
        <v>6762422.108206437</v>
      </c>
      <c r="YF24" s="138">
        <f t="shared" ca="1" si="127"/>
        <v>6724454.2080747131</v>
      </c>
      <c r="YG24" s="138">
        <f t="shared" ca="1" si="127"/>
        <v>6670486.7150184903</v>
      </c>
      <c r="YH24" s="138">
        <f t="shared" ca="1" si="127"/>
        <v>6276641.8918357529</v>
      </c>
      <c r="YI24" s="138">
        <f t="shared" ca="1" si="127"/>
        <v>6725115.5812922344</v>
      </c>
      <c r="YJ24" s="138">
        <f t="shared" ca="1" si="127"/>
        <v>6258382.5606779233</v>
      </c>
      <c r="YK24" s="138">
        <f t="shared" ca="1" si="127"/>
        <v>6312397.7372262003</v>
      </c>
      <c r="YL24" s="138">
        <f t="shared" ca="1" si="127"/>
        <v>6887786.40550048</v>
      </c>
      <c r="YM24" s="138">
        <f t="shared" ca="1" si="127"/>
        <v>6942195.1240402898</v>
      </c>
      <c r="YN24" s="138">
        <f t="shared" ca="1" si="127"/>
        <v>6474487.644918683</v>
      </c>
      <c r="YO24" s="138">
        <f t="shared" ca="1" si="127"/>
        <v>6562886.7824925743</v>
      </c>
      <c r="YP24" s="138">
        <f t="shared" ca="1" si="127"/>
        <v>6574801.3911285521</v>
      </c>
      <c r="YQ24" s="138">
        <f t="shared" ca="1" si="127"/>
        <v>6837170.3664616477</v>
      </c>
      <c r="YR24" s="138">
        <f t="shared" ca="1" si="127"/>
        <v>6189848.8765645158</v>
      </c>
      <c r="YS24" s="138">
        <f t="shared" ca="1" si="127"/>
        <v>6274511.5721154865</v>
      </c>
      <c r="YT24" s="138">
        <f t="shared" ca="1" si="127"/>
        <v>6769167.8106604423</v>
      </c>
      <c r="YU24" s="138">
        <f t="shared" ca="1" si="127"/>
        <v>6451976.6898003211</v>
      </c>
      <c r="YV24" s="138">
        <f t="shared" ca="1" si="127"/>
        <v>6995297.9889767412</v>
      </c>
      <c r="YW24" s="138">
        <f t="shared" ca="1" si="127"/>
        <v>7079518.8993056044</v>
      </c>
      <c r="YX24" s="138">
        <f t="shared" ca="1" si="127"/>
        <v>6434558.9071502965</v>
      </c>
      <c r="YY24" s="138">
        <f t="shared" ca="1" si="127"/>
        <v>6601471.2878890745</v>
      </c>
      <c r="YZ24" s="138">
        <f t="shared" ca="1" si="127"/>
        <v>6296808.1867750091</v>
      </c>
      <c r="ZA24" s="138">
        <f t="shared" ca="1" si="127"/>
        <v>6867603.2287741955</v>
      </c>
      <c r="ZB24" s="138">
        <f t="shared" ca="1" si="127"/>
        <v>6192424.701613402</v>
      </c>
      <c r="ZC24" s="138">
        <f t="shared" ca="1" si="127"/>
        <v>6621526.3354267366</v>
      </c>
      <c r="ZD24" s="138">
        <f t="shared" ca="1" si="127"/>
        <v>6430939.2043457469</v>
      </c>
      <c r="ZE24" s="138">
        <f t="shared" ca="1" si="127"/>
        <v>6307952.879860064</v>
      </c>
      <c r="ZF24" s="138">
        <f t="shared" ca="1" si="127"/>
        <v>6497609.8542364063</v>
      </c>
      <c r="ZG24" s="138">
        <f t="shared" ca="1" si="127"/>
        <v>6758628.6476624943</v>
      </c>
      <c r="ZH24" s="138">
        <f t="shared" ca="1" si="127"/>
        <v>6345416.2296129232</v>
      </c>
      <c r="ZI24" s="138">
        <f t="shared" ca="1" si="127"/>
        <v>6955586.4019643562</v>
      </c>
      <c r="ZJ24" s="138">
        <f t="shared" ca="1" si="127"/>
        <v>6758241.1608543806</v>
      </c>
      <c r="ZK24" s="138">
        <f t="shared" ca="1" si="127"/>
        <v>6698971.4928993918</v>
      </c>
      <c r="ZL24" s="138">
        <f t="shared" ca="1" si="127"/>
        <v>6348963.6332665766</v>
      </c>
      <c r="ZM24" s="138">
        <f t="shared" ca="1" si="127"/>
        <v>6600741.0281729279</v>
      </c>
      <c r="ZN24" s="138">
        <f t="shared" ca="1" si="127"/>
        <v>6128952.0780628743</v>
      </c>
      <c r="ZO24" s="138">
        <f t="shared" ca="1" si="127"/>
        <v>6362512.9157507587</v>
      </c>
      <c r="ZP24" s="138">
        <f t="shared" ca="1" si="127"/>
        <v>6427152.7734158468</v>
      </c>
      <c r="ZQ24" s="138">
        <f t="shared" ca="1" si="127"/>
        <v>6828576.9673148682</v>
      </c>
      <c r="ZR24" s="138">
        <f t="shared" ca="1" si="127"/>
        <v>6450751.8033292498</v>
      </c>
      <c r="ZS24" s="138">
        <f t="shared" ca="1" si="127"/>
        <v>6522549.6172064226</v>
      </c>
      <c r="ZT24" s="138">
        <f t="shared" ca="1" si="127"/>
        <v>7025725.5751242628</v>
      </c>
      <c r="ZU24" s="138">
        <f t="shared" ca="1" si="127"/>
        <v>7007492.4434115132</v>
      </c>
      <c r="ZV24" s="138">
        <f t="shared" ca="1" si="127"/>
        <v>6618641.7939106766</v>
      </c>
      <c r="ZW24" s="138">
        <f t="shared" ca="1" si="127"/>
        <v>7015466.4925724575</v>
      </c>
      <c r="ZX24" s="138">
        <f t="shared" ca="1" si="127"/>
        <v>6639618.7303155893</v>
      </c>
      <c r="ZY24" s="138">
        <f t="shared" ca="1" si="127"/>
        <v>6545757.2296815449</v>
      </c>
      <c r="ZZ24" s="138">
        <f t="shared" ca="1" si="127"/>
        <v>6335172.918707828</v>
      </c>
      <c r="AAA24" s="138">
        <f t="shared" ca="1" si="127"/>
        <v>6929181.788418157</v>
      </c>
      <c r="AAB24" s="138">
        <f t="shared" ca="1" si="127"/>
        <v>6861318.5619121781</v>
      </c>
      <c r="AAC24" s="138">
        <f t="shared" ca="1" si="127"/>
        <v>6645743.8140373472</v>
      </c>
      <c r="AAD24" s="138">
        <f t="shared" ca="1" si="127"/>
        <v>6249601.1029758491</v>
      </c>
      <c r="AAE24" s="138">
        <f t="shared" ca="1" si="127"/>
        <v>6226334.3530766545</v>
      </c>
      <c r="AAF24" s="138">
        <f t="shared" ref="AAF24:ACQ24" ca="1" si="128">SUM(AAF25:AAF29)/1.18</f>
        <v>6408828.1867467072</v>
      </c>
      <c r="AAG24" s="138">
        <f t="shared" ca="1" si="128"/>
        <v>6528580.7975423932</v>
      </c>
      <c r="AAH24" s="138">
        <f t="shared" ca="1" si="128"/>
        <v>6361332.1692776419</v>
      </c>
      <c r="AAI24" s="138">
        <f t="shared" ca="1" si="128"/>
        <v>6719516.4810597077</v>
      </c>
      <c r="AAJ24" s="138">
        <f t="shared" ca="1" si="128"/>
        <v>6456567.8762079049</v>
      </c>
      <c r="AAK24" s="138">
        <f t="shared" ca="1" si="128"/>
        <v>6638637.7814235138</v>
      </c>
      <c r="AAL24" s="138">
        <f t="shared" ca="1" si="128"/>
        <v>6705375.787514003</v>
      </c>
      <c r="AAM24" s="138">
        <f t="shared" ca="1" si="128"/>
        <v>6651987.9501454579</v>
      </c>
      <c r="AAN24" s="138">
        <f t="shared" ca="1" si="128"/>
        <v>6255902.4275370128</v>
      </c>
      <c r="AAO24" s="138">
        <f t="shared" ca="1" si="128"/>
        <v>6955657.533427882</v>
      </c>
      <c r="AAP24" s="138">
        <f t="shared" ca="1" si="128"/>
        <v>6165757.4392761411</v>
      </c>
      <c r="AAQ24" s="138">
        <f t="shared" ca="1" si="128"/>
        <v>6691142.0314857066</v>
      </c>
      <c r="AAR24" s="138">
        <f t="shared" ca="1" si="128"/>
        <v>6184879.4300536877</v>
      </c>
      <c r="AAS24" s="138">
        <f t="shared" ca="1" si="128"/>
        <v>6438112.8392483797</v>
      </c>
      <c r="AAT24" s="138">
        <f t="shared" ca="1" si="128"/>
        <v>6576213.2576724691</v>
      </c>
      <c r="AAU24" s="138">
        <f t="shared" ca="1" si="128"/>
        <v>6657819.2346845726</v>
      </c>
      <c r="AAV24" s="138">
        <f t="shared" ca="1" si="128"/>
        <v>6486003.0022801924</v>
      </c>
      <c r="AAW24" s="138">
        <f t="shared" ca="1" si="128"/>
        <v>6552038.4641135521</v>
      </c>
      <c r="AAX24" s="138">
        <f t="shared" ca="1" si="128"/>
        <v>7010519.1927815424</v>
      </c>
      <c r="AAY24" s="138">
        <f t="shared" ca="1" si="128"/>
        <v>6460467.4207947729</v>
      </c>
      <c r="AAZ24" s="138">
        <f t="shared" ca="1" si="128"/>
        <v>6232491.6159622911</v>
      </c>
      <c r="ABA24" s="138">
        <f t="shared" ca="1" si="128"/>
        <v>6761928.39600877</v>
      </c>
      <c r="ABB24" s="138">
        <f t="shared" ca="1" si="128"/>
        <v>6297612.2593054837</v>
      </c>
      <c r="ABC24" s="138">
        <f t="shared" ca="1" si="128"/>
        <v>6927322.3992200047</v>
      </c>
      <c r="ABD24" s="138">
        <f t="shared" ca="1" si="128"/>
        <v>6515579.1594154872</v>
      </c>
      <c r="ABE24" s="138">
        <f t="shared" ca="1" si="128"/>
        <v>6172383.8000949221</v>
      </c>
      <c r="ABF24" s="138">
        <f t="shared" ca="1" si="128"/>
        <v>6191572.0989546524</v>
      </c>
      <c r="ABG24" s="138">
        <f t="shared" ca="1" si="128"/>
        <v>6614239.0725511918</v>
      </c>
      <c r="ABH24" s="138">
        <f t="shared" ca="1" si="128"/>
        <v>6677500.7096609091</v>
      </c>
      <c r="ABI24" s="138">
        <f t="shared" ca="1" si="128"/>
        <v>6694470.7421167018</v>
      </c>
      <c r="ABJ24" s="138">
        <f t="shared" ca="1" si="128"/>
        <v>6605254.5457990356</v>
      </c>
      <c r="ABK24" s="138">
        <f t="shared" ca="1" si="128"/>
        <v>6328553.7405618886</v>
      </c>
      <c r="ABL24" s="138">
        <f t="shared" ca="1" si="128"/>
        <v>6443546.6322950097</v>
      </c>
      <c r="ABM24" s="138">
        <f t="shared" ca="1" si="128"/>
        <v>6203196.8433553521</v>
      </c>
      <c r="ABN24" s="138">
        <f t="shared" ca="1" si="128"/>
        <v>6245227.7285144953</v>
      </c>
      <c r="ABO24" s="138">
        <f t="shared" ca="1" si="128"/>
        <v>6690955.3683878239</v>
      </c>
      <c r="ABP24" s="138">
        <f t="shared" ca="1" si="128"/>
        <v>6345240.8716524728</v>
      </c>
      <c r="ABQ24" s="138">
        <f t="shared" ca="1" si="128"/>
        <v>6515349.4518816974</v>
      </c>
      <c r="ABR24" s="138">
        <f t="shared" ca="1" si="128"/>
        <v>6432496.2628829489</v>
      </c>
      <c r="ABS24" s="138">
        <f t="shared" ca="1" si="128"/>
        <v>6473655.3247782653</v>
      </c>
      <c r="ABT24" s="138">
        <f t="shared" ca="1" si="128"/>
        <v>6499772.6979030166</v>
      </c>
      <c r="ABU24" s="138">
        <f t="shared" ca="1" si="128"/>
        <v>6591210.3717590766</v>
      </c>
      <c r="ABV24" s="138">
        <f t="shared" ca="1" si="128"/>
        <v>6235408.0684367241</v>
      </c>
      <c r="ABW24" s="138">
        <f t="shared" ca="1" si="128"/>
        <v>6705125.5439042011</v>
      </c>
      <c r="ABX24" s="138">
        <f t="shared" ca="1" si="128"/>
        <v>6614807.6161220362</v>
      </c>
      <c r="ABY24" s="138">
        <f t="shared" ca="1" si="128"/>
        <v>6841851.526147278</v>
      </c>
      <c r="ABZ24" s="138">
        <f t="shared" ca="1" si="128"/>
        <v>6354924.6218469692</v>
      </c>
      <c r="ACA24" s="138">
        <f t="shared" ca="1" si="128"/>
        <v>6609902.9633666389</v>
      </c>
      <c r="ACB24" s="138">
        <f t="shared" ca="1" si="128"/>
        <v>6302638.1842522752</v>
      </c>
      <c r="ACC24" s="138">
        <f t="shared" ca="1" si="128"/>
        <v>6656342.7344954526</v>
      </c>
      <c r="ACD24" s="138">
        <f t="shared" ca="1" si="128"/>
        <v>6705685.5609599547</v>
      </c>
      <c r="ACE24" s="138">
        <f t="shared" ca="1" si="128"/>
        <v>6687742.7248836206</v>
      </c>
      <c r="ACF24" s="138">
        <f t="shared" ca="1" si="128"/>
        <v>6433306.0486394605</v>
      </c>
      <c r="ACG24" s="138">
        <f t="shared" ca="1" si="128"/>
        <v>6757182.3354160227</v>
      </c>
      <c r="ACH24" s="138">
        <f t="shared" ca="1" si="128"/>
        <v>6838789.5067003816</v>
      </c>
      <c r="ACI24" s="138">
        <f t="shared" ca="1" si="128"/>
        <v>6222631.1744130254</v>
      </c>
      <c r="ACJ24" s="138">
        <f t="shared" ca="1" si="128"/>
        <v>6821640.4927336257</v>
      </c>
      <c r="ACK24" s="138">
        <f t="shared" ca="1" si="128"/>
        <v>6649873.1457805987</v>
      </c>
      <c r="ACL24" s="138">
        <f t="shared" ca="1" si="128"/>
        <v>6231448.9059773656</v>
      </c>
      <c r="ACM24" s="138">
        <f t="shared" ca="1" si="128"/>
        <v>6295098.9101099232</v>
      </c>
      <c r="ACN24" s="138">
        <f t="shared" ca="1" si="128"/>
        <v>6920040.9163279049</v>
      </c>
      <c r="ACO24" s="138">
        <f t="shared" ca="1" si="128"/>
        <v>6480855.3884756071</v>
      </c>
      <c r="ACP24" s="138">
        <f t="shared" ca="1" si="128"/>
        <v>6926833.7809755309</v>
      </c>
      <c r="ACQ24" s="138">
        <f t="shared" ca="1" si="128"/>
        <v>6306884.3869704744</v>
      </c>
      <c r="ACR24" s="138">
        <f t="shared" ref="ACR24:AFC24" ca="1" si="129">SUM(ACR25:ACR29)/1.18</f>
        <v>6231952.6355821174</v>
      </c>
      <c r="ACS24" s="138">
        <f t="shared" ca="1" si="129"/>
        <v>6958770.3868382145</v>
      </c>
      <c r="ACT24" s="138">
        <f t="shared" ca="1" si="129"/>
        <v>6725955.3891353887</v>
      </c>
      <c r="ACU24" s="138">
        <f t="shared" ca="1" si="129"/>
        <v>6270977.1276857406</v>
      </c>
      <c r="ACV24" s="138">
        <f t="shared" ca="1" si="129"/>
        <v>6635139.4366607843</v>
      </c>
      <c r="ACW24" s="138">
        <f t="shared" ca="1" si="129"/>
        <v>6322455.5531323543</v>
      </c>
      <c r="ACX24" s="138">
        <f t="shared" ca="1" si="129"/>
        <v>6297204.6073864009</v>
      </c>
      <c r="ACY24" s="138">
        <f t="shared" ca="1" si="129"/>
        <v>6188645.9162981957</v>
      </c>
      <c r="ACZ24" s="138">
        <f t="shared" ca="1" si="129"/>
        <v>6496499.7866695877</v>
      </c>
      <c r="ADA24" s="138">
        <f t="shared" ca="1" si="129"/>
        <v>6803923.3302734755</v>
      </c>
      <c r="ADB24" s="138">
        <f t="shared" ca="1" si="129"/>
        <v>6497076.573517411</v>
      </c>
      <c r="ADC24" s="138">
        <f t="shared" ca="1" si="129"/>
        <v>6180944.6575341597</v>
      </c>
      <c r="ADD24" s="138">
        <f t="shared" ca="1" si="129"/>
        <v>6848706.8716164986</v>
      </c>
      <c r="ADE24" s="138">
        <f t="shared" ca="1" si="129"/>
        <v>6523559.713693074</v>
      </c>
      <c r="ADF24" s="138">
        <f t="shared" ca="1" si="129"/>
        <v>7007390.1676858887</v>
      </c>
      <c r="ADG24" s="138">
        <f t="shared" ca="1" si="129"/>
        <v>6151291.3468394578</v>
      </c>
      <c r="ADH24" s="138">
        <f t="shared" ca="1" si="129"/>
        <v>6711109.5156242261</v>
      </c>
      <c r="ADI24" s="138">
        <f t="shared" ca="1" si="129"/>
        <v>6679440.3976316834</v>
      </c>
      <c r="ADJ24" s="138">
        <f t="shared" ca="1" si="129"/>
        <v>6537990.5076654628</v>
      </c>
      <c r="ADK24" s="138">
        <f t="shared" ca="1" si="129"/>
        <v>6906599.8439113628</v>
      </c>
      <c r="ADL24" s="138">
        <f t="shared" ca="1" si="129"/>
        <v>6821963.6944701271</v>
      </c>
      <c r="ADM24" s="138">
        <f t="shared" ca="1" si="129"/>
        <v>6939724.3734062118</v>
      </c>
      <c r="ADN24" s="138">
        <f t="shared" ca="1" si="129"/>
        <v>6863636.0787661104</v>
      </c>
      <c r="ADO24" s="138">
        <f t="shared" ca="1" si="129"/>
        <v>6646542.3414480453</v>
      </c>
      <c r="ADP24" s="138">
        <f t="shared" ca="1" si="129"/>
        <v>6909272.5315464223</v>
      </c>
      <c r="ADQ24" s="138">
        <f t="shared" ca="1" si="129"/>
        <v>7045358.5632681884</v>
      </c>
      <c r="ADR24" s="138">
        <f t="shared" ca="1" si="129"/>
        <v>6679101.936597744</v>
      </c>
      <c r="ADS24" s="138">
        <f t="shared" ca="1" si="129"/>
        <v>7021501.0997259226</v>
      </c>
      <c r="ADT24" s="138">
        <f t="shared" ca="1" si="129"/>
        <v>6589062.5927598029</v>
      </c>
      <c r="ADU24" s="138">
        <f t="shared" ca="1" si="129"/>
        <v>6219123.3654371593</v>
      </c>
      <c r="ADV24" s="138">
        <f t="shared" ca="1" si="129"/>
        <v>6458864.5125654871</v>
      </c>
      <c r="ADW24" s="138">
        <f t="shared" ca="1" si="129"/>
        <v>6647951.0078529306</v>
      </c>
      <c r="ADX24" s="138">
        <f t="shared" ca="1" si="129"/>
        <v>6692518.3169953804</v>
      </c>
      <c r="ADY24" s="138">
        <f t="shared" ca="1" si="129"/>
        <v>6712480.8580883062</v>
      </c>
      <c r="ADZ24" s="138">
        <f t="shared" ca="1" si="129"/>
        <v>6897201.103342915</v>
      </c>
      <c r="AEA24" s="138">
        <f t="shared" ca="1" si="129"/>
        <v>6409179.1006736858</v>
      </c>
      <c r="AEB24" s="138">
        <f t="shared" ca="1" si="129"/>
        <v>6736765.0482969359</v>
      </c>
      <c r="AEC24" s="138">
        <f t="shared" ca="1" si="129"/>
        <v>6927207.4224091535</v>
      </c>
      <c r="AED24" s="138">
        <f t="shared" ca="1" si="129"/>
        <v>6663733.5574802561</v>
      </c>
      <c r="AEE24" s="138">
        <f t="shared" ca="1" si="129"/>
        <v>6351551.412040283</v>
      </c>
      <c r="AEF24" s="138">
        <f t="shared" ca="1" si="129"/>
        <v>6643200.3124355646</v>
      </c>
      <c r="AEG24" s="138">
        <f t="shared" ca="1" si="129"/>
        <v>6335393.6076214677</v>
      </c>
      <c r="AEH24" s="138">
        <f t="shared" ca="1" si="129"/>
        <v>6859439.6335954005</v>
      </c>
      <c r="AEI24" s="138">
        <f t="shared" ca="1" si="129"/>
        <v>6323174.6678612893</v>
      </c>
      <c r="AEJ24" s="138">
        <f t="shared" ca="1" si="129"/>
        <v>6202457.5798912849</v>
      </c>
      <c r="AEK24" s="138">
        <f t="shared" ca="1" si="129"/>
        <v>6202037.201432609</v>
      </c>
      <c r="AEL24" s="138">
        <f t="shared" ca="1" si="129"/>
        <v>6991664.529008205</v>
      </c>
      <c r="AEM24" s="138">
        <f t="shared" ca="1" si="129"/>
        <v>6227742.616084232</v>
      </c>
      <c r="AEN24" s="138">
        <f t="shared" ca="1" si="129"/>
        <v>6121702.0911982637</v>
      </c>
      <c r="AEO24" s="138">
        <f t="shared" ca="1" si="129"/>
        <v>6787999.1223753374</v>
      </c>
      <c r="AEP24" s="138">
        <f t="shared" ca="1" si="129"/>
        <v>6310183.8581259511</v>
      </c>
      <c r="AEQ24" s="138">
        <f t="shared" ca="1" si="129"/>
        <v>6225971.1065696757</v>
      </c>
      <c r="AER24" s="138">
        <f t="shared" ca="1" si="129"/>
        <v>6695242.7989269234</v>
      </c>
      <c r="AES24" s="138">
        <f t="shared" ca="1" si="129"/>
        <v>6670613.2946248911</v>
      </c>
      <c r="AET24" s="138">
        <f t="shared" ca="1" si="129"/>
        <v>6206692.9402093217</v>
      </c>
      <c r="AEU24" s="138">
        <f t="shared" ca="1" si="129"/>
        <v>7021344.9812804861</v>
      </c>
      <c r="AEV24" s="138">
        <f t="shared" ca="1" si="129"/>
        <v>6206661.1872817129</v>
      </c>
      <c r="AEW24" s="138">
        <f t="shared" ca="1" si="129"/>
        <v>6799360.5949287089</v>
      </c>
      <c r="AEX24" s="138">
        <f t="shared" ca="1" si="129"/>
        <v>6523711.1229729494</v>
      </c>
      <c r="AEY24" s="138">
        <f t="shared" ca="1" si="129"/>
        <v>7041826.4259467674</v>
      </c>
      <c r="AEZ24" s="138">
        <f t="shared" ca="1" si="129"/>
        <v>6781390.4469356909</v>
      </c>
      <c r="AFA24" s="138">
        <f t="shared" ca="1" si="129"/>
        <v>6362567.7567358399</v>
      </c>
      <c r="AFB24" s="138">
        <f t="shared" ca="1" si="129"/>
        <v>6771194.7182442732</v>
      </c>
      <c r="AFC24" s="138">
        <f t="shared" ca="1" si="129"/>
        <v>6334070.4967158167</v>
      </c>
      <c r="AFD24" s="138">
        <f t="shared" ref="AFD24:AHO24" ca="1" si="130">SUM(AFD25:AFD29)/1.18</f>
        <v>6616079.3442137791</v>
      </c>
      <c r="AFE24" s="138">
        <f t="shared" ca="1" si="130"/>
        <v>6836466.6448221486</v>
      </c>
      <c r="AFF24" s="138">
        <f t="shared" ca="1" si="130"/>
        <v>6304538.584632013</v>
      </c>
      <c r="AFG24" s="138">
        <f t="shared" ca="1" si="130"/>
        <v>6489451.9913530117</v>
      </c>
      <c r="AFH24" s="138">
        <f t="shared" ca="1" si="130"/>
        <v>6201627.6254442213</v>
      </c>
      <c r="AFI24" s="138">
        <f t="shared" ca="1" si="130"/>
        <v>6622310.6517551541</v>
      </c>
      <c r="AFJ24" s="138">
        <f t="shared" ca="1" si="130"/>
        <v>6327002.8350950377</v>
      </c>
      <c r="AFK24" s="138">
        <f t="shared" ca="1" si="130"/>
        <v>6730252.1106439224</v>
      </c>
      <c r="AFL24" s="138">
        <f t="shared" ca="1" si="130"/>
        <v>6193614.2481209496</v>
      </c>
      <c r="AFM24" s="138">
        <f t="shared" ca="1" si="130"/>
        <v>6447460.6850271309</v>
      </c>
      <c r="AFN24" s="138">
        <f t="shared" ca="1" si="130"/>
        <v>6672632.9378129225</v>
      </c>
      <c r="AFO24" s="138">
        <f t="shared" ca="1" si="130"/>
        <v>6984951.8130882457</v>
      </c>
      <c r="AFP24" s="138">
        <f t="shared" ca="1" si="130"/>
        <v>6752897.9839435108</v>
      </c>
      <c r="AFQ24" s="138">
        <f t="shared" ca="1" si="130"/>
        <v>6192238.1021394832</v>
      </c>
      <c r="AFR24" s="138">
        <f t="shared" ca="1" si="130"/>
        <v>6415869.0797279011</v>
      </c>
      <c r="AFS24" s="138">
        <f t="shared" ca="1" si="130"/>
        <v>6251124.5305371936</v>
      </c>
      <c r="AFT24" s="138">
        <f t="shared" ca="1" si="130"/>
        <v>6211766.201377809</v>
      </c>
      <c r="AFU24" s="138">
        <f t="shared" ca="1" si="130"/>
        <v>6232188.1867468143</v>
      </c>
      <c r="AFV24" s="138">
        <f t="shared" ca="1" si="130"/>
        <v>6876618.3931686552</v>
      </c>
      <c r="AFW24" s="138">
        <f t="shared" ca="1" si="130"/>
        <v>6537377.8662432963</v>
      </c>
      <c r="AFX24" s="138">
        <f t="shared" ca="1" si="130"/>
        <v>6901920.6284032352</v>
      </c>
      <c r="AFY24" s="138">
        <f t="shared" ca="1" si="130"/>
        <v>6795763.9157925062</v>
      </c>
      <c r="AFZ24" s="138">
        <f t="shared" ca="1" si="130"/>
        <v>6157636.740955146</v>
      </c>
      <c r="AGA24" s="138">
        <f t="shared" ca="1" si="130"/>
        <v>6600125.3554214183</v>
      </c>
      <c r="AGB24" s="138">
        <f t="shared" ca="1" si="130"/>
        <v>6572376.0350058218</v>
      </c>
      <c r="AGC24" s="138">
        <f t="shared" ca="1" si="130"/>
        <v>6749141.7952521276</v>
      </c>
      <c r="AGD24" s="138">
        <f t="shared" ca="1" si="130"/>
        <v>6462937.0663021039</v>
      </c>
      <c r="AGE24" s="138">
        <f t="shared" ca="1" si="130"/>
        <v>6711827.9523006491</v>
      </c>
      <c r="AGF24" s="138">
        <f t="shared" ca="1" si="130"/>
        <v>6240427.4222525079</v>
      </c>
      <c r="AGG24" s="138">
        <f t="shared" ca="1" si="130"/>
        <v>6411399.6247184286</v>
      </c>
      <c r="AGH24" s="138">
        <f t="shared" ca="1" si="130"/>
        <v>6866095.5934756827</v>
      </c>
      <c r="AGI24" s="138">
        <f t="shared" ca="1" si="130"/>
        <v>6947589.6906807655</v>
      </c>
      <c r="AGJ24" s="138">
        <f t="shared" ca="1" si="130"/>
        <v>6462924.8684256626</v>
      </c>
      <c r="AGK24" s="138">
        <f t="shared" ca="1" si="130"/>
        <v>6871521.4621201539</v>
      </c>
      <c r="AGL24" s="138">
        <f t="shared" ca="1" si="130"/>
        <v>6537791.2197708916</v>
      </c>
      <c r="AGM24" s="138">
        <f t="shared" ca="1" si="130"/>
        <v>6592713.5221020728</v>
      </c>
      <c r="AGN24" s="138">
        <f t="shared" ca="1" si="130"/>
        <v>6456485.138424335</v>
      </c>
      <c r="AGO24" s="138">
        <f t="shared" ca="1" si="130"/>
        <v>7009982.460466614</v>
      </c>
      <c r="AGP24" s="138">
        <f t="shared" ca="1" si="130"/>
        <v>6642678.4105372578</v>
      </c>
      <c r="AGQ24" s="138">
        <f t="shared" ca="1" si="130"/>
        <v>6250556.6072323816</v>
      </c>
      <c r="AGR24" s="138">
        <f t="shared" ca="1" si="130"/>
        <v>6430031.6333049508</v>
      </c>
      <c r="AGS24" s="138">
        <f t="shared" ca="1" si="130"/>
        <v>6851370.6454908457</v>
      </c>
      <c r="AGT24" s="138">
        <f t="shared" ca="1" si="130"/>
        <v>6427780.6236460283</v>
      </c>
      <c r="AGU24" s="138">
        <f t="shared" ca="1" si="130"/>
        <v>6972933.7524861293</v>
      </c>
      <c r="AGV24" s="138">
        <f t="shared" ca="1" si="130"/>
        <v>6195009.2657495579</v>
      </c>
      <c r="AGW24" s="138">
        <f t="shared" ca="1" si="130"/>
        <v>6904728.5020856131</v>
      </c>
      <c r="AGX24" s="138">
        <f t="shared" ca="1" si="130"/>
        <v>6270248.0654637674</v>
      </c>
      <c r="AGY24" s="138">
        <f t="shared" ca="1" si="130"/>
        <v>6517801.3288048627</v>
      </c>
      <c r="AGZ24" s="138">
        <f t="shared" ca="1" si="130"/>
        <v>6704039.7603922002</v>
      </c>
      <c r="AHA24" s="138">
        <f t="shared" ca="1" si="130"/>
        <v>6281470.793686131</v>
      </c>
      <c r="AHB24" s="138">
        <f t="shared" ca="1" si="130"/>
        <v>6905209.2243645238</v>
      </c>
      <c r="AHC24" s="138">
        <f t="shared" ca="1" si="130"/>
        <v>6791038.4399640989</v>
      </c>
      <c r="AHD24" s="138">
        <f t="shared" ca="1" si="130"/>
        <v>6576047.5208466817</v>
      </c>
      <c r="AHE24" s="138">
        <f t="shared" ca="1" si="130"/>
        <v>6447882.9478317155</v>
      </c>
      <c r="AHF24" s="138">
        <f t="shared" ca="1" si="130"/>
        <v>6759902.0794905731</v>
      </c>
      <c r="AHG24" s="138">
        <f t="shared" ca="1" si="130"/>
        <v>6726678.4724603686</v>
      </c>
      <c r="AHH24" s="138">
        <f t="shared" ca="1" si="130"/>
        <v>6783534.4602440223</v>
      </c>
      <c r="AHI24" s="138">
        <f t="shared" ca="1" si="130"/>
        <v>6925036.0419615023</v>
      </c>
      <c r="AHJ24" s="138">
        <f t="shared" ca="1" si="130"/>
        <v>6768510.2821715688</v>
      </c>
      <c r="AHK24" s="138">
        <f t="shared" ca="1" si="130"/>
        <v>6342821.2094962839</v>
      </c>
      <c r="AHL24" s="138">
        <f t="shared" ca="1" si="130"/>
        <v>6881069.072492783</v>
      </c>
      <c r="AHM24" s="138">
        <f t="shared" ca="1" si="130"/>
        <v>6726932.9581320612</v>
      </c>
      <c r="AHN24" s="138">
        <f t="shared" ca="1" si="130"/>
        <v>6567638.2935089208</v>
      </c>
      <c r="AHO24" s="138">
        <f t="shared" ca="1" si="130"/>
        <v>6273239.1037172945</v>
      </c>
      <c r="AHP24" s="138">
        <f t="shared" ref="AHP24:AKA24" ca="1" si="131">SUM(AHP25:AHP29)/1.18</f>
        <v>6894170.6396055734</v>
      </c>
      <c r="AHQ24" s="138">
        <f t="shared" ca="1" si="131"/>
        <v>6562219.7729255194</v>
      </c>
      <c r="AHR24" s="138">
        <f t="shared" ca="1" si="131"/>
        <v>6337553.131656195</v>
      </c>
      <c r="AHS24" s="138">
        <f t="shared" ca="1" si="131"/>
        <v>6724040.9535801858</v>
      </c>
      <c r="AHT24" s="138">
        <f t="shared" ca="1" si="131"/>
        <v>6625934.2911580903</v>
      </c>
      <c r="AHU24" s="138">
        <f t="shared" ca="1" si="131"/>
        <v>6886349.0590038635</v>
      </c>
      <c r="AHV24" s="138">
        <f t="shared" ca="1" si="131"/>
        <v>6508356.4054517858</v>
      </c>
      <c r="AHW24" s="138">
        <f t="shared" ca="1" si="131"/>
        <v>6438521.3842433002</v>
      </c>
      <c r="AHX24" s="138">
        <f t="shared" ca="1" si="131"/>
        <v>6713358.7567516034</v>
      </c>
      <c r="AHY24" s="138">
        <f t="shared" ca="1" si="131"/>
        <v>6467549.0037442129</v>
      </c>
      <c r="AHZ24" s="138">
        <f t="shared" ca="1" si="131"/>
        <v>6895939.4308487298</v>
      </c>
      <c r="AIA24" s="138">
        <f t="shared" ca="1" si="131"/>
        <v>6933822.3295591343</v>
      </c>
      <c r="AIB24" s="138">
        <f t="shared" ca="1" si="131"/>
        <v>6711023.577414101</v>
      </c>
      <c r="AIC24" s="138">
        <f t="shared" ca="1" si="131"/>
        <v>6628657.2823328897</v>
      </c>
      <c r="AID24" s="138">
        <f t="shared" ca="1" si="131"/>
        <v>6653231.4132826859</v>
      </c>
      <c r="AIE24" s="138">
        <f t="shared" ca="1" si="131"/>
        <v>6613055.3232522551</v>
      </c>
      <c r="AIF24" s="138">
        <f t="shared" ca="1" si="131"/>
        <v>6882615.8457823554</v>
      </c>
      <c r="AIG24" s="138">
        <f t="shared" ca="1" si="131"/>
        <v>6136405.3535607485</v>
      </c>
      <c r="AIH24" s="138">
        <f t="shared" ca="1" si="131"/>
        <v>6435016.0352014769</v>
      </c>
      <c r="AII24" s="138">
        <f t="shared" ca="1" si="131"/>
        <v>6419647.327194212</v>
      </c>
      <c r="AIJ24" s="138">
        <f t="shared" ca="1" si="131"/>
        <v>6323465.0374812949</v>
      </c>
      <c r="AIK24" s="138">
        <f t="shared" ca="1" si="131"/>
        <v>6361619.6709716143</v>
      </c>
      <c r="AIL24" s="138">
        <f t="shared" ca="1" si="131"/>
        <v>6564536.4909174144</v>
      </c>
      <c r="AIM24" s="138">
        <f t="shared" ca="1" si="131"/>
        <v>6888716.289714478</v>
      </c>
      <c r="AIN24" s="138">
        <f t="shared" ca="1" si="131"/>
        <v>6805136.6816114737</v>
      </c>
      <c r="AIO24" s="138">
        <f t="shared" ca="1" si="131"/>
        <v>6546151.9905060837</v>
      </c>
      <c r="AIP24" s="138">
        <f t="shared" ca="1" si="131"/>
        <v>6167144.2243023505</v>
      </c>
      <c r="AIQ24" s="138">
        <f t="shared" ca="1" si="131"/>
        <v>6627017.8213311126</v>
      </c>
      <c r="AIR24" s="138">
        <f t="shared" ca="1" si="131"/>
        <v>6317677.9677368328</v>
      </c>
      <c r="AIS24" s="138">
        <f t="shared" ca="1" si="131"/>
        <v>6761674.1029959358</v>
      </c>
      <c r="AIT24" s="138">
        <f t="shared" ca="1" si="131"/>
        <v>6840592.7342307018</v>
      </c>
      <c r="AIU24" s="138">
        <f t="shared" ca="1" si="131"/>
        <v>6270376.0536946924</v>
      </c>
      <c r="AIV24" s="138">
        <f t="shared" ca="1" si="131"/>
        <v>6161725.8359074127</v>
      </c>
      <c r="AIW24" s="138">
        <f t="shared" ca="1" si="131"/>
        <v>6825028.2356019337</v>
      </c>
      <c r="AIX24" s="138">
        <f t="shared" ca="1" si="131"/>
        <v>6871943.9736678749</v>
      </c>
      <c r="AIY24" s="138">
        <f t="shared" ca="1" si="131"/>
        <v>6518089.6289501991</v>
      </c>
      <c r="AIZ24" s="138">
        <f t="shared" ca="1" si="131"/>
        <v>6941288.8554189308</v>
      </c>
      <c r="AJA24" s="138">
        <f t="shared" ca="1" si="131"/>
        <v>6565565.0062868306</v>
      </c>
      <c r="AJB24" s="138">
        <f t="shared" ca="1" si="131"/>
        <v>6232259.228829449</v>
      </c>
      <c r="AJC24" s="138">
        <f t="shared" ca="1" si="131"/>
        <v>6665630.2831482794</v>
      </c>
      <c r="AJD24" s="138">
        <f t="shared" ca="1" si="131"/>
        <v>6961862.1497216141</v>
      </c>
      <c r="AJE24" s="138">
        <f t="shared" ca="1" si="131"/>
        <v>6191279.1195254307</v>
      </c>
      <c r="AJF24" s="138">
        <f t="shared" ca="1" si="131"/>
        <v>6755199.503952302</v>
      </c>
      <c r="AJG24" s="138">
        <f t="shared" ca="1" si="131"/>
        <v>7001754.3854783205</v>
      </c>
      <c r="AJH24" s="138">
        <f t="shared" ca="1" si="131"/>
        <v>6432768.9521133583</v>
      </c>
      <c r="AJI24" s="138">
        <f t="shared" ca="1" si="131"/>
        <v>6747191.5325216427</v>
      </c>
      <c r="AJJ24" s="138">
        <f t="shared" ca="1" si="131"/>
        <v>6633689.8979103127</v>
      </c>
      <c r="AJK24" s="138">
        <f t="shared" ca="1" si="131"/>
        <v>6942624.945484736</v>
      </c>
      <c r="AJL24" s="138">
        <f t="shared" ca="1" si="131"/>
        <v>6829771.8379290616</v>
      </c>
      <c r="AJM24" s="138">
        <f t="shared" ca="1" si="131"/>
        <v>7085031.5275129182</v>
      </c>
      <c r="AJN24" s="138">
        <f t="shared" ca="1" si="131"/>
        <v>6754281.4956781091</v>
      </c>
      <c r="AJO24" s="138">
        <f t="shared" ca="1" si="131"/>
        <v>6515851.3477091556</v>
      </c>
      <c r="AJP24" s="138">
        <f t="shared" ca="1" si="131"/>
        <v>6151621.1854773769</v>
      </c>
      <c r="AJQ24" s="138">
        <f t="shared" ca="1" si="131"/>
        <v>6908364.098042395</v>
      </c>
      <c r="AJR24" s="138">
        <f t="shared" ca="1" si="131"/>
        <v>6194442.2709232382</v>
      </c>
      <c r="AJS24" s="138">
        <f t="shared" ca="1" si="131"/>
        <v>6561426.867815475</v>
      </c>
      <c r="AJT24" s="138">
        <f t="shared" ca="1" si="131"/>
        <v>6787206.8987316918</v>
      </c>
      <c r="AJU24" s="138">
        <f t="shared" ca="1" si="131"/>
        <v>6858868.1707323929</v>
      </c>
      <c r="AJV24" s="138">
        <f t="shared" ca="1" si="131"/>
        <v>6423044.8157049092</v>
      </c>
      <c r="AJW24" s="138">
        <f t="shared" ca="1" si="131"/>
        <v>6958267.8073911611</v>
      </c>
      <c r="AJX24" s="138">
        <f t="shared" ca="1" si="131"/>
        <v>6141868.8042891258</v>
      </c>
      <c r="AJY24" s="138">
        <f t="shared" ca="1" si="131"/>
        <v>6588965.2883356502</v>
      </c>
      <c r="AJZ24" s="138">
        <f t="shared" ca="1" si="131"/>
        <v>6479012.3630432338</v>
      </c>
      <c r="AKA24" s="138">
        <f t="shared" ca="1" si="131"/>
        <v>6356030.4138041455</v>
      </c>
      <c r="AKB24" s="138">
        <f t="shared" ref="AKB24:ALP24" ca="1" si="132">SUM(AKB25:AKB29)/1.18</f>
        <v>6411419.6995054781</v>
      </c>
      <c r="AKC24" s="138">
        <f t="shared" ca="1" si="132"/>
        <v>6228097.2382250149</v>
      </c>
      <c r="AKD24" s="138">
        <f t="shared" ca="1" si="132"/>
        <v>6454479.8302831054</v>
      </c>
      <c r="AKE24" s="138">
        <f t="shared" ca="1" si="132"/>
        <v>6639821.6523803361</v>
      </c>
      <c r="AKF24" s="138">
        <f t="shared" ca="1" si="132"/>
        <v>6220942.2676259754</v>
      </c>
      <c r="AKG24" s="138">
        <f t="shared" ca="1" si="132"/>
        <v>6212206.9222473903</v>
      </c>
      <c r="AKH24" s="138">
        <f t="shared" ca="1" si="132"/>
        <v>6845243.5217679087</v>
      </c>
      <c r="AKI24" s="138">
        <f t="shared" ca="1" si="132"/>
        <v>6543793.6344856862</v>
      </c>
      <c r="AKJ24" s="138">
        <f t="shared" ca="1" si="132"/>
        <v>6985332.816537492</v>
      </c>
      <c r="AKK24" s="138">
        <f t="shared" ca="1" si="132"/>
        <v>6712638.2905900609</v>
      </c>
      <c r="AKL24" s="138">
        <f t="shared" ca="1" si="132"/>
        <v>6736969.3725141576</v>
      </c>
      <c r="AKM24" s="138">
        <f t="shared" ca="1" si="132"/>
        <v>6686740.4410732975</v>
      </c>
      <c r="AKN24" s="138">
        <f t="shared" ca="1" si="132"/>
        <v>6117249.5668494012</v>
      </c>
      <c r="AKO24" s="138">
        <f t="shared" ca="1" si="132"/>
        <v>6718746.0667142216</v>
      </c>
      <c r="AKP24" s="138">
        <f t="shared" ca="1" si="132"/>
        <v>6787415.056194406</v>
      </c>
      <c r="AKQ24" s="138">
        <f t="shared" ca="1" si="132"/>
        <v>6499355.5367448879</v>
      </c>
      <c r="AKR24" s="138">
        <f t="shared" ca="1" si="132"/>
        <v>6622668.8502601748</v>
      </c>
      <c r="AKS24" s="138">
        <f t="shared" ca="1" si="132"/>
        <v>6498206.2624216536</v>
      </c>
      <c r="AKT24" s="138">
        <f t="shared" ca="1" si="132"/>
        <v>6324009.5913341474</v>
      </c>
      <c r="AKU24" s="138">
        <f t="shared" ca="1" si="132"/>
        <v>6914773.7599905627</v>
      </c>
      <c r="AKV24" s="138">
        <f t="shared" ca="1" si="132"/>
        <v>6397694.2517120047</v>
      </c>
      <c r="AKW24" s="138">
        <f t="shared" ca="1" si="132"/>
        <v>6984464.8179410659</v>
      </c>
      <c r="AKX24" s="138">
        <f t="shared" ca="1" si="132"/>
        <v>7040791.449274499</v>
      </c>
      <c r="AKY24" s="138">
        <f t="shared" ca="1" si="132"/>
        <v>6549655.4059665017</v>
      </c>
      <c r="AKZ24" s="138">
        <f t="shared" ca="1" si="132"/>
        <v>6579353.7562086759</v>
      </c>
      <c r="ALA24" s="138">
        <f t="shared" ca="1" si="132"/>
        <v>6455647.0724302866</v>
      </c>
      <c r="ALB24" s="138">
        <f t="shared" ca="1" si="132"/>
        <v>6505558.3780769017</v>
      </c>
      <c r="ALC24" s="138">
        <f t="shared" ca="1" si="132"/>
        <v>6730774.6950345403</v>
      </c>
      <c r="ALD24" s="138">
        <f t="shared" ca="1" si="132"/>
        <v>6782770.1300926115</v>
      </c>
      <c r="ALE24" s="138">
        <f t="shared" ca="1" si="132"/>
        <v>6405182.8815988647</v>
      </c>
      <c r="ALF24" s="138">
        <f t="shared" ca="1" si="132"/>
        <v>6335652.3864169624</v>
      </c>
      <c r="ALG24" s="138">
        <f t="shared" ca="1" si="132"/>
        <v>6389488.7267590212</v>
      </c>
      <c r="ALH24" s="138">
        <f t="shared" ca="1" si="132"/>
        <v>6712675.171891869</v>
      </c>
      <c r="ALI24" s="138">
        <f t="shared" ca="1" si="132"/>
        <v>6845340.1427152017</v>
      </c>
      <c r="ALJ24" s="138">
        <f t="shared" ca="1" si="132"/>
        <v>6744381.3476141412</v>
      </c>
      <c r="ALK24" s="138">
        <f t="shared" ca="1" si="132"/>
        <v>6232130.8385073384</v>
      </c>
      <c r="ALL24" s="138">
        <f t="shared" ca="1" si="132"/>
        <v>6270903.4853072185</v>
      </c>
      <c r="ALM24" s="138">
        <f t="shared" ca="1" si="132"/>
        <v>6503269.4956265101</v>
      </c>
      <c r="ALN24" s="138">
        <f t="shared" ca="1" si="132"/>
        <v>6725613.4324574787</v>
      </c>
      <c r="ALO24" s="138">
        <f t="shared" ca="1" si="132"/>
        <v>6999317.7535417974</v>
      </c>
      <c r="ALP24" s="138">
        <f t="shared" ca="1" si="132"/>
        <v>6322059.4978644056</v>
      </c>
    </row>
    <row r="25" spans="1:1004" x14ac:dyDescent="0.3">
      <c r="A25" s="63">
        <f t="shared" ref="A25:A29" ca="1" si="133">AVERAGE(D25:ALP25)</f>
        <v>5026949.1569942059</v>
      </c>
      <c r="B25" s="178">
        <f ca="1">Calculator!G28/A25</f>
        <v>1.0025961756521122</v>
      </c>
      <c r="C25" t="str">
        <f>C18</f>
        <v>საცხოვრებელი</v>
      </c>
      <c r="D25" s="62">
        <f t="shared" ref="D25:BO25" ca="1" si="134">D18*D11</f>
        <v>4833892.252758719</v>
      </c>
      <c r="E25" s="62">
        <f t="shared" ca="1" si="134"/>
        <v>5177701.0711990502</v>
      </c>
      <c r="F25" s="62">
        <f t="shared" ca="1" si="134"/>
        <v>5445164.1991555439</v>
      </c>
      <c r="G25" s="62">
        <f t="shared" ca="1" si="134"/>
        <v>5230035.4403704954</v>
      </c>
      <c r="H25" s="62">
        <f t="shared" ca="1" si="134"/>
        <v>5155659.1849441109</v>
      </c>
      <c r="I25" s="62">
        <f t="shared" ca="1" si="134"/>
        <v>5326816.0399932694</v>
      </c>
      <c r="J25" s="62">
        <f t="shared" ca="1" si="134"/>
        <v>5241919.4212898063</v>
      </c>
      <c r="K25" s="62">
        <f t="shared" ca="1" si="134"/>
        <v>4948127.8115262408</v>
      </c>
      <c r="L25" s="62">
        <f t="shared" ca="1" si="134"/>
        <v>5165706.8360996442</v>
      </c>
      <c r="M25" s="62">
        <f t="shared" ca="1" si="134"/>
        <v>4611560.7168827839</v>
      </c>
      <c r="N25" s="62">
        <f t="shared" ca="1" si="134"/>
        <v>4996877.6738340082</v>
      </c>
      <c r="O25" s="62">
        <f t="shared" ca="1" si="134"/>
        <v>4549963.1392386453</v>
      </c>
      <c r="P25" s="62">
        <f t="shared" ca="1" si="134"/>
        <v>5496116.0739063025</v>
      </c>
      <c r="Q25" s="62">
        <f t="shared" ca="1" si="134"/>
        <v>5252411.4926104005</v>
      </c>
      <c r="R25" s="62">
        <f t="shared" ca="1" si="134"/>
        <v>5077264.6760680852</v>
      </c>
      <c r="S25" s="62">
        <f t="shared" ca="1" si="134"/>
        <v>4799676.8078857474</v>
      </c>
      <c r="T25" s="62">
        <f t="shared" ca="1" si="134"/>
        <v>4852765.8621263206</v>
      </c>
      <c r="U25" s="62">
        <f t="shared" ca="1" si="134"/>
        <v>5357649.5174318319</v>
      </c>
      <c r="V25" s="62">
        <f t="shared" ca="1" si="134"/>
        <v>5459487.6542875264</v>
      </c>
      <c r="W25" s="62">
        <f t="shared" ca="1" si="134"/>
        <v>5370680.5891739419</v>
      </c>
      <c r="X25" s="62">
        <f t="shared" ca="1" si="134"/>
        <v>4595240.6201947127</v>
      </c>
      <c r="Y25" s="62">
        <f t="shared" ca="1" si="134"/>
        <v>5052706.2427128814</v>
      </c>
      <c r="Z25" s="62">
        <f t="shared" ca="1" si="134"/>
        <v>4850081.6862950753</v>
      </c>
      <c r="AA25" s="62">
        <f t="shared" ca="1" si="134"/>
        <v>5191269.746173244</v>
      </c>
      <c r="AB25" s="62">
        <f t="shared" ca="1" si="134"/>
        <v>5328485.0974712614</v>
      </c>
      <c r="AC25" s="62">
        <f t="shared" ca="1" si="134"/>
        <v>5056593.9800180746</v>
      </c>
      <c r="AD25" s="62">
        <f t="shared" ca="1" si="134"/>
        <v>5200243.2660945971</v>
      </c>
      <c r="AE25" s="62">
        <f t="shared" ca="1" si="134"/>
        <v>5190132.078098638</v>
      </c>
      <c r="AF25" s="62">
        <f t="shared" ca="1" si="134"/>
        <v>4853741.9201460434</v>
      </c>
      <c r="AG25" s="62">
        <f t="shared" ca="1" si="134"/>
        <v>5332082.4357471727</v>
      </c>
      <c r="AH25" s="62">
        <f t="shared" ca="1" si="134"/>
        <v>4642506.2199309506</v>
      </c>
      <c r="AI25" s="62">
        <f t="shared" ca="1" si="134"/>
        <v>5373232.9531228989</v>
      </c>
      <c r="AJ25" s="62">
        <f t="shared" ca="1" si="134"/>
        <v>4980290.2333327569</v>
      </c>
      <c r="AK25" s="62">
        <f t="shared" ca="1" si="134"/>
        <v>4670645.3768951865</v>
      </c>
      <c r="AL25" s="62">
        <f t="shared" ca="1" si="134"/>
        <v>4635511.6244513579</v>
      </c>
      <c r="AM25" s="62">
        <f t="shared" ca="1" si="134"/>
        <v>5153917.5450486084</v>
      </c>
      <c r="AN25" s="62">
        <f t="shared" ca="1" si="134"/>
        <v>5234478.5730111469</v>
      </c>
      <c r="AO25" s="62">
        <f t="shared" ca="1" si="134"/>
        <v>4968951.8366140733</v>
      </c>
      <c r="AP25" s="62">
        <f t="shared" ca="1" si="134"/>
        <v>5077286.5984386951</v>
      </c>
      <c r="AQ25" s="62">
        <f t="shared" ca="1" si="134"/>
        <v>5454761.8908869671</v>
      </c>
      <c r="AR25" s="62">
        <f t="shared" ca="1" si="134"/>
        <v>4694947.6816861955</v>
      </c>
      <c r="AS25" s="62">
        <f t="shared" ca="1" si="134"/>
        <v>5529393.914997275</v>
      </c>
      <c r="AT25" s="62">
        <f t="shared" ca="1" si="134"/>
        <v>4727632.0328750275</v>
      </c>
      <c r="AU25" s="62">
        <f t="shared" ca="1" si="134"/>
        <v>5321251.590855943</v>
      </c>
      <c r="AV25" s="62">
        <f t="shared" ca="1" si="134"/>
        <v>4627717.8135229256</v>
      </c>
      <c r="AW25" s="62">
        <f t="shared" ca="1" si="134"/>
        <v>5262289.4039996536</v>
      </c>
      <c r="AX25" s="62">
        <f t="shared" ca="1" si="134"/>
        <v>4897963.1547916858</v>
      </c>
      <c r="AY25" s="62">
        <f t="shared" ca="1" si="134"/>
        <v>5446043.0164172025</v>
      </c>
      <c r="AZ25" s="62">
        <f t="shared" ca="1" si="134"/>
        <v>5390738.041417975</v>
      </c>
      <c r="BA25" s="62">
        <f t="shared" ca="1" si="134"/>
        <v>4730149.5058050975</v>
      </c>
      <c r="BB25" s="62">
        <f t="shared" ca="1" si="134"/>
        <v>5128477.9382670596</v>
      </c>
      <c r="BC25" s="62">
        <f t="shared" ca="1" si="134"/>
        <v>5085211.4080881858</v>
      </c>
      <c r="BD25" s="62">
        <f t="shared" ca="1" si="134"/>
        <v>5078332.6676614899</v>
      </c>
      <c r="BE25" s="62">
        <f t="shared" ca="1" si="134"/>
        <v>5139751.2887377311</v>
      </c>
      <c r="BF25" s="62">
        <f t="shared" ca="1" si="134"/>
        <v>5403576.5858034734</v>
      </c>
      <c r="BG25" s="62">
        <f t="shared" ca="1" si="134"/>
        <v>4841034.1039742706</v>
      </c>
      <c r="BH25" s="62">
        <f t="shared" ca="1" si="134"/>
        <v>5112432.9639700903</v>
      </c>
      <c r="BI25" s="62">
        <f t="shared" ca="1" si="134"/>
        <v>4977356.1523610922</v>
      </c>
      <c r="BJ25" s="62">
        <f t="shared" ca="1" si="134"/>
        <v>4674337.6912849247</v>
      </c>
      <c r="BK25" s="62">
        <f t="shared" ca="1" si="134"/>
        <v>4650322.7437228914</v>
      </c>
      <c r="BL25" s="62">
        <f t="shared" ca="1" si="134"/>
        <v>5307303.3653169833</v>
      </c>
      <c r="BM25" s="62">
        <f t="shared" ca="1" si="134"/>
        <v>5501813.7121767253</v>
      </c>
      <c r="BN25" s="62">
        <f t="shared" ca="1" si="134"/>
        <v>4766873.8499020953</v>
      </c>
      <c r="BO25" s="62">
        <f t="shared" ca="1" si="134"/>
        <v>5389595.6075927187</v>
      </c>
      <c r="BP25" s="62">
        <f t="shared" ref="BP25:EA25" ca="1" si="135">BP18*BP11</f>
        <v>4984921.2792150117</v>
      </c>
      <c r="BQ25" s="62">
        <f t="shared" ca="1" si="135"/>
        <v>4966252.3726605736</v>
      </c>
      <c r="BR25" s="62">
        <f t="shared" ca="1" si="135"/>
        <v>5380325.0568634951</v>
      </c>
      <c r="BS25" s="62">
        <f t="shared" ca="1" si="135"/>
        <v>5324229.6659315033</v>
      </c>
      <c r="BT25" s="62">
        <f t="shared" ca="1" si="135"/>
        <v>5303541.1734951418</v>
      </c>
      <c r="BU25" s="62">
        <f t="shared" ca="1" si="135"/>
        <v>5328508.1376076015</v>
      </c>
      <c r="BV25" s="62">
        <f t="shared" ca="1" si="135"/>
        <v>5303394.0750441821</v>
      </c>
      <c r="BW25" s="62">
        <f t="shared" ca="1" si="135"/>
        <v>5063532.0960441064</v>
      </c>
      <c r="BX25" s="62">
        <f t="shared" ca="1" si="135"/>
        <v>5398740.5796048492</v>
      </c>
      <c r="BY25" s="62">
        <f t="shared" ca="1" si="135"/>
        <v>5302445.6647889707</v>
      </c>
      <c r="BZ25" s="62">
        <f t="shared" ca="1" si="135"/>
        <v>4782387.544671244</v>
      </c>
      <c r="CA25" s="62">
        <f t="shared" ca="1" si="135"/>
        <v>4929339.8001018595</v>
      </c>
      <c r="CB25" s="62">
        <f t="shared" ca="1" si="135"/>
        <v>5262085.7622325877</v>
      </c>
      <c r="CC25" s="62">
        <f t="shared" ca="1" si="135"/>
        <v>4763493.2739173835</v>
      </c>
      <c r="CD25" s="62">
        <f t="shared" ca="1" si="135"/>
        <v>5229465.1122216471</v>
      </c>
      <c r="CE25" s="62">
        <f t="shared" ca="1" si="135"/>
        <v>4663390.8408382228</v>
      </c>
      <c r="CF25" s="62">
        <f t="shared" ca="1" si="135"/>
        <v>4717585.3390286034</v>
      </c>
      <c r="CG25" s="62">
        <f t="shared" ca="1" si="135"/>
        <v>5046846.5548202135</v>
      </c>
      <c r="CH25" s="62">
        <f t="shared" ca="1" si="135"/>
        <v>5408274.2568959026</v>
      </c>
      <c r="CI25" s="62">
        <f t="shared" ca="1" si="135"/>
        <v>5083349.6713965721</v>
      </c>
      <c r="CJ25" s="62">
        <f t="shared" ca="1" si="135"/>
        <v>4822405.4646025104</v>
      </c>
      <c r="CK25" s="62">
        <f t="shared" ca="1" si="135"/>
        <v>4630490.0412238352</v>
      </c>
      <c r="CL25" s="62">
        <f t="shared" ca="1" si="135"/>
        <v>5173755.8609330747</v>
      </c>
      <c r="CM25" s="62">
        <f t="shared" ca="1" si="135"/>
        <v>5006467.3463394763</v>
      </c>
      <c r="CN25" s="62">
        <f t="shared" ca="1" si="135"/>
        <v>5515240.1349867219</v>
      </c>
      <c r="CO25" s="62">
        <f t="shared" ca="1" si="135"/>
        <v>4922042.9307306362</v>
      </c>
      <c r="CP25" s="62">
        <f t="shared" ca="1" si="135"/>
        <v>4830252.5628072191</v>
      </c>
      <c r="CQ25" s="62">
        <f t="shared" ca="1" si="135"/>
        <v>5288495.3515087832</v>
      </c>
      <c r="CR25" s="62">
        <f t="shared" ca="1" si="135"/>
        <v>4947873.0323625235</v>
      </c>
      <c r="CS25" s="62">
        <f t="shared" ca="1" si="135"/>
        <v>5533212.1203737352</v>
      </c>
      <c r="CT25" s="62">
        <f t="shared" ca="1" si="135"/>
        <v>5182820.8100910354</v>
      </c>
      <c r="CU25" s="62">
        <f t="shared" ca="1" si="135"/>
        <v>5212595.1722372975</v>
      </c>
      <c r="CV25" s="62">
        <f t="shared" ca="1" si="135"/>
        <v>5288206.1811154149</v>
      </c>
      <c r="CW25" s="62">
        <f t="shared" ca="1" si="135"/>
        <v>5220213.2890366064</v>
      </c>
      <c r="CX25" s="62">
        <f t="shared" ca="1" si="135"/>
        <v>5244822.4790963884</v>
      </c>
      <c r="CY25" s="62">
        <f t="shared" ca="1" si="135"/>
        <v>5408138.2177815763</v>
      </c>
      <c r="CZ25" s="62">
        <f t="shared" ca="1" si="135"/>
        <v>5172965.4521199763</v>
      </c>
      <c r="DA25" s="62">
        <f t="shared" ca="1" si="135"/>
        <v>5256178.8460221244</v>
      </c>
      <c r="DB25" s="62">
        <f t="shared" ca="1" si="135"/>
        <v>5526198.6365567725</v>
      </c>
      <c r="DC25" s="62">
        <f t="shared" ca="1" si="135"/>
        <v>5162681.4859572947</v>
      </c>
      <c r="DD25" s="62">
        <f t="shared" ca="1" si="135"/>
        <v>5197505.0913508618</v>
      </c>
      <c r="DE25" s="62">
        <f t="shared" ca="1" si="135"/>
        <v>5543542.1022312706</v>
      </c>
      <c r="DF25" s="62">
        <f t="shared" ca="1" si="135"/>
        <v>5350296.409091874</v>
      </c>
      <c r="DG25" s="62">
        <f t="shared" ca="1" si="135"/>
        <v>4796741.029441108</v>
      </c>
      <c r="DH25" s="62">
        <f t="shared" ca="1" si="135"/>
        <v>5355568.9550162377</v>
      </c>
      <c r="DI25" s="62">
        <f t="shared" ca="1" si="135"/>
        <v>4933674.7732317401</v>
      </c>
      <c r="DJ25" s="62">
        <f t="shared" ca="1" si="135"/>
        <v>5042283.8029605597</v>
      </c>
      <c r="DK25" s="62">
        <f t="shared" ca="1" si="135"/>
        <v>5052391.7358646868</v>
      </c>
      <c r="DL25" s="62">
        <f t="shared" ca="1" si="135"/>
        <v>5294519.78052333</v>
      </c>
      <c r="DM25" s="62">
        <f t="shared" ca="1" si="135"/>
        <v>5019426.9333453039</v>
      </c>
      <c r="DN25" s="62">
        <f t="shared" ca="1" si="135"/>
        <v>5495491.2864493933</v>
      </c>
      <c r="DO25" s="62">
        <f t="shared" ca="1" si="135"/>
        <v>4792698.4177270038</v>
      </c>
      <c r="DP25" s="62">
        <f t="shared" ca="1" si="135"/>
        <v>4575777.6996135013</v>
      </c>
      <c r="DQ25" s="62">
        <f t="shared" ca="1" si="135"/>
        <v>5052946.7072561132</v>
      </c>
      <c r="DR25" s="62">
        <f t="shared" ca="1" si="135"/>
        <v>4999847.079504123</v>
      </c>
      <c r="DS25" s="62">
        <f t="shared" ca="1" si="135"/>
        <v>4905953.4028891614</v>
      </c>
      <c r="DT25" s="62">
        <f t="shared" ca="1" si="135"/>
        <v>5216019.8113865098</v>
      </c>
      <c r="DU25" s="62">
        <f t="shared" ca="1" si="135"/>
        <v>4599540.8557124594</v>
      </c>
      <c r="DV25" s="62">
        <f t="shared" ca="1" si="135"/>
        <v>4798093.3345460491</v>
      </c>
      <c r="DW25" s="62">
        <f t="shared" ca="1" si="135"/>
        <v>5200400.8736989675</v>
      </c>
      <c r="DX25" s="62">
        <f t="shared" ca="1" si="135"/>
        <v>4950914.3713809131</v>
      </c>
      <c r="DY25" s="62">
        <f t="shared" ca="1" si="135"/>
        <v>4777479.7076481078</v>
      </c>
      <c r="DZ25" s="62">
        <f t="shared" ca="1" si="135"/>
        <v>5364523.0109917652</v>
      </c>
      <c r="EA25" s="62">
        <f t="shared" ca="1" si="135"/>
        <v>4820844.9502332257</v>
      </c>
      <c r="EB25" s="62">
        <f t="shared" ref="EB25:GM25" ca="1" si="136">EB18*EB11</f>
        <v>5016951.0144146988</v>
      </c>
      <c r="EC25" s="62">
        <f t="shared" ca="1" si="136"/>
        <v>4736085.8380846158</v>
      </c>
      <c r="ED25" s="62">
        <f t="shared" ca="1" si="136"/>
        <v>4744400.2991306977</v>
      </c>
      <c r="EE25" s="62">
        <f t="shared" ca="1" si="136"/>
        <v>5025627.2665647287</v>
      </c>
      <c r="EF25" s="62">
        <f t="shared" ca="1" si="136"/>
        <v>5090698.0499294018</v>
      </c>
      <c r="EG25" s="62">
        <f t="shared" ca="1" si="136"/>
        <v>4993165.5598202115</v>
      </c>
      <c r="EH25" s="62">
        <f t="shared" ca="1" si="136"/>
        <v>4754385.0488408413</v>
      </c>
      <c r="EI25" s="62">
        <f t="shared" ca="1" si="136"/>
        <v>5246268.4462955156</v>
      </c>
      <c r="EJ25" s="62">
        <f t="shared" ca="1" si="136"/>
        <v>5346562.6626990354</v>
      </c>
      <c r="EK25" s="62">
        <f t="shared" ca="1" si="136"/>
        <v>5228816.0671380842</v>
      </c>
      <c r="EL25" s="62">
        <f t="shared" ca="1" si="136"/>
        <v>4706318.2505703913</v>
      </c>
      <c r="EM25" s="62">
        <f t="shared" ca="1" si="136"/>
        <v>4786198.7452801839</v>
      </c>
      <c r="EN25" s="62">
        <f t="shared" ca="1" si="136"/>
        <v>4626557.4491261831</v>
      </c>
      <c r="EO25" s="62">
        <f t="shared" ca="1" si="136"/>
        <v>4547993.9034848614</v>
      </c>
      <c r="EP25" s="62">
        <f t="shared" ca="1" si="136"/>
        <v>4617037.6849830002</v>
      </c>
      <c r="EQ25" s="62">
        <f t="shared" ca="1" si="136"/>
        <v>5101517.1200748384</v>
      </c>
      <c r="ER25" s="62">
        <f t="shared" ca="1" si="136"/>
        <v>5258996.7768374868</v>
      </c>
      <c r="ES25" s="62">
        <f t="shared" ca="1" si="136"/>
        <v>4872439.3787325127</v>
      </c>
      <c r="ET25" s="62">
        <f t="shared" ca="1" si="136"/>
        <v>5435259.10967902</v>
      </c>
      <c r="EU25" s="62">
        <f t="shared" ca="1" si="136"/>
        <v>4603711.3641058356</v>
      </c>
      <c r="EV25" s="62">
        <f t="shared" ca="1" si="136"/>
        <v>5262004.0546357417</v>
      </c>
      <c r="EW25" s="62">
        <f t="shared" ca="1" si="136"/>
        <v>5480572.2576321699</v>
      </c>
      <c r="EX25" s="62">
        <f t="shared" ca="1" si="136"/>
        <v>4972586.5532886246</v>
      </c>
      <c r="EY25" s="62">
        <f t="shared" ca="1" si="136"/>
        <v>4590683.8913645614</v>
      </c>
      <c r="EZ25" s="62">
        <f t="shared" ca="1" si="136"/>
        <v>4847676.4432988102</v>
      </c>
      <c r="FA25" s="62">
        <f t="shared" ca="1" si="136"/>
        <v>5401458.1176250754</v>
      </c>
      <c r="FB25" s="62">
        <f t="shared" ca="1" si="136"/>
        <v>5225961.5729180574</v>
      </c>
      <c r="FC25" s="62">
        <f t="shared" ca="1" si="136"/>
        <v>5308273.3280238351</v>
      </c>
      <c r="FD25" s="62">
        <f t="shared" ca="1" si="136"/>
        <v>4557657.3622193253</v>
      </c>
      <c r="FE25" s="62">
        <f t="shared" ca="1" si="136"/>
        <v>4753040.3689370602</v>
      </c>
      <c r="FF25" s="62">
        <f t="shared" ca="1" si="136"/>
        <v>4762483.0603405377</v>
      </c>
      <c r="FG25" s="62">
        <f t="shared" ca="1" si="136"/>
        <v>4723347.4103490021</v>
      </c>
      <c r="FH25" s="62">
        <f t="shared" ca="1" si="136"/>
        <v>5052198.7217594367</v>
      </c>
      <c r="FI25" s="62">
        <f t="shared" ca="1" si="136"/>
        <v>5311400.3796422668</v>
      </c>
      <c r="FJ25" s="62">
        <f t="shared" ca="1" si="136"/>
        <v>5112473.477028423</v>
      </c>
      <c r="FK25" s="62">
        <f t="shared" ca="1" si="136"/>
        <v>5536408.5305551067</v>
      </c>
      <c r="FL25" s="62">
        <f t="shared" ca="1" si="136"/>
        <v>4603189.4092681631</v>
      </c>
      <c r="FM25" s="62">
        <f t="shared" ca="1" si="136"/>
        <v>4822888.1828679154</v>
      </c>
      <c r="FN25" s="62">
        <f t="shared" ca="1" si="136"/>
        <v>5167408.4729293101</v>
      </c>
      <c r="FO25" s="62">
        <f t="shared" ca="1" si="136"/>
        <v>5304211.1230506003</v>
      </c>
      <c r="FP25" s="62">
        <f t="shared" ca="1" si="136"/>
        <v>5084663.7704763301</v>
      </c>
      <c r="FQ25" s="62">
        <f t="shared" ca="1" si="136"/>
        <v>4977348.080542773</v>
      </c>
      <c r="FR25" s="62">
        <f t="shared" ca="1" si="136"/>
        <v>5392973.1481424877</v>
      </c>
      <c r="FS25" s="62">
        <f t="shared" ca="1" si="136"/>
        <v>4839514.3136011222</v>
      </c>
      <c r="FT25" s="62">
        <f t="shared" ca="1" si="136"/>
        <v>5543441.3958985973</v>
      </c>
      <c r="FU25" s="62">
        <f t="shared" ca="1" si="136"/>
        <v>5447204.4461965282</v>
      </c>
      <c r="FV25" s="62">
        <f t="shared" ca="1" si="136"/>
        <v>4873349.0406118687</v>
      </c>
      <c r="FW25" s="62">
        <f t="shared" ca="1" si="136"/>
        <v>4586006.8281602729</v>
      </c>
      <c r="FX25" s="62">
        <f t="shared" ca="1" si="136"/>
        <v>5382683.3825793704</v>
      </c>
      <c r="FY25" s="62">
        <f t="shared" ca="1" si="136"/>
        <v>4624307.3457565708</v>
      </c>
      <c r="FZ25" s="62">
        <f t="shared" ca="1" si="136"/>
        <v>5278676.8137276294</v>
      </c>
      <c r="GA25" s="62">
        <f t="shared" ca="1" si="136"/>
        <v>4681876.3672058238</v>
      </c>
      <c r="GB25" s="62">
        <f t="shared" ca="1" si="136"/>
        <v>5482001.3429933405</v>
      </c>
      <c r="GC25" s="62">
        <f t="shared" ca="1" si="136"/>
        <v>4643037.554795471</v>
      </c>
      <c r="GD25" s="62">
        <f t="shared" ca="1" si="136"/>
        <v>5137552.8056345955</v>
      </c>
      <c r="GE25" s="62">
        <f t="shared" ca="1" si="136"/>
        <v>4795893.3755930448</v>
      </c>
      <c r="GF25" s="62">
        <f t="shared" ca="1" si="136"/>
        <v>5471028.1792567475</v>
      </c>
      <c r="GG25" s="62">
        <f t="shared" ca="1" si="136"/>
        <v>4576113.719242895</v>
      </c>
      <c r="GH25" s="62">
        <f t="shared" ca="1" si="136"/>
        <v>5484171.7190552922</v>
      </c>
      <c r="GI25" s="62">
        <f t="shared" ca="1" si="136"/>
        <v>5097126.5644079447</v>
      </c>
      <c r="GJ25" s="62">
        <f t="shared" ca="1" si="136"/>
        <v>5176814.9901420614</v>
      </c>
      <c r="GK25" s="62">
        <f t="shared" ca="1" si="136"/>
        <v>5510377.0615623686</v>
      </c>
      <c r="GL25" s="62">
        <f t="shared" ca="1" si="136"/>
        <v>5117156.8238434745</v>
      </c>
      <c r="GM25" s="62">
        <f t="shared" ca="1" si="136"/>
        <v>5097487.679896838</v>
      </c>
      <c r="GN25" s="62">
        <f t="shared" ref="GN25:IY25" ca="1" si="137">GN18*GN11</f>
        <v>4974489.4545102669</v>
      </c>
      <c r="GO25" s="62">
        <f t="shared" ca="1" si="137"/>
        <v>4805557.1224711947</v>
      </c>
      <c r="GP25" s="62">
        <f t="shared" ca="1" si="137"/>
        <v>4836248.0296148313</v>
      </c>
      <c r="GQ25" s="62">
        <f t="shared" ca="1" si="137"/>
        <v>4803201.2938173646</v>
      </c>
      <c r="GR25" s="62">
        <f t="shared" ca="1" si="137"/>
        <v>5091078.0068710586</v>
      </c>
      <c r="GS25" s="62">
        <f t="shared" ca="1" si="137"/>
        <v>5274410.6873258697</v>
      </c>
      <c r="GT25" s="62">
        <f t="shared" ca="1" si="137"/>
        <v>5132553.5370949805</v>
      </c>
      <c r="GU25" s="62">
        <f t="shared" ca="1" si="137"/>
        <v>5226841.5931694703</v>
      </c>
      <c r="GV25" s="62">
        <f t="shared" ca="1" si="137"/>
        <v>5135857.0356651125</v>
      </c>
      <c r="GW25" s="62">
        <f t="shared" ca="1" si="137"/>
        <v>4797440.5603632135</v>
      </c>
      <c r="GX25" s="62">
        <f t="shared" ca="1" si="137"/>
        <v>4601866.8959874911</v>
      </c>
      <c r="GY25" s="62">
        <f t="shared" ca="1" si="137"/>
        <v>4836087.6374588748</v>
      </c>
      <c r="GZ25" s="62">
        <f t="shared" ca="1" si="137"/>
        <v>5146096.1078782901</v>
      </c>
      <c r="HA25" s="62">
        <f t="shared" ca="1" si="137"/>
        <v>5085969.1489005592</v>
      </c>
      <c r="HB25" s="62">
        <f t="shared" ca="1" si="137"/>
        <v>5151228.0225291578</v>
      </c>
      <c r="HC25" s="62">
        <f t="shared" ca="1" si="137"/>
        <v>4934621.9013623288</v>
      </c>
      <c r="HD25" s="62">
        <f t="shared" ca="1" si="137"/>
        <v>5256533.7785087405</v>
      </c>
      <c r="HE25" s="62">
        <f t="shared" ca="1" si="137"/>
        <v>4876694.4174799509</v>
      </c>
      <c r="HF25" s="62">
        <f t="shared" ca="1" si="137"/>
        <v>5014577.0777761964</v>
      </c>
      <c r="HG25" s="62">
        <f t="shared" ca="1" si="137"/>
        <v>5358475.3124762643</v>
      </c>
      <c r="HH25" s="62">
        <f t="shared" ca="1" si="137"/>
        <v>4663320.5493439799</v>
      </c>
      <c r="HI25" s="62">
        <f t="shared" ca="1" si="137"/>
        <v>4838903.108402336</v>
      </c>
      <c r="HJ25" s="62">
        <f t="shared" ca="1" si="137"/>
        <v>5388723.1393202525</v>
      </c>
      <c r="HK25" s="62">
        <f t="shared" ca="1" si="137"/>
        <v>4555834.0546152648</v>
      </c>
      <c r="HL25" s="62">
        <f t="shared" ca="1" si="137"/>
        <v>4825105.2336745281</v>
      </c>
      <c r="HM25" s="62">
        <f t="shared" ca="1" si="137"/>
        <v>4541034.7980155423</v>
      </c>
      <c r="HN25" s="62">
        <f t="shared" ca="1" si="137"/>
        <v>5506807.4774239147</v>
      </c>
      <c r="HO25" s="62">
        <f t="shared" ca="1" si="137"/>
        <v>5005424.2162824497</v>
      </c>
      <c r="HP25" s="62">
        <f t="shared" ca="1" si="137"/>
        <v>5387151.7041101987</v>
      </c>
      <c r="HQ25" s="62">
        <f t="shared" ca="1" si="137"/>
        <v>4638754.5249719843</v>
      </c>
      <c r="HR25" s="62">
        <f t="shared" ca="1" si="137"/>
        <v>5056869.6901321542</v>
      </c>
      <c r="HS25" s="62">
        <f t="shared" ca="1" si="137"/>
        <v>4603896.8903478207</v>
      </c>
      <c r="HT25" s="62">
        <f t="shared" ca="1" si="137"/>
        <v>5230534.4818111574</v>
      </c>
      <c r="HU25" s="62">
        <f t="shared" ca="1" si="137"/>
        <v>5107767.5098019065</v>
      </c>
      <c r="HV25" s="62">
        <f t="shared" ca="1" si="137"/>
        <v>4568487.1856317539</v>
      </c>
      <c r="HW25" s="62">
        <f t="shared" ca="1" si="137"/>
        <v>5543152.6446013227</v>
      </c>
      <c r="HX25" s="62">
        <f t="shared" ca="1" si="137"/>
        <v>4837777.0325459437</v>
      </c>
      <c r="HY25" s="62">
        <f t="shared" ca="1" si="137"/>
        <v>5411298.3371580578</v>
      </c>
      <c r="HZ25" s="62">
        <f t="shared" ca="1" si="137"/>
        <v>4542415.5550913615</v>
      </c>
      <c r="IA25" s="62">
        <f t="shared" ca="1" si="137"/>
        <v>5171609.559528254</v>
      </c>
      <c r="IB25" s="62">
        <f t="shared" ca="1" si="137"/>
        <v>5433626.5300127324</v>
      </c>
      <c r="IC25" s="62">
        <f t="shared" ca="1" si="137"/>
        <v>4832623.8206705768</v>
      </c>
      <c r="ID25" s="62">
        <f t="shared" ca="1" si="137"/>
        <v>4635512.3593365029</v>
      </c>
      <c r="IE25" s="62">
        <f t="shared" ca="1" si="137"/>
        <v>4567388.5776933758</v>
      </c>
      <c r="IF25" s="62">
        <f t="shared" ca="1" si="137"/>
        <v>4593942.6022201609</v>
      </c>
      <c r="IG25" s="62">
        <f t="shared" ca="1" si="137"/>
        <v>4655036.066885869</v>
      </c>
      <c r="IH25" s="62">
        <f t="shared" ca="1" si="137"/>
        <v>4612894.4863775317</v>
      </c>
      <c r="II25" s="62">
        <f t="shared" ca="1" si="137"/>
        <v>5073706.8620053148</v>
      </c>
      <c r="IJ25" s="62">
        <f t="shared" ca="1" si="137"/>
        <v>5081300.8481399417</v>
      </c>
      <c r="IK25" s="62">
        <f t="shared" ca="1" si="137"/>
        <v>4582892.2594362963</v>
      </c>
      <c r="IL25" s="62">
        <f t="shared" ca="1" si="137"/>
        <v>5133929.9582195031</v>
      </c>
      <c r="IM25" s="62">
        <f t="shared" ca="1" si="137"/>
        <v>4566205.2308998434</v>
      </c>
      <c r="IN25" s="62">
        <f t="shared" ca="1" si="137"/>
        <v>5338170.0481788451</v>
      </c>
      <c r="IO25" s="62">
        <f t="shared" ca="1" si="137"/>
        <v>5356019.0502957553</v>
      </c>
      <c r="IP25" s="62">
        <f t="shared" ca="1" si="137"/>
        <v>5236538.6848281547</v>
      </c>
      <c r="IQ25" s="62">
        <f t="shared" ca="1" si="137"/>
        <v>5380125.2879085261</v>
      </c>
      <c r="IR25" s="62">
        <f t="shared" ca="1" si="137"/>
        <v>5345588.6687234547</v>
      </c>
      <c r="IS25" s="62">
        <f t="shared" ca="1" si="137"/>
        <v>4722035.0442340188</v>
      </c>
      <c r="IT25" s="62">
        <f t="shared" ca="1" si="137"/>
        <v>5183594.5142256804</v>
      </c>
      <c r="IU25" s="62">
        <f t="shared" ca="1" si="137"/>
        <v>5195954.955283178</v>
      </c>
      <c r="IV25" s="62">
        <f t="shared" ca="1" si="137"/>
        <v>4903189.6481825374</v>
      </c>
      <c r="IW25" s="62">
        <f t="shared" ca="1" si="137"/>
        <v>4825307.4137112536</v>
      </c>
      <c r="IX25" s="62">
        <f t="shared" ca="1" si="137"/>
        <v>5492123.4053898621</v>
      </c>
      <c r="IY25" s="62">
        <f t="shared" ca="1" si="137"/>
        <v>4695901.1997093186</v>
      </c>
      <c r="IZ25" s="62">
        <f t="shared" ref="IZ25:LK25" ca="1" si="138">IZ18*IZ11</f>
        <v>5036447.9586404841</v>
      </c>
      <c r="JA25" s="62">
        <f t="shared" ca="1" si="138"/>
        <v>5011620.4752180381</v>
      </c>
      <c r="JB25" s="62">
        <f t="shared" ca="1" si="138"/>
        <v>4871792.4100675564</v>
      </c>
      <c r="JC25" s="62">
        <f t="shared" ca="1" si="138"/>
        <v>4795472.7296717782</v>
      </c>
      <c r="JD25" s="62">
        <f t="shared" ca="1" si="138"/>
        <v>4955706.5574335065</v>
      </c>
      <c r="JE25" s="62">
        <f t="shared" ca="1" si="138"/>
        <v>5044151.3550016833</v>
      </c>
      <c r="JF25" s="62">
        <f t="shared" ca="1" si="138"/>
        <v>5520548.8250511168</v>
      </c>
      <c r="JG25" s="62">
        <f t="shared" ca="1" si="138"/>
        <v>4803759.6892708754</v>
      </c>
      <c r="JH25" s="62">
        <f t="shared" ca="1" si="138"/>
        <v>4766164.2346821232</v>
      </c>
      <c r="JI25" s="62">
        <f t="shared" ca="1" si="138"/>
        <v>5330659.076886721</v>
      </c>
      <c r="JJ25" s="62">
        <f t="shared" ca="1" si="138"/>
        <v>4911873.0656426232</v>
      </c>
      <c r="JK25" s="62">
        <f t="shared" ca="1" si="138"/>
        <v>4582925.0690698149</v>
      </c>
      <c r="JL25" s="62">
        <f t="shared" ca="1" si="138"/>
        <v>4784514.8076375267</v>
      </c>
      <c r="JM25" s="62">
        <f t="shared" ca="1" si="138"/>
        <v>5285613.2429082086</v>
      </c>
      <c r="JN25" s="62">
        <f t="shared" ca="1" si="138"/>
        <v>5320534.6067009587</v>
      </c>
      <c r="JO25" s="62">
        <f t="shared" ca="1" si="138"/>
        <v>4767346.123592956</v>
      </c>
      <c r="JP25" s="62">
        <f t="shared" ca="1" si="138"/>
        <v>5116943.5847040508</v>
      </c>
      <c r="JQ25" s="62">
        <f t="shared" ca="1" si="138"/>
        <v>5069296.3511227686</v>
      </c>
      <c r="JR25" s="62">
        <f t="shared" ca="1" si="138"/>
        <v>4672474.2444352591</v>
      </c>
      <c r="JS25" s="62">
        <f t="shared" ca="1" si="138"/>
        <v>5157570.8323507318</v>
      </c>
      <c r="JT25" s="62">
        <f t="shared" ca="1" si="138"/>
        <v>4891163.1122278981</v>
      </c>
      <c r="JU25" s="62">
        <f t="shared" ca="1" si="138"/>
        <v>5313326.9155341694</v>
      </c>
      <c r="JV25" s="62">
        <f t="shared" ca="1" si="138"/>
        <v>5166944.9908505697</v>
      </c>
      <c r="JW25" s="62">
        <f t="shared" ca="1" si="138"/>
        <v>5376914.501236571</v>
      </c>
      <c r="JX25" s="62">
        <f t="shared" ca="1" si="138"/>
        <v>4878599.6928659929</v>
      </c>
      <c r="JY25" s="62">
        <f t="shared" ca="1" si="138"/>
        <v>5243740.8280366641</v>
      </c>
      <c r="JZ25" s="62">
        <f t="shared" ca="1" si="138"/>
        <v>4628369.1057124026</v>
      </c>
      <c r="KA25" s="62">
        <f t="shared" ca="1" si="138"/>
        <v>4642798.1306163818</v>
      </c>
      <c r="KB25" s="62">
        <f t="shared" ca="1" si="138"/>
        <v>4608579.1535916915</v>
      </c>
      <c r="KC25" s="62">
        <f t="shared" ca="1" si="138"/>
        <v>5164904.3058431782</v>
      </c>
      <c r="KD25" s="62">
        <f t="shared" ca="1" si="138"/>
        <v>4564762.6163265361</v>
      </c>
      <c r="KE25" s="62">
        <f t="shared" ca="1" si="138"/>
        <v>5170888.003010313</v>
      </c>
      <c r="KF25" s="62">
        <f t="shared" ca="1" si="138"/>
        <v>5046615.6125417156</v>
      </c>
      <c r="KG25" s="62">
        <f t="shared" ca="1" si="138"/>
        <v>4698093.677917771</v>
      </c>
      <c r="KH25" s="62">
        <f t="shared" ca="1" si="138"/>
        <v>4649495.930963289</v>
      </c>
      <c r="KI25" s="62">
        <f t="shared" ca="1" si="138"/>
        <v>5113192.9101855317</v>
      </c>
      <c r="KJ25" s="62">
        <f t="shared" ca="1" si="138"/>
        <v>4683987.8456795877</v>
      </c>
      <c r="KK25" s="62">
        <f t="shared" ca="1" si="138"/>
        <v>4879614.5090086292</v>
      </c>
      <c r="KL25" s="62">
        <f t="shared" ca="1" si="138"/>
        <v>5520438.5630333759</v>
      </c>
      <c r="KM25" s="62">
        <f t="shared" ca="1" si="138"/>
        <v>4959616.7508269288</v>
      </c>
      <c r="KN25" s="62">
        <f t="shared" ca="1" si="138"/>
        <v>4631474.4557376886</v>
      </c>
      <c r="KO25" s="62">
        <f t="shared" ca="1" si="138"/>
        <v>4886194.144480858</v>
      </c>
      <c r="KP25" s="62">
        <f t="shared" ca="1" si="138"/>
        <v>5459602.5948848957</v>
      </c>
      <c r="KQ25" s="62">
        <f t="shared" ca="1" si="138"/>
        <v>4705532.396632487</v>
      </c>
      <c r="KR25" s="62">
        <f t="shared" ca="1" si="138"/>
        <v>5293243.2896937011</v>
      </c>
      <c r="KS25" s="62">
        <f t="shared" ca="1" si="138"/>
        <v>4919716.5617257766</v>
      </c>
      <c r="KT25" s="62">
        <f t="shared" ca="1" si="138"/>
        <v>5489611.7713015219</v>
      </c>
      <c r="KU25" s="62">
        <f t="shared" ca="1" si="138"/>
        <v>4583812.1122267181</v>
      </c>
      <c r="KV25" s="62">
        <f t="shared" ca="1" si="138"/>
        <v>5424113.2054670174</v>
      </c>
      <c r="KW25" s="62">
        <f t="shared" ca="1" si="138"/>
        <v>5285023.9730596235</v>
      </c>
      <c r="KX25" s="62">
        <f t="shared" ca="1" si="138"/>
        <v>4593021.5704559498</v>
      </c>
      <c r="KY25" s="62">
        <f t="shared" ca="1" si="138"/>
        <v>4773698.1915108254</v>
      </c>
      <c r="KZ25" s="62">
        <f t="shared" ca="1" si="138"/>
        <v>5207400.8920606924</v>
      </c>
      <c r="LA25" s="62">
        <f t="shared" ca="1" si="138"/>
        <v>5356867.3492055926</v>
      </c>
      <c r="LB25" s="62">
        <f t="shared" ca="1" si="138"/>
        <v>5108225.6893926226</v>
      </c>
      <c r="LC25" s="62">
        <f t="shared" ca="1" si="138"/>
        <v>4650018.6113911411</v>
      </c>
      <c r="LD25" s="62">
        <f t="shared" ca="1" si="138"/>
        <v>4814290.944405891</v>
      </c>
      <c r="LE25" s="62">
        <f t="shared" ca="1" si="138"/>
        <v>4601304.0869780062</v>
      </c>
      <c r="LF25" s="62">
        <f t="shared" ca="1" si="138"/>
        <v>5398471.8600959117</v>
      </c>
      <c r="LG25" s="62">
        <f t="shared" ca="1" si="138"/>
        <v>5322893.4451330369</v>
      </c>
      <c r="LH25" s="62">
        <f t="shared" ca="1" si="138"/>
        <v>5456133.9805748006</v>
      </c>
      <c r="LI25" s="62">
        <f t="shared" ca="1" si="138"/>
        <v>4655737.1421260713</v>
      </c>
      <c r="LJ25" s="62">
        <f t="shared" ca="1" si="138"/>
        <v>5479614.6243296787</v>
      </c>
      <c r="LK25" s="62">
        <f t="shared" ca="1" si="138"/>
        <v>4820749.0796275269</v>
      </c>
      <c r="LL25" s="62">
        <f t="shared" ref="LL25:NW25" ca="1" si="139">LL18*LL11</f>
        <v>4953144.082130881</v>
      </c>
      <c r="LM25" s="62">
        <f t="shared" ca="1" si="139"/>
        <v>5154381.1410317821</v>
      </c>
      <c r="LN25" s="62">
        <f t="shared" ca="1" si="139"/>
        <v>4572145.5791177163</v>
      </c>
      <c r="LO25" s="62">
        <f t="shared" ca="1" si="139"/>
        <v>5521736.9227554211</v>
      </c>
      <c r="LP25" s="62">
        <f t="shared" ca="1" si="139"/>
        <v>5350332.5691950135</v>
      </c>
      <c r="LQ25" s="62">
        <f t="shared" ca="1" si="139"/>
        <v>4648815.7253759988</v>
      </c>
      <c r="LR25" s="62">
        <f t="shared" ca="1" si="139"/>
        <v>5384840.1494486816</v>
      </c>
      <c r="LS25" s="62">
        <f t="shared" ca="1" si="139"/>
        <v>5530112.081850186</v>
      </c>
      <c r="LT25" s="62">
        <f t="shared" ca="1" si="139"/>
        <v>5026615.606022629</v>
      </c>
      <c r="LU25" s="62">
        <f t="shared" ca="1" si="139"/>
        <v>4824486.6300609419</v>
      </c>
      <c r="LV25" s="62">
        <f t="shared" ca="1" si="139"/>
        <v>5049059.3047094205</v>
      </c>
      <c r="LW25" s="62">
        <f t="shared" ca="1" si="139"/>
        <v>5260034.8443434499</v>
      </c>
      <c r="LX25" s="62">
        <f t="shared" ca="1" si="139"/>
        <v>4602207.4288292704</v>
      </c>
      <c r="LY25" s="62">
        <f t="shared" ca="1" si="139"/>
        <v>4627474.4983630339</v>
      </c>
      <c r="LZ25" s="62">
        <f t="shared" ca="1" si="139"/>
        <v>5075974.9578612447</v>
      </c>
      <c r="MA25" s="62">
        <f t="shared" ca="1" si="139"/>
        <v>5530923.7371120322</v>
      </c>
      <c r="MB25" s="62">
        <f t="shared" ca="1" si="139"/>
        <v>4846873.5014642021</v>
      </c>
      <c r="MC25" s="62">
        <f t="shared" ca="1" si="139"/>
        <v>4556363.5100756176</v>
      </c>
      <c r="MD25" s="62">
        <f t="shared" ca="1" si="139"/>
        <v>5441995.2155057536</v>
      </c>
      <c r="ME25" s="62">
        <f t="shared" ca="1" si="139"/>
        <v>5532635.8070500381</v>
      </c>
      <c r="MF25" s="62">
        <f t="shared" ca="1" si="139"/>
        <v>4975622.9936098335</v>
      </c>
      <c r="MG25" s="62">
        <f t="shared" ca="1" si="139"/>
        <v>4621951.0062999241</v>
      </c>
      <c r="MH25" s="62">
        <f t="shared" ca="1" si="139"/>
        <v>5458866.4926976841</v>
      </c>
      <c r="MI25" s="62">
        <f t="shared" ca="1" si="139"/>
        <v>5260671.4533659006</v>
      </c>
      <c r="MJ25" s="62">
        <f t="shared" ca="1" si="139"/>
        <v>4863726.7782406919</v>
      </c>
      <c r="MK25" s="62">
        <f t="shared" ca="1" si="139"/>
        <v>5076625.0223448994</v>
      </c>
      <c r="ML25" s="62">
        <f t="shared" ca="1" si="139"/>
        <v>4948664.7276171036</v>
      </c>
      <c r="MM25" s="62">
        <f t="shared" ca="1" si="139"/>
        <v>5138453.3396691661</v>
      </c>
      <c r="MN25" s="62">
        <f t="shared" ca="1" si="139"/>
        <v>4947198.3820936391</v>
      </c>
      <c r="MO25" s="62">
        <f t="shared" ca="1" si="139"/>
        <v>5425394.762924186</v>
      </c>
      <c r="MP25" s="62">
        <f t="shared" ca="1" si="139"/>
        <v>5441831.0424248539</v>
      </c>
      <c r="MQ25" s="62">
        <f t="shared" ca="1" si="139"/>
        <v>4925774.1081902208</v>
      </c>
      <c r="MR25" s="62">
        <f t="shared" ca="1" si="139"/>
        <v>4871901.7897296594</v>
      </c>
      <c r="MS25" s="62">
        <f t="shared" ca="1" si="139"/>
        <v>4910815.9772690721</v>
      </c>
      <c r="MT25" s="62">
        <f t="shared" ca="1" si="139"/>
        <v>5174005.8070218489</v>
      </c>
      <c r="MU25" s="62">
        <f t="shared" ca="1" si="139"/>
        <v>4653552.3941698419</v>
      </c>
      <c r="MV25" s="62">
        <f t="shared" ca="1" si="139"/>
        <v>4927166.4172119424</v>
      </c>
      <c r="MW25" s="62">
        <f t="shared" ca="1" si="139"/>
        <v>5294046.9924501693</v>
      </c>
      <c r="MX25" s="62">
        <f t="shared" ca="1" si="139"/>
        <v>4986633.9985363288</v>
      </c>
      <c r="MY25" s="62">
        <f t="shared" ca="1" si="139"/>
        <v>4737953.3195759282</v>
      </c>
      <c r="MZ25" s="62">
        <f t="shared" ca="1" si="139"/>
        <v>5017304.2070217021</v>
      </c>
      <c r="NA25" s="62">
        <f t="shared" ca="1" si="139"/>
        <v>5135521.1863905573</v>
      </c>
      <c r="NB25" s="62">
        <f t="shared" ca="1" si="139"/>
        <v>4818488.5693308711</v>
      </c>
      <c r="NC25" s="62">
        <f t="shared" ca="1" si="139"/>
        <v>5059050.5176529903</v>
      </c>
      <c r="ND25" s="62">
        <f t="shared" ca="1" si="139"/>
        <v>4552940.6595144719</v>
      </c>
      <c r="NE25" s="62">
        <f t="shared" ca="1" si="139"/>
        <v>5080058.8804271966</v>
      </c>
      <c r="NF25" s="62">
        <f t="shared" ca="1" si="139"/>
        <v>5125035.367949659</v>
      </c>
      <c r="NG25" s="62">
        <f t="shared" ca="1" si="139"/>
        <v>5374528.1493104836</v>
      </c>
      <c r="NH25" s="62">
        <f t="shared" ca="1" si="139"/>
        <v>5055164.6562981214</v>
      </c>
      <c r="NI25" s="62">
        <f t="shared" ca="1" si="139"/>
        <v>4879357.1015740577</v>
      </c>
      <c r="NJ25" s="62">
        <f t="shared" ca="1" si="139"/>
        <v>4914122.2678085016</v>
      </c>
      <c r="NK25" s="62">
        <f t="shared" ca="1" si="139"/>
        <v>5362100.4821026791</v>
      </c>
      <c r="NL25" s="62">
        <f t="shared" ca="1" si="139"/>
        <v>4719069.7285540951</v>
      </c>
      <c r="NM25" s="62">
        <f t="shared" ca="1" si="139"/>
        <v>5236521.9188367929</v>
      </c>
      <c r="NN25" s="62">
        <f t="shared" ca="1" si="139"/>
        <v>5043161.2204854414</v>
      </c>
      <c r="NO25" s="62">
        <f t="shared" ca="1" si="139"/>
        <v>5144004.9728267686</v>
      </c>
      <c r="NP25" s="62">
        <f t="shared" ca="1" si="139"/>
        <v>5325403.9736794885</v>
      </c>
      <c r="NQ25" s="62">
        <f t="shared" ca="1" si="139"/>
        <v>4981976.7673502648</v>
      </c>
      <c r="NR25" s="62">
        <f t="shared" ca="1" si="139"/>
        <v>4865829.6594495447</v>
      </c>
      <c r="NS25" s="62">
        <f t="shared" ca="1" si="139"/>
        <v>4834610.369221108</v>
      </c>
      <c r="NT25" s="62">
        <f t="shared" ca="1" si="139"/>
        <v>5379557.6566407708</v>
      </c>
      <c r="NU25" s="62">
        <f t="shared" ca="1" si="139"/>
        <v>5049257.699156533</v>
      </c>
      <c r="NV25" s="62">
        <f t="shared" ca="1" si="139"/>
        <v>5444550.1149570253</v>
      </c>
      <c r="NW25" s="62">
        <f t="shared" ca="1" si="139"/>
        <v>4997002.1472616764</v>
      </c>
      <c r="NX25" s="62">
        <f t="shared" ref="NX25:QI25" ca="1" si="140">NX18*NX11</f>
        <v>5207323.2658694088</v>
      </c>
      <c r="NY25" s="62">
        <f t="shared" ca="1" si="140"/>
        <v>4675836.2933714809</v>
      </c>
      <c r="NZ25" s="62">
        <f t="shared" ca="1" si="140"/>
        <v>4877120.9833527356</v>
      </c>
      <c r="OA25" s="62">
        <f t="shared" ca="1" si="140"/>
        <v>4734864.5303208819</v>
      </c>
      <c r="OB25" s="62">
        <f t="shared" ca="1" si="140"/>
        <v>4851122.652856905</v>
      </c>
      <c r="OC25" s="62">
        <f t="shared" ca="1" si="140"/>
        <v>4572371.753290901</v>
      </c>
      <c r="OD25" s="62">
        <f t="shared" ca="1" si="140"/>
        <v>4593499.9903842174</v>
      </c>
      <c r="OE25" s="62">
        <f t="shared" ca="1" si="140"/>
        <v>5204014.8558520582</v>
      </c>
      <c r="OF25" s="62">
        <f t="shared" ca="1" si="140"/>
        <v>5143147.7345204363</v>
      </c>
      <c r="OG25" s="62">
        <f t="shared" ca="1" si="140"/>
        <v>4679116.6778413653</v>
      </c>
      <c r="OH25" s="62">
        <f t="shared" ca="1" si="140"/>
        <v>5347834.2675964776</v>
      </c>
      <c r="OI25" s="62">
        <f t="shared" ca="1" si="140"/>
        <v>5530580.3982692314</v>
      </c>
      <c r="OJ25" s="62">
        <f t="shared" ca="1" si="140"/>
        <v>4868881.4657674087</v>
      </c>
      <c r="OK25" s="62">
        <f t="shared" ca="1" si="140"/>
        <v>5050578.2448479887</v>
      </c>
      <c r="OL25" s="62">
        <f t="shared" ca="1" si="140"/>
        <v>5188361.1513661938</v>
      </c>
      <c r="OM25" s="62">
        <f t="shared" ca="1" si="140"/>
        <v>4753289.6890654312</v>
      </c>
      <c r="ON25" s="62">
        <f t="shared" ca="1" si="140"/>
        <v>4693399.9971567392</v>
      </c>
      <c r="OO25" s="62">
        <f t="shared" ca="1" si="140"/>
        <v>5367817.6741919788</v>
      </c>
      <c r="OP25" s="62">
        <f t="shared" ca="1" si="140"/>
        <v>5279692.7172804177</v>
      </c>
      <c r="OQ25" s="62">
        <f t="shared" ca="1" si="140"/>
        <v>4953090.6287274966</v>
      </c>
      <c r="OR25" s="62">
        <f t="shared" ca="1" si="140"/>
        <v>4652130.8670165343</v>
      </c>
      <c r="OS25" s="62">
        <f t="shared" ca="1" si="140"/>
        <v>5223414.8440224845</v>
      </c>
      <c r="OT25" s="62">
        <f t="shared" ca="1" si="140"/>
        <v>5178855.8027859014</v>
      </c>
      <c r="OU25" s="62">
        <f t="shared" ca="1" si="140"/>
        <v>4820332.1723308731</v>
      </c>
      <c r="OV25" s="62">
        <f t="shared" ca="1" si="140"/>
        <v>5251324.5755748376</v>
      </c>
      <c r="OW25" s="62">
        <f t="shared" ca="1" si="140"/>
        <v>4557686.7413384067</v>
      </c>
      <c r="OX25" s="62">
        <f t="shared" ca="1" si="140"/>
        <v>4713792.465466734</v>
      </c>
      <c r="OY25" s="62">
        <f t="shared" ca="1" si="140"/>
        <v>5032753.9925998971</v>
      </c>
      <c r="OZ25" s="62">
        <f t="shared" ca="1" si="140"/>
        <v>4542744.6871567313</v>
      </c>
      <c r="PA25" s="62">
        <f t="shared" ca="1" si="140"/>
        <v>5001859.0551336342</v>
      </c>
      <c r="PB25" s="62">
        <f t="shared" ca="1" si="140"/>
        <v>4705342.6212006221</v>
      </c>
      <c r="PC25" s="62">
        <f t="shared" ca="1" si="140"/>
        <v>4579967.0097219599</v>
      </c>
      <c r="PD25" s="62">
        <f t="shared" ca="1" si="140"/>
        <v>5047408.3368819905</v>
      </c>
      <c r="PE25" s="62">
        <f t="shared" ca="1" si="140"/>
        <v>5441423.1749210712</v>
      </c>
      <c r="PF25" s="62">
        <f t="shared" ca="1" si="140"/>
        <v>5247610.4140433948</v>
      </c>
      <c r="PG25" s="62">
        <f t="shared" ca="1" si="140"/>
        <v>5453421.7967253923</v>
      </c>
      <c r="PH25" s="62">
        <f t="shared" ca="1" si="140"/>
        <v>5415978.3539613802</v>
      </c>
      <c r="PI25" s="62">
        <f t="shared" ca="1" si="140"/>
        <v>4793459.4460055893</v>
      </c>
      <c r="PJ25" s="62">
        <f t="shared" ca="1" si="140"/>
        <v>5417648.7039583698</v>
      </c>
      <c r="PK25" s="62">
        <f t="shared" ca="1" si="140"/>
        <v>5474333.1061497815</v>
      </c>
      <c r="PL25" s="62">
        <f t="shared" ca="1" si="140"/>
        <v>5253852.8577355733</v>
      </c>
      <c r="PM25" s="62">
        <f t="shared" ca="1" si="140"/>
        <v>4961688.178914425</v>
      </c>
      <c r="PN25" s="62">
        <f t="shared" ca="1" si="140"/>
        <v>4536099.3311784044</v>
      </c>
      <c r="PO25" s="62">
        <f t="shared" ca="1" si="140"/>
        <v>4916672.7763861697</v>
      </c>
      <c r="PP25" s="62">
        <f t="shared" ca="1" si="140"/>
        <v>4852418.7639759025</v>
      </c>
      <c r="PQ25" s="62">
        <f t="shared" ca="1" si="140"/>
        <v>5068150.5531352013</v>
      </c>
      <c r="PR25" s="62">
        <f t="shared" ca="1" si="140"/>
        <v>5204328.2309247581</v>
      </c>
      <c r="PS25" s="62">
        <f t="shared" ca="1" si="140"/>
        <v>5372166.7988341488</v>
      </c>
      <c r="PT25" s="62">
        <f t="shared" ca="1" si="140"/>
        <v>5120440.942808181</v>
      </c>
      <c r="PU25" s="62">
        <f t="shared" ca="1" si="140"/>
        <v>4861025.1415536534</v>
      </c>
      <c r="PV25" s="62">
        <f t="shared" ca="1" si="140"/>
        <v>4552183.1060179118</v>
      </c>
      <c r="PW25" s="62">
        <f t="shared" ca="1" si="140"/>
        <v>5288045.1642134413</v>
      </c>
      <c r="PX25" s="62">
        <f t="shared" ca="1" si="140"/>
        <v>5200467.9099331293</v>
      </c>
      <c r="PY25" s="62">
        <f t="shared" ca="1" si="140"/>
        <v>5030305.1817253837</v>
      </c>
      <c r="PZ25" s="62">
        <f t="shared" ca="1" si="140"/>
        <v>4758728.1479560221</v>
      </c>
      <c r="QA25" s="62">
        <f t="shared" ca="1" si="140"/>
        <v>5471417.9020638913</v>
      </c>
      <c r="QB25" s="62">
        <f t="shared" ca="1" si="140"/>
        <v>4906344.9605939118</v>
      </c>
      <c r="QC25" s="62">
        <f t="shared" ca="1" si="140"/>
        <v>5402130.228083076</v>
      </c>
      <c r="QD25" s="62">
        <f t="shared" ca="1" si="140"/>
        <v>5126801.4275843762</v>
      </c>
      <c r="QE25" s="62">
        <f t="shared" ca="1" si="140"/>
        <v>5405888.0282500302</v>
      </c>
      <c r="QF25" s="62">
        <f t="shared" ca="1" si="140"/>
        <v>4873795.3539573913</v>
      </c>
      <c r="QG25" s="62">
        <f t="shared" ca="1" si="140"/>
        <v>5245081.9883489627</v>
      </c>
      <c r="QH25" s="62">
        <f t="shared" ca="1" si="140"/>
        <v>4707739.9180476414</v>
      </c>
      <c r="QI25" s="62">
        <f t="shared" ca="1" si="140"/>
        <v>4537181.9460035069</v>
      </c>
      <c r="QJ25" s="62">
        <f t="shared" ref="QJ25:SU25" ca="1" si="141">QJ18*QJ11</f>
        <v>5292342.5825474337</v>
      </c>
      <c r="QK25" s="62">
        <f t="shared" ca="1" si="141"/>
        <v>4771440.201611544</v>
      </c>
      <c r="QL25" s="62">
        <f t="shared" ca="1" si="141"/>
        <v>5364695.4096297836</v>
      </c>
      <c r="QM25" s="62">
        <f t="shared" ca="1" si="141"/>
        <v>4842451.6721463911</v>
      </c>
      <c r="QN25" s="62">
        <f t="shared" ca="1" si="141"/>
        <v>5322535.7777907411</v>
      </c>
      <c r="QO25" s="62">
        <f t="shared" ca="1" si="141"/>
        <v>5217423.4165337728</v>
      </c>
      <c r="QP25" s="62">
        <f t="shared" ca="1" si="141"/>
        <v>5398649.6943637244</v>
      </c>
      <c r="QQ25" s="62">
        <f t="shared" ca="1" si="141"/>
        <v>4718173.1689058729</v>
      </c>
      <c r="QR25" s="62">
        <f t="shared" ca="1" si="141"/>
        <v>5149455.9190185685</v>
      </c>
      <c r="QS25" s="62">
        <f t="shared" ca="1" si="141"/>
        <v>5309895.6780418893</v>
      </c>
      <c r="QT25" s="62">
        <f t="shared" ca="1" si="141"/>
        <v>5076675.404888764</v>
      </c>
      <c r="QU25" s="62">
        <f t="shared" ca="1" si="141"/>
        <v>5178956.7388036205</v>
      </c>
      <c r="QV25" s="62">
        <f t="shared" ca="1" si="141"/>
        <v>4620400.0209563607</v>
      </c>
      <c r="QW25" s="62">
        <f t="shared" ca="1" si="141"/>
        <v>5112037.9189484464</v>
      </c>
      <c r="QX25" s="62">
        <f t="shared" ca="1" si="141"/>
        <v>4867847.0654323306</v>
      </c>
      <c r="QY25" s="62">
        <f t="shared" ca="1" si="141"/>
        <v>4646406.8881742824</v>
      </c>
      <c r="QZ25" s="62">
        <f t="shared" ca="1" si="141"/>
        <v>4793362.0585962282</v>
      </c>
      <c r="RA25" s="62">
        <f t="shared" ca="1" si="141"/>
        <v>4812165.8988452898</v>
      </c>
      <c r="RB25" s="62">
        <f t="shared" ca="1" si="141"/>
        <v>4683109.5947359009</v>
      </c>
      <c r="RC25" s="62">
        <f t="shared" ca="1" si="141"/>
        <v>5185102.1711980915</v>
      </c>
      <c r="RD25" s="62">
        <f t="shared" ca="1" si="141"/>
        <v>4564019.6464355821</v>
      </c>
      <c r="RE25" s="62">
        <f t="shared" ca="1" si="141"/>
        <v>5086925.1233209576</v>
      </c>
      <c r="RF25" s="62">
        <f t="shared" ca="1" si="141"/>
        <v>4729708.4095886424</v>
      </c>
      <c r="RG25" s="62">
        <f t="shared" ca="1" si="141"/>
        <v>4774714.6061282158</v>
      </c>
      <c r="RH25" s="62">
        <f t="shared" ca="1" si="141"/>
        <v>4697069.8816651953</v>
      </c>
      <c r="RI25" s="62">
        <f t="shared" ca="1" si="141"/>
        <v>5473688.7272232808</v>
      </c>
      <c r="RJ25" s="62">
        <f t="shared" ca="1" si="141"/>
        <v>4835723.535711512</v>
      </c>
      <c r="RK25" s="62">
        <f t="shared" ca="1" si="141"/>
        <v>4826170.6592475828</v>
      </c>
      <c r="RL25" s="62">
        <f t="shared" ca="1" si="141"/>
        <v>5071416.8687943481</v>
      </c>
      <c r="RM25" s="62">
        <f t="shared" ca="1" si="141"/>
        <v>5091061.2856720025</v>
      </c>
      <c r="RN25" s="62">
        <f t="shared" ca="1" si="141"/>
        <v>5382279.759735045</v>
      </c>
      <c r="RO25" s="62">
        <f t="shared" ca="1" si="141"/>
        <v>5073332.0580999618</v>
      </c>
      <c r="RP25" s="62">
        <f t="shared" ca="1" si="141"/>
        <v>5227657.9833414834</v>
      </c>
      <c r="RQ25" s="62">
        <f t="shared" ca="1" si="141"/>
        <v>4966744.4396394044</v>
      </c>
      <c r="RR25" s="62">
        <f t="shared" ca="1" si="141"/>
        <v>5214601.236308218</v>
      </c>
      <c r="RS25" s="62">
        <f t="shared" ca="1" si="141"/>
        <v>5160178.8408700107</v>
      </c>
      <c r="RT25" s="62">
        <f t="shared" ca="1" si="141"/>
        <v>5067231.4085936565</v>
      </c>
      <c r="RU25" s="62">
        <f t="shared" ca="1" si="141"/>
        <v>5059224.8285415685</v>
      </c>
      <c r="RV25" s="62">
        <f t="shared" ca="1" si="141"/>
        <v>4733775.3569989065</v>
      </c>
      <c r="RW25" s="62">
        <f t="shared" ca="1" si="141"/>
        <v>5089762.0064781774</v>
      </c>
      <c r="RX25" s="62">
        <f t="shared" ca="1" si="141"/>
        <v>4589529.9632136375</v>
      </c>
      <c r="RY25" s="62">
        <f t="shared" ca="1" si="141"/>
        <v>4653835.6603954649</v>
      </c>
      <c r="RZ25" s="62">
        <f t="shared" ca="1" si="141"/>
        <v>5301066.739325406</v>
      </c>
      <c r="SA25" s="62">
        <f t="shared" ca="1" si="141"/>
        <v>4899066.1240639603</v>
      </c>
      <c r="SB25" s="62">
        <f t="shared" ca="1" si="141"/>
        <v>5272818.6822317364</v>
      </c>
      <c r="SC25" s="62">
        <f t="shared" ca="1" si="141"/>
        <v>5392436.37246403</v>
      </c>
      <c r="SD25" s="62">
        <f t="shared" ca="1" si="141"/>
        <v>5353489.1181474458</v>
      </c>
      <c r="SE25" s="62">
        <f t="shared" ca="1" si="141"/>
        <v>5225924.1251581777</v>
      </c>
      <c r="SF25" s="62">
        <f t="shared" ca="1" si="141"/>
        <v>5246105.8373061148</v>
      </c>
      <c r="SG25" s="62">
        <f t="shared" ca="1" si="141"/>
        <v>5383569.3536115959</v>
      </c>
      <c r="SH25" s="62">
        <f t="shared" ca="1" si="141"/>
        <v>5467321.4730391577</v>
      </c>
      <c r="SI25" s="62">
        <f t="shared" ca="1" si="141"/>
        <v>5047046.7319620075</v>
      </c>
      <c r="SJ25" s="62">
        <f t="shared" ca="1" si="141"/>
        <v>4913405.0928150108</v>
      </c>
      <c r="SK25" s="62">
        <f t="shared" ca="1" si="141"/>
        <v>5436339.6233288031</v>
      </c>
      <c r="SL25" s="62">
        <f t="shared" ca="1" si="141"/>
        <v>4668496.0685210731</v>
      </c>
      <c r="SM25" s="62">
        <f t="shared" ca="1" si="141"/>
        <v>4546540.5282146661</v>
      </c>
      <c r="SN25" s="62">
        <f t="shared" ca="1" si="141"/>
        <v>4830942.8879607236</v>
      </c>
      <c r="SO25" s="62">
        <f t="shared" ca="1" si="141"/>
        <v>4858261.0875203991</v>
      </c>
      <c r="SP25" s="62">
        <f t="shared" ca="1" si="141"/>
        <v>4999626.2402939182</v>
      </c>
      <c r="SQ25" s="62">
        <f t="shared" ca="1" si="141"/>
        <v>5342947.607036775</v>
      </c>
      <c r="SR25" s="62">
        <f t="shared" ca="1" si="141"/>
        <v>4561397.2876971038</v>
      </c>
      <c r="SS25" s="62">
        <f t="shared" ca="1" si="141"/>
        <v>5449756.8613710366</v>
      </c>
      <c r="ST25" s="62">
        <f t="shared" ca="1" si="141"/>
        <v>4778256.4853510894</v>
      </c>
      <c r="SU25" s="62">
        <f t="shared" ca="1" si="141"/>
        <v>4600215.7275461908</v>
      </c>
      <c r="SV25" s="62">
        <f t="shared" ref="SV25:VG25" ca="1" si="142">SV18*SV11</f>
        <v>5274958.8599377424</v>
      </c>
      <c r="SW25" s="62">
        <f t="shared" ca="1" si="142"/>
        <v>4703173.3147111982</v>
      </c>
      <c r="SX25" s="62">
        <f t="shared" ca="1" si="142"/>
        <v>5294044.0408298308</v>
      </c>
      <c r="SY25" s="62">
        <f t="shared" ca="1" si="142"/>
        <v>4634974.9911599373</v>
      </c>
      <c r="SZ25" s="62">
        <f t="shared" ca="1" si="142"/>
        <v>5079778.8083674992</v>
      </c>
      <c r="TA25" s="62">
        <f t="shared" ca="1" si="142"/>
        <v>4873847.7099881954</v>
      </c>
      <c r="TB25" s="62">
        <f t="shared" ca="1" si="142"/>
        <v>5531089.3062524879</v>
      </c>
      <c r="TC25" s="62">
        <f t="shared" ca="1" si="142"/>
        <v>5523916.9428569879</v>
      </c>
      <c r="TD25" s="62">
        <f t="shared" ca="1" si="142"/>
        <v>4635124.9036062201</v>
      </c>
      <c r="TE25" s="62">
        <f t="shared" ca="1" si="142"/>
        <v>4679778.7103454536</v>
      </c>
      <c r="TF25" s="62">
        <f t="shared" ca="1" si="142"/>
        <v>4980014.2769101588</v>
      </c>
      <c r="TG25" s="62">
        <f t="shared" ca="1" si="142"/>
        <v>4695429.4480039943</v>
      </c>
      <c r="TH25" s="62">
        <f t="shared" ca="1" si="142"/>
        <v>5523038.6197062712</v>
      </c>
      <c r="TI25" s="62">
        <f t="shared" ca="1" si="142"/>
        <v>4678189.9646819606</v>
      </c>
      <c r="TJ25" s="62">
        <f t="shared" ca="1" si="142"/>
        <v>5234205.9616721496</v>
      </c>
      <c r="TK25" s="62">
        <f t="shared" ca="1" si="142"/>
        <v>5502123.5988149941</v>
      </c>
      <c r="TL25" s="62">
        <f t="shared" ca="1" si="142"/>
        <v>5522221.7750032693</v>
      </c>
      <c r="TM25" s="62">
        <f t="shared" ca="1" si="142"/>
        <v>4887479.4738503527</v>
      </c>
      <c r="TN25" s="62">
        <f t="shared" ca="1" si="142"/>
        <v>5370419.0941047296</v>
      </c>
      <c r="TO25" s="62">
        <f t="shared" ca="1" si="142"/>
        <v>4614149.6761680571</v>
      </c>
      <c r="TP25" s="62">
        <f t="shared" ca="1" si="142"/>
        <v>5017207.1586872451</v>
      </c>
      <c r="TQ25" s="62">
        <f t="shared" ca="1" si="142"/>
        <v>5082004.9267322468</v>
      </c>
      <c r="TR25" s="62">
        <f t="shared" ca="1" si="142"/>
        <v>4857873.1287631383</v>
      </c>
      <c r="TS25" s="62">
        <f t="shared" ca="1" si="142"/>
        <v>5163467.4339365344</v>
      </c>
      <c r="TT25" s="62">
        <f t="shared" ca="1" si="142"/>
        <v>5441345.2489919849</v>
      </c>
      <c r="TU25" s="62">
        <f t="shared" ca="1" si="142"/>
        <v>5063686.5890715253</v>
      </c>
      <c r="TV25" s="62">
        <f t="shared" ca="1" si="142"/>
        <v>4814165.6429503392</v>
      </c>
      <c r="TW25" s="62">
        <f t="shared" ca="1" si="142"/>
        <v>5071166.8349807849</v>
      </c>
      <c r="TX25" s="62">
        <f t="shared" ca="1" si="142"/>
        <v>4921265.2136244578</v>
      </c>
      <c r="TY25" s="62">
        <f t="shared" ca="1" si="142"/>
        <v>5330865.3268175721</v>
      </c>
      <c r="TZ25" s="62">
        <f t="shared" ca="1" si="142"/>
        <v>4554451.7545470754</v>
      </c>
      <c r="UA25" s="62">
        <f t="shared" ca="1" si="142"/>
        <v>4593351.3124977751</v>
      </c>
      <c r="UB25" s="62">
        <f t="shared" ca="1" si="142"/>
        <v>5250625.929918346</v>
      </c>
      <c r="UC25" s="62">
        <f t="shared" ca="1" si="142"/>
        <v>5186256.5068131173</v>
      </c>
      <c r="UD25" s="62">
        <f t="shared" ca="1" si="142"/>
        <v>4868522.423553599</v>
      </c>
      <c r="UE25" s="62">
        <f t="shared" ca="1" si="142"/>
        <v>4613290.7992117368</v>
      </c>
      <c r="UF25" s="62">
        <f t="shared" ca="1" si="142"/>
        <v>5190863.5221217144</v>
      </c>
      <c r="UG25" s="62">
        <f t="shared" ca="1" si="142"/>
        <v>4813804.9569284851</v>
      </c>
      <c r="UH25" s="62">
        <f t="shared" ca="1" si="142"/>
        <v>5145889.0703461217</v>
      </c>
      <c r="UI25" s="62">
        <f t="shared" ca="1" si="142"/>
        <v>4989981.846396748</v>
      </c>
      <c r="UJ25" s="62">
        <f t="shared" ca="1" si="142"/>
        <v>5227560.910299412</v>
      </c>
      <c r="UK25" s="62">
        <f t="shared" ca="1" si="142"/>
        <v>4575806.6057715891</v>
      </c>
      <c r="UL25" s="62">
        <f t="shared" ca="1" si="142"/>
        <v>5103741.4360018335</v>
      </c>
      <c r="UM25" s="62">
        <f t="shared" ca="1" si="142"/>
        <v>4842328.5825912394</v>
      </c>
      <c r="UN25" s="62">
        <f t="shared" ca="1" si="142"/>
        <v>5112567.0604181113</v>
      </c>
      <c r="UO25" s="62">
        <f t="shared" ca="1" si="142"/>
        <v>4850338.870893836</v>
      </c>
      <c r="UP25" s="62">
        <f t="shared" ca="1" si="142"/>
        <v>5464069.5176762268</v>
      </c>
      <c r="UQ25" s="62">
        <f t="shared" ca="1" si="142"/>
        <v>4763954.8878900083</v>
      </c>
      <c r="UR25" s="62">
        <f t="shared" ca="1" si="142"/>
        <v>4771998.8690730203</v>
      </c>
      <c r="US25" s="62">
        <f t="shared" ca="1" si="142"/>
        <v>4592613.897627499</v>
      </c>
      <c r="UT25" s="62">
        <f t="shared" ca="1" si="142"/>
        <v>5123444.7363373516</v>
      </c>
      <c r="UU25" s="62">
        <f t="shared" ca="1" si="142"/>
        <v>4555759.865180335</v>
      </c>
      <c r="UV25" s="62">
        <f t="shared" ca="1" si="142"/>
        <v>4984360.8549078833</v>
      </c>
      <c r="UW25" s="62">
        <f t="shared" ca="1" si="142"/>
        <v>4997742.1869563218</v>
      </c>
      <c r="UX25" s="62">
        <f t="shared" ca="1" si="142"/>
        <v>5012737.9707546383</v>
      </c>
      <c r="UY25" s="62">
        <f t="shared" ca="1" si="142"/>
        <v>5207090.2210062789</v>
      </c>
      <c r="UZ25" s="62">
        <f t="shared" ca="1" si="142"/>
        <v>5496530.9034094866</v>
      </c>
      <c r="VA25" s="62">
        <f t="shared" ca="1" si="142"/>
        <v>5328791.7774496134</v>
      </c>
      <c r="VB25" s="62">
        <f t="shared" ca="1" si="142"/>
        <v>4950533.0167408772</v>
      </c>
      <c r="VC25" s="62">
        <f t="shared" ca="1" si="142"/>
        <v>4760765.2227581181</v>
      </c>
      <c r="VD25" s="62">
        <f t="shared" ca="1" si="142"/>
        <v>4593743.2314406233</v>
      </c>
      <c r="VE25" s="62">
        <f t="shared" ca="1" si="142"/>
        <v>4776382.9690206861</v>
      </c>
      <c r="VF25" s="62">
        <f t="shared" ca="1" si="142"/>
        <v>5000539.8792764805</v>
      </c>
      <c r="VG25" s="62">
        <f t="shared" ca="1" si="142"/>
        <v>4657038.9884679755</v>
      </c>
      <c r="VH25" s="62">
        <f t="shared" ref="VH25:XS25" ca="1" si="143">VH18*VH11</f>
        <v>5458578.1206189319</v>
      </c>
      <c r="VI25" s="62">
        <f t="shared" ca="1" si="143"/>
        <v>5481197.077919839</v>
      </c>
      <c r="VJ25" s="62">
        <f t="shared" ca="1" si="143"/>
        <v>4867271.761112811</v>
      </c>
      <c r="VK25" s="62">
        <f t="shared" ca="1" si="143"/>
        <v>4609654.5642456589</v>
      </c>
      <c r="VL25" s="62">
        <f t="shared" ca="1" si="143"/>
        <v>5493241.1085688025</v>
      </c>
      <c r="VM25" s="62">
        <f t="shared" ca="1" si="143"/>
        <v>5478689.5054834075</v>
      </c>
      <c r="VN25" s="62">
        <f t="shared" ca="1" si="143"/>
        <v>5185623.3765649013</v>
      </c>
      <c r="VO25" s="62">
        <f t="shared" ca="1" si="143"/>
        <v>4667981.3231881466</v>
      </c>
      <c r="VP25" s="62">
        <f t="shared" ca="1" si="143"/>
        <v>4904020.4403366707</v>
      </c>
      <c r="VQ25" s="62">
        <f t="shared" ca="1" si="143"/>
        <v>4996399.8196190204</v>
      </c>
      <c r="VR25" s="62">
        <f t="shared" ca="1" si="143"/>
        <v>4607683.3070973195</v>
      </c>
      <c r="VS25" s="62">
        <f t="shared" ca="1" si="143"/>
        <v>4559858.0954650622</v>
      </c>
      <c r="VT25" s="62">
        <f t="shared" ca="1" si="143"/>
        <v>5328171.4631727273</v>
      </c>
      <c r="VU25" s="62">
        <f t="shared" ca="1" si="143"/>
        <v>4702265.7896811478</v>
      </c>
      <c r="VV25" s="62">
        <f t="shared" ca="1" si="143"/>
        <v>5181977.99699446</v>
      </c>
      <c r="VW25" s="62">
        <f t="shared" ca="1" si="143"/>
        <v>4884573.0873349793</v>
      </c>
      <c r="VX25" s="62">
        <f t="shared" ca="1" si="143"/>
        <v>4892958.4002544843</v>
      </c>
      <c r="VY25" s="62">
        <f t="shared" ca="1" si="143"/>
        <v>4964860.1410804065</v>
      </c>
      <c r="VZ25" s="62">
        <f t="shared" ca="1" si="143"/>
        <v>4674590.6407515686</v>
      </c>
      <c r="WA25" s="62">
        <f t="shared" ca="1" si="143"/>
        <v>4546184.094384755</v>
      </c>
      <c r="WB25" s="62">
        <f t="shared" ca="1" si="143"/>
        <v>4979117.5448764879</v>
      </c>
      <c r="WC25" s="62">
        <f t="shared" ca="1" si="143"/>
        <v>4844368.0443081558</v>
      </c>
      <c r="WD25" s="62">
        <f t="shared" ca="1" si="143"/>
        <v>5398233.7372244718</v>
      </c>
      <c r="WE25" s="62">
        <f t="shared" ca="1" si="143"/>
        <v>4698588.1981471973</v>
      </c>
      <c r="WF25" s="62">
        <f t="shared" ca="1" si="143"/>
        <v>4755445.6894713501</v>
      </c>
      <c r="WG25" s="62">
        <f t="shared" ca="1" si="143"/>
        <v>4738040.2686435916</v>
      </c>
      <c r="WH25" s="62">
        <f t="shared" ca="1" si="143"/>
        <v>5376098.723732302</v>
      </c>
      <c r="WI25" s="62">
        <f t="shared" ca="1" si="143"/>
        <v>4998634.1186829386</v>
      </c>
      <c r="WJ25" s="62">
        <f t="shared" ca="1" si="143"/>
        <v>5443653.2815737752</v>
      </c>
      <c r="WK25" s="62">
        <f t="shared" ca="1" si="143"/>
        <v>4997416.559956626</v>
      </c>
      <c r="WL25" s="62">
        <f t="shared" ca="1" si="143"/>
        <v>5010696.5408047708</v>
      </c>
      <c r="WM25" s="62">
        <f t="shared" ca="1" si="143"/>
        <v>5252336.3420795547</v>
      </c>
      <c r="WN25" s="62">
        <f t="shared" ca="1" si="143"/>
        <v>4833167.4291871591</v>
      </c>
      <c r="WO25" s="62">
        <f t="shared" ca="1" si="143"/>
        <v>5315133.1737895254</v>
      </c>
      <c r="WP25" s="62">
        <f t="shared" ca="1" si="143"/>
        <v>5367034.5016718144</v>
      </c>
      <c r="WQ25" s="62">
        <f t="shared" ca="1" si="143"/>
        <v>5390158.1238742787</v>
      </c>
      <c r="WR25" s="62">
        <f t="shared" ca="1" si="143"/>
        <v>5147123.9821282392</v>
      </c>
      <c r="WS25" s="62">
        <f t="shared" ca="1" si="143"/>
        <v>5251244.7160254009</v>
      </c>
      <c r="WT25" s="62">
        <f t="shared" ca="1" si="143"/>
        <v>4688276.3601941848</v>
      </c>
      <c r="WU25" s="62">
        <f t="shared" ca="1" si="143"/>
        <v>4594179.9977383567</v>
      </c>
      <c r="WV25" s="62">
        <f t="shared" ca="1" si="143"/>
        <v>4620480.1766487705</v>
      </c>
      <c r="WW25" s="62">
        <f t="shared" ca="1" si="143"/>
        <v>5411778.2135567199</v>
      </c>
      <c r="WX25" s="62">
        <f t="shared" ca="1" si="143"/>
        <v>5264069.6864424832</v>
      </c>
      <c r="WY25" s="62">
        <f t="shared" ca="1" si="143"/>
        <v>5318077.7632164042</v>
      </c>
      <c r="WZ25" s="62">
        <f t="shared" ca="1" si="143"/>
        <v>4732082.5036246236</v>
      </c>
      <c r="XA25" s="62">
        <f t="shared" ca="1" si="143"/>
        <v>5215488.7720615286</v>
      </c>
      <c r="XB25" s="62">
        <f t="shared" ca="1" si="143"/>
        <v>5429711.8505232772</v>
      </c>
      <c r="XC25" s="62">
        <f t="shared" ca="1" si="143"/>
        <v>5069417.9712846093</v>
      </c>
      <c r="XD25" s="62">
        <f t="shared" ca="1" si="143"/>
        <v>4734924.5433751475</v>
      </c>
      <c r="XE25" s="62">
        <f t="shared" ca="1" si="143"/>
        <v>5261278.9167578332</v>
      </c>
      <c r="XF25" s="62">
        <f t="shared" ca="1" si="143"/>
        <v>5270923.3844929282</v>
      </c>
      <c r="XG25" s="62">
        <f t="shared" ca="1" si="143"/>
        <v>5050298.1162383175</v>
      </c>
      <c r="XH25" s="62">
        <f t="shared" ca="1" si="143"/>
        <v>5429182.9669804079</v>
      </c>
      <c r="XI25" s="62">
        <f t="shared" ca="1" si="143"/>
        <v>5149632.0113992337</v>
      </c>
      <c r="XJ25" s="62">
        <f t="shared" ca="1" si="143"/>
        <v>4638761.7956341859</v>
      </c>
      <c r="XK25" s="62">
        <f t="shared" ca="1" si="143"/>
        <v>4712305.6487016501</v>
      </c>
      <c r="XL25" s="62">
        <f t="shared" ca="1" si="143"/>
        <v>5149211.7365664346</v>
      </c>
      <c r="XM25" s="62">
        <f t="shared" ca="1" si="143"/>
        <v>4927695.710508218</v>
      </c>
      <c r="XN25" s="62">
        <f t="shared" ca="1" si="143"/>
        <v>5454209.3450683877</v>
      </c>
      <c r="XO25" s="62">
        <f t="shared" ca="1" si="143"/>
        <v>5123421.5889763804</v>
      </c>
      <c r="XP25" s="62">
        <f t="shared" ca="1" si="143"/>
        <v>5459146.9889244894</v>
      </c>
      <c r="XQ25" s="62">
        <f t="shared" ca="1" si="143"/>
        <v>4915274.5651324578</v>
      </c>
      <c r="XR25" s="62">
        <f t="shared" ca="1" si="143"/>
        <v>4667145.5528726717</v>
      </c>
      <c r="XS25" s="62">
        <f t="shared" ca="1" si="143"/>
        <v>4695507.292124792</v>
      </c>
      <c r="XT25" s="62">
        <f t="shared" ref="XT25:AAE25" ca="1" si="144">XT18*XT11</f>
        <v>5498371.4738813937</v>
      </c>
      <c r="XU25" s="62">
        <f t="shared" ca="1" si="144"/>
        <v>4994741.5942242872</v>
      </c>
      <c r="XV25" s="62">
        <f t="shared" ca="1" si="144"/>
        <v>5427991.4359610137</v>
      </c>
      <c r="XW25" s="62">
        <f t="shared" ca="1" si="144"/>
        <v>4554901.8501642877</v>
      </c>
      <c r="XX25" s="62">
        <f t="shared" ca="1" si="144"/>
        <v>4755416.8299303791</v>
      </c>
      <c r="XY25" s="62">
        <f t="shared" ca="1" si="144"/>
        <v>5073795.3589549428</v>
      </c>
      <c r="XZ25" s="62">
        <f t="shared" ca="1" si="144"/>
        <v>4952770.518550789</v>
      </c>
      <c r="YA25" s="62">
        <f t="shared" ca="1" si="144"/>
        <v>4612300.7642661761</v>
      </c>
      <c r="YB25" s="62">
        <f t="shared" ca="1" si="144"/>
        <v>4585268.3737355852</v>
      </c>
      <c r="YC25" s="62">
        <f t="shared" ca="1" si="144"/>
        <v>4729596.4511125777</v>
      </c>
      <c r="YD25" s="62">
        <f t="shared" ca="1" si="144"/>
        <v>4648157.7898374312</v>
      </c>
      <c r="YE25" s="62">
        <f t="shared" ca="1" si="144"/>
        <v>5148561.9315542057</v>
      </c>
      <c r="YF25" s="62">
        <f t="shared" ca="1" si="144"/>
        <v>5233517.0914714811</v>
      </c>
      <c r="YG25" s="62">
        <f t="shared" ca="1" si="144"/>
        <v>5102948.719631643</v>
      </c>
      <c r="YH25" s="62">
        <f t="shared" ca="1" si="144"/>
        <v>4668974.8863253621</v>
      </c>
      <c r="YI25" s="62">
        <f t="shared" ca="1" si="144"/>
        <v>5115081.8201394295</v>
      </c>
      <c r="YJ25" s="62">
        <f t="shared" ca="1" si="144"/>
        <v>4701554.8520312533</v>
      </c>
      <c r="YK25" s="62">
        <f t="shared" ca="1" si="144"/>
        <v>4642397.2394924145</v>
      </c>
      <c r="YL25" s="62">
        <f t="shared" ca="1" si="144"/>
        <v>5320009.476582977</v>
      </c>
      <c r="YM25" s="62">
        <f t="shared" ca="1" si="144"/>
        <v>5398615.1027256455</v>
      </c>
      <c r="YN25" s="62">
        <f t="shared" ca="1" si="144"/>
        <v>4896355.1271369411</v>
      </c>
      <c r="YO25" s="62">
        <f t="shared" ca="1" si="144"/>
        <v>5043820.1419484224</v>
      </c>
      <c r="YP25" s="62">
        <f t="shared" ca="1" si="144"/>
        <v>4959861.0779271908</v>
      </c>
      <c r="YQ25" s="62">
        <f t="shared" ca="1" si="144"/>
        <v>5358440.3281667205</v>
      </c>
      <c r="YR25" s="62">
        <f t="shared" ca="1" si="144"/>
        <v>4593118.6365849199</v>
      </c>
      <c r="YS25" s="62">
        <f t="shared" ca="1" si="144"/>
        <v>4561667.1739764744</v>
      </c>
      <c r="YT25" s="62">
        <f t="shared" ca="1" si="144"/>
        <v>5242404.4464771114</v>
      </c>
      <c r="YU25" s="62">
        <f t="shared" ca="1" si="144"/>
        <v>4759658.4783675531</v>
      </c>
      <c r="YV25" s="62">
        <f t="shared" ca="1" si="144"/>
        <v>5515473.6006812304</v>
      </c>
      <c r="YW25" s="62">
        <f t="shared" ca="1" si="144"/>
        <v>5517983.8171845386</v>
      </c>
      <c r="YX25" s="62">
        <f t="shared" ca="1" si="144"/>
        <v>4832519.8671614313</v>
      </c>
      <c r="YY25" s="62">
        <f t="shared" ca="1" si="144"/>
        <v>4980084.7760455012</v>
      </c>
      <c r="YZ25" s="62">
        <f t="shared" ca="1" si="144"/>
        <v>4735760.2614678219</v>
      </c>
      <c r="ZA25" s="62">
        <f t="shared" ca="1" si="144"/>
        <v>5231242.9203025857</v>
      </c>
      <c r="ZB25" s="62">
        <f t="shared" ca="1" si="144"/>
        <v>4571194.3455321211</v>
      </c>
      <c r="ZC25" s="62">
        <f t="shared" ca="1" si="144"/>
        <v>5096902.9291949235</v>
      </c>
      <c r="ZD25" s="62">
        <f t="shared" ca="1" si="144"/>
        <v>4805673.2703925688</v>
      </c>
      <c r="ZE25" s="62">
        <f t="shared" ca="1" si="144"/>
        <v>4767810.5270451121</v>
      </c>
      <c r="ZF25" s="62">
        <f t="shared" ca="1" si="144"/>
        <v>4798085.9997774316</v>
      </c>
      <c r="ZG25" s="62">
        <f t="shared" ca="1" si="144"/>
        <v>5204641.992287267</v>
      </c>
      <c r="ZH25" s="62">
        <f t="shared" ca="1" si="144"/>
        <v>4795639.6798803154</v>
      </c>
      <c r="ZI25" s="62">
        <f t="shared" ca="1" si="144"/>
        <v>5507594.4670688836</v>
      </c>
      <c r="ZJ25" s="62">
        <f t="shared" ca="1" si="144"/>
        <v>5330936.9055299554</v>
      </c>
      <c r="ZK25" s="62">
        <f t="shared" ca="1" si="144"/>
        <v>5265445.5992996832</v>
      </c>
      <c r="ZL25" s="62">
        <f t="shared" ca="1" si="144"/>
        <v>4729361.610598065</v>
      </c>
      <c r="ZM25" s="62">
        <f t="shared" ca="1" si="144"/>
        <v>5132671.1962231603</v>
      </c>
      <c r="ZN25" s="62">
        <f t="shared" ca="1" si="144"/>
        <v>4601208.2631084863</v>
      </c>
      <c r="ZO25" s="62">
        <f t="shared" ca="1" si="144"/>
        <v>4853105.9976859372</v>
      </c>
      <c r="ZP25" s="62">
        <f t="shared" ca="1" si="144"/>
        <v>4878727.8644082816</v>
      </c>
      <c r="ZQ25" s="62">
        <f t="shared" ca="1" si="144"/>
        <v>5155149.4982790276</v>
      </c>
      <c r="ZR25" s="62">
        <f t="shared" ca="1" si="144"/>
        <v>4863213.1137138195</v>
      </c>
      <c r="ZS25" s="62">
        <f t="shared" ca="1" si="144"/>
        <v>4866325.834832089</v>
      </c>
      <c r="ZT25" s="62">
        <f t="shared" ca="1" si="144"/>
        <v>5424319.4643300027</v>
      </c>
      <c r="ZU25" s="62">
        <f t="shared" ca="1" si="144"/>
        <v>5534118.1104288902</v>
      </c>
      <c r="ZV25" s="62">
        <f t="shared" ca="1" si="144"/>
        <v>5118568.4485431639</v>
      </c>
      <c r="ZW25" s="62">
        <f t="shared" ca="1" si="144"/>
        <v>5490777.7038411433</v>
      </c>
      <c r="ZX25" s="62">
        <f t="shared" ca="1" si="144"/>
        <v>5145400.276471504</v>
      </c>
      <c r="ZY25" s="62">
        <f t="shared" ca="1" si="144"/>
        <v>4892195.7090194365</v>
      </c>
      <c r="ZZ25" s="62">
        <f t="shared" ca="1" si="144"/>
        <v>4777900.5379335387</v>
      </c>
      <c r="AAA25" s="62">
        <f t="shared" ca="1" si="144"/>
        <v>5534818.0012881532</v>
      </c>
      <c r="AAB25" s="62">
        <f t="shared" ca="1" si="144"/>
        <v>5437737.6983172661</v>
      </c>
      <c r="AAC25" s="62">
        <f t="shared" ca="1" si="144"/>
        <v>5000698.8116580751</v>
      </c>
      <c r="AAD25" s="62">
        <f t="shared" ca="1" si="144"/>
        <v>4625474.3124382664</v>
      </c>
      <c r="AAE25" s="62">
        <f t="shared" ca="1" si="144"/>
        <v>4560484.0099805305</v>
      </c>
      <c r="AAF25" s="62">
        <f t="shared" ref="AAF25:ACQ25" ca="1" si="145">AAF18*AAF11</f>
        <v>4941256.6359019829</v>
      </c>
      <c r="AAG25" s="62">
        <f t="shared" ca="1" si="145"/>
        <v>5030587.7164772786</v>
      </c>
      <c r="AAH25" s="62">
        <f t="shared" ca="1" si="145"/>
        <v>4693754.6298958985</v>
      </c>
      <c r="AAI25" s="62">
        <f t="shared" ca="1" si="145"/>
        <v>5096308.0054460745</v>
      </c>
      <c r="AAJ25" s="62">
        <f t="shared" ca="1" si="145"/>
        <v>4774315.861788773</v>
      </c>
      <c r="AAK25" s="62">
        <f t="shared" ca="1" si="145"/>
        <v>5093725.5633888384</v>
      </c>
      <c r="AAL25" s="62">
        <f t="shared" ca="1" si="145"/>
        <v>5167374.5474171648</v>
      </c>
      <c r="AAM25" s="62">
        <f t="shared" ca="1" si="145"/>
        <v>5232361.6705552256</v>
      </c>
      <c r="AAN25" s="62">
        <f t="shared" ca="1" si="145"/>
        <v>4596986.7321669273</v>
      </c>
      <c r="AAO25" s="62">
        <f t="shared" ca="1" si="145"/>
        <v>5339027.5810221061</v>
      </c>
      <c r="AAP25" s="62">
        <f t="shared" ca="1" si="145"/>
        <v>4614969.1388128493</v>
      </c>
      <c r="AAQ25" s="62">
        <f t="shared" ca="1" si="145"/>
        <v>5161379.9965203684</v>
      </c>
      <c r="AAR25" s="62">
        <f t="shared" ca="1" si="145"/>
        <v>4572628.6417084364</v>
      </c>
      <c r="AAS25" s="62">
        <f t="shared" ca="1" si="145"/>
        <v>4796908.8516946454</v>
      </c>
      <c r="AAT25" s="62">
        <f t="shared" ca="1" si="145"/>
        <v>5038676.4694074783</v>
      </c>
      <c r="AAU25" s="62">
        <f t="shared" ca="1" si="145"/>
        <v>5133466.923624929</v>
      </c>
      <c r="AAV25" s="62">
        <f t="shared" ca="1" si="145"/>
        <v>4934612.982970627</v>
      </c>
      <c r="AAW25" s="62">
        <f t="shared" ca="1" si="145"/>
        <v>4996273.4134110156</v>
      </c>
      <c r="AAX25" s="62">
        <f t="shared" ca="1" si="145"/>
        <v>5508415.7540461272</v>
      </c>
      <c r="AAY25" s="62">
        <f t="shared" ca="1" si="145"/>
        <v>4954120.1487769391</v>
      </c>
      <c r="AAZ25" s="62">
        <f t="shared" ca="1" si="145"/>
        <v>4560439.0062381402</v>
      </c>
      <c r="ABA25" s="62">
        <f t="shared" ca="1" si="145"/>
        <v>5319769.8424583543</v>
      </c>
      <c r="ABB25" s="62">
        <f t="shared" ca="1" si="145"/>
        <v>4628403.4872084623</v>
      </c>
      <c r="ABC25" s="62">
        <f t="shared" ca="1" si="145"/>
        <v>5431172.3531682016</v>
      </c>
      <c r="ABD25" s="62">
        <f t="shared" ca="1" si="145"/>
        <v>5035971.6772684269</v>
      </c>
      <c r="ABE25" s="62">
        <f t="shared" ca="1" si="145"/>
        <v>4547632.7632080754</v>
      </c>
      <c r="ABF25" s="62">
        <f t="shared" ca="1" si="145"/>
        <v>4568360.4714406617</v>
      </c>
      <c r="ABG25" s="62">
        <f t="shared" ca="1" si="145"/>
        <v>5034946.6611131243</v>
      </c>
      <c r="ABH25" s="62">
        <f t="shared" ca="1" si="145"/>
        <v>5077353.5407755179</v>
      </c>
      <c r="ABI25" s="62">
        <f t="shared" ca="1" si="145"/>
        <v>5050271.0886762962</v>
      </c>
      <c r="ABJ25" s="62">
        <f t="shared" ca="1" si="145"/>
        <v>5045547.8460312588</v>
      </c>
      <c r="ABK25" s="62">
        <f t="shared" ca="1" si="145"/>
        <v>4704247.9042097693</v>
      </c>
      <c r="ABL25" s="62">
        <f t="shared" ca="1" si="145"/>
        <v>4858812.3641186366</v>
      </c>
      <c r="ABM25" s="62">
        <f t="shared" ca="1" si="145"/>
        <v>4540663.6436489448</v>
      </c>
      <c r="ABN25" s="62">
        <f t="shared" ca="1" si="145"/>
        <v>4599184.3063689405</v>
      </c>
      <c r="ABO25" s="62">
        <f t="shared" ca="1" si="145"/>
        <v>5197465.9231882766</v>
      </c>
      <c r="ABP25" s="62">
        <f t="shared" ca="1" si="145"/>
        <v>4840179.5528149679</v>
      </c>
      <c r="ABQ25" s="62">
        <f t="shared" ca="1" si="145"/>
        <v>4906768.127247625</v>
      </c>
      <c r="ABR25" s="62">
        <f t="shared" ca="1" si="145"/>
        <v>4876952.3593874462</v>
      </c>
      <c r="ABS25" s="62">
        <f t="shared" ca="1" si="145"/>
        <v>4792536.3675673204</v>
      </c>
      <c r="ABT25" s="62">
        <f t="shared" ca="1" si="145"/>
        <v>4967682.8488603132</v>
      </c>
      <c r="ABU25" s="62">
        <f t="shared" ca="1" si="145"/>
        <v>4955301.5898840511</v>
      </c>
      <c r="ABV25" s="62">
        <f t="shared" ca="1" si="145"/>
        <v>4723297.1269377498</v>
      </c>
      <c r="ABW25" s="62">
        <f t="shared" ca="1" si="145"/>
        <v>5189995.6185350418</v>
      </c>
      <c r="ABX25" s="62">
        <f t="shared" ca="1" si="145"/>
        <v>5076526.1670298874</v>
      </c>
      <c r="ABY25" s="62">
        <f t="shared" ca="1" si="145"/>
        <v>5337436.4748939024</v>
      </c>
      <c r="ABZ25" s="62">
        <f t="shared" ca="1" si="145"/>
        <v>4820293.1790203592</v>
      </c>
      <c r="ACA25" s="62">
        <f t="shared" ca="1" si="145"/>
        <v>5029176.0879172813</v>
      </c>
      <c r="ACB25" s="62">
        <f t="shared" ca="1" si="145"/>
        <v>4579249.363568549</v>
      </c>
      <c r="ACC25" s="62">
        <f t="shared" ca="1" si="145"/>
        <v>5165058.6266109003</v>
      </c>
      <c r="ACD25" s="62">
        <f t="shared" ca="1" si="145"/>
        <v>5202246.3028700268</v>
      </c>
      <c r="ACE25" s="62">
        <f t="shared" ca="1" si="145"/>
        <v>5189879.6163275614</v>
      </c>
      <c r="ACF25" s="62">
        <f t="shared" ca="1" si="145"/>
        <v>4806432.0376784094</v>
      </c>
      <c r="ACG25" s="62">
        <f t="shared" ca="1" si="145"/>
        <v>5276677.2194385063</v>
      </c>
      <c r="ACH25" s="62">
        <f t="shared" ca="1" si="145"/>
        <v>5342537.802046869</v>
      </c>
      <c r="ACI25" s="62">
        <f t="shared" ca="1" si="145"/>
        <v>4613319.3440799741</v>
      </c>
      <c r="ACJ25" s="62">
        <f t="shared" ca="1" si="145"/>
        <v>5190791.904346467</v>
      </c>
      <c r="ACK25" s="62">
        <f t="shared" ca="1" si="145"/>
        <v>4976941.5287048789</v>
      </c>
      <c r="ACL25" s="62">
        <f t="shared" ca="1" si="145"/>
        <v>4679882.1761774439</v>
      </c>
      <c r="ACM25" s="62">
        <f t="shared" ca="1" si="145"/>
        <v>4657426.1792260632</v>
      </c>
      <c r="ACN25" s="62">
        <f t="shared" ca="1" si="145"/>
        <v>5425296.4148985315</v>
      </c>
      <c r="ACO25" s="62">
        <f t="shared" ca="1" si="145"/>
        <v>4933731.703080033</v>
      </c>
      <c r="ACP25" s="62">
        <f t="shared" ca="1" si="145"/>
        <v>5390282.2130848579</v>
      </c>
      <c r="ACQ25" s="62">
        <f t="shared" ca="1" si="145"/>
        <v>4750728.4149782211</v>
      </c>
      <c r="ACR25" s="62">
        <f t="shared" ref="ACR25:AFC25" ca="1" si="146">ACR18*ACR11</f>
        <v>4613775.5821055602</v>
      </c>
      <c r="ACS25" s="62">
        <f t="shared" ca="1" si="146"/>
        <v>5502979.7956076674</v>
      </c>
      <c r="ACT25" s="62">
        <f t="shared" ca="1" si="146"/>
        <v>5328026.1480438318</v>
      </c>
      <c r="ACU25" s="62">
        <f t="shared" ca="1" si="146"/>
        <v>4612477.8191852812</v>
      </c>
      <c r="ACV25" s="62">
        <f t="shared" ca="1" si="146"/>
        <v>5074856.1130078435</v>
      </c>
      <c r="ACW25" s="62">
        <f t="shared" ca="1" si="146"/>
        <v>4646490.9025354786</v>
      </c>
      <c r="ACX25" s="62">
        <f t="shared" ca="1" si="146"/>
        <v>4616265.0517297117</v>
      </c>
      <c r="ACY25" s="62">
        <f t="shared" ca="1" si="146"/>
        <v>4585617.6395087298</v>
      </c>
      <c r="ACZ25" s="62">
        <f t="shared" ca="1" si="146"/>
        <v>5037553.4497828409</v>
      </c>
      <c r="ADA25" s="62">
        <f t="shared" ca="1" si="146"/>
        <v>5258373.2552186595</v>
      </c>
      <c r="ADB25" s="62">
        <f t="shared" ca="1" si="146"/>
        <v>5010621.2013162551</v>
      </c>
      <c r="ADC25" s="62">
        <f t="shared" ca="1" si="146"/>
        <v>4569461.8063407699</v>
      </c>
      <c r="ADD25" s="62">
        <f t="shared" ca="1" si="146"/>
        <v>5288558.9664683314</v>
      </c>
      <c r="ADE25" s="62">
        <f t="shared" ca="1" si="146"/>
        <v>4955980.0189533839</v>
      </c>
      <c r="ADF25" s="62">
        <f t="shared" ca="1" si="146"/>
        <v>5523730.9354985394</v>
      </c>
      <c r="ADG25" s="62">
        <f t="shared" ca="1" si="146"/>
        <v>4601297.5085659688</v>
      </c>
      <c r="ADH25" s="62">
        <f t="shared" ca="1" si="146"/>
        <v>5235433.4343868317</v>
      </c>
      <c r="ADI25" s="62">
        <f t="shared" ca="1" si="146"/>
        <v>5047657.0285961339</v>
      </c>
      <c r="ADJ25" s="62">
        <f t="shared" ca="1" si="146"/>
        <v>4921559.7555220332</v>
      </c>
      <c r="ADK25" s="62">
        <f t="shared" ca="1" si="146"/>
        <v>5258612.0365699027</v>
      </c>
      <c r="ADL25" s="62">
        <f t="shared" ca="1" si="146"/>
        <v>5247620.1834965143</v>
      </c>
      <c r="ADM25" s="62">
        <f t="shared" ca="1" si="146"/>
        <v>5429821.2541333484</v>
      </c>
      <c r="ADN25" s="62">
        <f t="shared" ca="1" si="146"/>
        <v>5462190.2063069222</v>
      </c>
      <c r="ADO25" s="62">
        <f t="shared" ca="1" si="146"/>
        <v>5028061.2659558132</v>
      </c>
      <c r="ADP25" s="62">
        <f t="shared" ca="1" si="146"/>
        <v>5485384.9786602212</v>
      </c>
      <c r="ADQ25" s="62">
        <f t="shared" ca="1" si="146"/>
        <v>5514242.6324961465</v>
      </c>
      <c r="ADR25" s="62">
        <f t="shared" ca="1" si="146"/>
        <v>5050955.6654618401</v>
      </c>
      <c r="ADS25" s="62">
        <f t="shared" ca="1" si="146"/>
        <v>5511948.6128425254</v>
      </c>
      <c r="ADT25" s="62">
        <f t="shared" ca="1" si="146"/>
        <v>5023125.6534050377</v>
      </c>
      <c r="ADU25" s="62">
        <f t="shared" ca="1" si="146"/>
        <v>4702804.975471071</v>
      </c>
      <c r="ADV25" s="62">
        <f t="shared" ca="1" si="146"/>
        <v>4979217.3708556285</v>
      </c>
      <c r="ADW25" s="62">
        <f t="shared" ca="1" si="146"/>
        <v>5168025.166083036</v>
      </c>
      <c r="ADX25" s="62">
        <f t="shared" ca="1" si="146"/>
        <v>5272123.7619728623</v>
      </c>
      <c r="ADY25" s="62">
        <f t="shared" ca="1" si="146"/>
        <v>5107609.9289738908</v>
      </c>
      <c r="ADZ25" s="62">
        <f t="shared" ca="1" si="146"/>
        <v>5448776.1233771155</v>
      </c>
      <c r="AEA25" s="62">
        <f t="shared" ca="1" si="146"/>
        <v>4825406.0667225718</v>
      </c>
      <c r="AEB25" s="62">
        <f t="shared" ca="1" si="146"/>
        <v>5210546.1396575235</v>
      </c>
      <c r="AEC25" s="62">
        <f t="shared" ca="1" si="146"/>
        <v>5445623.5682473313</v>
      </c>
      <c r="AED25" s="62">
        <f t="shared" ca="1" si="146"/>
        <v>5210363.2363298433</v>
      </c>
      <c r="AEE25" s="62">
        <f t="shared" ca="1" si="146"/>
        <v>4650644.7452421682</v>
      </c>
      <c r="AEF25" s="62">
        <f t="shared" ca="1" si="146"/>
        <v>4969669.3719556136</v>
      </c>
      <c r="AEG25" s="62">
        <f t="shared" ca="1" si="146"/>
        <v>4613175.1411147406</v>
      </c>
      <c r="AEH25" s="62">
        <f t="shared" ca="1" si="146"/>
        <v>5218719.9701831462</v>
      </c>
      <c r="AEI25" s="62">
        <f t="shared" ca="1" si="146"/>
        <v>4737166.5366991935</v>
      </c>
      <c r="AEJ25" s="62">
        <f t="shared" ca="1" si="146"/>
        <v>4611588.2348737642</v>
      </c>
      <c r="AEK25" s="62">
        <f t="shared" ca="1" si="146"/>
        <v>4580119.3734219158</v>
      </c>
      <c r="AEL25" s="62">
        <f t="shared" ca="1" si="146"/>
        <v>5439431.997606867</v>
      </c>
      <c r="AEM25" s="62">
        <f t="shared" ca="1" si="146"/>
        <v>4632788.8228142215</v>
      </c>
      <c r="AEN25" s="62">
        <f t="shared" ca="1" si="146"/>
        <v>4590710.1798803909</v>
      </c>
      <c r="AEO25" s="62">
        <f t="shared" ca="1" si="146"/>
        <v>5365427.510891105</v>
      </c>
      <c r="AEP25" s="62">
        <f t="shared" ca="1" si="146"/>
        <v>4727506.690719448</v>
      </c>
      <c r="AEQ25" s="62">
        <f t="shared" ca="1" si="146"/>
        <v>4593597.2330606841</v>
      </c>
      <c r="AER25" s="62">
        <f t="shared" ca="1" si="146"/>
        <v>5120235.1482442655</v>
      </c>
      <c r="AES25" s="62">
        <f t="shared" ca="1" si="146"/>
        <v>5100627.9167480404</v>
      </c>
      <c r="AET25" s="62">
        <f t="shared" ca="1" si="146"/>
        <v>4621992.4322395399</v>
      </c>
      <c r="AEU25" s="62">
        <f t="shared" ca="1" si="146"/>
        <v>5490230.1292678108</v>
      </c>
      <c r="AEV25" s="62">
        <f t="shared" ca="1" si="146"/>
        <v>4589858.8070299057</v>
      </c>
      <c r="AEW25" s="62">
        <f t="shared" ca="1" si="146"/>
        <v>5294349.2912525944</v>
      </c>
      <c r="AEX25" s="62">
        <f t="shared" ca="1" si="146"/>
        <v>4922796.2642976958</v>
      </c>
      <c r="AEY25" s="62">
        <f t="shared" ca="1" si="146"/>
        <v>5537348.963644078</v>
      </c>
      <c r="AEZ25" s="62">
        <f t="shared" ca="1" si="146"/>
        <v>5193976.2831913093</v>
      </c>
      <c r="AFA25" s="62">
        <f t="shared" ca="1" si="146"/>
        <v>4838901.5367339505</v>
      </c>
      <c r="AFB25" s="62">
        <f t="shared" ca="1" si="146"/>
        <v>5147861.29416335</v>
      </c>
      <c r="AFC25" s="62">
        <f t="shared" ca="1" si="146"/>
        <v>4712898.3842256172</v>
      </c>
      <c r="AFD25" s="62">
        <f t="shared" ref="AFD25:AHO25" ca="1" si="147">AFD18*AFD11</f>
        <v>5110135.4555691294</v>
      </c>
      <c r="AFE25" s="62">
        <f t="shared" ca="1" si="147"/>
        <v>5284593.6940037422</v>
      </c>
      <c r="AFF25" s="62">
        <f t="shared" ca="1" si="147"/>
        <v>4717599.7266199291</v>
      </c>
      <c r="AFG25" s="62">
        <f t="shared" ca="1" si="147"/>
        <v>4852665.4792292109</v>
      </c>
      <c r="AFH25" s="62">
        <f t="shared" ca="1" si="147"/>
        <v>4558224.1561398106</v>
      </c>
      <c r="AFI25" s="62">
        <f t="shared" ca="1" si="147"/>
        <v>5085204.2695553694</v>
      </c>
      <c r="AFJ25" s="62">
        <f t="shared" ca="1" si="147"/>
        <v>4762025.4641302852</v>
      </c>
      <c r="AFK25" s="62">
        <f t="shared" ca="1" si="147"/>
        <v>5134534.3165039234</v>
      </c>
      <c r="AFL25" s="62">
        <f t="shared" ca="1" si="147"/>
        <v>4587620.9867091756</v>
      </c>
      <c r="AFM25" s="62">
        <f t="shared" ca="1" si="147"/>
        <v>4794527.2197388047</v>
      </c>
      <c r="AFN25" s="62">
        <f t="shared" ca="1" si="147"/>
        <v>5229015.0051499512</v>
      </c>
      <c r="AFO25" s="62">
        <f t="shared" ca="1" si="147"/>
        <v>5475289.0812032986</v>
      </c>
      <c r="AFP25" s="62">
        <f t="shared" ca="1" si="147"/>
        <v>5076122.720486233</v>
      </c>
      <c r="AFQ25" s="62">
        <f t="shared" ca="1" si="147"/>
        <v>4610304.9597731298</v>
      </c>
      <c r="AFR25" s="62">
        <f t="shared" ca="1" si="147"/>
        <v>4744618.240633972</v>
      </c>
      <c r="AFS25" s="62">
        <f t="shared" ca="1" si="147"/>
        <v>4631072.6420685835</v>
      </c>
      <c r="AFT25" s="62">
        <f t="shared" ca="1" si="147"/>
        <v>4698238.3078000387</v>
      </c>
      <c r="AFU25" s="62">
        <f t="shared" ca="1" si="147"/>
        <v>4641436.0900366958</v>
      </c>
      <c r="AFV25" s="62">
        <f t="shared" ca="1" si="147"/>
        <v>5403630.4184915237</v>
      </c>
      <c r="AFW25" s="62">
        <f t="shared" ca="1" si="147"/>
        <v>4872245.5893770317</v>
      </c>
      <c r="AFX25" s="62">
        <f t="shared" ca="1" si="147"/>
        <v>5491858.4028394055</v>
      </c>
      <c r="AFY25" s="62">
        <f t="shared" ca="1" si="147"/>
        <v>5188170.7193823801</v>
      </c>
      <c r="AFZ25" s="62">
        <f t="shared" ca="1" si="147"/>
        <v>4611036.2599212117</v>
      </c>
      <c r="AGA25" s="62">
        <f t="shared" ca="1" si="147"/>
        <v>5082801.8661319837</v>
      </c>
      <c r="AGB25" s="62">
        <f t="shared" ca="1" si="147"/>
        <v>5085194.8164373105</v>
      </c>
      <c r="AGC25" s="62">
        <f t="shared" ca="1" si="147"/>
        <v>5179733.3805147959</v>
      </c>
      <c r="AGD25" s="62">
        <f t="shared" ca="1" si="147"/>
        <v>4873249.85031112</v>
      </c>
      <c r="AGE25" s="62">
        <f t="shared" ca="1" si="147"/>
        <v>5140286.7419431424</v>
      </c>
      <c r="AGF25" s="62">
        <f t="shared" ca="1" si="147"/>
        <v>4667434.7148907576</v>
      </c>
      <c r="AGG25" s="62">
        <f t="shared" ca="1" si="147"/>
        <v>4840756.1782732299</v>
      </c>
      <c r="AGH25" s="62">
        <f t="shared" ca="1" si="147"/>
        <v>5416768.5252786335</v>
      </c>
      <c r="AGI25" s="62">
        <f t="shared" ca="1" si="147"/>
        <v>5412628.3895680597</v>
      </c>
      <c r="AGJ25" s="62">
        <f t="shared" ca="1" si="147"/>
        <v>4895662.9514880124</v>
      </c>
      <c r="AGK25" s="62">
        <f t="shared" ca="1" si="147"/>
        <v>5327838.1857694406</v>
      </c>
      <c r="AGL25" s="62">
        <f t="shared" ca="1" si="147"/>
        <v>4829006.0192034999</v>
      </c>
      <c r="AGM25" s="62">
        <f t="shared" ca="1" si="147"/>
        <v>4984946.0630411301</v>
      </c>
      <c r="AGN25" s="62">
        <f t="shared" ca="1" si="147"/>
        <v>4950734.9973883256</v>
      </c>
      <c r="AGO25" s="62">
        <f t="shared" ca="1" si="147"/>
        <v>5530263.3491090378</v>
      </c>
      <c r="AGP25" s="62">
        <f t="shared" ca="1" si="147"/>
        <v>5103089.9360032361</v>
      </c>
      <c r="AGQ25" s="62">
        <f t="shared" ca="1" si="147"/>
        <v>4685176.5574360508</v>
      </c>
      <c r="AGR25" s="62">
        <f t="shared" ca="1" si="147"/>
        <v>4787907.6781104067</v>
      </c>
      <c r="AGS25" s="62">
        <f t="shared" ca="1" si="147"/>
        <v>5335696.6341738841</v>
      </c>
      <c r="AGT25" s="62">
        <f t="shared" ca="1" si="147"/>
        <v>4782018.9711943362</v>
      </c>
      <c r="AGU25" s="62">
        <f t="shared" ca="1" si="147"/>
        <v>5486313.905913461</v>
      </c>
      <c r="AGV25" s="62">
        <f t="shared" ca="1" si="147"/>
        <v>4603824.1500350311</v>
      </c>
      <c r="AGW25" s="62">
        <f t="shared" ca="1" si="147"/>
        <v>5357088.5323392889</v>
      </c>
      <c r="AGX25" s="62">
        <f t="shared" ca="1" si="147"/>
        <v>4674889.0479167039</v>
      </c>
      <c r="AGY25" s="62">
        <f t="shared" ca="1" si="147"/>
        <v>4928368.1327092256</v>
      </c>
      <c r="AGZ25" s="62">
        <f t="shared" ca="1" si="147"/>
        <v>5148054.1817758465</v>
      </c>
      <c r="AHA25" s="62">
        <f t="shared" ca="1" si="147"/>
        <v>4732137.5013277279</v>
      </c>
      <c r="AHB25" s="62">
        <f t="shared" ca="1" si="147"/>
        <v>5427198.1760464767</v>
      </c>
      <c r="AHC25" s="62">
        <f t="shared" ca="1" si="147"/>
        <v>5297462.5776869059</v>
      </c>
      <c r="AHD25" s="62">
        <f t="shared" ca="1" si="147"/>
        <v>5082314.3334281836</v>
      </c>
      <c r="AHE25" s="62">
        <f t="shared" ca="1" si="147"/>
        <v>4871346.5068650749</v>
      </c>
      <c r="AHF25" s="62">
        <f t="shared" ca="1" si="147"/>
        <v>5272554.5721853971</v>
      </c>
      <c r="AHG25" s="62">
        <f t="shared" ca="1" si="147"/>
        <v>5123058.9791437024</v>
      </c>
      <c r="AHH25" s="62">
        <f t="shared" ca="1" si="147"/>
        <v>5257849.4919997416</v>
      </c>
      <c r="AHI25" s="62">
        <f t="shared" ca="1" si="147"/>
        <v>5314283.6977715185</v>
      </c>
      <c r="AHJ25" s="62">
        <f t="shared" ca="1" si="147"/>
        <v>5262916.4060829803</v>
      </c>
      <c r="AHK25" s="62">
        <f t="shared" ca="1" si="147"/>
        <v>4650943.9977868851</v>
      </c>
      <c r="AHL25" s="62">
        <f t="shared" ca="1" si="147"/>
        <v>5300934.147443709</v>
      </c>
      <c r="AHM25" s="62">
        <f t="shared" ca="1" si="147"/>
        <v>5196529.4807763454</v>
      </c>
      <c r="AHN25" s="62">
        <f t="shared" ca="1" si="147"/>
        <v>5079183.5839664862</v>
      </c>
      <c r="AHO25" s="62">
        <f t="shared" ca="1" si="147"/>
        <v>4657549.7871532803</v>
      </c>
      <c r="AHP25" s="62">
        <f t="shared" ref="AHP25:AKA25" ca="1" si="148">AHP18*AHP11</f>
        <v>5343085.2123073554</v>
      </c>
      <c r="AHQ25" s="62">
        <f t="shared" ca="1" si="148"/>
        <v>5091289.1128752949</v>
      </c>
      <c r="AHR25" s="62">
        <f t="shared" ca="1" si="148"/>
        <v>4741675.0256845774</v>
      </c>
      <c r="AHS25" s="62">
        <f t="shared" ca="1" si="148"/>
        <v>5333417.9377188198</v>
      </c>
      <c r="AHT25" s="62">
        <f t="shared" ca="1" si="148"/>
        <v>5086454.4096391099</v>
      </c>
      <c r="AHU25" s="62">
        <f t="shared" ca="1" si="148"/>
        <v>5396986.0823318968</v>
      </c>
      <c r="AHV25" s="62">
        <f t="shared" ca="1" si="148"/>
        <v>5020262.2312154258</v>
      </c>
      <c r="AHW25" s="62">
        <f t="shared" ca="1" si="148"/>
        <v>4876314.4933850663</v>
      </c>
      <c r="AHX25" s="62">
        <f t="shared" ca="1" si="148"/>
        <v>5143872.9930385901</v>
      </c>
      <c r="AHY25" s="62">
        <f t="shared" ca="1" si="148"/>
        <v>4902706.8409980098</v>
      </c>
      <c r="AHZ25" s="62">
        <f t="shared" ca="1" si="148"/>
        <v>5474131.3751536105</v>
      </c>
      <c r="AIA25" s="62">
        <f t="shared" ca="1" si="148"/>
        <v>5443040.1133492049</v>
      </c>
      <c r="AIB25" s="62">
        <f t="shared" ca="1" si="148"/>
        <v>5278355.3101730803</v>
      </c>
      <c r="AIC25" s="62">
        <f t="shared" ca="1" si="148"/>
        <v>5049373.4245913718</v>
      </c>
      <c r="AID25" s="62">
        <f t="shared" ca="1" si="148"/>
        <v>5162818.1031896742</v>
      </c>
      <c r="AIE25" s="62">
        <f t="shared" ca="1" si="148"/>
        <v>5143872.0417666063</v>
      </c>
      <c r="AIF25" s="62">
        <f t="shared" ca="1" si="148"/>
        <v>5316728.856433861</v>
      </c>
      <c r="AIG25" s="62">
        <f t="shared" ca="1" si="148"/>
        <v>4615532.1717196982</v>
      </c>
      <c r="AIH25" s="62">
        <f t="shared" ca="1" si="148"/>
        <v>4689727.5433652923</v>
      </c>
      <c r="AII25" s="62">
        <f t="shared" ca="1" si="148"/>
        <v>4774986.2855836591</v>
      </c>
      <c r="AIJ25" s="62">
        <f t="shared" ca="1" si="148"/>
        <v>4764711.7074911548</v>
      </c>
      <c r="AIK25" s="62">
        <f t="shared" ca="1" si="148"/>
        <v>4691667.523129493</v>
      </c>
      <c r="AIL25" s="62">
        <f t="shared" ca="1" si="148"/>
        <v>5021379.5172399757</v>
      </c>
      <c r="AIM25" s="62">
        <f t="shared" ca="1" si="148"/>
        <v>5293481.8124735691</v>
      </c>
      <c r="AIN25" s="62">
        <f t="shared" ca="1" si="148"/>
        <v>5317307.5844071107</v>
      </c>
      <c r="AIO25" s="62">
        <f t="shared" ca="1" si="148"/>
        <v>4949934.1474380409</v>
      </c>
      <c r="AIP25" s="62">
        <f t="shared" ca="1" si="148"/>
        <v>4681563.33648811</v>
      </c>
      <c r="AIQ25" s="62">
        <f t="shared" ca="1" si="148"/>
        <v>4981240.8870858224</v>
      </c>
      <c r="AIR25" s="62">
        <f t="shared" ca="1" si="148"/>
        <v>4793093.9053950571</v>
      </c>
      <c r="AIS25" s="62">
        <f t="shared" ca="1" si="148"/>
        <v>5263805.3341892706</v>
      </c>
      <c r="AIT25" s="62">
        <f t="shared" ca="1" si="148"/>
        <v>5377006.1347223045</v>
      </c>
      <c r="AIU25" s="62">
        <f t="shared" ca="1" si="148"/>
        <v>4784388.0097091263</v>
      </c>
      <c r="AIV25" s="62">
        <f t="shared" ca="1" si="148"/>
        <v>4558537.3258303255</v>
      </c>
      <c r="AIW25" s="62">
        <f t="shared" ca="1" si="148"/>
        <v>5214770.1661821557</v>
      </c>
      <c r="AIX25" s="62">
        <f t="shared" ca="1" si="148"/>
        <v>5353918.3381986553</v>
      </c>
      <c r="AIY25" s="62">
        <f t="shared" ca="1" si="148"/>
        <v>4793599.3894199459</v>
      </c>
      <c r="AIZ25" s="62">
        <f t="shared" ca="1" si="148"/>
        <v>5445635.6040271446</v>
      </c>
      <c r="AJA25" s="62">
        <f t="shared" ca="1" si="148"/>
        <v>5029135.2519082511</v>
      </c>
      <c r="AJB25" s="62">
        <f t="shared" ca="1" si="148"/>
        <v>4661097.7700898917</v>
      </c>
      <c r="AJC25" s="62">
        <f t="shared" ca="1" si="148"/>
        <v>5227562.2589068469</v>
      </c>
      <c r="AJD25" s="62">
        <f t="shared" ca="1" si="148"/>
        <v>5457606.3837372838</v>
      </c>
      <c r="AJE25" s="62">
        <f t="shared" ca="1" si="148"/>
        <v>4610642.7435956607</v>
      </c>
      <c r="AJF25" s="62">
        <f t="shared" ca="1" si="148"/>
        <v>5232013.5941840941</v>
      </c>
      <c r="AJG25" s="62">
        <f t="shared" ca="1" si="148"/>
        <v>5472989.2205914902</v>
      </c>
      <c r="AJH25" s="62">
        <f t="shared" ca="1" si="148"/>
        <v>4938532.9155083513</v>
      </c>
      <c r="AJI25" s="62">
        <f t="shared" ca="1" si="148"/>
        <v>5170987.4665511446</v>
      </c>
      <c r="AJJ25" s="62">
        <f t="shared" ca="1" si="148"/>
        <v>5046339.6706071803</v>
      </c>
      <c r="AJK25" s="62">
        <f t="shared" ca="1" si="148"/>
        <v>5461597.3927876251</v>
      </c>
      <c r="AJL25" s="62">
        <f t="shared" ca="1" si="148"/>
        <v>5276842.7134679649</v>
      </c>
      <c r="AJM25" s="62">
        <f t="shared" ca="1" si="148"/>
        <v>5489390.3014451042</v>
      </c>
      <c r="AJN25" s="62">
        <f t="shared" ca="1" si="148"/>
        <v>5165870.7703867704</v>
      </c>
      <c r="AJO25" s="62">
        <f t="shared" ca="1" si="148"/>
        <v>5066327.1170823621</v>
      </c>
      <c r="AJP25" s="62">
        <f t="shared" ca="1" si="148"/>
        <v>4604501.9943219749</v>
      </c>
      <c r="AJQ25" s="62">
        <f t="shared" ca="1" si="148"/>
        <v>5420283.1898113312</v>
      </c>
      <c r="AJR25" s="62">
        <f t="shared" ca="1" si="148"/>
        <v>4658007.7952035861</v>
      </c>
      <c r="AJS25" s="62">
        <f t="shared" ca="1" si="148"/>
        <v>4898452.3429828053</v>
      </c>
      <c r="AJT25" s="62">
        <f t="shared" ca="1" si="148"/>
        <v>5339998.1798147019</v>
      </c>
      <c r="AJU25" s="62">
        <f t="shared" ca="1" si="148"/>
        <v>5338089.5823807111</v>
      </c>
      <c r="AJV25" s="62">
        <f t="shared" ca="1" si="148"/>
        <v>4778638.4168967716</v>
      </c>
      <c r="AJW25" s="62">
        <f t="shared" ca="1" si="148"/>
        <v>5522806.7432651808</v>
      </c>
      <c r="AJX25" s="62">
        <f t="shared" ca="1" si="148"/>
        <v>4538323.7453272669</v>
      </c>
      <c r="AJY25" s="62">
        <f t="shared" ca="1" si="148"/>
        <v>5070370.2417768249</v>
      </c>
      <c r="AJZ25" s="62">
        <f t="shared" ca="1" si="148"/>
        <v>4869246.8531764718</v>
      </c>
      <c r="AKA25" s="62">
        <f t="shared" ca="1" si="148"/>
        <v>4813415.1292106984</v>
      </c>
      <c r="AKB25" s="62">
        <f t="shared" ref="AKB25:ALP25" ca="1" si="149">AKB18*AKB11</f>
        <v>4904766.2716959286</v>
      </c>
      <c r="AKC25" s="62">
        <f t="shared" ca="1" si="149"/>
        <v>4598654.4289007997</v>
      </c>
      <c r="AKD25" s="62">
        <f t="shared" ca="1" si="149"/>
        <v>4975395.5271743871</v>
      </c>
      <c r="AKE25" s="62">
        <f t="shared" ca="1" si="149"/>
        <v>5129599.7851420306</v>
      </c>
      <c r="AKF25" s="62">
        <f t="shared" ca="1" si="149"/>
        <v>4651676.1563958637</v>
      </c>
      <c r="AKG25" s="62">
        <f t="shared" ca="1" si="149"/>
        <v>4600424.4871485624</v>
      </c>
      <c r="AKH25" s="62">
        <f t="shared" ca="1" si="149"/>
        <v>5457741.7842430212</v>
      </c>
      <c r="AKI25" s="62">
        <f t="shared" ca="1" si="149"/>
        <v>4912447.9313905071</v>
      </c>
      <c r="AKJ25" s="62">
        <f t="shared" ca="1" si="149"/>
        <v>5484693.4235589243</v>
      </c>
      <c r="AKK25" s="62">
        <f t="shared" ca="1" si="149"/>
        <v>5072770.3151469044</v>
      </c>
      <c r="AKL25" s="62">
        <f t="shared" ca="1" si="149"/>
        <v>5155393.6813220866</v>
      </c>
      <c r="AKM25" s="62">
        <f t="shared" ca="1" si="149"/>
        <v>5085519.5467932643</v>
      </c>
      <c r="AKN25" s="62">
        <f t="shared" ca="1" si="149"/>
        <v>4569061.9524568236</v>
      </c>
      <c r="AKO25" s="62">
        <f t="shared" ca="1" si="149"/>
        <v>5230862.2823943449</v>
      </c>
      <c r="AKP25" s="62">
        <f t="shared" ca="1" si="149"/>
        <v>5239949.3346103998</v>
      </c>
      <c r="AKQ25" s="62">
        <f t="shared" ca="1" si="149"/>
        <v>5013688.199146227</v>
      </c>
      <c r="AKR25" s="62">
        <f t="shared" ca="1" si="149"/>
        <v>5139697.2973010568</v>
      </c>
      <c r="AKS25" s="62">
        <f t="shared" ca="1" si="149"/>
        <v>4869550.4515342563</v>
      </c>
      <c r="AKT25" s="62">
        <f t="shared" ca="1" si="149"/>
        <v>4821429.7613922236</v>
      </c>
      <c r="AKU25" s="62">
        <f t="shared" ca="1" si="149"/>
        <v>5387717.2626731852</v>
      </c>
      <c r="AKV25" s="62">
        <f t="shared" ca="1" si="149"/>
        <v>4797204.4217855437</v>
      </c>
      <c r="AKW25" s="62">
        <f t="shared" ca="1" si="149"/>
        <v>5470314.5576482769</v>
      </c>
      <c r="AKX25" s="62">
        <f t="shared" ca="1" si="149"/>
        <v>5473740.3103597499</v>
      </c>
      <c r="AKY25" s="62">
        <f t="shared" ca="1" si="149"/>
        <v>5089711.8090965478</v>
      </c>
      <c r="AKZ25" s="62">
        <f t="shared" ca="1" si="149"/>
        <v>4979668.6896102913</v>
      </c>
      <c r="ALA25" s="62">
        <f t="shared" ca="1" si="149"/>
        <v>5009915.2654737262</v>
      </c>
      <c r="ALB25" s="62">
        <f t="shared" ca="1" si="149"/>
        <v>5012129.1976585621</v>
      </c>
      <c r="ALC25" s="62">
        <f t="shared" ca="1" si="149"/>
        <v>5069659.4898236627</v>
      </c>
      <c r="ALD25" s="62">
        <f t="shared" ca="1" si="149"/>
        <v>5329332.1466961848</v>
      </c>
      <c r="ALE25" s="62">
        <f t="shared" ca="1" si="149"/>
        <v>4792019.733650649</v>
      </c>
      <c r="ALF25" s="62">
        <f t="shared" ca="1" si="149"/>
        <v>4778233.6115474477</v>
      </c>
      <c r="ALG25" s="62">
        <f t="shared" ca="1" si="149"/>
        <v>4699598.8785943575</v>
      </c>
      <c r="ALH25" s="62">
        <f t="shared" ca="1" si="149"/>
        <v>5146457.8990555946</v>
      </c>
      <c r="ALI25" s="62">
        <f t="shared" ca="1" si="149"/>
        <v>5324792.9913164815</v>
      </c>
      <c r="ALJ25" s="62">
        <f t="shared" ca="1" si="149"/>
        <v>5254251.6457811417</v>
      </c>
      <c r="ALK25" s="62">
        <f t="shared" ca="1" si="149"/>
        <v>4602737.0016757278</v>
      </c>
      <c r="ALL25" s="62">
        <f t="shared" ca="1" si="149"/>
        <v>4584518.8379094275</v>
      </c>
      <c r="ALM25" s="62">
        <f t="shared" ca="1" si="149"/>
        <v>5008923.9407196278</v>
      </c>
      <c r="ALN25" s="62">
        <f t="shared" ca="1" si="149"/>
        <v>5276409.7506366437</v>
      </c>
      <c r="ALO25" s="62">
        <f t="shared" ca="1" si="149"/>
        <v>5443676.6755019045</v>
      </c>
      <c r="ALP25" s="62">
        <f t="shared" ca="1" si="149"/>
        <v>4757365.5480420226</v>
      </c>
    </row>
    <row r="26" spans="1:1004" x14ac:dyDescent="0.3">
      <c r="A26" s="63">
        <f t="shared" ca="1" si="133"/>
        <v>630548.86366411403</v>
      </c>
      <c r="B26" s="178">
        <f ca="1">Calculator!G29/A26</f>
        <v>0.99912954618469285</v>
      </c>
      <c r="C26" t="str">
        <f>C19</f>
        <v>საოფისე</v>
      </c>
      <c r="D26" s="62">
        <f t="shared" ref="D26:BO26" ca="1" si="150">D19*D12</f>
        <v>634617.65713313292</v>
      </c>
      <c r="E26" s="62">
        <f t="shared" ca="1" si="150"/>
        <v>628145.86359977489</v>
      </c>
      <c r="F26" s="62">
        <f t="shared" ca="1" si="150"/>
        <v>672592.90679028013</v>
      </c>
      <c r="G26" s="62">
        <f t="shared" ca="1" si="150"/>
        <v>654227.32990124659</v>
      </c>
      <c r="H26" s="62">
        <f t="shared" ca="1" si="150"/>
        <v>636073.66052422114</v>
      </c>
      <c r="I26" s="62">
        <f t="shared" ca="1" si="150"/>
        <v>626265.58488210035</v>
      </c>
      <c r="J26" s="62">
        <f t="shared" ca="1" si="150"/>
        <v>577071.87306191167</v>
      </c>
      <c r="K26" s="62">
        <f t="shared" ca="1" si="150"/>
        <v>663740.26345088333</v>
      </c>
      <c r="L26" s="62">
        <f t="shared" ca="1" si="150"/>
        <v>596186.28793781507</v>
      </c>
      <c r="M26" s="62">
        <f t="shared" ca="1" si="150"/>
        <v>617249.97074278467</v>
      </c>
      <c r="N26" s="62">
        <f t="shared" ca="1" si="150"/>
        <v>585425.70550670172</v>
      </c>
      <c r="O26" s="62">
        <f t="shared" ca="1" si="150"/>
        <v>645664.95823955908</v>
      </c>
      <c r="P26" s="62">
        <f t="shared" ca="1" si="150"/>
        <v>616688.6474338969</v>
      </c>
      <c r="Q26" s="62">
        <f t="shared" ca="1" si="150"/>
        <v>633833.70080830879</v>
      </c>
      <c r="R26" s="62">
        <f t="shared" ca="1" si="150"/>
        <v>659384.37340720696</v>
      </c>
      <c r="S26" s="62">
        <f t="shared" ca="1" si="150"/>
        <v>613269.4957664035</v>
      </c>
      <c r="T26" s="62">
        <f t="shared" ca="1" si="150"/>
        <v>572572.45417123369</v>
      </c>
      <c r="U26" s="62">
        <f t="shared" ca="1" si="150"/>
        <v>619151.3354529168</v>
      </c>
      <c r="V26" s="62">
        <f t="shared" ca="1" si="150"/>
        <v>593770.29409238987</v>
      </c>
      <c r="W26" s="62">
        <f t="shared" ca="1" si="150"/>
        <v>589198.41491373221</v>
      </c>
      <c r="X26" s="62">
        <f t="shared" ca="1" si="150"/>
        <v>620586.70510729146</v>
      </c>
      <c r="Y26" s="62">
        <f t="shared" ca="1" si="150"/>
        <v>691348.59151683818</v>
      </c>
      <c r="Z26" s="62">
        <f t="shared" ca="1" si="150"/>
        <v>602005.70047636621</v>
      </c>
      <c r="AA26" s="62">
        <f t="shared" ca="1" si="150"/>
        <v>574227.37206296029</v>
      </c>
      <c r="AB26" s="62">
        <f t="shared" ca="1" si="150"/>
        <v>648241.96847808629</v>
      </c>
      <c r="AC26" s="62">
        <f t="shared" ca="1" si="150"/>
        <v>661790.09198589565</v>
      </c>
      <c r="AD26" s="62">
        <f t="shared" ca="1" si="150"/>
        <v>681322.77041548246</v>
      </c>
      <c r="AE26" s="62">
        <f t="shared" ca="1" si="150"/>
        <v>655260.49833519605</v>
      </c>
      <c r="AF26" s="62">
        <f t="shared" ca="1" si="150"/>
        <v>631181.81850318448</v>
      </c>
      <c r="AG26" s="62">
        <f t="shared" ca="1" si="150"/>
        <v>656598.53941043187</v>
      </c>
      <c r="AH26" s="62">
        <f t="shared" ca="1" si="150"/>
        <v>678168.91320965369</v>
      </c>
      <c r="AI26" s="62">
        <f t="shared" ca="1" si="150"/>
        <v>639749.93416375294</v>
      </c>
      <c r="AJ26" s="62">
        <f t="shared" ca="1" si="150"/>
        <v>635145.77527598001</v>
      </c>
      <c r="AK26" s="62">
        <f t="shared" ca="1" si="150"/>
        <v>611442.07534206356</v>
      </c>
      <c r="AL26" s="62">
        <f t="shared" ca="1" si="150"/>
        <v>654340.95179302327</v>
      </c>
      <c r="AM26" s="62">
        <f t="shared" ca="1" si="150"/>
        <v>664558.14210541453</v>
      </c>
      <c r="AN26" s="62">
        <f t="shared" ca="1" si="150"/>
        <v>616818.87057413463</v>
      </c>
      <c r="AO26" s="62">
        <f t="shared" ca="1" si="150"/>
        <v>689686.86801375425</v>
      </c>
      <c r="AP26" s="62">
        <f t="shared" ca="1" si="150"/>
        <v>604963.38310233015</v>
      </c>
      <c r="AQ26" s="62">
        <f t="shared" ca="1" si="150"/>
        <v>616313.06807679974</v>
      </c>
      <c r="AR26" s="62">
        <f t="shared" ca="1" si="150"/>
        <v>645420.453050012</v>
      </c>
      <c r="AS26" s="62">
        <f t="shared" ca="1" si="150"/>
        <v>679852.80126499094</v>
      </c>
      <c r="AT26" s="62">
        <f t="shared" ca="1" si="150"/>
        <v>618281.38772012817</v>
      </c>
      <c r="AU26" s="62">
        <f t="shared" ca="1" si="150"/>
        <v>645582.40036764066</v>
      </c>
      <c r="AV26" s="62">
        <f t="shared" ca="1" si="150"/>
        <v>691095.00255749631</v>
      </c>
      <c r="AW26" s="62">
        <f t="shared" ca="1" si="150"/>
        <v>637617.38903346856</v>
      </c>
      <c r="AX26" s="62">
        <f t="shared" ca="1" si="150"/>
        <v>665769.65261952812</v>
      </c>
      <c r="AY26" s="62">
        <f t="shared" ca="1" si="150"/>
        <v>633137.77661682782</v>
      </c>
      <c r="AZ26" s="62">
        <f t="shared" ca="1" si="150"/>
        <v>671505.4579651861</v>
      </c>
      <c r="BA26" s="62">
        <f t="shared" ca="1" si="150"/>
        <v>636857.84687817958</v>
      </c>
      <c r="BB26" s="62">
        <f t="shared" ca="1" si="150"/>
        <v>651613.73823887843</v>
      </c>
      <c r="BC26" s="62">
        <f t="shared" ca="1" si="150"/>
        <v>617426.32827914366</v>
      </c>
      <c r="BD26" s="62">
        <f t="shared" ca="1" si="150"/>
        <v>576136.51751254243</v>
      </c>
      <c r="BE26" s="62">
        <f t="shared" ca="1" si="150"/>
        <v>590580.81350558123</v>
      </c>
      <c r="BF26" s="62">
        <f t="shared" ca="1" si="150"/>
        <v>590400.25651127088</v>
      </c>
      <c r="BG26" s="62">
        <f t="shared" ca="1" si="150"/>
        <v>610780.95188672433</v>
      </c>
      <c r="BH26" s="62">
        <f t="shared" ca="1" si="150"/>
        <v>663513.33578670223</v>
      </c>
      <c r="BI26" s="62">
        <f t="shared" ca="1" si="150"/>
        <v>610725.36558714951</v>
      </c>
      <c r="BJ26" s="62">
        <f t="shared" ca="1" si="150"/>
        <v>631575.02004844218</v>
      </c>
      <c r="BK26" s="62">
        <f t="shared" ca="1" si="150"/>
        <v>655040.70073703327</v>
      </c>
      <c r="BL26" s="62">
        <f t="shared" ca="1" si="150"/>
        <v>616548.49048620986</v>
      </c>
      <c r="BM26" s="62">
        <f t="shared" ca="1" si="150"/>
        <v>685732.4146243846</v>
      </c>
      <c r="BN26" s="62">
        <f t="shared" ca="1" si="150"/>
        <v>608298.61786220898</v>
      </c>
      <c r="BO26" s="62">
        <f t="shared" ca="1" si="150"/>
        <v>568526.13192003814</v>
      </c>
      <c r="BP26" s="62">
        <f t="shared" ref="BP26:EA26" ca="1" si="151">BP19*BP12</f>
        <v>631183.52882814698</v>
      </c>
      <c r="BQ26" s="62">
        <f t="shared" ca="1" si="151"/>
        <v>657727.40729783685</v>
      </c>
      <c r="BR26" s="62">
        <f t="shared" ca="1" si="151"/>
        <v>636292.01089621882</v>
      </c>
      <c r="BS26" s="62">
        <f t="shared" ca="1" si="151"/>
        <v>673229.5427877974</v>
      </c>
      <c r="BT26" s="62">
        <f t="shared" ca="1" si="151"/>
        <v>611618.17624299298</v>
      </c>
      <c r="BU26" s="62">
        <f t="shared" ca="1" si="151"/>
        <v>684544.37559182534</v>
      </c>
      <c r="BV26" s="62">
        <f t="shared" ca="1" si="151"/>
        <v>600485.96366656036</v>
      </c>
      <c r="BW26" s="62">
        <f t="shared" ca="1" si="151"/>
        <v>673656.69549858221</v>
      </c>
      <c r="BX26" s="62">
        <f t="shared" ca="1" si="151"/>
        <v>622058.13761371386</v>
      </c>
      <c r="BY26" s="62">
        <f t="shared" ca="1" si="151"/>
        <v>599581.84542003728</v>
      </c>
      <c r="BZ26" s="62">
        <f t="shared" ca="1" si="151"/>
        <v>688849.84414559708</v>
      </c>
      <c r="CA26" s="62">
        <f t="shared" ca="1" si="151"/>
        <v>601131.19835935696</v>
      </c>
      <c r="CB26" s="62">
        <f t="shared" ca="1" si="151"/>
        <v>639364.58277729852</v>
      </c>
      <c r="CC26" s="62">
        <f t="shared" ca="1" si="151"/>
        <v>601999.77429138403</v>
      </c>
      <c r="CD26" s="62">
        <f t="shared" ca="1" si="151"/>
        <v>657777.87993146922</v>
      </c>
      <c r="CE26" s="62">
        <f t="shared" ca="1" si="151"/>
        <v>643286.79993640527</v>
      </c>
      <c r="CF26" s="62">
        <f t="shared" ca="1" si="151"/>
        <v>670804.6188322159</v>
      </c>
      <c r="CG26" s="62">
        <f t="shared" ca="1" si="151"/>
        <v>659271.63190874492</v>
      </c>
      <c r="CH26" s="62">
        <f t="shared" ca="1" si="151"/>
        <v>684686.41355586611</v>
      </c>
      <c r="CI26" s="62">
        <f t="shared" ca="1" si="151"/>
        <v>658827.42776552925</v>
      </c>
      <c r="CJ26" s="62">
        <f t="shared" ca="1" si="151"/>
        <v>654671.41606466786</v>
      </c>
      <c r="CK26" s="62">
        <f t="shared" ca="1" si="151"/>
        <v>626925.70822843944</v>
      </c>
      <c r="CL26" s="62">
        <f t="shared" ca="1" si="151"/>
        <v>609294.83246210869</v>
      </c>
      <c r="CM26" s="62">
        <f t="shared" ca="1" si="151"/>
        <v>577543.08348756866</v>
      </c>
      <c r="CN26" s="62">
        <f t="shared" ca="1" si="151"/>
        <v>650778.35482547595</v>
      </c>
      <c r="CO26" s="62">
        <f t="shared" ca="1" si="151"/>
        <v>592855.24461349926</v>
      </c>
      <c r="CP26" s="62">
        <f t="shared" ca="1" si="151"/>
        <v>631421.27617048367</v>
      </c>
      <c r="CQ26" s="62">
        <f t="shared" ca="1" si="151"/>
        <v>606900.83462758793</v>
      </c>
      <c r="CR26" s="62">
        <f t="shared" ca="1" si="151"/>
        <v>670067.81872858736</v>
      </c>
      <c r="CS26" s="62">
        <f t="shared" ca="1" si="151"/>
        <v>647616.60959728633</v>
      </c>
      <c r="CT26" s="62">
        <f t="shared" ca="1" si="151"/>
        <v>594998.54277971899</v>
      </c>
      <c r="CU26" s="62">
        <f t="shared" ca="1" si="151"/>
        <v>590267.23901196127</v>
      </c>
      <c r="CV26" s="62">
        <f t="shared" ca="1" si="151"/>
        <v>646440.21023618081</v>
      </c>
      <c r="CW26" s="62">
        <f t="shared" ca="1" si="151"/>
        <v>614643.43366457929</v>
      </c>
      <c r="CX26" s="62">
        <f t="shared" ca="1" si="151"/>
        <v>676061.65833505592</v>
      </c>
      <c r="CY26" s="62">
        <f t="shared" ca="1" si="151"/>
        <v>675581.50075875397</v>
      </c>
      <c r="CZ26" s="62">
        <f t="shared" ca="1" si="151"/>
        <v>635321.7394831531</v>
      </c>
      <c r="DA26" s="62">
        <f t="shared" ca="1" si="151"/>
        <v>592864.05565405043</v>
      </c>
      <c r="DB26" s="62">
        <f t="shared" ca="1" si="151"/>
        <v>593724.63494558807</v>
      </c>
      <c r="DC26" s="62">
        <f t="shared" ca="1" si="151"/>
        <v>582154.49234906468</v>
      </c>
      <c r="DD26" s="62">
        <f t="shared" ca="1" si="151"/>
        <v>634697.84477893845</v>
      </c>
      <c r="DE26" s="62">
        <f t="shared" ca="1" si="151"/>
        <v>589914.47480294516</v>
      </c>
      <c r="DF26" s="62">
        <f t="shared" ca="1" si="151"/>
        <v>573205.86335821438</v>
      </c>
      <c r="DG26" s="62">
        <f t="shared" ca="1" si="151"/>
        <v>625916.90653949324</v>
      </c>
      <c r="DH26" s="62">
        <f t="shared" ca="1" si="151"/>
        <v>635613.28667104885</v>
      </c>
      <c r="DI26" s="62">
        <f t="shared" ca="1" si="151"/>
        <v>568739.57248182397</v>
      </c>
      <c r="DJ26" s="62">
        <f t="shared" ca="1" si="151"/>
        <v>650949.68274656974</v>
      </c>
      <c r="DK26" s="62">
        <f t="shared" ca="1" si="151"/>
        <v>599225.36920430115</v>
      </c>
      <c r="DL26" s="62">
        <f t="shared" ca="1" si="151"/>
        <v>630193.55148611392</v>
      </c>
      <c r="DM26" s="62">
        <f t="shared" ca="1" si="151"/>
        <v>606468.52736955078</v>
      </c>
      <c r="DN26" s="62">
        <f t="shared" ca="1" si="151"/>
        <v>605714.21585900371</v>
      </c>
      <c r="DO26" s="62">
        <f t="shared" ca="1" si="151"/>
        <v>577734.7096679681</v>
      </c>
      <c r="DP26" s="62">
        <f t="shared" ca="1" si="151"/>
        <v>672323.05845821637</v>
      </c>
      <c r="DQ26" s="62">
        <f t="shared" ca="1" si="151"/>
        <v>667756.84705964685</v>
      </c>
      <c r="DR26" s="62">
        <f t="shared" ca="1" si="151"/>
        <v>571463.81591512845</v>
      </c>
      <c r="DS26" s="62">
        <f t="shared" ca="1" si="151"/>
        <v>638420.69807799091</v>
      </c>
      <c r="DT26" s="62">
        <f t="shared" ca="1" si="151"/>
        <v>585025.87730655947</v>
      </c>
      <c r="DU26" s="62">
        <f t="shared" ca="1" si="151"/>
        <v>570502.12108869466</v>
      </c>
      <c r="DV26" s="62">
        <f t="shared" ca="1" si="151"/>
        <v>609611.84231965512</v>
      </c>
      <c r="DW26" s="62">
        <f t="shared" ca="1" si="151"/>
        <v>629586.69636990142</v>
      </c>
      <c r="DX26" s="62">
        <f t="shared" ca="1" si="151"/>
        <v>661311.4565604995</v>
      </c>
      <c r="DY26" s="62">
        <f t="shared" ca="1" si="151"/>
        <v>594480.25401996134</v>
      </c>
      <c r="DZ26" s="62">
        <f t="shared" ca="1" si="151"/>
        <v>646703.84462241246</v>
      </c>
      <c r="EA26" s="62">
        <f t="shared" ca="1" si="151"/>
        <v>601958.42603736965</v>
      </c>
      <c r="EB26" s="62">
        <f t="shared" ref="EB26:GM26" ca="1" si="152">EB19*EB12</f>
        <v>691156.03509039374</v>
      </c>
      <c r="EC26" s="62">
        <f t="shared" ca="1" si="152"/>
        <v>650610.20072621398</v>
      </c>
      <c r="ED26" s="62">
        <f t="shared" ca="1" si="152"/>
        <v>645731.29445697379</v>
      </c>
      <c r="EE26" s="62">
        <f t="shared" ca="1" si="152"/>
        <v>615171.14698436321</v>
      </c>
      <c r="EF26" s="62">
        <f t="shared" ca="1" si="152"/>
        <v>587510.97646403371</v>
      </c>
      <c r="EG26" s="62">
        <f t="shared" ca="1" si="152"/>
        <v>666719.38319593773</v>
      </c>
      <c r="EH26" s="62">
        <f t="shared" ca="1" si="152"/>
        <v>640078.60699878284</v>
      </c>
      <c r="EI26" s="62">
        <f t="shared" ca="1" si="152"/>
        <v>655130.8836252325</v>
      </c>
      <c r="EJ26" s="62">
        <f t="shared" ca="1" si="152"/>
        <v>645645.69587935077</v>
      </c>
      <c r="EK26" s="62">
        <f t="shared" ca="1" si="152"/>
        <v>646343.64315434592</v>
      </c>
      <c r="EL26" s="62">
        <f t="shared" ca="1" si="152"/>
        <v>591489.2028082225</v>
      </c>
      <c r="EM26" s="62">
        <f t="shared" ca="1" si="152"/>
        <v>584930.26165760413</v>
      </c>
      <c r="EN26" s="62">
        <f t="shared" ca="1" si="152"/>
        <v>571737.44213552831</v>
      </c>
      <c r="EO26" s="62">
        <f t="shared" ca="1" si="152"/>
        <v>656116.96905982879</v>
      </c>
      <c r="EP26" s="62">
        <f t="shared" ca="1" si="152"/>
        <v>681107.37810185645</v>
      </c>
      <c r="EQ26" s="62">
        <f t="shared" ca="1" si="152"/>
        <v>595026.88582175877</v>
      </c>
      <c r="ER26" s="62">
        <f t="shared" ca="1" si="152"/>
        <v>628595.15154503193</v>
      </c>
      <c r="ES26" s="62">
        <f t="shared" ca="1" si="152"/>
        <v>593973.79908385943</v>
      </c>
      <c r="ET26" s="62">
        <f t="shared" ca="1" si="152"/>
        <v>641189.11487571429</v>
      </c>
      <c r="EU26" s="62">
        <f t="shared" ca="1" si="152"/>
        <v>654920.8809044268</v>
      </c>
      <c r="EV26" s="62">
        <f t="shared" ca="1" si="152"/>
        <v>685715.24133820529</v>
      </c>
      <c r="EW26" s="62">
        <f t="shared" ca="1" si="152"/>
        <v>642758.20310119307</v>
      </c>
      <c r="EX26" s="62">
        <f t="shared" ca="1" si="152"/>
        <v>588516.73495500663</v>
      </c>
      <c r="EY26" s="62">
        <f t="shared" ca="1" si="152"/>
        <v>645023.40325349651</v>
      </c>
      <c r="EZ26" s="62">
        <f t="shared" ca="1" si="152"/>
        <v>657028.49451283342</v>
      </c>
      <c r="FA26" s="62">
        <f t="shared" ca="1" si="152"/>
        <v>623516.61017889169</v>
      </c>
      <c r="FB26" s="62">
        <f t="shared" ca="1" si="152"/>
        <v>636877.82890849304</v>
      </c>
      <c r="FC26" s="62">
        <f t="shared" ca="1" si="152"/>
        <v>638794.17309567449</v>
      </c>
      <c r="FD26" s="62">
        <f t="shared" ca="1" si="152"/>
        <v>598655.68677689205</v>
      </c>
      <c r="FE26" s="62">
        <f t="shared" ca="1" si="152"/>
        <v>588548.86225721193</v>
      </c>
      <c r="FF26" s="62">
        <f t="shared" ca="1" si="152"/>
        <v>583507.11111772293</v>
      </c>
      <c r="FG26" s="62">
        <f t="shared" ca="1" si="152"/>
        <v>621809.23180493806</v>
      </c>
      <c r="FH26" s="62">
        <f t="shared" ca="1" si="152"/>
        <v>588850.17859940697</v>
      </c>
      <c r="FI26" s="62">
        <f t="shared" ca="1" si="152"/>
        <v>682381.54870820441</v>
      </c>
      <c r="FJ26" s="62">
        <f t="shared" ca="1" si="152"/>
        <v>597838.16162784328</v>
      </c>
      <c r="FK26" s="62">
        <f t="shared" ca="1" si="152"/>
        <v>628516.11037031398</v>
      </c>
      <c r="FL26" s="62">
        <f t="shared" ca="1" si="152"/>
        <v>568197.65049322159</v>
      </c>
      <c r="FM26" s="62">
        <f t="shared" ca="1" si="152"/>
        <v>581151.03737738018</v>
      </c>
      <c r="FN26" s="62">
        <f t="shared" ca="1" si="152"/>
        <v>599449.71469733922</v>
      </c>
      <c r="FO26" s="62">
        <f t="shared" ca="1" si="152"/>
        <v>670526.79884215351</v>
      </c>
      <c r="FP26" s="62">
        <f t="shared" ca="1" si="152"/>
        <v>596076.04847631592</v>
      </c>
      <c r="FQ26" s="62">
        <f t="shared" ca="1" si="152"/>
        <v>643567.42732806876</v>
      </c>
      <c r="FR26" s="62">
        <f t="shared" ca="1" si="152"/>
        <v>671843.99011336605</v>
      </c>
      <c r="FS26" s="62">
        <f t="shared" ca="1" si="152"/>
        <v>630920.03931388201</v>
      </c>
      <c r="FT26" s="62">
        <f t="shared" ca="1" si="152"/>
        <v>585323.7607313646</v>
      </c>
      <c r="FU26" s="62">
        <f t="shared" ca="1" si="152"/>
        <v>670846.81355108949</v>
      </c>
      <c r="FV26" s="62">
        <f t="shared" ca="1" si="152"/>
        <v>609267.08853362</v>
      </c>
      <c r="FW26" s="62">
        <f t="shared" ca="1" si="152"/>
        <v>685491.51763745153</v>
      </c>
      <c r="FX26" s="62">
        <f t="shared" ca="1" si="152"/>
        <v>609752.15656502277</v>
      </c>
      <c r="FY26" s="62">
        <f t="shared" ca="1" si="152"/>
        <v>626078.17521187419</v>
      </c>
      <c r="FZ26" s="62">
        <f t="shared" ca="1" si="152"/>
        <v>570451.78366135317</v>
      </c>
      <c r="GA26" s="62">
        <f t="shared" ca="1" si="152"/>
        <v>678216.24029071769</v>
      </c>
      <c r="GB26" s="62">
        <f t="shared" ca="1" si="152"/>
        <v>684258.86336310604</v>
      </c>
      <c r="GC26" s="62">
        <f t="shared" ca="1" si="152"/>
        <v>663862.39065546251</v>
      </c>
      <c r="GD26" s="62">
        <f t="shared" ca="1" si="152"/>
        <v>594265.26924037281</v>
      </c>
      <c r="GE26" s="62">
        <f t="shared" ca="1" si="152"/>
        <v>616705.67105003027</v>
      </c>
      <c r="GF26" s="62">
        <f t="shared" ca="1" si="152"/>
        <v>687668.15729077382</v>
      </c>
      <c r="GG26" s="62">
        <f t="shared" ca="1" si="152"/>
        <v>612847.65387401148</v>
      </c>
      <c r="GH26" s="62">
        <f t="shared" ca="1" si="152"/>
        <v>612124.79740021913</v>
      </c>
      <c r="GI26" s="62">
        <f t="shared" ca="1" si="152"/>
        <v>610833.84734768711</v>
      </c>
      <c r="GJ26" s="62">
        <f t="shared" ca="1" si="152"/>
        <v>584955.36482957087</v>
      </c>
      <c r="GK26" s="62">
        <f t="shared" ca="1" si="152"/>
        <v>648097.2081472287</v>
      </c>
      <c r="GL26" s="62">
        <f t="shared" ca="1" si="152"/>
        <v>676466.92473577952</v>
      </c>
      <c r="GM26" s="62">
        <f t="shared" ca="1" si="152"/>
        <v>614651.33583581087</v>
      </c>
      <c r="GN26" s="62">
        <f t="shared" ref="GN26:IY26" ca="1" si="153">GN19*GN12</f>
        <v>682506.55908620486</v>
      </c>
      <c r="GO26" s="62">
        <f t="shared" ca="1" si="153"/>
        <v>679375.12675371021</v>
      </c>
      <c r="GP26" s="62">
        <f t="shared" ca="1" si="153"/>
        <v>584349.19861648243</v>
      </c>
      <c r="GQ26" s="62">
        <f t="shared" ca="1" si="153"/>
        <v>604967.39731517329</v>
      </c>
      <c r="GR26" s="62">
        <f t="shared" ca="1" si="153"/>
        <v>584884.2586611663</v>
      </c>
      <c r="GS26" s="62">
        <f t="shared" ca="1" si="153"/>
        <v>599337.85463987081</v>
      </c>
      <c r="GT26" s="62">
        <f t="shared" ca="1" si="153"/>
        <v>580841.27762515564</v>
      </c>
      <c r="GU26" s="62">
        <f t="shared" ca="1" si="153"/>
        <v>637167.27296612971</v>
      </c>
      <c r="GV26" s="62">
        <f t="shared" ca="1" si="153"/>
        <v>599402.7981314389</v>
      </c>
      <c r="GW26" s="62">
        <f t="shared" ca="1" si="153"/>
        <v>628321.21384778351</v>
      </c>
      <c r="GX26" s="62">
        <f t="shared" ca="1" si="153"/>
        <v>614100.41139246139</v>
      </c>
      <c r="GY26" s="62">
        <f t="shared" ca="1" si="153"/>
        <v>577132.79642876063</v>
      </c>
      <c r="GZ26" s="62">
        <f t="shared" ca="1" si="153"/>
        <v>667362.06580232747</v>
      </c>
      <c r="HA26" s="62">
        <f t="shared" ca="1" si="153"/>
        <v>609503.27408738551</v>
      </c>
      <c r="HB26" s="62">
        <f t="shared" ca="1" si="153"/>
        <v>582071.26306231029</v>
      </c>
      <c r="HC26" s="62">
        <f t="shared" ca="1" si="153"/>
        <v>620105.17901184759</v>
      </c>
      <c r="HD26" s="62">
        <f t="shared" ca="1" si="153"/>
        <v>574668.60812917282</v>
      </c>
      <c r="HE26" s="62">
        <f t="shared" ca="1" si="153"/>
        <v>604888.38595564314</v>
      </c>
      <c r="HF26" s="62">
        <f t="shared" ca="1" si="153"/>
        <v>646875.77328321803</v>
      </c>
      <c r="HG26" s="62">
        <f t="shared" ca="1" si="153"/>
        <v>590233.54670202744</v>
      </c>
      <c r="HH26" s="62">
        <f t="shared" ca="1" si="153"/>
        <v>602316.04530959052</v>
      </c>
      <c r="HI26" s="62">
        <f t="shared" ca="1" si="153"/>
        <v>610584.444237491</v>
      </c>
      <c r="HJ26" s="62">
        <f t="shared" ca="1" si="153"/>
        <v>605016.06609405309</v>
      </c>
      <c r="HK26" s="62">
        <f t="shared" ca="1" si="153"/>
        <v>679269.98188555613</v>
      </c>
      <c r="HL26" s="62">
        <f t="shared" ca="1" si="153"/>
        <v>578791.23197151511</v>
      </c>
      <c r="HM26" s="62">
        <f t="shared" ca="1" si="153"/>
        <v>624492.68984786759</v>
      </c>
      <c r="HN26" s="62">
        <f t="shared" ca="1" si="153"/>
        <v>571030.9307908304</v>
      </c>
      <c r="HO26" s="62">
        <f t="shared" ca="1" si="153"/>
        <v>649961.47487666365</v>
      </c>
      <c r="HP26" s="62">
        <f t="shared" ca="1" si="153"/>
        <v>609091.47215894738</v>
      </c>
      <c r="HQ26" s="62">
        <f t="shared" ca="1" si="153"/>
        <v>586219.68313053041</v>
      </c>
      <c r="HR26" s="62">
        <f t="shared" ca="1" si="153"/>
        <v>646390.12363905914</v>
      </c>
      <c r="HS26" s="62">
        <f t="shared" ca="1" si="153"/>
        <v>589593.72904469643</v>
      </c>
      <c r="HT26" s="62">
        <f t="shared" ca="1" si="153"/>
        <v>624210.48808168003</v>
      </c>
      <c r="HU26" s="62">
        <f t="shared" ca="1" si="153"/>
        <v>620186.89071832574</v>
      </c>
      <c r="HV26" s="62">
        <f t="shared" ca="1" si="153"/>
        <v>689071.00890069047</v>
      </c>
      <c r="HW26" s="62">
        <f t="shared" ca="1" si="153"/>
        <v>587382.23463698127</v>
      </c>
      <c r="HX26" s="62">
        <f t="shared" ca="1" si="153"/>
        <v>605013.85136714648</v>
      </c>
      <c r="HY26" s="62">
        <f t="shared" ca="1" si="153"/>
        <v>588024.93153522082</v>
      </c>
      <c r="HZ26" s="62">
        <f t="shared" ca="1" si="153"/>
        <v>671215.78057826147</v>
      </c>
      <c r="IA26" s="62">
        <f t="shared" ca="1" si="153"/>
        <v>569241.90959952259</v>
      </c>
      <c r="IB26" s="62">
        <f t="shared" ca="1" si="153"/>
        <v>677396.38397734531</v>
      </c>
      <c r="IC26" s="62">
        <f t="shared" ca="1" si="153"/>
        <v>665516.02359201305</v>
      </c>
      <c r="ID26" s="62">
        <f t="shared" ca="1" si="153"/>
        <v>601459.60453131748</v>
      </c>
      <c r="IE26" s="62">
        <f t="shared" ca="1" si="153"/>
        <v>594947.61795311386</v>
      </c>
      <c r="IF26" s="62">
        <f t="shared" ca="1" si="153"/>
        <v>647789.32561595587</v>
      </c>
      <c r="IG26" s="62">
        <f t="shared" ca="1" si="153"/>
        <v>686056.98427226255</v>
      </c>
      <c r="IH26" s="62">
        <f t="shared" ca="1" si="153"/>
        <v>679343.64534581918</v>
      </c>
      <c r="II26" s="62">
        <f t="shared" ca="1" si="153"/>
        <v>683714.53713897173</v>
      </c>
      <c r="IJ26" s="62">
        <f t="shared" ca="1" si="153"/>
        <v>577489.45154208073</v>
      </c>
      <c r="IK26" s="62">
        <f t="shared" ca="1" si="153"/>
        <v>647616.82379857183</v>
      </c>
      <c r="IL26" s="62">
        <f t="shared" ca="1" si="153"/>
        <v>642215.52804109582</v>
      </c>
      <c r="IM26" s="62">
        <f t="shared" ca="1" si="153"/>
        <v>669006.43673158169</v>
      </c>
      <c r="IN26" s="62">
        <f t="shared" ca="1" si="153"/>
        <v>576849.18186193868</v>
      </c>
      <c r="IO26" s="62">
        <f t="shared" ca="1" si="153"/>
        <v>579621.07532041473</v>
      </c>
      <c r="IP26" s="62">
        <f t="shared" ca="1" si="153"/>
        <v>657086.31654468691</v>
      </c>
      <c r="IQ26" s="62">
        <f t="shared" ca="1" si="153"/>
        <v>677321.62183500943</v>
      </c>
      <c r="IR26" s="62">
        <f t="shared" ca="1" si="153"/>
        <v>659230.61645067856</v>
      </c>
      <c r="IS26" s="62">
        <f t="shared" ca="1" si="153"/>
        <v>587935.4873994512</v>
      </c>
      <c r="IT26" s="62">
        <f t="shared" ca="1" si="153"/>
        <v>584138.48768451589</v>
      </c>
      <c r="IU26" s="62">
        <f t="shared" ca="1" si="153"/>
        <v>686216.10260705499</v>
      </c>
      <c r="IV26" s="62">
        <f t="shared" ca="1" si="153"/>
        <v>605755.45340717502</v>
      </c>
      <c r="IW26" s="62">
        <f t="shared" ca="1" si="153"/>
        <v>681063.06910734798</v>
      </c>
      <c r="IX26" s="62">
        <f t="shared" ca="1" si="153"/>
        <v>607602.02628790273</v>
      </c>
      <c r="IY26" s="62">
        <f t="shared" ca="1" si="153"/>
        <v>651121.93505618081</v>
      </c>
      <c r="IZ26" s="62">
        <f t="shared" ref="IZ26:LK26" ca="1" si="154">IZ19*IZ12</f>
        <v>606734.36017668317</v>
      </c>
      <c r="JA26" s="62">
        <f t="shared" ca="1" si="154"/>
        <v>634982.55960920453</v>
      </c>
      <c r="JB26" s="62">
        <f t="shared" ca="1" si="154"/>
        <v>593862.03997322021</v>
      </c>
      <c r="JC26" s="62">
        <f t="shared" ca="1" si="154"/>
        <v>686968.47871222824</v>
      </c>
      <c r="JD26" s="62">
        <f t="shared" ca="1" si="154"/>
        <v>596272.01100391825</v>
      </c>
      <c r="JE26" s="62">
        <f t="shared" ca="1" si="154"/>
        <v>606514.74382977223</v>
      </c>
      <c r="JF26" s="62">
        <f t="shared" ca="1" si="154"/>
        <v>579674.17452736467</v>
      </c>
      <c r="JG26" s="62">
        <f t="shared" ca="1" si="154"/>
        <v>579474.14516053675</v>
      </c>
      <c r="JH26" s="62">
        <f t="shared" ca="1" si="154"/>
        <v>654963.44462373981</v>
      </c>
      <c r="JI26" s="62">
        <f t="shared" ca="1" si="154"/>
        <v>662065.47816054767</v>
      </c>
      <c r="JJ26" s="62">
        <f t="shared" ca="1" si="154"/>
        <v>660200.65166112327</v>
      </c>
      <c r="JK26" s="62">
        <f t="shared" ca="1" si="154"/>
        <v>642947.4211199237</v>
      </c>
      <c r="JL26" s="62">
        <f t="shared" ca="1" si="154"/>
        <v>687873.64380690048</v>
      </c>
      <c r="JM26" s="62">
        <f t="shared" ca="1" si="154"/>
        <v>600101.98528775899</v>
      </c>
      <c r="JN26" s="62">
        <f t="shared" ca="1" si="154"/>
        <v>584960.7107626287</v>
      </c>
      <c r="JO26" s="62">
        <f t="shared" ca="1" si="154"/>
        <v>691645.4592815002</v>
      </c>
      <c r="JP26" s="62">
        <f t="shared" ca="1" si="154"/>
        <v>629941.78701802169</v>
      </c>
      <c r="JQ26" s="62">
        <f t="shared" ca="1" si="154"/>
        <v>674454.43787059514</v>
      </c>
      <c r="JR26" s="62">
        <f t="shared" ca="1" si="154"/>
        <v>575230.21651056607</v>
      </c>
      <c r="JS26" s="62">
        <f t="shared" ca="1" si="154"/>
        <v>636911.86669967428</v>
      </c>
      <c r="JT26" s="62">
        <f t="shared" ca="1" si="154"/>
        <v>631499.90638901864</v>
      </c>
      <c r="JU26" s="62">
        <f t="shared" ca="1" si="154"/>
        <v>625958.61237134843</v>
      </c>
      <c r="JV26" s="62">
        <f t="shared" ca="1" si="154"/>
        <v>664217.86104292877</v>
      </c>
      <c r="JW26" s="62">
        <f t="shared" ca="1" si="154"/>
        <v>592408.39680732624</v>
      </c>
      <c r="JX26" s="62">
        <f t="shared" ca="1" si="154"/>
        <v>622651.46739208454</v>
      </c>
      <c r="JY26" s="62">
        <f t="shared" ca="1" si="154"/>
        <v>589741.17567186104</v>
      </c>
      <c r="JZ26" s="62">
        <f t="shared" ca="1" si="154"/>
        <v>652848.46954392665</v>
      </c>
      <c r="KA26" s="62">
        <f t="shared" ca="1" si="154"/>
        <v>692398.18346128508</v>
      </c>
      <c r="KB26" s="62">
        <f t="shared" ca="1" si="154"/>
        <v>662430.88264601852</v>
      </c>
      <c r="KC26" s="62">
        <f t="shared" ca="1" si="154"/>
        <v>679918.58641548629</v>
      </c>
      <c r="KD26" s="62">
        <f t="shared" ca="1" si="154"/>
        <v>671530.08536492253</v>
      </c>
      <c r="KE26" s="62">
        <f t="shared" ca="1" si="154"/>
        <v>656126.64734995214</v>
      </c>
      <c r="KF26" s="62">
        <f t="shared" ca="1" si="154"/>
        <v>666029.59315743367</v>
      </c>
      <c r="KG26" s="62">
        <f t="shared" ca="1" si="154"/>
        <v>659487.85081696836</v>
      </c>
      <c r="KH26" s="62">
        <f t="shared" ca="1" si="154"/>
        <v>577934.22499814548</v>
      </c>
      <c r="KI26" s="62">
        <f t="shared" ca="1" si="154"/>
        <v>634562.13866243837</v>
      </c>
      <c r="KJ26" s="62">
        <f t="shared" ca="1" si="154"/>
        <v>623077.38809978811</v>
      </c>
      <c r="KK26" s="62">
        <f t="shared" ca="1" si="154"/>
        <v>585742.1650856866</v>
      </c>
      <c r="KL26" s="62">
        <f t="shared" ca="1" si="154"/>
        <v>609014.5158239411</v>
      </c>
      <c r="KM26" s="62">
        <f t="shared" ca="1" si="154"/>
        <v>658521.69289325585</v>
      </c>
      <c r="KN26" s="62">
        <f t="shared" ca="1" si="154"/>
        <v>664473.89138444012</v>
      </c>
      <c r="KO26" s="62">
        <f t="shared" ca="1" si="154"/>
        <v>637060.51513052336</v>
      </c>
      <c r="KP26" s="62">
        <f t="shared" ca="1" si="154"/>
        <v>668038.17402297538</v>
      </c>
      <c r="KQ26" s="62">
        <f t="shared" ca="1" si="154"/>
        <v>572822.10022492835</v>
      </c>
      <c r="KR26" s="62">
        <f t="shared" ca="1" si="154"/>
        <v>660642.28840316716</v>
      </c>
      <c r="KS26" s="62">
        <f t="shared" ca="1" si="154"/>
        <v>661506.27449449757</v>
      </c>
      <c r="KT26" s="62">
        <f t="shared" ca="1" si="154"/>
        <v>680692.91227361548</v>
      </c>
      <c r="KU26" s="62">
        <f t="shared" ca="1" si="154"/>
        <v>686496.81474615168</v>
      </c>
      <c r="KV26" s="62">
        <f t="shared" ca="1" si="154"/>
        <v>675038.0207243273</v>
      </c>
      <c r="KW26" s="62">
        <f t="shared" ca="1" si="154"/>
        <v>625692.40692114492</v>
      </c>
      <c r="KX26" s="62">
        <f t="shared" ca="1" si="154"/>
        <v>647585.08793495572</v>
      </c>
      <c r="KY26" s="62">
        <f t="shared" ca="1" si="154"/>
        <v>594238.73966596497</v>
      </c>
      <c r="KZ26" s="62">
        <f t="shared" ca="1" si="154"/>
        <v>629917.73659894255</v>
      </c>
      <c r="LA26" s="62">
        <f t="shared" ca="1" si="154"/>
        <v>692859.55069059972</v>
      </c>
      <c r="LB26" s="62">
        <f t="shared" ca="1" si="154"/>
        <v>671617.74216947809</v>
      </c>
      <c r="LC26" s="62">
        <f t="shared" ca="1" si="154"/>
        <v>602710.34976983292</v>
      </c>
      <c r="LD26" s="62">
        <f t="shared" ca="1" si="154"/>
        <v>579709.90323462</v>
      </c>
      <c r="LE26" s="62">
        <f t="shared" ca="1" si="154"/>
        <v>676944.22176564916</v>
      </c>
      <c r="LF26" s="62">
        <f t="shared" ca="1" si="154"/>
        <v>594452.0119628316</v>
      </c>
      <c r="LG26" s="62">
        <f t="shared" ca="1" si="154"/>
        <v>660441.25210441859</v>
      </c>
      <c r="LH26" s="62">
        <f t="shared" ca="1" si="154"/>
        <v>606280.52114157972</v>
      </c>
      <c r="LI26" s="62">
        <f t="shared" ca="1" si="154"/>
        <v>691976.86717392958</v>
      </c>
      <c r="LJ26" s="62">
        <f t="shared" ca="1" si="154"/>
        <v>607060.89161402697</v>
      </c>
      <c r="LK26" s="62">
        <f t="shared" ca="1" si="154"/>
        <v>669461.49972889689</v>
      </c>
      <c r="LL26" s="62">
        <f t="shared" ref="LL26:NW26" ca="1" si="155">LL19*LL12</f>
        <v>639295.07628127222</v>
      </c>
      <c r="LM26" s="62">
        <f t="shared" ca="1" si="155"/>
        <v>676400.97853444656</v>
      </c>
      <c r="LN26" s="62">
        <f t="shared" ca="1" si="155"/>
        <v>687697.64188100013</v>
      </c>
      <c r="LO26" s="62">
        <f t="shared" ca="1" si="155"/>
        <v>656255.7753412266</v>
      </c>
      <c r="LP26" s="62">
        <f t="shared" ca="1" si="155"/>
        <v>586913.72165520932</v>
      </c>
      <c r="LQ26" s="62">
        <f t="shared" ca="1" si="155"/>
        <v>689737.26167972793</v>
      </c>
      <c r="LR26" s="62">
        <f t="shared" ca="1" si="155"/>
        <v>634072.5282938577</v>
      </c>
      <c r="LS26" s="62">
        <f t="shared" ca="1" si="155"/>
        <v>681962.11798873381</v>
      </c>
      <c r="LT26" s="62">
        <f t="shared" ca="1" si="155"/>
        <v>586720.03443822858</v>
      </c>
      <c r="LU26" s="62">
        <f t="shared" ca="1" si="155"/>
        <v>585868.0661417651</v>
      </c>
      <c r="LV26" s="62">
        <f t="shared" ca="1" si="155"/>
        <v>635172.34003187693</v>
      </c>
      <c r="LW26" s="62">
        <f t="shared" ca="1" si="155"/>
        <v>589421.39703519444</v>
      </c>
      <c r="LX26" s="62">
        <f t="shared" ca="1" si="155"/>
        <v>668997.61095847422</v>
      </c>
      <c r="LY26" s="62">
        <f t="shared" ca="1" si="155"/>
        <v>593133.96505333995</v>
      </c>
      <c r="LZ26" s="62">
        <f t="shared" ca="1" si="155"/>
        <v>607563.1655391393</v>
      </c>
      <c r="MA26" s="62">
        <f t="shared" ca="1" si="155"/>
        <v>631467.50489168963</v>
      </c>
      <c r="MB26" s="62">
        <f t="shared" ca="1" si="155"/>
        <v>580114.65462923748</v>
      </c>
      <c r="MC26" s="62">
        <f t="shared" ca="1" si="155"/>
        <v>632454.02436473733</v>
      </c>
      <c r="MD26" s="62">
        <f t="shared" ca="1" si="155"/>
        <v>669205.49047876114</v>
      </c>
      <c r="ME26" s="62">
        <f t="shared" ca="1" si="155"/>
        <v>674944.41267919703</v>
      </c>
      <c r="MF26" s="62">
        <f t="shared" ca="1" si="155"/>
        <v>668782.17738471646</v>
      </c>
      <c r="MG26" s="62">
        <f t="shared" ca="1" si="155"/>
        <v>631059.18391575059</v>
      </c>
      <c r="MH26" s="62">
        <f t="shared" ca="1" si="155"/>
        <v>642059.11978897103</v>
      </c>
      <c r="MI26" s="62">
        <f t="shared" ca="1" si="155"/>
        <v>647303.70954209706</v>
      </c>
      <c r="MJ26" s="62">
        <f t="shared" ca="1" si="155"/>
        <v>692452.53118940454</v>
      </c>
      <c r="MK26" s="62">
        <f t="shared" ca="1" si="155"/>
        <v>666148.36111534189</v>
      </c>
      <c r="ML26" s="62">
        <f t="shared" ca="1" si="155"/>
        <v>632617.23106462019</v>
      </c>
      <c r="MM26" s="62">
        <f t="shared" ca="1" si="155"/>
        <v>670959.18848597829</v>
      </c>
      <c r="MN26" s="62">
        <f t="shared" ca="1" si="155"/>
        <v>605918.739846588</v>
      </c>
      <c r="MO26" s="62">
        <f t="shared" ca="1" si="155"/>
        <v>637690.9692537206</v>
      </c>
      <c r="MP26" s="62">
        <f t="shared" ca="1" si="155"/>
        <v>613896.55464972637</v>
      </c>
      <c r="MQ26" s="62">
        <f t="shared" ca="1" si="155"/>
        <v>670543.53353524429</v>
      </c>
      <c r="MR26" s="62">
        <f t="shared" ca="1" si="155"/>
        <v>620106.05715945724</v>
      </c>
      <c r="MS26" s="62">
        <f t="shared" ca="1" si="155"/>
        <v>578290.33481487574</v>
      </c>
      <c r="MT26" s="62">
        <f t="shared" ca="1" si="155"/>
        <v>573762.0660226203</v>
      </c>
      <c r="MU26" s="62">
        <f t="shared" ca="1" si="155"/>
        <v>585351.02910433582</v>
      </c>
      <c r="MV26" s="62">
        <f t="shared" ca="1" si="155"/>
        <v>678715.74724078644</v>
      </c>
      <c r="MW26" s="62">
        <f t="shared" ca="1" si="155"/>
        <v>628447.23942651611</v>
      </c>
      <c r="MX26" s="62">
        <f t="shared" ca="1" si="155"/>
        <v>598413.57364377216</v>
      </c>
      <c r="MY26" s="62">
        <f t="shared" ca="1" si="155"/>
        <v>612000.25059913751</v>
      </c>
      <c r="MZ26" s="62">
        <f t="shared" ca="1" si="155"/>
        <v>607376.64530431863</v>
      </c>
      <c r="NA26" s="62">
        <f t="shared" ca="1" si="155"/>
        <v>596054.85480600083</v>
      </c>
      <c r="NB26" s="62">
        <f t="shared" ca="1" si="155"/>
        <v>652009.448650921</v>
      </c>
      <c r="NC26" s="62">
        <f t="shared" ca="1" si="155"/>
        <v>691334.551995627</v>
      </c>
      <c r="ND26" s="62">
        <f t="shared" ca="1" si="155"/>
        <v>581795.95984643011</v>
      </c>
      <c r="NE26" s="62">
        <f t="shared" ca="1" si="155"/>
        <v>675427.12715903169</v>
      </c>
      <c r="NF26" s="62">
        <f t="shared" ca="1" si="155"/>
        <v>586905.33561307599</v>
      </c>
      <c r="NG26" s="62">
        <f t="shared" ca="1" si="155"/>
        <v>603985.61558618466</v>
      </c>
      <c r="NH26" s="62">
        <f t="shared" ca="1" si="155"/>
        <v>643411.69041832024</v>
      </c>
      <c r="NI26" s="62">
        <f t="shared" ca="1" si="155"/>
        <v>573855.14488287782</v>
      </c>
      <c r="NJ26" s="62">
        <f t="shared" ca="1" si="155"/>
        <v>583795.73528420646</v>
      </c>
      <c r="NK26" s="62">
        <f t="shared" ca="1" si="155"/>
        <v>608518.82251640572</v>
      </c>
      <c r="NL26" s="62">
        <f t="shared" ca="1" si="155"/>
        <v>568667.99615793885</v>
      </c>
      <c r="NM26" s="62">
        <f t="shared" ca="1" si="155"/>
        <v>601814.96114192612</v>
      </c>
      <c r="NN26" s="62">
        <f t="shared" ca="1" si="155"/>
        <v>643900.35050759977</v>
      </c>
      <c r="NO26" s="62">
        <f t="shared" ca="1" si="155"/>
        <v>642458.21511811041</v>
      </c>
      <c r="NP26" s="62">
        <f t="shared" ca="1" si="155"/>
        <v>574172.95199315576</v>
      </c>
      <c r="NQ26" s="62">
        <f t="shared" ca="1" si="155"/>
        <v>640461.55302874325</v>
      </c>
      <c r="NR26" s="62">
        <f t="shared" ca="1" si="155"/>
        <v>678042.95582219027</v>
      </c>
      <c r="NS26" s="62">
        <f t="shared" ca="1" si="155"/>
        <v>673929.21864084213</v>
      </c>
      <c r="NT26" s="62">
        <f t="shared" ca="1" si="155"/>
        <v>672872.59715072485</v>
      </c>
      <c r="NU26" s="62">
        <f t="shared" ca="1" si="155"/>
        <v>567066.85858897632</v>
      </c>
      <c r="NV26" s="62">
        <f t="shared" ca="1" si="155"/>
        <v>673136.67307940312</v>
      </c>
      <c r="NW26" s="62">
        <f t="shared" ca="1" si="155"/>
        <v>661470.57737297076</v>
      </c>
      <c r="NX26" s="62">
        <f t="shared" ref="NX26:QI26" ca="1" si="156">NX19*NX12</f>
        <v>634178.60713845165</v>
      </c>
      <c r="NY26" s="62">
        <f t="shared" ca="1" si="156"/>
        <v>570194.76757846843</v>
      </c>
      <c r="NZ26" s="62">
        <f t="shared" ca="1" si="156"/>
        <v>627246.51809229085</v>
      </c>
      <c r="OA26" s="62">
        <f t="shared" ca="1" si="156"/>
        <v>685986.57224350236</v>
      </c>
      <c r="OB26" s="62">
        <f t="shared" ca="1" si="156"/>
        <v>635079.81436424784</v>
      </c>
      <c r="OC26" s="62">
        <f t="shared" ca="1" si="156"/>
        <v>660687.67298418493</v>
      </c>
      <c r="OD26" s="62">
        <f t="shared" ca="1" si="156"/>
        <v>625167.36143029865</v>
      </c>
      <c r="OE26" s="62">
        <f t="shared" ca="1" si="156"/>
        <v>680473.1609941941</v>
      </c>
      <c r="OF26" s="62">
        <f t="shared" ca="1" si="156"/>
        <v>578654.3532256867</v>
      </c>
      <c r="OG26" s="62">
        <f t="shared" ca="1" si="156"/>
        <v>639972.11325026082</v>
      </c>
      <c r="OH26" s="62">
        <f t="shared" ca="1" si="156"/>
        <v>692921.16617579164</v>
      </c>
      <c r="OI26" s="62">
        <f t="shared" ca="1" si="156"/>
        <v>572820.70827437355</v>
      </c>
      <c r="OJ26" s="62">
        <f t="shared" ca="1" si="156"/>
        <v>574266.90939614887</v>
      </c>
      <c r="OK26" s="62">
        <f t="shared" ca="1" si="156"/>
        <v>678591.13328025828</v>
      </c>
      <c r="OL26" s="62">
        <f t="shared" ca="1" si="156"/>
        <v>605954.19100387162</v>
      </c>
      <c r="OM26" s="62">
        <f t="shared" ca="1" si="156"/>
        <v>649165.54741008941</v>
      </c>
      <c r="ON26" s="62">
        <f t="shared" ca="1" si="156"/>
        <v>571906.13838389423</v>
      </c>
      <c r="OO26" s="62">
        <f t="shared" ca="1" si="156"/>
        <v>589062.12346868217</v>
      </c>
      <c r="OP26" s="62">
        <f t="shared" ca="1" si="156"/>
        <v>592157.9576391197</v>
      </c>
      <c r="OQ26" s="62">
        <f t="shared" ca="1" si="156"/>
        <v>616898.62843568937</v>
      </c>
      <c r="OR26" s="62">
        <f t="shared" ca="1" si="156"/>
        <v>667856.12250131299</v>
      </c>
      <c r="OS26" s="62">
        <f t="shared" ca="1" si="156"/>
        <v>604197.01093727315</v>
      </c>
      <c r="OT26" s="62">
        <f t="shared" ca="1" si="156"/>
        <v>572636.48877137271</v>
      </c>
      <c r="OU26" s="62">
        <f t="shared" ca="1" si="156"/>
        <v>659800.54285756801</v>
      </c>
      <c r="OV26" s="62">
        <f t="shared" ca="1" si="156"/>
        <v>615184.5069074221</v>
      </c>
      <c r="OW26" s="62">
        <f t="shared" ca="1" si="156"/>
        <v>621838.48995253618</v>
      </c>
      <c r="OX26" s="62">
        <f t="shared" ca="1" si="156"/>
        <v>591707.22697524342</v>
      </c>
      <c r="OY26" s="62">
        <f t="shared" ca="1" si="156"/>
        <v>682708.85993555211</v>
      </c>
      <c r="OZ26" s="62">
        <f t="shared" ca="1" si="156"/>
        <v>600685.02451684652</v>
      </c>
      <c r="PA26" s="62">
        <f t="shared" ca="1" si="156"/>
        <v>567254.1718706676</v>
      </c>
      <c r="PB26" s="62">
        <f t="shared" ca="1" si="156"/>
        <v>572106.44820775487</v>
      </c>
      <c r="PC26" s="62">
        <f t="shared" ca="1" si="156"/>
        <v>622914.80335032858</v>
      </c>
      <c r="PD26" s="62">
        <f t="shared" ca="1" si="156"/>
        <v>653012.23945969227</v>
      </c>
      <c r="PE26" s="62">
        <f t="shared" ca="1" si="156"/>
        <v>668434.8067189838</v>
      </c>
      <c r="PF26" s="62">
        <f t="shared" ca="1" si="156"/>
        <v>620177.76276192768</v>
      </c>
      <c r="PG26" s="62">
        <f t="shared" ca="1" si="156"/>
        <v>684085.24828485388</v>
      </c>
      <c r="PH26" s="62">
        <f t="shared" ca="1" si="156"/>
        <v>574136.750392591</v>
      </c>
      <c r="PI26" s="62">
        <f t="shared" ca="1" si="156"/>
        <v>647288.20511193213</v>
      </c>
      <c r="PJ26" s="62">
        <f t="shared" ca="1" si="156"/>
        <v>634807.11276185734</v>
      </c>
      <c r="PK26" s="62">
        <f t="shared" ca="1" si="156"/>
        <v>594855.81265952345</v>
      </c>
      <c r="PL26" s="62">
        <f t="shared" ca="1" si="156"/>
        <v>592063.34280964034</v>
      </c>
      <c r="PM26" s="62">
        <f t="shared" ca="1" si="156"/>
        <v>602398.74302260054</v>
      </c>
      <c r="PN26" s="62">
        <f t="shared" ca="1" si="156"/>
        <v>630209.78079982148</v>
      </c>
      <c r="PO26" s="62">
        <f t="shared" ca="1" si="156"/>
        <v>637286.88118105184</v>
      </c>
      <c r="PP26" s="62">
        <f t="shared" ca="1" si="156"/>
        <v>619017.27225311613</v>
      </c>
      <c r="PQ26" s="62">
        <f t="shared" ca="1" si="156"/>
        <v>665900.21414974623</v>
      </c>
      <c r="PR26" s="62">
        <f t="shared" ca="1" si="156"/>
        <v>601671.10826140933</v>
      </c>
      <c r="PS26" s="62">
        <f t="shared" ca="1" si="156"/>
        <v>642816.27132158016</v>
      </c>
      <c r="PT26" s="62">
        <f t="shared" ca="1" si="156"/>
        <v>613329.22322796786</v>
      </c>
      <c r="PU26" s="62">
        <f t="shared" ca="1" si="156"/>
        <v>567418.96854803385</v>
      </c>
      <c r="PV26" s="62">
        <f t="shared" ca="1" si="156"/>
        <v>611558.6433565435</v>
      </c>
      <c r="PW26" s="62">
        <f t="shared" ca="1" si="156"/>
        <v>588489.99594256317</v>
      </c>
      <c r="PX26" s="62">
        <f t="shared" ca="1" si="156"/>
        <v>609524.82780468394</v>
      </c>
      <c r="PY26" s="62">
        <f t="shared" ca="1" si="156"/>
        <v>605937.30354084133</v>
      </c>
      <c r="PZ26" s="62">
        <f t="shared" ca="1" si="156"/>
        <v>677548.66436750838</v>
      </c>
      <c r="QA26" s="62">
        <f t="shared" ca="1" si="156"/>
        <v>598899.95832498057</v>
      </c>
      <c r="QB26" s="62">
        <f t="shared" ca="1" si="156"/>
        <v>616989.39660742145</v>
      </c>
      <c r="QC26" s="62">
        <f t="shared" ca="1" si="156"/>
        <v>636183.77808662807</v>
      </c>
      <c r="QD26" s="62">
        <f t="shared" ca="1" si="156"/>
        <v>595918.57789817802</v>
      </c>
      <c r="QE26" s="62">
        <f t="shared" ca="1" si="156"/>
        <v>625067.76251457806</v>
      </c>
      <c r="QF26" s="62">
        <f t="shared" ca="1" si="156"/>
        <v>661978.27400567196</v>
      </c>
      <c r="QG26" s="62">
        <f t="shared" ca="1" si="156"/>
        <v>679245.59934491862</v>
      </c>
      <c r="QH26" s="62">
        <f t="shared" ca="1" si="156"/>
        <v>688788.79123809398</v>
      </c>
      <c r="QI26" s="62">
        <f t="shared" ca="1" si="156"/>
        <v>627353.13325304282</v>
      </c>
      <c r="QJ26" s="62">
        <f t="shared" ref="QJ26:SU26" ca="1" si="157">QJ19*QJ12</f>
        <v>690566.48729659896</v>
      </c>
      <c r="QK26" s="62">
        <f t="shared" ca="1" si="157"/>
        <v>622649.45359648089</v>
      </c>
      <c r="QL26" s="62">
        <f t="shared" ca="1" si="157"/>
        <v>637346.69699802401</v>
      </c>
      <c r="QM26" s="62">
        <f t="shared" ca="1" si="157"/>
        <v>679260.69260507531</v>
      </c>
      <c r="QN26" s="62">
        <f t="shared" ca="1" si="157"/>
        <v>568552.29270152387</v>
      </c>
      <c r="QO26" s="62">
        <f t="shared" ca="1" si="157"/>
        <v>656141.40291270229</v>
      </c>
      <c r="QP26" s="62">
        <f t="shared" ca="1" si="157"/>
        <v>588413.47457423818</v>
      </c>
      <c r="QQ26" s="62">
        <f t="shared" ca="1" si="157"/>
        <v>601850.56824544165</v>
      </c>
      <c r="QR26" s="62">
        <f t="shared" ca="1" si="157"/>
        <v>684992.61238458392</v>
      </c>
      <c r="QS26" s="62">
        <f t="shared" ca="1" si="157"/>
        <v>580675.41509790346</v>
      </c>
      <c r="QT26" s="62">
        <f t="shared" ca="1" si="157"/>
        <v>692246.32023247611</v>
      </c>
      <c r="QU26" s="62">
        <f t="shared" ca="1" si="157"/>
        <v>598680.05903342937</v>
      </c>
      <c r="QV26" s="62">
        <f t="shared" ca="1" si="157"/>
        <v>639668.16315635282</v>
      </c>
      <c r="QW26" s="62">
        <f t="shared" ca="1" si="157"/>
        <v>617966.96278871712</v>
      </c>
      <c r="QX26" s="62">
        <f t="shared" ca="1" si="157"/>
        <v>637782.00146999722</v>
      </c>
      <c r="QY26" s="62">
        <f t="shared" ca="1" si="157"/>
        <v>617914.08186746319</v>
      </c>
      <c r="QZ26" s="62">
        <f t="shared" ca="1" si="157"/>
        <v>583264.92227957281</v>
      </c>
      <c r="RA26" s="62">
        <f t="shared" ca="1" si="157"/>
        <v>637928.34528910415</v>
      </c>
      <c r="RB26" s="62">
        <f t="shared" ca="1" si="157"/>
        <v>567880.08135804359</v>
      </c>
      <c r="RC26" s="62">
        <f t="shared" ca="1" si="157"/>
        <v>622015.31056189549</v>
      </c>
      <c r="RD26" s="62">
        <f t="shared" ca="1" si="157"/>
        <v>607868.1899753426</v>
      </c>
      <c r="RE26" s="62">
        <f t="shared" ca="1" si="157"/>
        <v>682923.35496238712</v>
      </c>
      <c r="RF26" s="62">
        <f t="shared" ca="1" si="157"/>
        <v>577793.64815945318</v>
      </c>
      <c r="RG26" s="62">
        <f t="shared" ca="1" si="157"/>
        <v>600650.23835871043</v>
      </c>
      <c r="RH26" s="62">
        <f t="shared" ca="1" si="157"/>
        <v>648861.05603069987</v>
      </c>
      <c r="RI26" s="62">
        <f t="shared" ca="1" si="157"/>
        <v>685747.73378734849</v>
      </c>
      <c r="RJ26" s="62">
        <f t="shared" ca="1" si="157"/>
        <v>579893.34941054799</v>
      </c>
      <c r="RK26" s="62">
        <f t="shared" ca="1" si="157"/>
        <v>684094.34840357886</v>
      </c>
      <c r="RL26" s="62">
        <f t="shared" ca="1" si="157"/>
        <v>679029.98070750677</v>
      </c>
      <c r="RM26" s="62">
        <f t="shared" ca="1" si="157"/>
        <v>645143.4768651271</v>
      </c>
      <c r="RN26" s="62">
        <f t="shared" ca="1" si="157"/>
        <v>592895.69730395288</v>
      </c>
      <c r="RO26" s="62">
        <f t="shared" ca="1" si="157"/>
        <v>568847.30223469296</v>
      </c>
      <c r="RP26" s="62">
        <f t="shared" ca="1" si="157"/>
        <v>643716.97771002969</v>
      </c>
      <c r="RQ26" s="62">
        <f t="shared" ca="1" si="157"/>
        <v>628048.25847122085</v>
      </c>
      <c r="RR26" s="62">
        <f t="shared" ca="1" si="157"/>
        <v>610009.22384769423</v>
      </c>
      <c r="RS26" s="62">
        <f t="shared" ca="1" si="157"/>
        <v>680467.0691373786</v>
      </c>
      <c r="RT26" s="62">
        <f t="shared" ca="1" si="157"/>
        <v>581641.80168124812</v>
      </c>
      <c r="RU26" s="62">
        <f t="shared" ca="1" si="157"/>
        <v>570896.59971452109</v>
      </c>
      <c r="RV26" s="62">
        <f t="shared" ca="1" si="157"/>
        <v>615707.42918817047</v>
      </c>
      <c r="RW26" s="62">
        <f t="shared" ca="1" si="157"/>
        <v>667029.81221610913</v>
      </c>
      <c r="RX26" s="62">
        <f t="shared" ca="1" si="157"/>
        <v>627379.83128512232</v>
      </c>
      <c r="RY26" s="62">
        <f t="shared" ca="1" si="157"/>
        <v>689943.39263217722</v>
      </c>
      <c r="RZ26" s="62">
        <f t="shared" ca="1" si="157"/>
        <v>657358.41106607963</v>
      </c>
      <c r="SA26" s="62">
        <f t="shared" ca="1" si="157"/>
        <v>602555.90153976867</v>
      </c>
      <c r="SB26" s="62">
        <f t="shared" ca="1" si="157"/>
        <v>598927.55367782421</v>
      </c>
      <c r="SC26" s="62">
        <f t="shared" ca="1" si="157"/>
        <v>676899.41905759822</v>
      </c>
      <c r="SD26" s="62">
        <f t="shared" ca="1" si="157"/>
        <v>672513.67754415248</v>
      </c>
      <c r="SE26" s="62">
        <f t="shared" ca="1" si="157"/>
        <v>603811.5946039455</v>
      </c>
      <c r="SF26" s="62">
        <f t="shared" ca="1" si="157"/>
        <v>606788.24095303891</v>
      </c>
      <c r="SG26" s="62">
        <f t="shared" ca="1" si="157"/>
        <v>653445.22619303339</v>
      </c>
      <c r="SH26" s="62">
        <f t="shared" ca="1" si="157"/>
        <v>685643.6885038371</v>
      </c>
      <c r="SI26" s="62">
        <f t="shared" ca="1" si="157"/>
        <v>682694.97322646552</v>
      </c>
      <c r="SJ26" s="62">
        <f t="shared" ca="1" si="157"/>
        <v>667136.57904545218</v>
      </c>
      <c r="SK26" s="62">
        <f t="shared" ca="1" si="157"/>
        <v>579596.18914449296</v>
      </c>
      <c r="SL26" s="62">
        <f t="shared" ca="1" si="157"/>
        <v>650234.28646146844</v>
      </c>
      <c r="SM26" s="62">
        <f t="shared" ca="1" si="157"/>
        <v>691325.38601427025</v>
      </c>
      <c r="SN26" s="62">
        <f t="shared" ca="1" si="157"/>
        <v>631034.52475555521</v>
      </c>
      <c r="SO26" s="62">
        <f t="shared" ca="1" si="157"/>
        <v>689526.58731937606</v>
      </c>
      <c r="SP26" s="62">
        <f t="shared" ca="1" si="157"/>
        <v>621606.86213194078</v>
      </c>
      <c r="SQ26" s="62">
        <f t="shared" ca="1" si="157"/>
        <v>613795.65712041059</v>
      </c>
      <c r="SR26" s="62">
        <f t="shared" ca="1" si="157"/>
        <v>622822.59931372618</v>
      </c>
      <c r="SS26" s="62">
        <f t="shared" ca="1" si="157"/>
        <v>579053.98485583847</v>
      </c>
      <c r="ST26" s="62">
        <f t="shared" ca="1" si="157"/>
        <v>682061.40877451608</v>
      </c>
      <c r="SU26" s="62">
        <f t="shared" ca="1" si="157"/>
        <v>650739.45690602972</v>
      </c>
      <c r="SV26" s="62">
        <f t="shared" ref="SV26:VG26" ca="1" si="158">SV19*SV12</f>
        <v>612863.8929076182</v>
      </c>
      <c r="SW26" s="62">
        <f t="shared" ca="1" si="158"/>
        <v>602892.75724059471</v>
      </c>
      <c r="SX26" s="62">
        <f t="shared" ca="1" si="158"/>
        <v>642300.48458384885</v>
      </c>
      <c r="SY26" s="62">
        <f t="shared" ca="1" si="158"/>
        <v>664578.36026831088</v>
      </c>
      <c r="SZ26" s="62">
        <f t="shared" ca="1" si="158"/>
        <v>568161.14449749538</v>
      </c>
      <c r="TA26" s="62">
        <f t="shared" ca="1" si="158"/>
        <v>688119.97645739315</v>
      </c>
      <c r="TB26" s="62">
        <f t="shared" ca="1" si="158"/>
        <v>682407.68399645947</v>
      </c>
      <c r="TC26" s="62">
        <f t="shared" ca="1" si="158"/>
        <v>685008.98963847489</v>
      </c>
      <c r="TD26" s="62">
        <f t="shared" ca="1" si="158"/>
        <v>580792.2509277924</v>
      </c>
      <c r="TE26" s="62">
        <f t="shared" ca="1" si="158"/>
        <v>623226.27366059157</v>
      </c>
      <c r="TF26" s="62">
        <f t="shared" ca="1" si="158"/>
        <v>605103.00984073244</v>
      </c>
      <c r="TG26" s="62">
        <f t="shared" ca="1" si="158"/>
        <v>651942.63696133823</v>
      </c>
      <c r="TH26" s="62">
        <f t="shared" ca="1" si="158"/>
        <v>578570.96124178101</v>
      </c>
      <c r="TI26" s="62">
        <f t="shared" ca="1" si="158"/>
        <v>637442.79724345403</v>
      </c>
      <c r="TJ26" s="62">
        <f t="shared" ca="1" si="158"/>
        <v>690726.97768302844</v>
      </c>
      <c r="TK26" s="62">
        <f t="shared" ca="1" si="158"/>
        <v>675939.43469294021</v>
      </c>
      <c r="TL26" s="62">
        <f t="shared" ca="1" si="158"/>
        <v>582607.85183443758</v>
      </c>
      <c r="TM26" s="62">
        <f t="shared" ca="1" si="158"/>
        <v>645063.23918217048</v>
      </c>
      <c r="TN26" s="62">
        <f t="shared" ca="1" si="158"/>
        <v>597300.41370529961</v>
      </c>
      <c r="TO26" s="62">
        <f t="shared" ca="1" si="158"/>
        <v>690444.73318231408</v>
      </c>
      <c r="TP26" s="62">
        <f t="shared" ca="1" si="158"/>
        <v>655808.7442702991</v>
      </c>
      <c r="TQ26" s="62">
        <f t="shared" ca="1" si="158"/>
        <v>680811.71229410404</v>
      </c>
      <c r="TR26" s="62">
        <f t="shared" ca="1" si="158"/>
        <v>604276.68123132421</v>
      </c>
      <c r="TS26" s="62">
        <f t="shared" ca="1" si="158"/>
        <v>621852.26061950286</v>
      </c>
      <c r="TT26" s="62">
        <f t="shared" ca="1" si="158"/>
        <v>620209.12394707056</v>
      </c>
      <c r="TU26" s="62">
        <f t="shared" ca="1" si="158"/>
        <v>619974.80329998152</v>
      </c>
      <c r="TV26" s="62">
        <f t="shared" ca="1" si="158"/>
        <v>656999.65999088087</v>
      </c>
      <c r="TW26" s="62">
        <f t="shared" ca="1" si="158"/>
        <v>589069.17691923352</v>
      </c>
      <c r="TX26" s="62">
        <f t="shared" ca="1" si="158"/>
        <v>660598.65074915614</v>
      </c>
      <c r="TY26" s="62">
        <f t="shared" ca="1" si="158"/>
        <v>680773.49837010785</v>
      </c>
      <c r="TZ26" s="62">
        <f t="shared" ca="1" si="158"/>
        <v>655710.98512029415</v>
      </c>
      <c r="UA26" s="62">
        <f t="shared" ca="1" si="158"/>
        <v>628819.35088652186</v>
      </c>
      <c r="UB26" s="62">
        <f t="shared" ca="1" si="158"/>
        <v>672391.04169865744</v>
      </c>
      <c r="UC26" s="62">
        <f t="shared" ca="1" si="158"/>
        <v>626593.9964173428</v>
      </c>
      <c r="UD26" s="62">
        <f t="shared" ca="1" si="158"/>
        <v>588201.75506132247</v>
      </c>
      <c r="UE26" s="62">
        <f t="shared" ca="1" si="158"/>
        <v>675824.77458210126</v>
      </c>
      <c r="UF26" s="62">
        <f t="shared" ca="1" si="158"/>
        <v>599359.39350938902</v>
      </c>
      <c r="UG26" s="62">
        <f t="shared" ca="1" si="158"/>
        <v>586091.34039197117</v>
      </c>
      <c r="UH26" s="62">
        <f t="shared" ca="1" si="158"/>
        <v>615197.2947677396</v>
      </c>
      <c r="UI26" s="62">
        <f t="shared" ca="1" si="158"/>
        <v>577612.25732422946</v>
      </c>
      <c r="UJ26" s="62">
        <f t="shared" ca="1" si="158"/>
        <v>636878.98809344892</v>
      </c>
      <c r="UK26" s="62">
        <f t="shared" ca="1" si="158"/>
        <v>583501.58756850858</v>
      </c>
      <c r="UL26" s="62">
        <f t="shared" ca="1" si="158"/>
        <v>691162.13682393392</v>
      </c>
      <c r="UM26" s="62">
        <f t="shared" ca="1" si="158"/>
        <v>611619.4255529826</v>
      </c>
      <c r="UN26" s="62">
        <f t="shared" ca="1" si="158"/>
        <v>644561.05592095456</v>
      </c>
      <c r="UO26" s="62">
        <f t="shared" ca="1" si="158"/>
        <v>621406.19611827587</v>
      </c>
      <c r="UP26" s="62">
        <f t="shared" ca="1" si="158"/>
        <v>603315.90016503492</v>
      </c>
      <c r="UQ26" s="62">
        <f t="shared" ca="1" si="158"/>
        <v>673170.80823937873</v>
      </c>
      <c r="UR26" s="62">
        <f t="shared" ca="1" si="158"/>
        <v>629101.26748446864</v>
      </c>
      <c r="US26" s="62">
        <f t="shared" ca="1" si="158"/>
        <v>654417.48761691502</v>
      </c>
      <c r="UT26" s="62">
        <f t="shared" ca="1" si="158"/>
        <v>673208.27538153681</v>
      </c>
      <c r="UU26" s="62">
        <f t="shared" ca="1" si="158"/>
        <v>596988.76706855185</v>
      </c>
      <c r="UV26" s="62">
        <f t="shared" ca="1" si="158"/>
        <v>660980.36603721709</v>
      </c>
      <c r="UW26" s="62">
        <f t="shared" ca="1" si="158"/>
        <v>673362.17804127396</v>
      </c>
      <c r="UX26" s="62">
        <f t="shared" ca="1" si="158"/>
        <v>654195.30087058619</v>
      </c>
      <c r="UY26" s="62">
        <f t="shared" ca="1" si="158"/>
        <v>640004.02075495373</v>
      </c>
      <c r="UZ26" s="62">
        <f t="shared" ca="1" si="158"/>
        <v>618974.25499793224</v>
      </c>
      <c r="VA26" s="62">
        <f t="shared" ca="1" si="158"/>
        <v>664093.26446936035</v>
      </c>
      <c r="VB26" s="62">
        <f t="shared" ca="1" si="158"/>
        <v>645519.1714204438</v>
      </c>
      <c r="VC26" s="62">
        <f t="shared" ca="1" si="158"/>
        <v>660740.37497431855</v>
      </c>
      <c r="VD26" s="62">
        <f t="shared" ca="1" si="158"/>
        <v>592989.95185137272</v>
      </c>
      <c r="VE26" s="62">
        <f t="shared" ca="1" si="158"/>
        <v>610982.64493487612</v>
      </c>
      <c r="VF26" s="62">
        <f t="shared" ca="1" si="158"/>
        <v>630170.04184709198</v>
      </c>
      <c r="VG26" s="62">
        <f t="shared" ca="1" si="158"/>
        <v>620201.58590263606</v>
      </c>
      <c r="VH26" s="62">
        <f t="shared" ref="VH26:XS26" ca="1" si="159">VH19*VH12</f>
        <v>643804.04573680228</v>
      </c>
      <c r="VI26" s="62">
        <f t="shared" ca="1" si="159"/>
        <v>670125.5166918966</v>
      </c>
      <c r="VJ26" s="62">
        <f t="shared" ca="1" si="159"/>
        <v>630314.15308601689</v>
      </c>
      <c r="VK26" s="62">
        <f t="shared" ca="1" si="159"/>
        <v>640542.96357720823</v>
      </c>
      <c r="VL26" s="62">
        <f t="shared" ca="1" si="159"/>
        <v>659312.72477648116</v>
      </c>
      <c r="VM26" s="62">
        <f t="shared" ca="1" si="159"/>
        <v>638729.93682704482</v>
      </c>
      <c r="VN26" s="62">
        <f t="shared" ca="1" si="159"/>
        <v>663414.87749132107</v>
      </c>
      <c r="VO26" s="62">
        <f t="shared" ca="1" si="159"/>
        <v>615209.68378757802</v>
      </c>
      <c r="VP26" s="62">
        <f t="shared" ca="1" si="159"/>
        <v>638706.95373194222</v>
      </c>
      <c r="VQ26" s="62">
        <f t="shared" ca="1" si="159"/>
        <v>597121.05622833548</v>
      </c>
      <c r="VR26" s="62">
        <f t="shared" ca="1" si="159"/>
        <v>600822.16282663273</v>
      </c>
      <c r="VS26" s="62">
        <f t="shared" ca="1" si="159"/>
        <v>641832.13708223216</v>
      </c>
      <c r="VT26" s="62">
        <f t="shared" ca="1" si="159"/>
        <v>672440.97440169379</v>
      </c>
      <c r="VU26" s="62">
        <f t="shared" ca="1" si="159"/>
        <v>586805.67442769441</v>
      </c>
      <c r="VV26" s="62">
        <f t="shared" ca="1" si="159"/>
        <v>675222.04052353103</v>
      </c>
      <c r="VW26" s="62">
        <f t="shared" ca="1" si="159"/>
        <v>571327.46351208014</v>
      </c>
      <c r="VX26" s="62">
        <f t="shared" ca="1" si="159"/>
        <v>604995.62699736794</v>
      </c>
      <c r="VY26" s="62">
        <f t="shared" ca="1" si="159"/>
        <v>615273.34002430399</v>
      </c>
      <c r="VZ26" s="62">
        <f t="shared" ca="1" si="159"/>
        <v>684625.10468996677</v>
      </c>
      <c r="WA26" s="62">
        <f t="shared" ca="1" si="159"/>
        <v>679324.6565527179</v>
      </c>
      <c r="WB26" s="62">
        <f t="shared" ca="1" si="159"/>
        <v>625714.0378597026</v>
      </c>
      <c r="WC26" s="62">
        <f t="shared" ca="1" si="159"/>
        <v>661904.86337802373</v>
      </c>
      <c r="WD26" s="62">
        <f t="shared" ca="1" si="159"/>
        <v>573232.63508210192</v>
      </c>
      <c r="WE26" s="62">
        <f t="shared" ca="1" si="159"/>
        <v>619161.18072880001</v>
      </c>
      <c r="WF26" s="62">
        <f t="shared" ca="1" si="159"/>
        <v>681579.87159034167</v>
      </c>
      <c r="WG26" s="62">
        <f t="shared" ca="1" si="159"/>
        <v>625305.10761379742</v>
      </c>
      <c r="WH26" s="62">
        <f t="shared" ca="1" si="159"/>
        <v>587561.35297927714</v>
      </c>
      <c r="WI26" s="62">
        <f t="shared" ca="1" si="159"/>
        <v>597181.09389304835</v>
      </c>
      <c r="WJ26" s="62">
        <f t="shared" ca="1" si="159"/>
        <v>631955.3620062035</v>
      </c>
      <c r="WK26" s="62">
        <f t="shared" ca="1" si="159"/>
        <v>579245.59740797838</v>
      </c>
      <c r="WL26" s="62">
        <f t="shared" ca="1" si="159"/>
        <v>682843.23658937868</v>
      </c>
      <c r="WM26" s="62">
        <f t="shared" ca="1" si="159"/>
        <v>667210.7437952304</v>
      </c>
      <c r="WN26" s="62">
        <f t="shared" ca="1" si="159"/>
        <v>583517.4409991334</v>
      </c>
      <c r="WO26" s="62">
        <f t="shared" ca="1" si="159"/>
        <v>590841.12428586918</v>
      </c>
      <c r="WP26" s="62">
        <f t="shared" ca="1" si="159"/>
        <v>629455.08344837395</v>
      </c>
      <c r="WQ26" s="62">
        <f t="shared" ca="1" si="159"/>
        <v>687605.65064245195</v>
      </c>
      <c r="WR26" s="62">
        <f t="shared" ca="1" si="159"/>
        <v>676607.88151178567</v>
      </c>
      <c r="WS26" s="62">
        <f t="shared" ca="1" si="159"/>
        <v>690637.22386675677</v>
      </c>
      <c r="WT26" s="62">
        <f t="shared" ca="1" si="159"/>
        <v>580391.67963722802</v>
      </c>
      <c r="WU26" s="62">
        <f t="shared" ca="1" si="159"/>
        <v>621701.5281276633</v>
      </c>
      <c r="WV26" s="62">
        <f t="shared" ca="1" si="159"/>
        <v>661858.66751596541</v>
      </c>
      <c r="WW26" s="62">
        <f t="shared" ca="1" si="159"/>
        <v>661621.38234531286</v>
      </c>
      <c r="WX26" s="62">
        <f t="shared" ca="1" si="159"/>
        <v>685332.19208569045</v>
      </c>
      <c r="WY26" s="62">
        <f t="shared" ca="1" si="159"/>
        <v>577475.95339461335</v>
      </c>
      <c r="WZ26" s="62">
        <f t="shared" ca="1" si="159"/>
        <v>571643.12341046857</v>
      </c>
      <c r="XA26" s="62">
        <f t="shared" ca="1" si="159"/>
        <v>684538.11500687385</v>
      </c>
      <c r="XB26" s="62">
        <f t="shared" ca="1" si="159"/>
        <v>690335.31737057224</v>
      </c>
      <c r="XC26" s="62">
        <f t="shared" ca="1" si="159"/>
        <v>609058.88258264062</v>
      </c>
      <c r="XD26" s="62">
        <f t="shared" ca="1" si="159"/>
        <v>640863.00190950115</v>
      </c>
      <c r="XE26" s="62">
        <f t="shared" ca="1" si="159"/>
        <v>593102.91180756374</v>
      </c>
      <c r="XF26" s="62">
        <f t="shared" ca="1" si="159"/>
        <v>691354.08526330523</v>
      </c>
      <c r="XG26" s="62">
        <f t="shared" ca="1" si="159"/>
        <v>670394.84276024566</v>
      </c>
      <c r="XH26" s="62">
        <f t="shared" ca="1" si="159"/>
        <v>611098.03864030517</v>
      </c>
      <c r="XI26" s="62">
        <f t="shared" ca="1" si="159"/>
        <v>663229.70699232665</v>
      </c>
      <c r="XJ26" s="62">
        <f t="shared" ca="1" si="159"/>
        <v>661377.10019019572</v>
      </c>
      <c r="XK26" s="62">
        <f t="shared" ca="1" si="159"/>
        <v>601916.73045946658</v>
      </c>
      <c r="XL26" s="62">
        <f t="shared" ca="1" si="159"/>
        <v>688122.68569392629</v>
      </c>
      <c r="XM26" s="62">
        <f t="shared" ca="1" si="159"/>
        <v>686547.4620208469</v>
      </c>
      <c r="XN26" s="62">
        <f t="shared" ca="1" si="159"/>
        <v>669598.89223041548</v>
      </c>
      <c r="XO26" s="62">
        <f t="shared" ca="1" si="159"/>
        <v>645210.4438730015</v>
      </c>
      <c r="XP26" s="62">
        <f t="shared" ca="1" si="159"/>
        <v>691694.6534387602</v>
      </c>
      <c r="XQ26" s="62">
        <f t="shared" ca="1" si="159"/>
        <v>613413.64055303764</v>
      </c>
      <c r="XR26" s="62">
        <f t="shared" ca="1" si="159"/>
        <v>632387.79977572197</v>
      </c>
      <c r="XS26" s="62">
        <f t="shared" ca="1" si="159"/>
        <v>663880.53237260762</v>
      </c>
      <c r="XT26" s="62">
        <f t="shared" ref="XT26:AAE26" ca="1" si="160">XT19*XT12</f>
        <v>584294.53455116926</v>
      </c>
      <c r="XU26" s="62">
        <f t="shared" ca="1" si="160"/>
        <v>575527.9426878416</v>
      </c>
      <c r="XV26" s="62">
        <f t="shared" ca="1" si="160"/>
        <v>596981.05991709128</v>
      </c>
      <c r="XW26" s="62">
        <f t="shared" ca="1" si="160"/>
        <v>641278.80626043922</v>
      </c>
      <c r="XX26" s="62">
        <f t="shared" ca="1" si="160"/>
        <v>659335.13751471404</v>
      </c>
      <c r="XY26" s="62">
        <f t="shared" ca="1" si="160"/>
        <v>679260.70105237281</v>
      </c>
      <c r="XZ26" s="62">
        <f t="shared" ca="1" si="160"/>
        <v>668855.7451267303</v>
      </c>
      <c r="YA26" s="62">
        <f t="shared" ca="1" si="160"/>
        <v>677588.15275778132</v>
      </c>
      <c r="YB26" s="62">
        <f t="shared" ca="1" si="160"/>
        <v>656046.2107422254</v>
      </c>
      <c r="YC26" s="62">
        <f t="shared" ca="1" si="160"/>
        <v>579423.11806426349</v>
      </c>
      <c r="YD26" s="62">
        <f t="shared" ca="1" si="160"/>
        <v>676455.1606702311</v>
      </c>
      <c r="YE26" s="62">
        <f t="shared" ca="1" si="160"/>
        <v>661394.43019438698</v>
      </c>
      <c r="YF26" s="62">
        <f t="shared" ca="1" si="160"/>
        <v>612841.91530889412</v>
      </c>
      <c r="YG26" s="62">
        <f t="shared" ca="1" si="160"/>
        <v>655631.11386359134</v>
      </c>
      <c r="YH26" s="62">
        <f t="shared" ca="1" si="160"/>
        <v>655562.08881419862</v>
      </c>
      <c r="YI26" s="62">
        <f t="shared" ca="1" si="160"/>
        <v>641862.66973700712</v>
      </c>
      <c r="YJ26" s="62">
        <f t="shared" ca="1" si="160"/>
        <v>664044.25531655666</v>
      </c>
      <c r="YK26" s="62">
        <f t="shared" ca="1" si="160"/>
        <v>616449.67464868573</v>
      </c>
      <c r="YL26" s="62">
        <f t="shared" ca="1" si="160"/>
        <v>687265.24690667086</v>
      </c>
      <c r="YM26" s="62">
        <f t="shared" ca="1" si="160"/>
        <v>573760.05736400583</v>
      </c>
      <c r="YN26" s="62">
        <f t="shared" ca="1" si="160"/>
        <v>668216.06541066489</v>
      </c>
      <c r="YO26" s="62">
        <f t="shared" ca="1" si="160"/>
        <v>665107.0044978431</v>
      </c>
      <c r="YP26" s="62">
        <f t="shared" ca="1" si="160"/>
        <v>654416.3897136366</v>
      </c>
      <c r="YQ26" s="62">
        <f t="shared" ca="1" si="160"/>
        <v>636633.09593209263</v>
      </c>
      <c r="YR26" s="62">
        <f t="shared" ca="1" si="160"/>
        <v>603950.55457427807</v>
      </c>
      <c r="YS26" s="62">
        <f t="shared" ca="1" si="160"/>
        <v>639703.3129908219</v>
      </c>
      <c r="YT26" s="62">
        <f t="shared" ca="1" si="160"/>
        <v>651818.42423602822</v>
      </c>
      <c r="YU26" s="62">
        <f t="shared" ca="1" si="160"/>
        <v>687141.94585909974</v>
      </c>
      <c r="YV26" s="62">
        <f t="shared" ca="1" si="160"/>
        <v>573794.92873137607</v>
      </c>
      <c r="YW26" s="62">
        <f t="shared" ca="1" si="160"/>
        <v>659317.46299667319</v>
      </c>
      <c r="YX26" s="62">
        <f t="shared" ca="1" si="160"/>
        <v>598623.06612052943</v>
      </c>
      <c r="YY26" s="62">
        <f t="shared" ca="1" si="160"/>
        <v>570671.50701183605</v>
      </c>
      <c r="YZ26" s="62">
        <f t="shared" ca="1" si="160"/>
        <v>670907.50605100894</v>
      </c>
      <c r="ZA26" s="62">
        <f t="shared" ca="1" si="160"/>
        <v>682432.3408751823</v>
      </c>
      <c r="ZB26" s="62">
        <f t="shared" ca="1" si="160"/>
        <v>681091.39987140882</v>
      </c>
      <c r="ZC26" s="62">
        <f t="shared" ca="1" si="160"/>
        <v>596450.38031113183</v>
      </c>
      <c r="ZD26" s="62">
        <f t="shared" ca="1" si="160"/>
        <v>678031.43844601046</v>
      </c>
      <c r="ZE26" s="62">
        <f t="shared" ca="1" si="160"/>
        <v>653877.10898958158</v>
      </c>
      <c r="ZF26" s="62">
        <f t="shared" ca="1" si="160"/>
        <v>675264.25736739486</v>
      </c>
      <c r="ZG26" s="62">
        <f t="shared" ca="1" si="160"/>
        <v>661970.37162950612</v>
      </c>
      <c r="ZH26" s="62">
        <f t="shared" ca="1" si="160"/>
        <v>642255.4749775813</v>
      </c>
      <c r="ZI26" s="62">
        <f t="shared" ca="1" si="160"/>
        <v>660672.7487758015</v>
      </c>
      <c r="ZJ26" s="62">
        <f t="shared" ca="1" si="160"/>
        <v>642307.3073902789</v>
      </c>
      <c r="ZK26" s="62">
        <f t="shared" ca="1" si="160"/>
        <v>609478.60233110271</v>
      </c>
      <c r="ZL26" s="62">
        <f t="shared" ca="1" si="160"/>
        <v>666352.83167177171</v>
      </c>
      <c r="ZM26" s="62">
        <f t="shared" ca="1" si="160"/>
        <v>610366.5471486937</v>
      </c>
      <c r="ZN26" s="62">
        <f t="shared" ca="1" si="160"/>
        <v>642714.77295202075</v>
      </c>
      <c r="ZO26" s="62">
        <f t="shared" ca="1" si="160"/>
        <v>611098.45300314762</v>
      </c>
      <c r="ZP26" s="62">
        <f t="shared" ca="1" si="160"/>
        <v>571933.38883946231</v>
      </c>
      <c r="ZQ26" s="62">
        <f t="shared" ca="1" si="160"/>
        <v>672806.47329478513</v>
      </c>
      <c r="ZR26" s="62">
        <f t="shared" ca="1" si="160"/>
        <v>659750.50698529347</v>
      </c>
      <c r="ZS26" s="62">
        <f t="shared" ca="1" si="160"/>
        <v>647099.47072884045</v>
      </c>
      <c r="ZT26" s="62">
        <f t="shared" ca="1" si="160"/>
        <v>670996.58511253342</v>
      </c>
      <c r="ZU26" s="62">
        <f t="shared" ca="1" si="160"/>
        <v>687275.69729577948</v>
      </c>
      <c r="ZV26" s="62">
        <f t="shared" ca="1" si="160"/>
        <v>590238.72602050402</v>
      </c>
      <c r="ZW26" s="62">
        <f t="shared" ca="1" si="160"/>
        <v>598835.71560697316</v>
      </c>
      <c r="ZX26" s="62">
        <f t="shared" ca="1" si="160"/>
        <v>601130.47595358943</v>
      </c>
      <c r="ZY26" s="62">
        <f t="shared" ca="1" si="160"/>
        <v>643770.96224918996</v>
      </c>
      <c r="ZZ26" s="62">
        <f t="shared" ca="1" si="160"/>
        <v>612470.53309114114</v>
      </c>
      <c r="AAA26" s="62">
        <f t="shared" ca="1" si="160"/>
        <v>594920.97761788266</v>
      </c>
      <c r="AAB26" s="62">
        <f t="shared" ca="1" si="160"/>
        <v>599505.24301298568</v>
      </c>
      <c r="AAC26" s="62">
        <f t="shared" ca="1" si="160"/>
        <v>656026.52676707064</v>
      </c>
      <c r="AAD26" s="62">
        <f t="shared" ca="1" si="160"/>
        <v>644512.08424834488</v>
      </c>
      <c r="AAE26" s="62">
        <f t="shared" ca="1" si="160"/>
        <v>677262.05565018614</v>
      </c>
      <c r="AAF26" s="62">
        <f t="shared" ref="AAF26:ACQ26" ca="1" si="161">AAF19*AAF12</f>
        <v>584252.03235799994</v>
      </c>
      <c r="AAG26" s="62">
        <f t="shared" ca="1" si="161"/>
        <v>605225.22635242611</v>
      </c>
      <c r="AAH26" s="62">
        <f t="shared" ca="1" si="161"/>
        <v>602807.90735818236</v>
      </c>
      <c r="AAI26" s="62">
        <f t="shared" ca="1" si="161"/>
        <v>644661.57003789162</v>
      </c>
      <c r="AAJ26" s="62">
        <f t="shared" ca="1" si="161"/>
        <v>673308.22371350799</v>
      </c>
      <c r="AAK26" s="62">
        <f t="shared" ca="1" si="161"/>
        <v>631442.56214473606</v>
      </c>
      <c r="AAL26" s="62">
        <f t="shared" ca="1" si="161"/>
        <v>568004.07693646895</v>
      </c>
      <c r="AAM26" s="62">
        <f t="shared" ca="1" si="161"/>
        <v>574680.4105061047</v>
      </c>
      <c r="AAN26" s="62">
        <f t="shared" ca="1" si="161"/>
        <v>619673.01129740127</v>
      </c>
      <c r="AAO26" s="62">
        <f t="shared" ca="1" si="161"/>
        <v>669566.56202578638</v>
      </c>
      <c r="AAP26" s="62">
        <f t="shared" ca="1" si="161"/>
        <v>587415.78158191848</v>
      </c>
      <c r="AAQ26" s="62">
        <f t="shared" ca="1" si="161"/>
        <v>686710.97260387207</v>
      </c>
      <c r="AAR26" s="62">
        <f t="shared" ca="1" si="161"/>
        <v>670152.90410698508</v>
      </c>
      <c r="AAS26" s="62">
        <f t="shared" ca="1" si="161"/>
        <v>651590.8778436376</v>
      </c>
      <c r="AAT26" s="62">
        <f t="shared" ca="1" si="161"/>
        <v>587741.19836111111</v>
      </c>
      <c r="AAU26" s="62">
        <f t="shared" ca="1" si="161"/>
        <v>584204.21144268964</v>
      </c>
      <c r="AAV26" s="62">
        <f t="shared" ca="1" si="161"/>
        <v>617620.08635405125</v>
      </c>
      <c r="AAW26" s="62">
        <f t="shared" ca="1" si="161"/>
        <v>604022.21157059981</v>
      </c>
      <c r="AAX26" s="62">
        <f t="shared" ca="1" si="161"/>
        <v>595132.27760268317</v>
      </c>
      <c r="AAY26" s="62">
        <f t="shared" ca="1" si="161"/>
        <v>588209.59155395499</v>
      </c>
      <c r="AAZ26" s="62">
        <f t="shared" ca="1" si="161"/>
        <v>598873.73157557496</v>
      </c>
      <c r="ABA26" s="62">
        <f t="shared" ca="1" si="161"/>
        <v>572467.36535222491</v>
      </c>
      <c r="ABB26" s="62">
        <f t="shared" ca="1" si="161"/>
        <v>652964.01911255228</v>
      </c>
      <c r="ABC26" s="62">
        <f t="shared" ca="1" si="161"/>
        <v>687601.61978723039</v>
      </c>
      <c r="ABD26" s="62">
        <f t="shared" ca="1" si="161"/>
        <v>590949.72229078226</v>
      </c>
      <c r="ABE26" s="62">
        <f t="shared" ca="1" si="161"/>
        <v>681812.79549322324</v>
      </c>
      <c r="ABF26" s="62">
        <f t="shared" ca="1" si="161"/>
        <v>637263.68579533987</v>
      </c>
      <c r="ABG26" s="62">
        <f t="shared" ca="1" si="161"/>
        <v>668268.7296010335</v>
      </c>
      <c r="ABH26" s="62">
        <f t="shared" ca="1" si="161"/>
        <v>675410.95507742302</v>
      </c>
      <c r="ABI26" s="62">
        <f t="shared" ca="1" si="161"/>
        <v>691221.23406800034</v>
      </c>
      <c r="ABJ26" s="62">
        <f t="shared" ca="1" si="161"/>
        <v>577574.67972016986</v>
      </c>
      <c r="ABK26" s="62">
        <f t="shared" ca="1" si="161"/>
        <v>584955.14108499966</v>
      </c>
      <c r="ABL26" s="62">
        <f t="shared" ca="1" si="161"/>
        <v>590157.3403209555</v>
      </c>
      <c r="ABM26" s="62">
        <f t="shared" ca="1" si="161"/>
        <v>653554.66461290128</v>
      </c>
      <c r="ABN26" s="62">
        <f t="shared" ca="1" si="161"/>
        <v>685485.15304687386</v>
      </c>
      <c r="ABO26" s="62">
        <f t="shared" ca="1" si="161"/>
        <v>586075.78624557261</v>
      </c>
      <c r="ABP26" s="62">
        <f t="shared" ca="1" si="161"/>
        <v>574906.30304401275</v>
      </c>
      <c r="ABQ26" s="62">
        <f t="shared" ca="1" si="161"/>
        <v>600604.59432667121</v>
      </c>
      <c r="ABR26" s="62">
        <f t="shared" ca="1" si="161"/>
        <v>662406.22704854456</v>
      </c>
      <c r="ABS26" s="62">
        <f t="shared" ca="1" si="161"/>
        <v>663799.66373850964</v>
      </c>
      <c r="ABT26" s="62">
        <f t="shared" ca="1" si="161"/>
        <v>665738.83375702356</v>
      </c>
      <c r="ABU26" s="62">
        <f t="shared" ca="1" si="161"/>
        <v>681677.06756184041</v>
      </c>
      <c r="ABV26" s="62">
        <f t="shared" ca="1" si="161"/>
        <v>623223.39363153838</v>
      </c>
      <c r="ABW26" s="62">
        <f t="shared" ca="1" si="161"/>
        <v>670479.6889519816</v>
      </c>
      <c r="ABX26" s="62">
        <f t="shared" ca="1" si="161"/>
        <v>619298.71535817755</v>
      </c>
      <c r="ABY26" s="62">
        <f t="shared" ca="1" si="161"/>
        <v>574056.76419552241</v>
      </c>
      <c r="ABZ26" s="62">
        <f t="shared" ca="1" si="161"/>
        <v>634190.19309487671</v>
      </c>
      <c r="ACA26" s="62">
        <f t="shared" ca="1" si="161"/>
        <v>617067.27098329121</v>
      </c>
      <c r="ACB26" s="62">
        <f t="shared" ca="1" si="161"/>
        <v>654979.70846459235</v>
      </c>
      <c r="ACC26" s="62">
        <f t="shared" ca="1" si="161"/>
        <v>645854.95273344137</v>
      </c>
      <c r="ACD26" s="62">
        <f t="shared" ca="1" si="161"/>
        <v>617509.45113850827</v>
      </c>
      <c r="ACE26" s="62">
        <f t="shared" ca="1" si="161"/>
        <v>669877.44737201836</v>
      </c>
      <c r="ACF26" s="62">
        <f t="shared" ca="1" si="161"/>
        <v>655718.15745668835</v>
      </c>
      <c r="ACG26" s="62">
        <f t="shared" ca="1" si="161"/>
        <v>597462.87420728069</v>
      </c>
      <c r="ACH26" s="62">
        <f t="shared" ca="1" si="161"/>
        <v>640750.69447882113</v>
      </c>
      <c r="ACI26" s="62">
        <f t="shared" ca="1" si="161"/>
        <v>631834.97076152975</v>
      </c>
      <c r="ACJ26" s="62">
        <f t="shared" ca="1" si="161"/>
        <v>644704.05404788104</v>
      </c>
      <c r="ACK26" s="62">
        <f t="shared" ca="1" si="161"/>
        <v>669355.50889918103</v>
      </c>
      <c r="ACL26" s="62">
        <f t="shared" ca="1" si="161"/>
        <v>627459.18440865085</v>
      </c>
      <c r="ACM26" s="62">
        <f t="shared" ca="1" si="161"/>
        <v>677304.02688498294</v>
      </c>
      <c r="ACN26" s="62">
        <f t="shared" ca="1" si="161"/>
        <v>616692.84174446505</v>
      </c>
      <c r="ACO26" s="62">
        <f t="shared" ca="1" si="161"/>
        <v>612448.41101323545</v>
      </c>
      <c r="ACP26" s="62">
        <f t="shared" ca="1" si="161"/>
        <v>578172.29669921717</v>
      </c>
      <c r="ACQ26" s="62">
        <f t="shared" ca="1" si="161"/>
        <v>579146.24600713525</v>
      </c>
      <c r="ACR26" s="62">
        <f t="shared" ref="ACR26:AFC26" ca="1" si="162">ACR19*ACR12</f>
        <v>577539.24254140188</v>
      </c>
      <c r="ACS26" s="62">
        <f t="shared" ca="1" si="162"/>
        <v>682381.57513338467</v>
      </c>
      <c r="ACT26" s="62">
        <f t="shared" ca="1" si="162"/>
        <v>584319.98890830437</v>
      </c>
      <c r="ACU26" s="62">
        <f t="shared" ca="1" si="162"/>
        <v>635868.81694969081</v>
      </c>
      <c r="ACV26" s="62">
        <f t="shared" ca="1" si="162"/>
        <v>633534.80393600906</v>
      </c>
      <c r="ACW26" s="62">
        <f t="shared" ca="1" si="162"/>
        <v>685236.45131353231</v>
      </c>
      <c r="ACX26" s="62">
        <f t="shared" ca="1" si="162"/>
        <v>642085.13163862773</v>
      </c>
      <c r="ACY26" s="62">
        <f t="shared" ca="1" si="162"/>
        <v>618994.88431675686</v>
      </c>
      <c r="ACZ26" s="62">
        <f t="shared" ca="1" si="162"/>
        <v>612028.96871379286</v>
      </c>
      <c r="ADA26" s="62">
        <f t="shared" ca="1" si="162"/>
        <v>635001.00566464604</v>
      </c>
      <c r="ADB26" s="62">
        <f t="shared" ca="1" si="162"/>
        <v>641164.28685378423</v>
      </c>
      <c r="ADC26" s="62">
        <f t="shared" ca="1" si="162"/>
        <v>646712.03641597601</v>
      </c>
      <c r="ADD26" s="62">
        <f t="shared" ca="1" si="162"/>
        <v>642704.52578102855</v>
      </c>
      <c r="ADE26" s="62">
        <f t="shared" ca="1" si="162"/>
        <v>661182.87611611444</v>
      </c>
      <c r="ADF26" s="62">
        <f t="shared" ca="1" si="162"/>
        <v>645532.26967868186</v>
      </c>
      <c r="ADG26" s="62">
        <f t="shared" ca="1" si="162"/>
        <v>645898.484303709</v>
      </c>
      <c r="ADH26" s="62">
        <f t="shared" ca="1" si="162"/>
        <v>626205.16523012507</v>
      </c>
      <c r="ADI26" s="62">
        <f t="shared" ca="1" si="162"/>
        <v>627325.60110346531</v>
      </c>
      <c r="ADJ26" s="62">
        <f t="shared" ca="1" si="162"/>
        <v>675926.10950233182</v>
      </c>
      <c r="ADK26" s="62">
        <f t="shared" ca="1" si="162"/>
        <v>673422.34787693108</v>
      </c>
      <c r="ADL26" s="62">
        <f t="shared" ca="1" si="162"/>
        <v>615924.42640819505</v>
      </c>
      <c r="ADM26" s="62">
        <f t="shared" ca="1" si="162"/>
        <v>641681.17610869766</v>
      </c>
      <c r="ADN26" s="62">
        <f t="shared" ca="1" si="162"/>
        <v>619650.52176787821</v>
      </c>
      <c r="ADO26" s="62">
        <f t="shared" ca="1" si="162"/>
        <v>654405.73054013215</v>
      </c>
      <c r="ADP26" s="62">
        <f t="shared" ca="1" si="162"/>
        <v>657246.76882955746</v>
      </c>
      <c r="ADQ26" s="62">
        <f t="shared" ca="1" si="162"/>
        <v>657951.7809576802</v>
      </c>
      <c r="ADR26" s="62">
        <f t="shared" ca="1" si="162"/>
        <v>678179.93712981942</v>
      </c>
      <c r="ADS26" s="62">
        <f t="shared" ca="1" si="162"/>
        <v>614585.29557136016</v>
      </c>
      <c r="ADT26" s="62">
        <f t="shared" ca="1" si="162"/>
        <v>657449.01646106213</v>
      </c>
      <c r="ADU26" s="62">
        <f t="shared" ca="1" si="162"/>
        <v>585503.50725413009</v>
      </c>
      <c r="ADV26" s="62">
        <f t="shared" ca="1" si="162"/>
        <v>600322.78833131655</v>
      </c>
      <c r="ADW26" s="62">
        <f t="shared" ca="1" si="162"/>
        <v>600478.11168397102</v>
      </c>
      <c r="ADX26" s="62">
        <f t="shared" ca="1" si="162"/>
        <v>595381.63894580794</v>
      </c>
      <c r="ADY26" s="62">
        <f t="shared" ca="1" si="162"/>
        <v>672537.34684427013</v>
      </c>
      <c r="ADZ26" s="62">
        <f t="shared" ca="1" si="162"/>
        <v>687893.75752666546</v>
      </c>
      <c r="AEA26" s="62">
        <f t="shared" ca="1" si="162"/>
        <v>594817.49341267382</v>
      </c>
      <c r="AEB26" s="62">
        <f t="shared" ca="1" si="162"/>
        <v>648127.76036312291</v>
      </c>
      <c r="AEC26" s="62">
        <f t="shared" ca="1" si="162"/>
        <v>659746.97410532669</v>
      </c>
      <c r="AED26" s="62">
        <f t="shared" ca="1" si="162"/>
        <v>594410.34635252727</v>
      </c>
      <c r="AEE26" s="62">
        <f t="shared" ca="1" si="162"/>
        <v>685500.57043395576</v>
      </c>
      <c r="AEF26" s="62">
        <f t="shared" ca="1" si="162"/>
        <v>661817.57013625035</v>
      </c>
      <c r="AEG26" s="62">
        <f t="shared" ca="1" si="162"/>
        <v>648835.91849167051</v>
      </c>
      <c r="AEH26" s="62">
        <f t="shared" ca="1" si="162"/>
        <v>680434.93339228746</v>
      </c>
      <c r="AEI26" s="62">
        <f t="shared" ca="1" si="162"/>
        <v>603018.63172871363</v>
      </c>
      <c r="AEJ26" s="62">
        <f t="shared" ca="1" si="162"/>
        <v>652042.08177879627</v>
      </c>
      <c r="AEK26" s="62">
        <f t="shared" ca="1" si="162"/>
        <v>684326.83093558205</v>
      </c>
      <c r="AEL26" s="62">
        <f t="shared" ca="1" si="162"/>
        <v>625306.38430476142</v>
      </c>
      <c r="AEM26" s="62">
        <f t="shared" ca="1" si="162"/>
        <v>576316.99074881151</v>
      </c>
      <c r="AEN26" s="62">
        <f t="shared" ca="1" si="162"/>
        <v>578653.42607044824</v>
      </c>
      <c r="AEO26" s="62">
        <f t="shared" ca="1" si="162"/>
        <v>567035.8042104732</v>
      </c>
      <c r="AEP26" s="62">
        <f t="shared" ca="1" si="162"/>
        <v>589900.88587929378</v>
      </c>
      <c r="AEQ26" s="62">
        <f t="shared" ca="1" si="162"/>
        <v>612280.53667040227</v>
      </c>
      <c r="AER26" s="62">
        <f t="shared" ca="1" si="162"/>
        <v>583464.43229709333</v>
      </c>
      <c r="AES26" s="62">
        <f t="shared" ca="1" si="162"/>
        <v>580184.72122772411</v>
      </c>
      <c r="AET26" s="62">
        <f t="shared" ca="1" si="162"/>
        <v>663042.04880958376</v>
      </c>
      <c r="AEU26" s="62">
        <f t="shared" ca="1" si="162"/>
        <v>660599.34778014792</v>
      </c>
      <c r="AEV26" s="62">
        <f t="shared" ca="1" si="162"/>
        <v>573732.37632287201</v>
      </c>
      <c r="AEW26" s="62">
        <f t="shared" ca="1" si="162"/>
        <v>691429.48234229197</v>
      </c>
      <c r="AEX26" s="62">
        <f t="shared" ca="1" si="162"/>
        <v>612963.53391217045</v>
      </c>
      <c r="AEY26" s="62">
        <f t="shared" ca="1" si="162"/>
        <v>642028.14613099687</v>
      </c>
      <c r="AEZ26" s="62">
        <f t="shared" ca="1" si="162"/>
        <v>623363.83515716204</v>
      </c>
      <c r="AFA26" s="62">
        <f t="shared" ca="1" si="162"/>
        <v>622145.63604857516</v>
      </c>
      <c r="AFB26" s="62">
        <f t="shared" ca="1" si="162"/>
        <v>634165.36969231151</v>
      </c>
      <c r="AFC26" s="62">
        <f t="shared" ca="1" si="162"/>
        <v>575827.67407109111</v>
      </c>
      <c r="AFD26" s="62">
        <f t="shared" ref="AFD26:AHO26" ca="1" si="163">AFD19*AFD12</f>
        <v>628782.13371891167</v>
      </c>
      <c r="AFE26" s="62">
        <f t="shared" ca="1" si="163"/>
        <v>586260.58129775757</v>
      </c>
      <c r="AFF26" s="62">
        <f t="shared" ca="1" si="163"/>
        <v>667851.5675806147</v>
      </c>
      <c r="AFG26" s="62">
        <f t="shared" ca="1" si="163"/>
        <v>623660.7588221418</v>
      </c>
      <c r="AFH26" s="62">
        <f t="shared" ca="1" si="163"/>
        <v>581881.48565379041</v>
      </c>
      <c r="AFI26" s="62">
        <f t="shared" ca="1" si="163"/>
        <v>575368.31242574111</v>
      </c>
      <c r="AFJ26" s="62">
        <f t="shared" ca="1" si="163"/>
        <v>683678.18651027489</v>
      </c>
      <c r="AFK26" s="62">
        <f t="shared" ca="1" si="163"/>
        <v>647779.34326492599</v>
      </c>
      <c r="AFL26" s="62">
        <f t="shared" ca="1" si="163"/>
        <v>688499.99523600948</v>
      </c>
      <c r="AFM26" s="62">
        <f t="shared" ca="1" si="163"/>
        <v>579870.28160906106</v>
      </c>
      <c r="AFN26" s="62">
        <f t="shared" ca="1" si="163"/>
        <v>602475.48519304662</v>
      </c>
      <c r="AFO26" s="62">
        <f t="shared" ca="1" si="163"/>
        <v>666077.27397022804</v>
      </c>
      <c r="AFP26" s="62">
        <f t="shared" ca="1" si="163"/>
        <v>691290.97852378723</v>
      </c>
      <c r="AFQ26" s="62">
        <f t="shared" ca="1" si="163"/>
        <v>570745.62522662419</v>
      </c>
      <c r="AFR26" s="62">
        <f t="shared" ca="1" si="163"/>
        <v>644727.00715603144</v>
      </c>
      <c r="AFS26" s="62">
        <f t="shared" ca="1" si="163"/>
        <v>606304.44226422533</v>
      </c>
      <c r="AFT26" s="62">
        <f t="shared" ca="1" si="163"/>
        <v>567263.78877567768</v>
      </c>
      <c r="AFU26" s="62">
        <f t="shared" ca="1" si="163"/>
        <v>600904.02290682506</v>
      </c>
      <c r="AFV26" s="62">
        <f t="shared" ca="1" si="163"/>
        <v>679289.6789513001</v>
      </c>
      <c r="AFW26" s="62">
        <f t="shared" ca="1" si="163"/>
        <v>669803.00060675258</v>
      </c>
      <c r="AFX26" s="62">
        <f t="shared" ca="1" si="163"/>
        <v>580271.57917395281</v>
      </c>
      <c r="AFY26" s="62">
        <f t="shared" ca="1" si="163"/>
        <v>667077.2691173635</v>
      </c>
      <c r="AFZ26" s="62">
        <f t="shared" ca="1" si="163"/>
        <v>567916.60204784758</v>
      </c>
      <c r="AGA26" s="62">
        <f t="shared" ca="1" si="163"/>
        <v>610898.0357786119</v>
      </c>
      <c r="AGB26" s="62">
        <f t="shared" ca="1" si="163"/>
        <v>591037.17540840956</v>
      </c>
      <c r="AGC26" s="62">
        <f t="shared" ca="1" si="163"/>
        <v>589576.75183511584</v>
      </c>
      <c r="AGD26" s="62">
        <f t="shared" ca="1" si="163"/>
        <v>590010.79567305034</v>
      </c>
      <c r="AGE26" s="62">
        <f t="shared" ca="1" si="163"/>
        <v>691387.74851617601</v>
      </c>
      <c r="AGF26" s="62">
        <f t="shared" ca="1" si="163"/>
        <v>638982.00698754354</v>
      </c>
      <c r="AGG26" s="62">
        <f t="shared" ca="1" si="163"/>
        <v>592795.92159128364</v>
      </c>
      <c r="AGH26" s="62">
        <f t="shared" ca="1" si="163"/>
        <v>605996.92029117234</v>
      </c>
      <c r="AGI26" s="62">
        <f t="shared" ca="1" si="163"/>
        <v>600601.34165605553</v>
      </c>
      <c r="AGJ26" s="62">
        <f t="shared" ca="1" si="163"/>
        <v>607326.99511956342</v>
      </c>
      <c r="AGK26" s="62">
        <f t="shared" ca="1" si="163"/>
        <v>620466.97666279553</v>
      </c>
      <c r="AGL26" s="62">
        <f t="shared" ca="1" si="163"/>
        <v>640130.71797600319</v>
      </c>
      <c r="AGM26" s="62">
        <f t="shared" ca="1" si="163"/>
        <v>572444.85859989049</v>
      </c>
      <c r="AGN26" s="62">
        <f t="shared" ca="1" si="163"/>
        <v>602261.44756372494</v>
      </c>
      <c r="AGO26" s="62">
        <f t="shared" ca="1" si="163"/>
        <v>590633.42957855761</v>
      </c>
      <c r="AGP26" s="62">
        <f t="shared" ca="1" si="163"/>
        <v>645185.58962623123</v>
      </c>
      <c r="AGQ26" s="62">
        <f t="shared" ca="1" si="163"/>
        <v>664291.72544589208</v>
      </c>
      <c r="AGR26" s="62">
        <f t="shared" ca="1" si="163"/>
        <v>635444.96268194052</v>
      </c>
      <c r="AGS26" s="62">
        <f t="shared" ca="1" si="163"/>
        <v>614344.4679955187</v>
      </c>
      <c r="AGT26" s="62">
        <f t="shared" ca="1" si="163"/>
        <v>689114.57711746951</v>
      </c>
      <c r="AGU26" s="62">
        <f t="shared" ca="1" si="163"/>
        <v>629135.99704716587</v>
      </c>
      <c r="AGV26" s="62">
        <f t="shared" ca="1" si="163"/>
        <v>597479.71346613241</v>
      </c>
      <c r="AGW26" s="62">
        <f t="shared" ca="1" si="163"/>
        <v>649067.73473279888</v>
      </c>
      <c r="AGX26" s="62">
        <f t="shared" ca="1" si="163"/>
        <v>581372.28306240228</v>
      </c>
      <c r="AGY26" s="62">
        <f t="shared" ca="1" si="163"/>
        <v>673270.9977118111</v>
      </c>
      <c r="AGZ26" s="62">
        <f t="shared" ca="1" si="163"/>
        <v>687639.61818762333</v>
      </c>
      <c r="AHA26" s="62">
        <f t="shared" ca="1" si="163"/>
        <v>626788.15591703507</v>
      </c>
      <c r="AHB26" s="62">
        <f t="shared" ca="1" si="163"/>
        <v>654702.21821131383</v>
      </c>
      <c r="AHC26" s="62">
        <f t="shared" ca="1" si="163"/>
        <v>647510.90241200151</v>
      </c>
      <c r="AHD26" s="62">
        <f t="shared" ca="1" si="163"/>
        <v>593957.16825087729</v>
      </c>
      <c r="AHE26" s="62">
        <f t="shared" ca="1" si="163"/>
        <v>680005.28064855526</v>
      </c>
      <c r="AHF26" s="62">
        <f t="shared" ca="1" si="163"/>
        <v>680428.26838811301</v>
      </c>
      <c r="AHG26" s="62">
        <f t="shared" ca="1" si="163"/>
        <v>592813.41727729503</v>
      </c>
      <c r="AHH26" s="62">
        <f t="shared" ca="1" si="163"/>
        <v>595554.84026394982</v>
      </c>
      <c r="AHI26" s="62">
        <f t="shared" ca="1" si="163"/>
        <v>669426.58949789708</v>
      </c>
      <c r="AHJ26" s="62">
        <f t="shared" ca="1" si="163"/>
        <v>635933.26474412426</v>
      </c>
      <c r="AHK26" s="62">
        <f t="shared" ca="1" si="163"/>
        <v>621754.15418926475</v>
      </c>
      <c r="AHL26" s="62">
        <f t="shared" ca="1" si="163"/>
        <v>616064.11321560619</v>
      </c>
      <c r="AHM26" s="62">
        <f t="shared" ca="1" si="163"/>
        <v>618962.70024105231</v>
      </c>
      <c r="AHN26" s="62">
        <f t="shared" ca="1" si="163"/>
        <v>574414.22137109877</v>
      </c>
      <c r="AHO26" s="62">
        <f t="shared" ca="1" si="163"/>
        <v>623596.71949853282</v>
      </c>
      <c r="AHP26" s="62">
        <f t="shared" ref="AHP26:AKA26" ca="1" si="164">AHP19*AHP12</f>
        <v>658769.62551776611</v>
      </c>
      <c r="AHQ26" s="62">
        <f t="shared" ca="1" si="164"/>
        <v>569016.36289215973</v>
      </c>
      <c r="AHR26" s="62">
        <f t="shared" ca="1" si="164"/>
        <v>686670.87764650327</v>
      </c>
      <c r="AHS26" s="62">
        <f t="shared" ca="1" si="164"/>
        <v>567902.07567685889</v>
      </c>
      <c r="AHT26" s="62">
        <f t="shared" ca="1" si="164"/>
        <v>590865.96452827996</v>
      </c>
      <c r="AHU26" s="62">
        <f t="shared" ca="1" si="164"/>
        <v>676079.90635588439</v>
      </c>
      <c r="AHV26" s="62">
        <f t="shared" ca="1" si="164"/>
        <v>581722.24045958114</v>
      </c>
      <c r="AHW26" s="62">
        <f t="shared" ca="1" si="164"/>
        <v>621014.16253096529</v>
      </c>
      <c r="AHX26" s="62">
        <f t="shared" ca="1" si="164"/>
        <v>579549.10552942834</v>
      </c>
      <c r="AHY26" s="62">
        <f t="shared" ca="1" si="164"/>
        <v>634710.48997716419</v>
      </c>
      <c r="AHZ26" s="62">
        <f t="shared" ca="1" si="164"/>
        <v>684846.19844186283</v>
      </c>
      <c r="AIA26" s="62">
        <f t="shared" ca="1" si="164"/>
        <v>589219.65692053642</v>
      </c>
      <c r="AIB26" s="62">
        <f t="shared" ca="1" si="164"/>
        <v>590263.21039317199</v>
      </c>
      <c r="AIC26" s="62">
        <f t="shared" ca="1" si="164"/>
        <v>675334.74035964289</v>
      </c>
      <c r="AID26" s="62">
        <f t="shared" ca="1" si="164"/>
        <v>646543.04419866868</v>
      </c>
      <c r="AIE26" s="62">
        <f t="shared" ca="1" si="164"/>
        <v>580913.86810883053</v>
      </c>
      <c r="AIF26" s="62">
        <f t="shared" ca="1" si="164"/>
        <v>633136.18949082959</v>
      </c>
      <c r="AIG26" s="62">
        <f t="shared" ca="1" si="164"/>
        <v>624999.02453449403</v>
      </c>
      <c r="AIH26" s="62">
        <f t="shared" ca="1" si="164"/>
        <v>673154.89242875599</v>
      </c>
      <c r="AII26" s="62">
        <f t="shared" ca="1" si="164"/>
        <v>609591.09236389829</v>
      </c>
      <c r="AIJ26" s="62">
        <f t="shared" ca="1" si="164"/>
        <v>571091.48815913056</v>
      </c>
      <c r="AIK26" s="62">
        <f t="shared" ca="1" si="164"/>
        <v>646113.50126639113</v>
      </c>
      <c r="AIL26" s="62">
        <f t="shared" ca="1" si="164"/>
        <v>596285.67488334631</v>
      </c>
      <c r="AIM26" s="62">
        <f t="shared" ca="1" si="164"/>
        <v>650886.82223373011</v>
      </c>
      <c r="AIN26" s="62">
        <f t="shared" ca="1" si="164"/>
        <v>605440.6534371645</v>
      </c>
      <c r="AIO26" s="62">
        <f t="shared" ca="1" si="164"/>
        <v>636271.48235508509</v>
      </c>
      <c r="AIP26" s="62">
        <f t="shared" ca="1" si="164"/>
        <v>582985.41888179921</v>
      </c>
      <c r="AIQ26" s="62">
        <f t="shared" ca="1" si="164"/>
        <v>653288.41445985099</v>
      </c>
      <c r="AIR26" s="62">
        <f t="shared" ca="1" si="164"/>
        <v>606488.26376221434</v>
      </c>
      <c r="AIS26" s="62">
        <f t="shared" ca="1" si="164"/>
        <v>668247.57488721097</v>
      </c>
      <c r="AIT26" s="62">
        <f t="shared" ca="1" si="164"/>
        <v>632040.44866624393</v>
      </c>
      <c r="AIU26" s="62">
        <f t="shared" ca="1" si="164"/>
        <v>583103.31495290273</v>
      </c>
      <c r="AIV26" s="62">
        <f t="shared" ca="1" si="164"/>
        <v>626902.66712527187</v>
      </c>
      <c r="AIW26" s="62">
        <f t="shared" ca="1" si="164"/>
        <v>679793.1351315697</v>
      </c>
      <c r="AIX26" s="62">
        <f t="shared" ca="1" si="164"/>
        <v>579412.69027864398</v>
      </c>
      <c r="AIY26" s="62">
        <f t="shared" ca="1" si="164"/>
        <v>674611.20370926021</v>
      </c>
      <c r="AIZ26" s="62">
        <f t="shared" ca="1" si="164"/>
        <v>568958.1169837924</v>
      </c>
      <c r="AJA26" s="62">
        <f t="shared" ca="1" si="164"/>
        <v>665739.36870450224</v>
      </c>
      <c r="AJB26" s="62">
        <f t="shared" ca="1" si="164"/>
        <v>595555.90071012569</v>
      </c>
      <c r="AJC26" s="62">
        <f t="shared" ca="1" si="164"/>
        <v>580639.68517604447</v>
      </c>
      <c r="AJD26" s="62">
        <f t="shared" ca="1" si="164"/>
        <v>669606.2911420702</v>
      </c>
      <c r="AJE26" s="62">
        <f t="shared" ca="1" si="164"/>
        <v>677750.92176980362</v>
      </c>
      <c r="AJF26" s="62">
        <f t="shared" ca="1" si="164"/>
        <v>572605.89320895961</v>
      </c>
      <c r="AJG26" s="62">
        <f t="shared" ca="1" si="164"/>
        <v>612918.9069370653</v>
      </c>
      <c r="AJH26" s="62">
        <f t="shared" ca="1" si="164"/>
        <v>627937.63997018361</v>
      </c>
      <c r="AJI26" s="62">
        <f t="shared" ca="1" si="164"/>
        <v>639390.22775819176</v>
      </c>
      <c r="AJJ26" s="62">
        <f t="shared" ca="1" si="164"/>
        <v>622809.38579627173</v>
      </c>
      <c r="AJK26" s="62">
        <f t="shared" ca="1" si="164"/>
        <v>636881.05545531737</v>
      </c>
      <c r="AJL26" s="62">
        <f t="shared" ca="1" si="164"/>
        <v>643151.37246779562</v>
      </c>
      <c r="AJM26" s="62">
        <f t="shared" ca="1" si="164"/>
        <v>663764.78004098416</v>
      </c>
      <c r="AJN26" s="62">
        <f t="shared" ca="1" si="164"/>
        <v>687348.79601937032</v>
      </c>
      <c r="AJO26" s="62">
        <f t="shared" ca="1" si="164"/>
        <v>604085.53324507223</v>
      </c>
      <c r="AJP26" s="62">
        <f t="shared" ca="1" si="164"/>
        <v>611512.03531720967</v>
      </c>
      <c r="AJQ26" s="62">
        <f t="shared" ca="1" si="164"/>
        <v>621249.78884242638</v>
      </c>
      <c r="AJR26" s="62">
        <f t="shared" ca="1" si="164"/>
        <v>571805.13605461165</v>
      </c>
      <c r="AJS26" s="62">
        <f t="shared" ca="1" si="164"/>
        <v>662491.31852543761</v>
      </c>
      <c r="AJT26" s="62">
        <f t="shared" ca="1" si="164"/>
        <v>632846.24129119795</v>
      </c>
      <c r="AJU26" s="62">
        <f t="shared" ca="1" si="164"/>
        <v>688005.16874040663</v>
      </c>
      <c r="AJV26" s="62">
        <f t="shared" ca="1" si="164"/>
        <v>686356.03107916575</v>
      </c>
      <c r="AJW26" s="62">
        <f t="shared" ca="1" si="164"/>
        <v>614936.78111356613</v>
      </c>
      <c r="AJX26" s="62">
        <f t="shared" ca="1" si="164"/>
        <v>669394.85715280275</v>
      </c>
      <c r="AJY26" s="62">
        <f t="shared" ca="1" si="164"/>
        <v>593354.08529022394</v>
      </c>
      <c r="AJZ26" s="62">
        <f t="shared" ca="1" si="164"/>
        <v>676361.477859376</v>
      </c>
      <c r="AKA26" s="62">
        <f t="shared" ca="1" si="164"/>
        <v>580749.96887492936</v>
      </c>
      <c r="AKB26" s="62">
        <f t="shared" ref="AKB26:ALP26" ca="1" si="165">AKB19*AKB12</f>
        <v>604325.8969549177</v>
      </c>
      <c r="AKC26" s="62">
        <f t="shared" ca="1" si="165"/>
        <v>620590.44939592516</v>
      </c>
      <c r="AKD26" s="62">
        <f t="shared" ca="1" si="165"/>
        <v>623777.61585418822</v>
      </c>
      <c r="AKE26" s="62">
        <f t="shared" ca="1" si="165"/>
        <v>591136.90014805424</v>
      </c>
      <c r="AKF26" s="62">
        <f t="shared" ca="1" si="165"/>
        <v>580165.21400533384</v>
      </c>
      <c r="AKG26" s="62">
        <f t="shared" ca="1" si="165"/>
        <v>570014.44798192685</v>
      </c>
      <c r="AKH26" s="62">
        <f t="shared" ca="1" si="165"/>
        <v>583159.82799171039</v>
      </c>
      <c r="AKI26" s="62">
        <f t="shared" ca="1" si="165"/>
        <v>656222.89286714059</v>
      </c>
      <c r="AKJ26" s="62">
        <f t="shared" ca="1" si="165"/>
        <v>689014.73869343777</v>
      </c>
      <c r="AKK26" s="62">
        <f t="shared" ca="1" si="165"/>
        <v>692671.64319955546</v>
      </c>
      <c r="AKL26" s="62">
        <f t="shared" ca="1" si="165"/>
        <v>610439.50606067746</v>
      </c>
      <c r="AKM26" s="62">
        <f t="shared" ca="1" si="165"/>
        <v>648482.05896164733</v>
      </c>
      <c r="AKN26" s="62">
        <f t="shared" ca="1" si="165"/>
        <v>593207.51325487625</v>
      </c>
      <c r="AKO26" s="62">
        <f t="shared" ca="1" si="165"/>
        <v>632569.07449487876</v>
      </c>
      <c r="AKP26" s="62">
        <f t="shared" ca="1" si="165"/>
        <v>659707.33083142794</v>
      </c>
      <c r="AKQ26" s="62">
        <f t="shared" ca="1" si="165"/>
        <v>582975.70189054438</v>
      </c>
      <c r="AKR26" s="62">
        <f t="shared" ca="1" si="165"/>
        <v>615995.91122566909</v>
      </c>
      <c r="AKS26" s="62">
        <f t="shared" ca="1" si="165"/>
        <v>683351.4824175986</v>
      </c>
      <c r="AKT26" s="62">
        <f t="shared" ca="1" si="165"/>
        <v>602392.25412454002</v>
      </c>
      <c r="AKU26" s="62">
        <f t="shared" ca="1" si="165"/>
        <v>587143.56608838774</v>
      </c>
      <c r="AKV26" s="62">
        <f t="shared" ca="1" si="165"/>
        <v>639516.8078096984</v>
      </c>
      <c r="AKW26" s="62">
        <f t="shared" ca="1" si="165"/>
        <v>579929.75003064563</v>
      </c>
      <c r="AKX26" s="62">
        <f t="shared" ca="1" si="165"/>
        <v>670561.8785688699</v>
      </c>
      <c r="AKY26" s="62">
        <f t="shared" ca="1" si="165"/>
        <v>634606.50561879796</v>
      </c>
      <c r="AKZ26" s="62">
        <f t="shared" ca="1" si="165"/>
        <v>614892.14986928646</v>
      </c>
      <c r="ALA26" s="62">
        <f t="shared" ca="1" si="165"/>
        <v>568194.61026736035</v>
      </c>
      <c r="ALB26" s="62">
        <f t="shared" ca="1" si="165"/>
        <v>611006.36770915939</v>
      </c>
      <c r="ALC26" s="62">
        <f t="shared" ca="1" si="165"/>
        <v>665280.80867130216</v>
      </c>
      <c r="ALD26" s="62">
        <f t="shared" ca="1" si="165"/>
        <v>604490.81173052196</v>
      </c>
      <c r="ALE26" s="62">
        <f t="shared" ca="1" si="165"/>
        <v>600053.58237439499</v>
      </c>
      <c r="ALF26" s="62">
        <f t="shared" ca="1" si="165"/>
        <v>638527.04086776194</v>
      </c>
      <c r="ALG26" s="62">
        <f t="shared" ca="1" si="165"/>
        <v>660566.38987882074</v>
      </c>
      <c r="ALH26" s="62">
        <f t="shared" ca="1" si="165"/>
        <v>648269.7530399604</v>
      </c>
      <c r="ALI26" s="62">
        <f t="shared" ca="1" si="165"/>
        <v>670581.32413920248</v>
      </c>
      <c r="ALJ26" s="62">
        <f t="shared" ca="1" si="165"/>
        <v>635141.50477225555</v>
      </c>
      <c r="ALK26" s="62">
        <f t="shared" ca="1" si="165"/>
        <v>577483.37386122812</v>
      </c>
      <c r="ALL26" s="62">
        <f t="shared" ca="1" si="165"/>
        <v>670399.37977556838</v>
      </c>
      <c r="ALM26" s="62">
        <f t="shared" ca="1" si="165"/>
        <v>596480.82220439578</v>
      </c>
      <c r="ALN26" s="62">
        <f t="shared" ca="1" si="165"/>
        <v>589393.41242055269</v>
      </c>
      <c r="ALO26" s="62">
        <f t="shared" ca="1" si="165"/>
        <v>691791.16848858341</v>
      </c>
      <c r="ALP26" s="62">
        <f t="shared" ca="1" si="165"/>
        <v>630699.77621911617</v>
      </c>
    </row>
    <row r="27" spans="1:1004" x14ac:dyDescent="0.3">
      <c r="A27" s="63">
        <f t="shared" ca="1" si="133"/>
        <v>945724.6440054808</v>
      </c>
      <c r="B27" s="178">
        <f ca="1">Calculator!G30/A27</f>
        <v>0.99923376850748846</v>
      </c>
      <c r="C27" t="str">
        <f>C20</f>
        <v>სავაჭრო</v>
      </c>
      <c r="D27" s="62">
        <f t="shared" ref="D27:BO27" ca="1" si="166">D20*D13</f>
        <v>990345.0732318575</v>
      </c>
      <c r="E27" s="62">
        <f t="shared" ca="1" si="166"/>
        <v>1033023.4479389188</v>
      </c>
      <c r="F27" s="62">
        <f t="shared" ca="1" si="166"/>
        <v>1022051.1268388632</v>
      </c>
      <c r="G27" s="62">
        <f t="shared" ca="1" si="166"/>
        <v>1011072.5539485479</v>
      </c>
      <c r="H27" s="62">
        <f t="shared" ca="1" si="166"/>
        <v>894466.45740818884</v>
      </c>
      <c r="I27" s="62">
        <f t="shared" ca="1" si="166"/>
        <v>903748.26104844664</v>
      </c>
      <c r="J27" s="62">
        <f t="shared" ca="1" si="166"/>
        <v>937800.28327700251</v>
      </c>
      <c r="K27" s="62">
        <f t="shared" ca="1" si="166"/>
        <v>868615.59489233582</v>
      </c>
      <c r="L27" s="62">
        <f t="shared" ca="1" si="166"/>
        <v>932961.62754362763</v>
      </c>
      <c r="M27" s="62">
        <f t="shared" ca="1" si="166"/>
        <v>960371.88702833909</v>
      </c>
      <c r="N27" s="62">
        <f t="shared" ca="1" si="166"/>
        <v>1023804.7488639532</v>
      </c>
      <c r="O27" s="62">
        <f t="shared" ca="1" si="166"/>
        <v>1024831.0374260693</v>
      </c>
      <c r="P27" s="62">
        <f t="shared" ca="1" si="166"/>
        <v>958656.60845218808</v>
      </c>
      <c r="Q27" s="62">
        <f t="shared" ca="1" si="166"/>
        <v>930423.73150830762</v>
      </c>
      <c r="R27" s="62">
        <f t="shared" ca="1" si="166"/>
        <v>886405.88105910062</v>
      </c>
      <c r="S27" s="62">
        <f t="shared" ca="1" si="166"/>
        <v>1018713.2289539354</v>
      </c>
      <c r="T27" s="62">
        <f t="shared" ca="1" si="166"/>
        <v>892268.44294950087</v>
      </c>
      <c r="U27" s="62">
        <f t="shared" ca="1" si="166"/>
        <v>897190.91529698018</v>
      </c>
      <c r="V27" s="62">
        <f t="shared" ca="1" si="166"/>
        <v>1011577.3329361682</v>
      </c>
      <c r="W27" s="62">
        <f t="shared" ca="1" si="166"/>
        <v>960580.89593327907</v>
      </c>
      <c r="X27" s="62">
        <f t="shared" ca="1" si="166"/>
        <v>993898.906878068</v>
      </c>
      <c r="Y27" s="62">
        <f t="shared" ca="1" si="166"/>
        <v>988788.12970900384</v>
      </c>
      <c r="Z27" s="62">
        <f t="shared" ca="1" si="166"/>
        <v>927524.9845037472</v>
      </c>
      <c r="AA27" s="62">
        <f t="shared" ca="1" si="166"/>
        <v>861280.9186317909</v>
      </c>
      <c r="AB27" s="62">
        <f t="shared" ca="1" si="166"/>
        <v>912816.40820896975</v>
      </c>
      <c r="AC27" s="62">
        <f t="shared" ca="1" si="166"/>
        <v>965494.71225799422</v>
      </c>
      <c r="AD27" s="62">
        <f t="shared" ca="1" si="166"/>
        <v>902635.70792751666</v>
      </c>
      <c r="AE27" s="62">
        <f t="shared" ca="1" si="166"/>
        <v>1006449.3530674579</v>
      </c>
      <c r="AF27" s="62">
        <f t="shared" ca="1" si="166"/>
        <v>924274.84607662912</v>
      </c>
      <c r="AG27" s="62">
        <f t="shared" ca="1" si="166"/>
        <v>909420.78846595471</v>
      </c>
      <c r="AH27" s="62">
        <f t="shared" ca="1" si="166"/>
        <v>1027781.2644867423</v>
      </c>
      <c r="AI27" s="62">
        <f t="shared" ca="1" si="166"/>
        <v>1010555.5206254309</v>
      </c>
      <c r="AJ27" s="62">
        <f t="shared" ca="1" si="166"/>
        <v>907587.24469204235</v>
      </c>
      <c r="AK27" s="62">
        <f t="shared" ca="1" si="166"/>
        <v>890525.37994204625</v>
      </c>
      <c r="AL27" s="62">
        <f t="shared" ca="1" si="166"/>
        <v>971398.58179433271</v>
      </c>
      <c r="AM27" s="62">
        <f t="shared" ca="1" si="166"/>
        <v>862746.84763915162</v>
      </c>
      <c r="AN27" s="62">
        <f t="shared" ca="1" si="166"/>
        <v>950129.94300433958</v>
      </c>
      <c r="AO27" s="62">
        <f t="shared" ca="1" si="166"/>
        <v>972265.04614296148</v>
      </c>
      <c r="AP27" s="62">
        <f t="shared" ca="1" si="166"/>
        <v>946411.31482176774</v>
      </c>
      <c r="AQ27" s="62">
        <f t="shared" ca="1" si="166"/>
        <v>1017050.132543398</v>
      </c>
      <c r="AR27" s="62">
        <f t="shared" ca="1" si="166"/>
        <v>1020181.7830269753</v>
      </c>
      <c r="AS27" s="62">
        <f t="shared" ca="1" si="166"/>
        <v>983466.42757779313</v>
      </c>
      <c r="AT27" s="62">
        <f t="shared" ca="1" si="166"/>
        <v>900554.60117606062</v>
      </c>
      <c r="AU27" s="62">
        <f t="shared" ca="1" si="166"/>
        <v>1033510.6309394616</v>
      </c>
      <c r="AV27" s="62">
        <f t="shared" ca="1" si="166"/>
        <v>926314.88628224598</v>
      </c>
      <c r="AW27" s="62">
        <f t="shared" ca="1" si="166"/>
        <v>911254.69451446075</v>
      </c>
      <c r="AX27" s="62">
        <f t="shared" ca="1" si="166"/>
        <v>948061.26254213171</v>
      </c>
      <c r="AY27" s="62">
        <f t="shared" ca="1" si="166"/>
        <v>939927.1631867243</v>
      </c>
      <c r="AZ27" s="62">
        <f t="shared" ca="1" si="166"/>
        <v>871094.27566334757</v>
      </c>
      <c r="BA27" s="62">
        <f t="shared" ca="1" si="166"/>
        <v>1031695.5609421803</v>
      </c>
      <c r="BB27" s="62">
        <f t="shared" ca="1" si="166"/>
        <v>921175.05745478126</v>
      </c>
      <c r="BC27" s="62">
        <f t="shared" ca="1" si="166"/>
        <v>896298.53272144357</v>
      </c>
      <c r="BD27" s="62">
        <f t="shared" ca="1" si="166"/>
        <v>987569.40168358549</v>
      </c>
      <c r="BE27" s="62">
        <f t="shared" ca="1" si="166"/>
        <v>856663.25836281956</v>
      </c>
      <c r="BF27" s="62">
        <f t="shared" ca="1" si="166"/>
        <v>920416.43783601653</v>
      </c>
      <c r="BG27" s="62">
        <f t="shared" ca="1" si="166"/>
        <v>868212.6168442216</v>
      </c>
      <c r="BH27" s="62">
        <f t="shared" ca="1" si="166"/>
        <v>936450.54388613172</v>
      </c>
      <c r="BI27" s="62">
        <f t="shared" ca="1" si="166"/>
        <v>921986.31640499155</v>
      </c>
      <c r="BJ27" s="62">
        <f t="shared" ca="1" si="166"/>
        <v>965194.36767607229</v>
      </c>
      <c r="BK27" s="62">
        <f t="shared" ca="1" si="166"/>
        <v>885692.76053936966</v>
      </c>
      <c r="BL27" s="62">
        <f t="shared" ca="1" si="166"/>
        <v>1033344.0520328829</v>
      </c>
      <c r="BM27" s="62">
        <f t="shared" ca="1" si="166"/>
        <v>979708.78837760328</v>
      </c>
      <c r="BN27" s="62">
        <f t="shared" ca="1" si="166"/>
        <v>855548.33377586608</v>
      </c>
      <c r="BO27" s="62">
        <f t="shared" ca="1" si="166"/>
        <v>947978.96049095481</v>
      </c>
      <c r="BP27" s="62">
        <f t="shared" ref="BP27:EA27" ca="1" si="167">BP20*BP13</f>
        <v>909279.00284768571</v>
      </c>
      <c r="BQ27" s="62">
        <f t="shared" ca="1" si="167"/>
        <v>856305.55022171873</v>
      </c>
      <c r="BR27" s="62">
        <f t="shared" ca="1" si="167"/>
        <v>932826.73956659529</v>
      </c>
      <c r="BS27" s="62">
        <f t="shared" ca="1" si="167"/>
        <v>1000457.493516292</v>
      </c>
      <c r="BT27" s="62">
        <f t="shared" ca="1" si="167"/>
        <v>908312.95734911971</v>
      </c>
      <c r="BU27" s="62">
        <f t="shared" ca="1" si="167"/>
        <v>958622.52089590346</v>
      </c>
      <c r="BV27" s="62">
        <f t="shared" ca="1" si="167"/>
        <v>888895.06485304993</v>
      </c>
      <c r="BW27" s="62">
        <f t="shared" ca="1" si="167"/>
        <v>1026731.5769754264</v>
      </c>
      <c r="BX27" s="62">
        <f t="shared" ca="1" si="167"/>
        <v>931929.85965312703</v>
      </c>
      <c r="BY27" s="62">
        <f t="shared" ca="1" si="167"/>
        <v>1002415.259634933</v>
      </c>
      <c r="BZ27" s="62">
        <f t="shared" ca="1" si="167"/>
        <v>907980.28287710622</v>
      </c>
      <c r="CA27" s="62">
        <f t="shared" ca="1" si="167"/>
        <v>1024314.4064830932</v>
      </c>
      <c r="CB27" s="62">
        <f t="shared" ca="1" si="167"/>
        <v>1022688.2043341855</v>
      </c>
      <c r="CC27" s="62">
        <f t="shared" ca="1" si="167"/>
        <v>909947.1353546438</v>
      </c>
      <c r="CD27" s="62">
        <f t="shared" ca="1" si="167"/>
        <v>961811.10842354922</v>
      </c>
      <c r="CE27" s="62">
        <f t="shared" ca="1" si="167"/>
        <v>879758.23429769312</v>
      </c>
      <c r="CF27" s="62">
        <f t="shared" ca="1" si="167"/>
        <v>943288.66465603199</v>
      </c>
      <c r="CG27" s="62">
        <f t="shared" ca="1" si="167"/>
        <v>922182.87409927347</v>
      </c>
      <c r="CH27" s="62">
        <f t="shared" ca="1" si="167"/>
        <v>1034761.9386058345</v>
      </c>
      <c r="CI27" s="62">
        <f t="shared" ca="1" si="167"/>
        <v>983247.64712726674</v>
      </c>
      <c r="CJ27" s="62">
        <f t="shared" ca="1" si="167"/>
        <v>962146.72244601639</v>
      </c>
      <c r="CK27" s="62">
        <f t="shared" ca="1" si="167"/>
        <v>908216.59705539362</v>
      </c>
      <c r="CL27" s="62">
        <f t="shared" ca="1" si="167"/>
        <v>884628.36627171084</v>
      </c>
      <c r="CM27" s="62">
        <f t="shared" ca="1" si="167"/>
        <v>1030915.528921043</v>
      </c>
      <c r="CN27" s="62">
        <f t="shared" ca="1" si="167"/>
        <v>871848.13886715728</v>
      </c>
      <c r="CO27" s="62">
        <f t="shared" ca="1" si="167"/>
        <v>966224.1553704472</v>
      </c>
      <c r="CP27" s="62">
        <f t="shared" ca="1" si="167"/>
        <v>983769.89088890282</v>
      </c>
      <c r="CQ27" s="62">
        <f t="shared" ca="1" si="167"/>
        <v>976991.09297132527</v>
      </c>
      <c r="CR27" s="62">
        <f t="shared" ca="1" si="167"/>
        <v>879155.64479445759</v>
      </c>
      <c r="CS27" s="62">
        <f t="shared" ca="1" si="167"/>
        <v>1035547.1324178525</v>
      </c>
      <c r="CT27" s="62">
        <f t="shared" ca="1" si="167"/>
        <v>1020000.9403606491</v>
      </c>
      <c r="CU27" s="62">
        <f t="shared" ca="1" si="167"/>
        <v>994750.76394710084</v>
      </c>
      <c r="CV27" s="62">
        <f t="shared" ca="1" si="167"/>
        <v>999304.08351778483</v>
      </c>
      <c r="CW27" s="62">
        <f t="shared" ca="1" si="167"/>
        <v>987462.51122437965</v>
      </c>
      <c r="CX27" s="62">
        <f t="shared" ca="1" si="167"/>
        <v>998940.48751223006</v>
      </c>
      <c r="CY27" s="62">
        <f t="shared" ca="1" si="167"/>
        <v>1029156.7714027625</v>
      </c>
      <c r="CZ27" s="62">
        <f t="shared" ca="1" si="167"/>
        <v>1014109.580315067</v>
      </c>
      <c r="DA27" s="62">
        <f t="shared" ca="1" si="167"/>
        <v>855471.15572581452</v>
      </c>
      <c r="DB27" s="62">
        <f t="shared" ca="1" si="167"/>
        <v>1012512.0201785897</v>
      </c>
      <c r="DC27" s="62">
        <f t="shared" ca="1" si="167"/>
        <v>978812.30341831769</v>
      </c>
      <c r="DD27" s="62">
        <f t="shared" ca="1" si="167"/>
        <v>903034.02726348932</v>
      </c>
      <c r="DE27" s="62">
        <f t="shared" ca="1" si="167"/>
        <v>861109.55529031192</v>
      </c>
      <c r="DF27" s="62">
        <f t="shared" ca="1" si="167"/>
        <v>999750.04540563503</v>
      </c>
      <c r="DG27" s="62">
        <f t="shared" ca="1" si="167"/>
        <v>910251.42718712287</v>
      </c>
      <c r="DH27" s="62">
        <f t="shared" ca="1" si="167"/>
        <v>945241.84624021407</v>
      </c>
      <c r="DI27" s="62">
        <f t="shared" ca="1" si="167"/>
        <v>932250.82028595707</v>
      </c>
      <c r="DJ27" s="62">
        <f t="shared" ca="1" si="167"/>
        <v>1028563.3618221954</v>
      </c>
      <c r="DK27" s="62">
        <f t="shared" ca="1" si="167"/>
        <v>919620.15264354635</v>
      </c>
      <c r="DL27" s="62">
        <f t="shared" ca="1" si="167"/>
        <v>894233.06801138737</v>
      </c>
      <c r="DM27" s="62">
        <f t="shared" ca="1" si="167"/>
        <v>994064.65205200831</v>
      </c>
      <c r="DN27" s="62">
        <f t="shared" ca="1" si="167"/>
        <v>1014772.7378322323</v>
      </c>
      <c r="DO27" s="62">
        <f t="shared" ca="1" si="167"/>
        <v>981411.16075765342</v>
      </c>
      <c r="DP27" s="62">
        <f t="shared" ca="1" si="167"/>
        <v>991959.29756461713</v>
      </c>
      <c r="DQ27" s="62">
        <f t="shared" ca="1" si="167"/>
        <v>961664.57741011772</v>
      </c>
      <c r="DR27" s="62">
        <f t="shared" ca="1" si="167"/>
        <v>974270.96181051969</v>
      </c>
      <c r="DS27" s="62">
        <f t="shared" ca="1" si="167"/>
        <v>958696.86001709488</v>
      </c>
      <c r="DT27" s="62">
        <f t="shared" ca="1" si="167"/>
        <v>990758.04122122668</v>
      </c>
      <c r="DU27" s="62">
        <f t="shared" ca="1" si="167"/>
        <v>1006745.5182504298</v>
      </c>
      <c r="DV27" s="62">
        <f t="shared" ca="1" si="167"/>
        <v>1006064.2186983961</v>
      </c>
      <c r="DW27" s="62">
        <f t="shared" ca="1" si="167"/>
        <v>928182.90347463801</v>
      </c>
      <c r="DX27" s="62">
        <f t="shared" ca="1" si="167"/>
        <v>1035895.934248349</v>
      </c>
      <c r="DY27" s="62">
        <f t="shared" ca="1" si="167"/>
        <v>871160.82281429786</v>
      </c>
      <c r="DZ27" s="62">
        <f t="shared" ca="1" si="167"/>
        <v>884308.23723948351</v>
      </c>
      <c r="EA27" s="62">
        <f t="shared" ca="1" si="167"/>
        <v>1027915.0206302475</v>
      </c>
      <c r="EB27" s="62">
        <f t="shared" ref="EB27:GM27" ca="1" si="168">EB20*EB13</f>
        <v>891202.53448532836</v>
      </c>
      <c r="EC27" s="62">
        <f t="shared" ca="1" si="168"/>
        <v>1031356.2923001887</v>
      </c>
      <c r="ED27" s="62">
        <f t="shared" ca="1" si="168"/>
        <v>960133.29363016225</v>
      </c>
      <c r="EE27" s="62">
        <f t="shared" ca="1" si="168"/>
        <v>931655.71952132985</v>
      </c>
      <c r="EF27" s="62">
        <f t="shared" ca="1" si="168"/>
        <v>971370.89443306834</v>
      </c>
      <c r="EG27" s="62">
        <f t="shared" ca="1" si="168"/>
        <v>923591.81164633296</v>
      </c>
      <c r="EH27" s="62">
        <f t="shared" ca="1" si="168"/>
        <v>935236.44125376479</v>
      </c>
      <c r="EI27" s="62">
        <f t="shared" ca="1" si="168"/>
        <v>905014.82699000987</v>
      </c>
      <c r="EJ27" s="62">
        <f t="shared" ca="1" si="168"/>
        <v>892576.00310672843</v>
      </c>
      <c r="EK27" s="62">
        <f t="shared" ca="1" si="168"/>
        <v>899731.78670148028</v>
      </c>
      <c r="EL27" s="62">
        <f t="shared" ca="1" si="168"/>
        <v>942019.84805568622</v>
      </c>
      <c r="EM27" s="62">
        <f t="shared" ca="1" si="168"/>
        <v>852043.44403731765</v>
      </c>
      <c r="EN27" s="62">
        <f t="shared" ca="1" si="168"/>
        <v>1031561.387815314</v>
      </c>
      <c r="EO27" s="62">
        <f t="shared" ca="1" si="168"/>
        <v>904484.37373945001</v>
      </c>
      <c r="EP27" s="62">
        <f t="shared" ca="1" si="168"/>
        <v>922461.50703987689</v>
      </c>
      <c r="EQ27" s="62">
        <f t="shared" ca="1" si="168"/>
        <v>997249.12181648123</v>
      </c>
      <c r="ER27" s="62">
        <f t="shared" ca="1" si="168"/>
        <v>1019230.7452507439</v>
      </c>
      <c r="ES27" s="62">
        <f t="shared" ca="1" si="168"/>
        <v>1010929.139244171</v>
      </c>
      <c r="ET27" s="62">
        <f t="shared" ca="1" si="168"/>
        <v>915303.58370212012</v>
      </c>
      <c r="EU27" s="62">
        <f t="shared" ca="1" si="168"/>
        <v>911129.49189523945</v>
      </c>
      <c r="EV27" s="62">
        <f t="shared" ca="1" si="168"/>
        <v>897854.49234424147</v>
      </c>
      <c r="EW27" s="62">
        <f t="shared" ca="1" si="168"/>
        <v>910586.29606219905</v>
      </c>
      <c r="EX27" s="62">
        <f t="shared" ca="1" si="168"/>
        <v>951606.9654556202</v>
      </c>
      <c r="EY27" s="62">
        <f t="shared" ca="1" si="168"/>
        <v>888875.08752063173</v>
      </c>
      <c r="EZ27" s="62">
        <f t="shared" ca="1" si="168"/>
        <v>897745.3147353722</v>
      </c>
      <c r="FA27" s="62">
        <f t="shared" ca="1" si="168"/>
        <v>940537.28828728793</v>
      </c>
      <c r="FB27" s="62">
        <f t="shared" ca="1" si="168"/>
        <v>943364.71948246774</v>
      </c>
      <c r="FC27" s="62">
        <f t="shared" ca="1" si="168"/>
        <v>1000148.2527630896</v>
      </c>
      <c r="FD27" s="62">
        <f t="shared" ca="1" si="168"/>
        <v>1024282.2337851444</v>
      </c>
      <c r="FE27" s="62">
        <f t="shared" ca="1" si="168"/>
        <v>911651.12246062502</v>
      </c>
      <c r="FF27" s="62">
        <f t="shared" ca="1" si="168"/>
        <v>920226.35431047238</v>
      </c>
      <c r="FG27" s="62">
        <f t="shared" ca="1" si="168"/>
        <v>1010020.4415194483</v>
      </c>
      <c r="FH27" s="62">
        <f t="shared" ca="1" si="168"/>
        <v>1017611.784943348</v>
      </c>
      <c r="FI27" s="62">
        <f t="shared" ca="1" si="168"/>
        <v>990668.52563103987</v>
      </c>
      <c r="FJ27" s="62">
        <f t="shared" ca="1" si="168"/>
        <v>866732.7669491237</v>
      </c>
      <c r="FK27" s="62">
        <f t="shared" ca="1" si="168"/>
        <v>1038192.5452953952</v>
      </c>
      <c r="FL27" s="62">
        <f t="shared" ca="1" si="168"/>
        <v>953233.28335340868</v>
      </c>
      <c r="FM27" s="62">
        <f t="shared" ca="1" si="168"/>
        <v>914544.14751910989</v>
      </c>
      <c r="FN27" s="62">
        <f t="shared" ca="1" si="168"/>
        <v>886863.61076790898</v>
      </c>
      <c r="FO27" s="62">
        <f t="shared" ca="1" si="168"/>
        <v>856939.49730126909</v>
      </c>
      <c r="FP27" s="62">
        <f t="shared" ca="1" si="168"/>
        <v>894473.52982459264</v>
      </c>
      <c r="FQ27" s="62">
        <f t="shared" ca="1" si="168"/>
        <v>999107.49201858323</v>
      </c>
      <c r="FR27" s="62">
        <f t="shared" ca="1" si="168"/>
        <v>918317.78075030725</v>
      </c>
      <c r="FS27" s="62">
        <f t="shared" ca="1" si="168"/>
        <v>891918.46371008526</v>
      </c>
      <c r="FT27" s="62">
        <f t="shared" ca="1" si="168"/>
        <v>950907.52275484405</v>
      </c>
      <c r="FU27" s="62">
        <f t="shared" ca="1" si="168"/>
        <v>950253.71372612799</v>
      </c>
      <c r="FV27" s="62">
        <f t="shared" ca="1" si="168"/>
        <v>1023121.1821339038</v>
      </c>
      <c r="FW27" s="62">
        <f t="shared" ca="1" si="168"/>
        <v>892185.68309770012</v>
      </c>
      <c r="FX27" s="62">
        <f t="shared" ca="1" si="168"/>
        <v>982814.90472001454</v>
      </c>
      <c r="FY27" s="62">
        <f t="shared" ca="1" si="168"/>
        <v>939680.90173465852</v>
      </c>
      <c r="FZ27" s="62">
        <f t="shared" ca="1" si="168"/>
        <v>927815.601071549</v>
      </c>
      <c r="GA27" s="62">
        <f t="shared" ca="1" si="168"/>
        <v>1024231.433456454</v>
      </c>
      <c r="GB27" s="62">
        <f t="shared" ca="1" si="168"/>
        <v>861457.30004167533</v>
      </c>
      <c r="GC27" s="62">
        <f t="shared" ca="1" si="168"/>
        <v>991431.90014113626</v>
      </c>
      <c r="GD27" s="62">
        <f t="shared" ca="1" si="168"/>
        <v>973954.43792889093</v>
      </c>
      <c r="GE27" s="62">
        <f t="shared" ca="1" si="168"/>
        <v>918087.60645591049</v>
      </c>
      <c r="GF27" s="62">
        <f t="shared" ca="1" si="168"/>
        <v>949504.03021881403</v>
      </c>
      <c r="GG27" s="62">
        <f t="shared" ca="1" si="168"/>
        <v>908708.83274565707</v>
      </c>
      <c r="GH27" s="62">
        <f t="shared" ca="1" si="168"/>
        <v>1037054.6200698059</v>
      </c>
      <c r="GI27" s="62">
        <f t="shared" ca="1" si="168"/>
        <v>1026837.564553961</v>
      </c>
      <c r="GJ27" s="62">
        <f t="shared" ca="1" si="168"/>
        <v>928227.78542662191</v>
      </c>
      <c r="GK27" s="62">
        <f t="shared" ca="1" si="168"/>
        <v>998409.98796209611</v>
      </c>
      <c r="GL27" s="62">
        <f t="shared" ca="1" si="168"/>
        <v>855869.70844303898</v>
      </c>
      <c r="GM27" s="62">
        <f t="shared" ca="1" si="168"/>
        <v>1001893.047396571</v>
      </c>
      <c r="GN27" s="62">
        <f t="shared" ref="GN27:IY27" ca="1" si="169">GN20*GN13</f>
        <v>1023285.5035549758</v>
      </c>
      <c r="GO27" s="62">
        <f t="shared" ca="1" si="169"/>
        <v>1021426.1813860157</v>
      </c>
      <c r="GP27" s="62">
        <f t="shared" ca="1" si="169"/>
        <v>1026004.2452287216</v>
      </c>
      <c r="GQ27" s="62">
        <f t="shared" ca="1" si="169"/>
        <v>853113.24265515758</v>
      </c>
      <c r="GR27" s="62">
        <f t="shared" ca="1" si="169"/>
        <v>956658.25258884591</v>
      </c>
      <c r="GS27" s="62">
        <f t="shared" ca="1" si="169"/>
        <v>887536.8288386137</v>
      </c>
      <c r="GT27" s="62">
        <f t="shared" ca="1" si="169"/>
        <v>910024.5173133479</v>
      </c>
      <c r="GU27" s="62">
        <f t="shared" ca="1" si="169"/>
        <v>956512.93556674069</v>
      </c>
      <c r="GV27" s="62">
        <f t="shared" ca="1" si="169"/>
        <v>949973.92360900948</v>
      </c>
      <c r="GW27" s="62">
        <f t="shared" ca="1" si="169"/>
        <v>900955.40046804724</v>
      </c>
      <c r="GX27" s="62">
        <f t="shared" ca="1" si="169"/>
        <v>933097.9058093183</v>
      </c>
      <c r="GY27" s="62">
        <f t="shared" ca="1" si="169"/>
        <v>911568.71646106115</v>
      </c>
      <c r="GZ27" s="62">
        <f t="shared" ca="1" si="169"/>
        <v>886840.29141808744</v>
      </c>
      <c r="HA27" s="62">
        <f t="shared" ca="1" si="169"/>
        <v>910209.4067632287</v>
      </c>
      <c r="HB27" s="62">
        <f t="shared" ca="1" si="169"/>
        <v>868064.2029052102</v>
      </c>
      <c r="HC27" s="62">
        <f t="shared" ca="1" si="169"/>
        <v>987043.95779281331</v>
      </c>
      <c r="HD27" s="62">
        <f t="shared" ca="1" si="169"/>
        <v>999672.32112014026</v>
      </c>
      <c r="HE27" s="62">
        <f t="shared" ca="1" si="169"/>
        <v>856992.27327747876</v>
      </c>
      <c r="HF27" s="62">
        <f t="shared" ca="1" si="169"/>
        <v>1008177.7930596205</v>
      </c>
      <c r="HG27" s="62">
        <f t="shared" ca="1" si="169"/>
        <v>1003859.0025103182</v>
      </c>
      <c r="HH27" s="62">
        <f t="shared" ca="1" si="169"/>
        <v>892564.40577403537</v>
      </c>
      <c r="HI27" s="62">
        <f t="shared" ca="1" si="169"/>
        <v>1030575.5520434813</v>
      </c>
      <c r="HJ27" s="62">
        <f t="shared" ca="1" si="169"/>
        <v>914971.71548692719</v>
      </c>
      <c r="HK27" s="62">
        <f t="shared" ca="1" si="169"/>
        <v>851828.46417464281</v>
      </c>
      <c r="HL27" s="62">
        <f t="shared" ca="1" si="169"/>
        <v>920626.92282801797</v>
      </c>
      <c r="HM27" s="62">
        <f t="shared" ca="1" si="169"/>
        <v>1003855.6093062165</v>
      </c>
      <c r="HN27" s="62">
        <f t="shared" ca="1" si="169"/>
        <v>869272.99941605958</v>
      </c>
      <c r="HO27" s="62">
        <f t="shared" ca="1" si="169"/>
        <v>968726.97575908015</v>
      </c>
      <c r="HP27" s="62">
        <f t="shared" ca="1" si="169"/>
        <v>898584.70056192018</v>
      </c>
      <c r="HQ27" s="62">
        <f t="shared" ca="1" si="169"/>
        <v>867979.15942714212</v>
      </c>
      <c r="HR27" s="62">
        <f t="shared" ca="1" si="169"/>
        <v>941608.4622467272</v>
      </c>
      <c r="HS27" s="62">
        <f t="shared" ca="1" si="169"/>
        <v>895737.4414518032</v>
      </c>
      <c r="HT27" s="62">
        <f t="shared" ca="1" si="169"/>
        <v>882202.24366873014</v>
      </c>
      <c r="HU27" s="62">
        <f t="shared" ca="1" si="169"/>
        <v>861333.59829649236</v>
      </c>
      <c r="HV27" s="62">
        <f t="shared" ca="1" si="169"/>
        <v>1004823.3205434171</v>
      </c>
      <c r="HW27" s="62">
        <f t="shared" ca="1" si="169"/>
        <v>926626.02123593574</v>
      </c>
      <c r="HX27" s="62">
        <f t="shared" ca="1" si="169"/>
        <v>926465.2945656802</v>
      </c>
      <c r="HY27" s="62">
        <f t="shared" ca="1" si="169"/>
        <v>921231.1149145473</v>
      </c>
      <c r="HZ27" s="62">
        <f t="shared" ca="1" si="169"/>
        <v>1002243.3297083926</v>
      </c>
      <c r="IA27" s="62">
        <f t="shared" ca="1" si="169"/>
        <v>1034579.0154309443</v>
      </c>
      <c r="IB27" s="62">
        <f t="shared" ca="1" si="169"/>
        <v>916667.60604706907</v>
      </c>
      <c r="IC27" s="62">
        <f t="shared" ca="1" si="169"/>
        <v>1005723.5908152843</v>
      </c>
      <c r="ID27" s="62">
        <f t="shared" ca="1" si="169"/>
        <v>1001587.0339012003</v>
      </c>
      <c r="IE27" s="62">
        <f t="shared" ca="1" si="169"/>
        <v>945417.60214981786</v>
      </c>
      <c r="IF27" s="62">
        <f t="shared" ca="1" si="169"/>
        <v>850936.52498315612</v>
      </c>
      <c r="IG27" s="62">
        <f t="shared" ca="1" si="169"/>
        <v>962788.56143550342</v>
      </c>
      <c r="IH27" s="62">
        <f t="shared" ca="1" si="169"/>
        <v>929999.95732532826</v>
      </c>
      <c r="II27" s="62">
        <f t="shared" ca="1" si="169"/>
        <v>900913.88759008911</v>
      </c>
      <c r="IJ27" s="62">
        <f t="shared" ca="1" si="169"/>
        <v>1002390.1782524902</v>
      </c>
      <c r="IK27" s="62">
        <f t="shared" ca="1" si="169"/>
        <v>899488.95833465667</v>
      </c>
      <c r="IL27" s="62">
        <f t="shared" ca="1" si="169"/>
        <v>921665.95522367989</v>
      </c>
      <c r="IM27" s="62">
        <f t="shared" ca="1" si="169"/>
        <v>1019144.5745667852</v>
      </c>
      <c r="IN27" s="62">
        <f t="shared" ca="1" si="169"/>
        <v>883844.32890849793</v>
      </c>
      <c r="IO27" s="62">
        <f t="shared" ca="1" si="169"/>
        <v>933374.06180144357</v>
      </c>
      <c r="IP27" s="62">
        <f t="shared" ca="1" si="169"/>
        <v>1034317.4846105962</v>
      </c>
      <c r="IQ27" s="62">
        <f t="shared" ca="1" si="169"/>
        <v>965212.91606975487</v>
      </c>
      <c r="IR27" s="62">
        <f t="shared" ca="1" si="169"/>
        <v>968736.43458739924</v>
      </c>
      <c r="IS27" s="62">
        <f t="shared" ca="1" si="169"/>
        <v>869393.02374942671</v>
      </c>
      <c r="IT27" s="62">
        <f t="shared" ca="1" si="169"/>
        <v>1022521.9850735667</v>
      </c>
      <c r="IU27" s="62">
        <f t="shared" ca="1" si="169"/>
        <v>867969.61116431653</v>
      </c>
      <c r="IV27" s="62">
        <f t="shared" ca="1" si="169"/>
        <v>966954.45920061856</v>
      </c>
      <c r="IW27" s="62">
        <f t="shared" ca="1" si="169"/>
        <v>850908.52737237059</v>
      </c>
      <c r="IX27" s="62">
        <f t="shared" ca="1" si="169"/>
        <v>968209.84062750509</v>
      </c>
      <c r="IY27" s="62">
        <f t="shared" ca="1" si="169"/>
        <v>955869.79595322732</v>
      </c>
      <c r="IZ27" s="62">
        <f t="shared" ref="IZ27:LK27" ca="1" si="170">IZ20*IZ13</f>
        <v>982236.92449909111</v>
      </c>
      <c r="JA27" s="62">
        <f t="shared" ca="1" si="170"/>
        <v>913534.90154871251</v>
      </c>
      <c r="JB27" s="62">
        <f t="shared" ca="1" si="170"/>
        <v>1031866.9615271633</v>
      </c>
      <c r="JC27" s="62">
        <f t="shared" ca="1" si="170"/>
        <v>875513.53888335906</v>
      </c>
      <c r="JD27" s="62">
        <f t="shared" ca="1" si="170"/>
        <v>1015111.8892098354</v>
      </c>
      <c r="JE27" s="62">
        <f t="shared" ca="1" si="170"/>
        <v>1015594.5058056836</v>
      </c>
      <c r="JF27" s="62">
        <f t="shared" ca="1" si="170"/>
        <v>992421.34684816038</v>
      </c>
      <c r="JG27" s="62">
        <f t="shared" ca="1" si="170"/>
        <v>949268.5918338832</v>
      </c>
      <c r="JH27" s="62">
        <f t="shared" ca="1" si="170"/>
        <v>1022673.4001754582</v>
      </c>
      <c r="JI27" s="62">
        <f t="shared" ca="1" si="170"/>
        <v>924970.54611200979</v>
      </c>
      <c r="JJ27" s="62">
        <f t="shared" ca="1" si="170"/>
        <v>935389.9185104284</v>
      </c>
      <c r="JK27" s="62">
        <f t="shared" ca="1" si="170"/>
        <v>916196.70237564144</v>
      </c>
      <c r="JL27" s="62">
        <f t="shared" ca="1" si="170"/>
        <v>958220.13587289501</v>
      </c>
      <c r="JM27" s="62">
        <f t="shared" ca="1" si="170"/>
        <v>986894.13666987082</v>
      </c>
      <c r="JN27" s="62">
        <f t="shared" ca="1" si="170"/>
        <v>1014696.3147317035</v>
      </c>
      <c r="JO27" s="62">
        <f t="shared" ca="1" si="170"/>
        <v>961940.47690161166</v>
      </c>
      <c r="JP27" s="62">
        <f t="shared" ca="1" si="170"/>
        <v>853877.98897919571</v>
      </c>
      <c r="JQ27" s="62">
        <f t="shared" ca="1" si="170"/>
        <v>966037.78801453509</v>
      </c>
      <c r="JR27" s="62">
        <f t="shared" ca="1" si="170"/>
        <v>889867.75171705883</v>
      </c>
      <c r="JS27" s="62">
        <f t="shared" ca="1" si="170"/>
        <v>939391.63912237948</v>
      </c>
      <c r="JT27" s="62">
        <f t="shared" ca="1" si="170"/>
        <v>952953.84932368202</v>
      </c>
      <c r="JU27" s="62">
        <f t="shared" ca="1" si="170"/>
        <v>886737.38285954494</v>
      </c>
      <c r="JV27" s="62">
        <f t="shared" ca="1" si="170"/>
        <v>1023035.3985677757</v>
      </c>
      <c r="JW27" s="62">
        <f t="shared" ca="1" si="170"/>
        <v>963352.87430892081</v>
      </c>
      <c r="JX27" s="62">
        <f t="shared" ca="1" si="170"/>
        <v>868281.52625244192</v>
      </c>
      <c r="JY27" s="62">
        <f t="shared" ca="1" si="170"/>
        <v>936791.7863215718</v>
      </c>
      <c r="JZ27" s="62">
        <f t="shared" ca="1" si="170"/>
        <v>945865.61638452276</v>
      </c>
      <c r="KA27" s="62">
        <f t="shared" ca="1" si="170"/>
        <v>1023772.3538149823</v>
      </c>
      <c r="KB27" s="62">
        <f t="shared" ca="1" si="170"/>
        <v>866416.23281807313</v>
      </c>
      <c r="KC27" s="62">
        <f t="shared" ca="1" si="170"/>
        <v>852875.99105422548</v>
      </c>
      <c r="KD27" s="62">
        <f t="shared" ca="1" si="170"/>
        <v>1014212.0588905922</v>
      </c>
      <c r="KE27" s="62">
        <f t="shared" ca="1" si="170"/>
        <v>968899.48169154907</v>
      </c>
      <c r="KF27" s="62">
        <f t="shared" ca="1" si="170"/>
        <v>900766.80369821959</v>
      </c>
      <c r="KG27" s="62">
        <f t="shared" ca="1" si="170"/>
        <v>877220.23821373656</v>
      </c>
      <c r="KH27" s="62">
        <f t="shared" ca="1" si="170"/>
        <v>987541.07288562378</v>
      </c>
      <c r="KI27" s="62">
        <f t="shared" ca="1" si="170"/>
        <v>853572.30323809164</v>
      </c>
      <c r="KJ27" s="62">
        <f t="shared" ca="1" si="170"/>
        <v>1034676.6379530628</v>
      </c>
      <c r="KK27" s="62">
        <f t="shared" ca="1" si="170"/>
        <v>999234.29943684186</v>
      </c>
      <c r="KL27" s="62">
        <f t="shared" ca="1" si="170"/>
        <v>1021938.4320335824</v>
      </c>
      <c r="KM27" s="62">
        <f t="shared" ca="1" si="170"/>
        <v>898319.18411295558</v>
      </c>
      <c r="KN27" s="62">
        <f t="shared" ca="1" si="170"/>
        <v>858352.65728935541</v>
      </c>
      <c r="KO27" s="62">
        <f t="shared" ca="1" si="170"/>
        <v>931710.12471311132</v>
      </c>
      <c r="KP27" s="62">
        <f t="shared" ca="1" si="170"/>
        <v>915900.80608666467</v>
      </c>
      <c r="KQ27" s="62">
        <f t="shared" ca="1" si="170"/>
        <v>902400.84043446428</v>
      </c>
      <c r="KR27" s="62">
        <f t="shared" ca="1" si="170"/>
        <v>880876.53641165502</v>
      </c>
      <c r="KS27" s="62">
        <f t="shared" ca="1" si="170"/>
        <v>927717.82222599629</v>
      </c>
      <c r="KT27" s="62">
        <f t="shared" ca="1" si="170"/>
        <v>990807.97597556002</v>
      </c>
      <c r="KU27" s="62">
        <f t="shared" ca="1" si="170"/>
        <v>1010016.1439804652</v>
      </c>
      <c r="KV27" s="62">
        <f t="shared" ca="1" si="170"/>
        <v>960584.36669652665</v>
      </c>
      <c r="KW27" s="62">
        <f t="shared" ca="1" si="170"/>
        <v>934016.03668895573</v>
      </c>
      <c r="KX27" s="62">
        <f t="shared" ca="1" si="170"/>
        <v>888209.30792679428</v>
      </c>
      <c r="KY27" s="62">
        <f t="shared" ca="1" si="170"/>
        <v>926418.6046556303</v>
      </c>
      <c r="KZ27" s="62">
        <f t="shared" ca="1" si="170"/>
        <v>879262.73649021366</v>
      </c>
      <c r="LA27" s="62">
        <f t="shared" ca="1" si="170"/>
        <v>1032928.1864346573</v>
      </c>
      <c r="LB27" s="62">
        <f t="shared" ca="1" si="170"/>
        <v>1018031.5136423606</v>
      </c>
      <c r="LC27" s="62">
        <f t="shared" ca="1" si="170"/>
        <v>975824.39302253409</v>
      </c>
      <c r="LD27" s="62">
        <f t="shared" ca="1" si="170"/>
        <v>884193.77601413778</v>
      </c>
      <c r="LE27" s="62">
        <f t="shared" ca="1" si="170"/>
        <v>955105.94350437459</v>
      </c>
      <c r="LF27" s="62">
        <f t="shared" ca="1" si="170"/>
        <v>949573.66246407875</v>
      </c>
      <c r="LG27" s="62">
        <f t="shared" ca="1" si="170"/>
        <v>989740.63143695449</v>
      </c>
      <c r="LH27" s="62">
        <f t="shared" ca="1" si="170"/>
        <v>889077.84675138118</v>
      </c>
      <c r="LI27" s="62">
        <f t="shared" ca="1" si="170"/>
        <v>987695.75462715852</v>
      </c>
      <c r="LJ27" s="62">
        <f t="shared" ca="1" si="170"/>
        <v>940953.15145822754</v>
      </c>
      <c r="LK27" s="62">
        <f t="shared" ca="1" si="170"/>
        <v>990835.76195038774</v>
      </c>
      <c r="LL27" s="62">
        <f t="shared" ref="LL27:NW27" ca="1" si="171">LL20*LL13</f>
        <v>879796.74727747065</v>
      </c>
      <c r="LM27" s="62">
        <f t="shared" ca="1" si="171"/>
        <v>998690.11001232557</v>
      </c>
      <c r="LN27" s="62">
        <f t="shared" ca="1" si="171"/>
        <v>927523.20056716772</v>
      </c>
      <c r="LO27" s="62">
        <f t="shared" ca="1" si="171"/>
        <v>865612.10220625426</v>
      </c>
      <c r="LP27" s="62">
        <f t="shared" ca="1" si="171"/>
        <v>896408.20237984613</v>
      </c>
      <c r="LQ27" s="62">
        <f t="shared" ca="1" si="171"/>
        <v>955912.28547335987</v>
      </c>
      <c r="LR27" s="62">
        <f t="shared" ca="1" si="171"/>
        <v>969205.04129356297</v>
      </c>
      <c r="LS27" s="62">
        <f t="shared" ca="1" si="171"/>
        <v>856182.72061071417</v>
      </c>
      <c r="LT27" s="62">
        <f t="shared" ca="1" si="171"/>
        <v>1038811.0132506747</v>
      </c>
      <c r="LU27" s="62">
        <f t="shared" ca="1" si="171"/>
        <v>1015145.8903236756</v>
      </c>
      <c r="LV27" s="62">
        <f t="shared" ca="1" si="171"/>
        <v>941541.86023285019</v>
      </c>
      <c r="LW27" s="62">
        <f t="shared" ca="1" si="171"/>
        <v>899868.10690476943</v>
      </c>
      <c r="LX27" s="62">
        <f t="shared" ca="1" si="171"/>
        <v>994658.53318065847</v>
      </c>
      <c r="LY27" s="62">
        <f t="shared" ca="1" si="171"/>
        <v>900959.66353457235</v>
      </c>
      <c r="LZ27" s="62">
        <f t="shared" ca="1" si="171"/>
        <v>902971.06057772215</v>
      </c>
      <c r="MA27" s="62">
        <f t="shared" ca="1" si="171"/>
        <v>1005786.0652682813</v>
      </c>
      <c r="MB27" s="62">
        <f t="shared" ca="1" si="171"/>
        <v>1034039.7153689183</v>
      </c>
      <c r="MC27" s="62">
        <f t="shared" ca="1" si="171"/>
        <v>927210.8561679374</v>
      </c>
      <c r="MD27" s="62">
        <f t="shared" ca="1" si="171"/>
        <v>951764.20536071726</v>
      </c>
      <c r="ME27" s="62">
        <f t="shared" ca="1" si="171"/>
        <v>879308.97594864434</v>
      </c>
      <c r="MF27" s="62">
        <f t="shared" ca="1" si="171"/>
        <v>972422.51653445873</v>
      </c>
      <c r="MG27" s="62">
        <f t="shared" ca="1" si="171"/>
        <v>971561.8372286174</v>
      </c>
      <c r="MH27" s="62">
        <f t="shared" ca="1" si="171"/>
        <v>1035195.3225184634</v>
      </c>
      <c r="MI27" s="62">
        <f t="shared" ca="1" si="171"/>
        <v>997937.93301786878</v>
      </c>
      <c r="MJ27" s="62">
        <f t="shared" ca="1" si="171"/>
        <v>857454.8450203886</v>
      </c>
      <c r="MK27" s="62">
        <f t="shared" ca="1" si="171"/>
        <v>912073.58754378126</v>
      </c>
      <c r="ML27" s="62">
        <f t="shared" ca="1" si="171"/>
        <v>906168.38082845591</v>
      </c>
      <c r="MM27" s="62">
        <f t="shared" ca="1" si="171"/>
        <v>1035896.0236557352</v>
      </c>
      <c r="MN27" s="62">
        <f t="shared" ca="1" si="171"/>
        <v>1038188.6055638941</v>
      </c>
      <c r="MO27" s="62">
        <f t="shared" ca="1" si="171"/>
        <v>890066.90021171118</v>
      </c>
      <c r="MP27" s="62">
        <f t="shared" ca="1" si="171"/>
        <v>984689.59827863262</v>
      </c>
      <c r="MQ27" s="62">
        <f t="shared" ca="1" si="171"/>
        <v>1007896.7183857658</v>
      </c>
      <c r="MR27" s="62">
        <f t="shared" ca="1" si="171"/>
        <v>1031412.0984582423</v>
      </c>
      <c r="MS27" s="62">
        <f t="shared" ca="1" si="171"/>
        <v>976474.66927323327</v>
      </c>
      <c r="MT27" s="62">
        <f t="shared" ca="1" si="171"/>
        <v>883494.183304167</v>
      </c>
      <c r="MU27" s="62">
        <f t="shared" ca="1" si="171"/>
        <v>866818.23449594562</v>
      </c>
      <c r="MV27" s="62">
        <f t="shared" ca="1" si="171"/>
        <v>879625.74700017937</v>
      </c>
      <c r="MW27" s="62">
        <f t="shared" ca="1" si="171"/>
        <v>854846.01988365059</v>
      </c>
      <c r="MX27" s="62">
        <f t="shared" ca="1" si="171"/>
        <v>1012972.5093543933</v>
      </c>
      <c r="MY27" s="62">
        <f t="shared" ca="1" si="171"/>
        <v>900381.51468501461</v>
      </c>
      <c r="MZ27" s="62">
        <f t="shared" ca="1" si="171"/>
        <v>959904.1099450707</v>
      </c>
      <c r="NA27" s="62">
        <f t="shared" ca="1" si="171"/>
        <v>872358.74372128886</v>
      </c>
      <c r="NB27" s="62">
        <f t="shared" ca="1" si="171"/>
        <v>965028.26748269412</v>
      </c>
      <c r="NC27" s="62">
        <f t="shared" ca="1" si="171"/>
        <v>1032926.8752374885</v>
      </c>
      <c r="ND27" s="62">
        <f t="shared" ca="1" si="171"/>
        <v>1008866.5487481207</v>
      </c>
      <c r="NE27" s="62">
        <f t="shared" ca="1" si="171"/>
        <v>1004212.832056831</v>
      </c>
      <c r="NF27" s="62">
        <f t="shared" ca="1" si="171"/>
        <v>888672.65725980978</v>
      </c>
      <c r="NG27" s="62">
        <f t="shared" ca="1" si="171"/>
        <v>1014729.5722329095</v>
      </c>
      <c r="NH27" s="62">
        <f t="shared" ca="1" si="171"/>
        <v>915035.78695136018</v>
      </c>
      <c r="NI27" s="62">
        <f t="shared" ca="1" si="171"/>
        <v>919631.80776660575</v>
      </c>
      <c r="NJ27" s="62">
        <f t="shared" ca="1" si="171"/>
        <v>860599.83809197636</v>
      </c>
      <c r="NK27" s="62">
        <f t="shared" ca="1" si="171"/>
        <v>960768.87532388628</v>
      </c>
      <c r="NL27" s="62">
        <f t="shared" ca="1" si="171"/>
        <v>993291.83956188511</v>
      </c>
      <c r="NM27" s="62">
        <f t="shared" ca="1" si="171"/>
        <v>963452.64540621126</v>
      </c>
      <c r="NN27" s="62">
        <f t="shared" ca="1" si="171"/>
        <v>865913.1365084399</v>
      </c>
      <c r="NO27" s="62">
        <f t="shared" ca="1" si="171"/>
        <v>1028380.2476176425</v>
      </c>
      <c r="NP27" s="62">
        <f t="shared" ca="1" si="171"/>
        <v>967307.84701566247</v>
      </c>
      <c r="NQ27" s="62">
        <f t="shared" ca="1" si="171"/>
        <v>1027826.8860573763</v>
      </c>
      <c r="NR27" s="62">
        <f t="shared" ca="1" si="171"/>
        <v>928562.31045769353</v>
      </c>
      <c r="NS27" s="62">
        <f t="shared" ca="1" si="171"/>
        <v>980573.81288726267</v>
      </c>
      <c r="NT27" s="62">
        <f t="shared" ca="1" si="171"/>
        <v>855727.01559183397</v>
      </c>
      <c r="NU27" s="62">
        <f t="shared" ca="1" si="171"/>
        <v>970990.05158589932</v>
      </c>
      <c r="NV27" s="62">
        <f t="shared" ca="1" si="171"/>
        <v>1020824.8493716569</v>
      </c>
      <c r="NW27" s="62">
        <f t="shared" ca="1" si="171"/>
        <v>925837.01132924482</v>
      </c>
      <c r="NX27" s="62">
        <f t="shared" ref="NX27:QI27" ca="1" si="172">NX20*NX13</f>
        <v>976587.58957856905</v>
      </c>
      <c r="NY27" s="62">
        <f t="shared" ca="1" si="172"/>
        <v>915178.1502948117</v>
      </c>
      <c r="NZ27" s="62">
        <f t="shared" ca="1" si="172"/>
        <v>867642.19059426291</v>
      </c>
      <c r="OA27" s="62">
        <f t="shared" ca="1" si="172"/>
        <v>880952.58404161758</v>
      </c>
      <c r="OB27" s="62">
        <f t="shared" ca="1" si="172"/>
        <v>1010300.995127955</v>
      </c>
      <c r="OC27" s="62">
        <f t="shared" ca="1" si="172"/>
        <v>870104.48480929085</v>
      </c>
      <c r="OD27" s="62">
        <f t="shared" ca="1" si="172"/>
        <v>856957.53358459915</v>
      </c>
      <c r="OE27" s="62">
        <f t="shared" ca="1" si="172"/>
        <v>898259.46317465906</v>
      </c>
      <c r="OF27" s="62">
        <f t="shared" ca="1" si="172"/>
        <v>1008376.5052445398</v>
      </c>
      <c r="OG27" s="62">
        <f t="shared" ca="1" si="172"/>
        <v>1006460.1861245333</v>
      </c>
      <c r="OH27" s="62">
        <f t="shared" ca="1" si="172"/>
        <v>965759.3066724306</v>
      </c>
      <c r="OI27" s="62">
        <f t="shared" ca="1" si="172"/>
        <v>968252.99995285249</v>
      </c>
      <c r="OJ27" s="62">
        <f t="shared" ca="1" si="172"/>
        <v>935147.94651618355</v>
      </c>
      <c r="OK27" s="62">
        <f t="shared" ca="1" si="172"/>
        <v>947352.59536959045</v>
      </c>
      <c r="OL27" s="62">
        <f t="shared" ca="1" si="172"/>
        <v>879038.72186227702</v>
      </c>
      <c r="OM27" s="62">
        <f t="shared" ca="1" si="172"/>
        <v>1019852.4621659466</v>
      </c>
      <c r="ON27" s="62">
        <f t="shared" ca="1" si="172"/>
        <v>907983.37184632628</v>
      </c>
      <c r="OO27" s="62">
        <f t="shared" ca="1" si="172"/>
        <v>1009469.503544711</v>
      </c>
      <c r="OP27" s="62">
        <f t="shared" ca="1" si="172"/>
        <v>944295.50467327854</v>
      </c>
      <c r="OQ27" s="62">
        <f t="shared" ca="1" si="172"/>
        <v>1037667.9386936486</v>
      </c>
      <c r="OR27" s="62">
        <f t="shared" ca="1" si="172"/>
        <v>1024749.9182831678</v>
      </c>
      <c r="OS27" s="62">
        <f t="shared" ca="1" si="172"/>
        <v>912324.16815081541</v>
      </c>
      <c r="OT27" s="62">
        <f t="shared" ca="1" si="172"/>
        <v>970444.64725065802</v>
      </c>
      <c r="OU27" s="62">
        <f t="shared" ca="1" si="172"/>
        <v>906382.27739568055</v>
      </c>
      <c r="OV27" s="62">
        <f t="shared" ca="1" si="172"/>
        <v>876916.52287317533</v>
      </c>
      <c r="OW27" s="62">
        <f t="shared" ca="1" si="172"/>
        <v>1033934.3272774479</v>
      </c>
      <c r="OX27" s="62">
        <f t="shared" ca="1" si="172"/>
        <v>898581.30846443004</v>
      </c>
      <c r="OY27" s="62">
        <f t="shared" ca="1" si="172"/>
        <v>884280.5809767294</v>
      </c>
      <c r="OZ27" s="62">
        <f t="shared" ca="1" si="172"/>
        <v>1036214.0409107975</v>
      </c>
      <c r="PA27" s="62">
        <f t="shared" ca="1" si="172"/>
        <v>1034112.7959832638</v>
      </c>
      <c r="PB27" s="62">
        <f t="shared" ca="1" si="172"/>
        <v>1029047.7241926469</v>
      </c>
      <c r="PC27" s="62">
        <f t="shared" ca="1" si="172"/>
        <v>1009286.5573739284</v>
      </c>
      <c r="PD27" s="62">
        <f t="shared" ca="1" si="172"/>
        <v>876090.58743307495</v>
      </c>
      <c r="PE27" s="62">
        <f t="shared" ca="1" si="172"/>
        <v>941754.24137509672</v>
      </c>
      <c r="PF27" s="62">
        <f t="shared" ca="1" si="172"/>
        <v>937410.40184319008</v>
      </c>
      <c r="PG27" s="62">
        <f t="shared" ca="1" si="172"/>
        <v>1031496.1183531831</v>
      </c>
      <c r="PH27" s="62">
        <f t="shared" ca="1" si="172"/>
        <v>871382.67385048512</v>
      </c>
      <c r="PI27" s="62">
        <f t="shared" ca="1" si="172"/>
        <v>1022969.3837615824</v>
      </c>
      <c r="PJ27" s="62">
        <f t="shared" ca="1" si="172"/>
        <v>870208.0464336006</v>
      </c>
      <c r="PK27" s="62">
        <f t="shared" ca="1" si="172"/>
        <v>1038643.1207199383</v>
      </c>
      <c r="PL27" s="62">
        <f t="shared" ca="1" si="172"/>
        <v>854023.99570569769</v>
      </c>
      <c r="PM27" s="62">
        <f t="shared" ca="1" si="172"/>
        <v>943478.53749798203</v>
      </c>
      <c r="PN27" s="62">
        <f t="shared" ca="1" si="172"/>
        <v>926196.54357706581</v>
      </c>
      <c r="PO27" s="62">
        <f t="shared" ca="1" si="172"/>
        <v>928509.39838249213</v>
      </c>
      <c r="PP27" s="62">
        <f t="shared" ca="1" si="172"/>
        <v>903009.53276058612</v>
      </c>
      <c r="PQ27" s="62">
        <f t="shared" ca="1" si="172"/>
        <v>996041.72666210821</v>
      </c>
      <c r="PR27" s="62">
        <f t="shared" ca="1" si="172"/>
        <v>945975.14836870192</v>
      </c>
      <c r="PS27" s="62">
        <f t="shared" ca="1" si="172"/>
        <v>969665.59583573008</v>
      </c>
      <c r="PT27" s="62">
        <f t="shared" ca="1" si="172"/>
        <v>1029455.5800299243</v>
      </c>
      <c r="PU27" s="62">
        <f t="shared" ca="1" si="172"/>
        <v>1018832.0824574133</v>
      </c>
      <c r="PV27" s="62">
        <f t="shared" ca="1" si="172"/>
        <v>985170.86586597445</v>
      </c>
      <c r="PW27" s="62">
        <f t="shared" ca="1" si="172"/>
        <v>913567.45001356665</v>
      </c>
      <c r="PX27" s="62">
        <f t="shared" ca="1" si="172"/>
        <v>902192.65827738133</v>
      </c>
      <c r="PY27" s="62">
        <f t="shared" ca="1" si="172"/>
        <v>963305.4487802682</v>
      </c>
      <c r="PZ27" s="62">
        <f t="shared" ca="1" si="172"/>
        <v>1008721.9043790711</v>
      </c>
      <c r="QA27" s="62">
        <f t="shared" ca="1" si="172"/>
        <v>898492.51505944389</v>
      </c>
      <c r="QB27" s="62">
        <f t="shared" ca="1" si="172"/>
        <v>876610.83764162532</v>
      </c>
      <c r="QC27" s="62">
        <f t="shared" ca="1" si="172"/>
        <v>897551.57014343271</v>
      </c>
      <c r="QD27" s="62">
        <f t="shared" ca="1" si="172"/>
        <v>949137.30836922477</v>
      </c>
      <c r="QE27" s="62">
        <f t="shared" ca="1" si="172"/>
        <v>906675.05358135176</v>
      </c>
      <c r="QF27" s="62">
        <f t="shared" ca="1" si="172"/>
        <v>971179.41714171227</v>
      </c>
      <c r="QG27" s="62">
        <f t="shared" ca="1" si="172"/>
        <v>899805.50816826243</v>
      </c>
      <c r="QH27" s="62">
        <f t="shared" ca="1" si="172"/>
        <v>890327.9592831264</v>
      </c>
      <c r="QI27" s="62">
        <f t="shared" ca="1" si="172"/>
        <v>913933.9154438494</v>
      </c>
      <c r="QJ27" s="62">
        <f t="shared" ref="QJ27:SU27" ca="1" si="173">QJ20*QJ13</f>
        <v>907351.08169405907</v>
      </c>
      <c r="QK27" s="62">
        <f t="shared" ca="1" si="173"/>
        <v>1018615.1709832964</v>
      </c>
      <c r="QL27" s="62">
        <f t="shared" ca="1" si="173"/>
        <v>954242.54363145633</v>
      </c>
      <c r="QM27" s="62">
        <f t="shared" ca="1" si="173"/>
        <v>975475.61824014189</v>
      </c>
      <c r="QN27" s="62">
        <f t="shared" ca="1" si="173"/>
        <v>939483.08827445563</v>
      </c>
      <c r="QO27" s="62">
        <f t="shared" ca="1" si="173"/>
        <v>938722.07775365631</v>
      </c>
      <c r="QP27" s="62">
        <f t="shared" ca="1" si="173"/>
        <v>964226.12254445488</v>
      </c>
      <c r="QQ27" s="62">
        <f t="shared" ca="1" si="173"/>
        <v>943284.96916119009</v>
      </c>
      <c r="QR27" s="62">
        <f t="shared" ca="1" si="173"/>
        <v>1009210.3704685891</v>
      </c>
      <c r="QS27" s="62">
        <f t="shared" ca="1" si="173"/>
        <v>989977.79126855684</v>
      </c>
      <c r="QT27" s="62">
        <f t="shared" ca="1" si="173"/>
        <v>943610.05900132621</v>
      </c>
      <c r="QU27" s="62">
        <f t="shared" ca="1" si="173"/>
        <v>907897.40977407515</v>
      </c>
      <c r="QV27" s="62">
        <f t="shared" ca="1" si="173"/>
        <v>895852.28582692391</v>
      </c>
      <c r="QW27" s="62">
        <f t="shared" ca="1" si="173"/>
        <v>1002902.6300511222</v>
      </c>
      <c r="QX27" s="62">
        <f t="shared" ca="1" si="173"/>
        <v>1034355.0373462244</v>
      </c>
      <c r="QY27" s="62">
        <f t="shared" ca="1" si="173"/>
        <v>996290.8863852669</v>
      </c>
      <c r="QZ27" s="62">
        <f t="shared" ca="1" si="173"/>
        <v>885304.2252491531</v>
      </c>
      <c r="RA27" s="62">
        <f t="shared" ca="1" si="173"/>
        <v>995392.78506580705</v>
      </c>
      <c r="RB27" s="62">
        <f t="shared" ca="1" si="173"/>
        <v>944458.18745792005</v>
      </c>
      <c r="RC27" s="62">
        <f t="shared" ca="1" si="173"/>
        <v>1029522.8011470535</v>
      </c>
      <c r="RD27" s="62">
        <f t="shared" ca="1" si="173"/>
        <v>977313.11756397318</v>
      </c>
      <c r="RE27" s="62">
        <f t="shared" ca="1" si="173"/>
        <v>1035991.2304438165</v>
      </c>
      <c r="RF27" s="62">
        <f t="shared" ca="1" si="173"/>
        <v>984988.78548276075</v>
      </c>
      <c r="RG27" s="62">
        <f t="shared" ca="1" si="173"/>
        <v>891331.27301000291</v>
      </c>
      <c r="RH27" s="62">
        <f t="shared" ca="1" si="173"/>
        <v>888696.51014077</v>
      </c>
      <c r="RI27" s="62">
        <f t="shared" ca="1" si="173"/>
        <v>965735.09980750049</v>
      </c>
      <c r="RJ27" s="62">
        <f t="shared" ca="1" si="173"/>
        <v>857852.52007636218</v>
      </c>
      <c r="RK27" s="62">
        <f t="shared" ca="1" si="173"/>
        <v>850635.91609832575</v>
      </c>
      <c r="RL27" s="62">
        <f t="shared" ca="1" si="173"/>
        <v>1013471.398966562</v>
      </c>
      <c r="RM27" s="62">
        <f t="shared" ca="1" si="173"/>
        <v>896911.59212492546</v>
      </c>
      <c r="RN27" s="62">
        <f t="shared" ca="1" si="173"/>
        <v>859144.80700098758</v>
      </c>
      <c r="RO27" s="62">
        <f t="shared" ca="1" si="173"/>
        <v>894071.46161435184</v>
      </c>
      <c r="RP27" s="62">
        <f t="shared" ca="1" si="173"/>
        <v>861108.50618279073</v>
      </c>
      <c r="RQ27" s="62">
        <f t="shared" ca="1" si="173"/>
        <v>1014506.7174456292</v>
      </c>
      <c r="RR27" s="62">
        <f t="shared" ca="1" si="173"/>
        <v>995930.89899396012</v>
      </c>
      <c r="RS27" s="62">
        <f t="shared" ca="1" si="173"/>
        <v>905752.83705216902</v>
      </c>
      <c r="RT27" s="62">
        <f t="shared" ca="1" si="173"/>
        <v>972990.85765371472</v>
      </c>
      <c r="RU27" s="62">
        <f t="shared" ca="1" si="173"/>
        <v>994577.59945372341</v>
      </c>
      <c r="RV27" s="62">
        <f t="shared" ca="1" si="173"/>
        <v>979269.61961413256</v>
      </c>
      <c r="RW27" s="62">
        <f t="shared" ca="1" si="173"/>
        <v>1032172.682004274</v>
      </c>
      <c r="RX27" s="62">
        <f t="shared" ca="1" si="173"/>
        <v>859492.94592350011</v>
      </c>
      <c r="RY27" s="62">
        <f t="shared" ca="1" si="173"/>
        <v>995223.31960233208</v>
      </c>
      <c r="RZ27" s="62">
        <f t="shared" ca="1" si="173"/>
        <v>988860.08072412515</v>
      </c>
      <c r="SA27" s="62">
        <f t="shared" ca="1" si="173"/>
        <v>982709.55886332109</v>
      </c>
      <c r="SB27" s="62">
        <f t="shared" ca="1" si="173"/>
        <v>961414.92605775769</v>
      </c>
      <c r="SC27" s="62">
        <f t="shared" ca="1" si="173"/>
        <v>950290.46777866001</v>
      </c>
      <c r="SD27" s="62">
        <f t="shared" ca="1" si="173"/>
        <v>857215.97304911632</v>
      </c>
      <c r="SE27" s="62">
        <f t="shared" ca="1" si="173"/>
        <v>1023369.9527009808</v>
      </c>
      <c r="SF27" s="62">
        <f t="shared" ca="1" si="173"/>
        <v>962663.74510339298</v>
      </c>
      <c r="SG27" s="62">
        <f t="shared" ca="1" si="173"/>
        <v>1010911.8166352282</v>
      </c>
      <c r="SH27" s="62">
        <f t="shared" ca="1" si="173"/>
        <v>904480.12045436143</v>
      </c>
      <c r="SI27" s="62">
        <f t="shared" ca="1" si="173"/>
        <v>996938.45388038165</v>
      </c>
      <c r="SJ27" s="62">
        <f t="shared" ca="1" si="173"/>
        <v>967150.40843428159</v>
      </c>
      <c r="SK27" s="62">
        <f t="shared" ca="1" si="173"/>
        <v>945530.28362502612</v>
      </c>
      <c r="SL27" s="62">
        <f t="shared" ca="1" si="173"/>
        <v>1024694.8097822784</v>
      </c>
      <c r="SM27" s="62">
        <f t="shared" ca="1" si="173"/>
        <v>994516.65765617474</v>
      </c>
      <c r="SN27" s="62">
        <f t="shared" ca="1" si="173"/>
        <v>867456.82918744709</v>
      </c>
      <c r="SO27" s="62">
        <f t="shared" ca="1" si="173"/>
        <v>981069.89690726274</v>
      </c>
      <c r="SP27" s="62">
        <f t="shared" ca="1" si="173"/>
        <v>920092.56700357771</v>
      </c>
      <c r="SQ27" s="62">
        <f t="shared" ca="1" si="173"/>
        <v>989140.96710265963</v>
      </c>
      <c r="SR27" s="62">
        <f t="shared" ca="1" si="173"/>
        <v>925307.06621611444</v>
      </c>
      <c r="SS27" s="62">
        <f t="shared" ca="1" si="173"/>
        <v>870731.44179474912</v>
      </c>
      <c r="ST27" s="62">
        <f t="shared" ca="1" si="173"/>
        <v>905934.02416966204</v>
      </c>
      <c r="SU27" s="62">
        <f t="shared" ca="1" si="173"/>
        <v>1001103.2650032196</v>
      </c>
      <c r="SV27" s="62">
        <f t="shared" ref="SV27:VG27" ca="1" si="174">SV20*SV13</f>
        <v>929749.18516500539</v>
      </c>
      <c r="SW27" s="62">
        <f t="shared" ca="1" si="174"/>
        <v>941376.70525748376</v>
      </c>
      <c r="SX27" s="62">
        <f t="shared" ca="1" si="174"/>
        <v>863478.57025551982</v>
      </c>
      <c r="SY27" s="62">
        <f t="shared" ca="1" si="174"/>
        <v>900045.8771470607</v>
      </c>
      <c r="SZ27" s="62">
        <f t="shared" ca="1" si="174"/>
        <v>914557.28384020657</v>
      </c>
      <c r="TA27" s="62">
        <f t="shared" ca="1" si="174"/>
        <v>951492.12300683244</v>
      </c>
      <c r="TB27" s="62">
        <f t="shared" ca="1" si="174"/>
        <v>887290.70414992701</v>
      </c>
      <c r="TC27" s="62">
        <f t="shared" ca="1" si="174"/>
        <v>985516.36670809716</v>
      </c>
      <c r="TD27" s="62">
        <f t="shared" ca="1" si="174"/>
        <v>915054.24722363835</v>
      </c>
      <c r="TE27" s="62">
        <f t="shared" ca="1" si="174"/>
        <v>897714.35456232575</v>
      </c>
      <c r="TF27" s="62">
        <f t="shared" ca="1" si="174"/>
        <v>921269.47059844527</v>
      </c>
      <c r="TG27" s="62">
        <f t="shared" ca="1" si="174"/>
        <v>1013264.559066304</v>
      </c>
      <c r="TH27" s="62">
        <f t="shared" ca="1" si="174"/>
        <v>944375.48190930753</v>
      </c>
      <c r="TI27" s="62">
        <f t="shared" ca="1" si="174"/>
        <v>1019812.8097714777</v>
      </c>
      <c r="TJ27" s="62">
        <f t="shared" ca="1" si="174"/>
        <v>895928.08664923871</v>
      </c>
      <c r="TK27" s="62">
        <f t="shared" ca="1" si="174"/>
        <v>1028882.3365516205</v>
      </c>
      <c r="TL27" s="62">
        <f t="shared" ca="1" si="174"/>
        <v>903840.7444816163</v>
      </c>
      <c r="TM27" s="62">
        <f t="shared" ca="1" si="174"/>
        <v>1012097.058089787</v>
      </c>
      <c r="TN27" s="62">
        <f t="shared" ca="1" si="174"/>
        <v>863248.05858125805</v>
      </c>
      <c r="TO27" s="62">
        <f t="shared" ca="1" si="174"/>
        <v>986905.7726333891</v>
      </c>
      <c r="TP27" s="62">
        <f t="shared" ca="1" si="174"/>
        <v>1023373.8736421043</v>
      </c>
      <c r="TQ27" s="62">
        <f t="shared" ca="1" si="174"/>
        <v>869167.05481050047</v>
      </c>
      <c r="TR27" s="62">
        <f t="shared" ca="1" si="174"/>
        <v>1027349.3178874238</v>
      </c>
      <c r="TS27" s="62">
        <f t="shared" ca="1" si="174"/>
        <v>879853.31580021046</v>
      </c>
      <c r="TT27" s="62">
        <f t="shared" ca="1" si="174"/>
        <v>892669.14508314442</v>
      </c>
      <c r="TU27" s="62">
        <f t="shared" ca="1" si="174"/>
        <v>938905.03452582052</v>
      </c>
      <c r="TV27" s="62">
        <f t="shared" ca="1" si="174"/>
        <v>1016649.887691365</v>
      </c>
      <c r="TW27" s="62">
        <f t="shared" ca="1" si="174"/>
        <v>978716.39101865678</v>
      </c>
      <c r="TX27" s="62">
        <f t="shared" ca="1" si="174"/>
        <v>864092.06439206225</v>
      </c>
      <c r="TY27" s="62">
        <f t="shared" ca="1" si="174"/>
        <v>877805.29577805684</v>
      </c>
      <c r="TZ27" s="62">
        <f t="shared" ca="1" si="174"/>
        <v>888268.30282317312</v>
      </c>
      <c r="UA27" s="62">
        <f t="shared" ca="1" si="174"/>
        <v>946629.03665324941</v>
      </c>
      <c r="UB27" s="62">
        <f t="shared" ca="1" si="174"/>
        <v>919771.75977837062</v>
      </c>
      <c r="UC27" s="62">
        <f t="shared" ca="1" si="174"/>
        <v>889501.83412786992</v>
      </c>
      <c r="UD27" s="62">
        <f t="shared" ca="1" si="174"/>
        <v>856347.93219273735</v>
      </c>
      <c r="UE27" s="62">
        <f t="shared" ca="1" si="174"/>
        <v>1026033.9590396036</v>
      </c>
      <c r="UF27" s="62">
        <f t="shared" ca="1" si="174"/>
        <v>1038930.1687646261</v>
      </c>
      <c r="UG27" s="62">
        <f t="shared" ca="1" si="174"/>
        <v>995578.55390441255</v>
      </c>
      <c r="UH27" s="62">
        <f t="shared" ca="1" si="174"/>
        <v>896451.46891672642</v>
      </c>
      <c r="UI27" s="62">
        <f t="shared" ca="1" si="174"/>
        <v>1032233.3033846151</v>
      </c>
      <c r="UJ27" s="62">
        <f t="shared" ca="1" si="174"/>
        <v>915455.84809627372</v>
      </c>
      <c r="UK27" s="62">
        <f t="shared" ca="1" si="174"/>
        <v>991860.60322564258</v>
      </c>
      <c r="UL27" s="62">
        <f t="shared" ca="1" si="174"/>
        <v>905598.60059855622</v>
      </c>
      <c r="UM27" s="62">
        <f t="shared" ca="1" si="174"/>
        <v>908991.507502013</v>
      </c>
      <c r="UN27" s="62">
        <f t="shared" ca="1" si="174"/>
        <v>884504.12960819842</v>
      </c>
      <c r="UO27" s="62">
        <f t="shared" ca="1" si="174"/>
        <v>942921.82814362668</v>
      </c>
      <c r="UP27" s="62">
        <f t="shared" ca="1" si="174"/>
        <v>901818.84787257935</v>
      </c>
      <c r="UQ27" s="62">
        <f t="shared" ca="1" si="174"/>
        <v>980771.57710352179</v>
      </c>
      <c r="UR27" s="62">
        <f t="shared" ca="1" si="174"/>
        <v>885732.34490467026</v>
      </c>
      <c r="US27" s="62">
        <f t="shared" ca="1" si="174"/>
        <v>879077.99443439266</v>
      </c>
      <c r="UT27" s="62">
        <f t="shared" ca="1" si="174"/>
        <v>967084.61109953199</v>
      </c>
      <c r="UU27" s="62">
        <f t="shared" ca="1" si="174"/>
        <v>955597.80971582606</v>
      </c>
      <c r="UV27" s="62">
        <f t="shared" ca="1" si="174"/>
        <v>989014.84049762972</v>
      </c>
      <c r="UW27" s="62">
        <f t="shared" ca="1" si="174"/>
        <v>1006780.7977229542</v>
      </c>
      <c r="UX27" s="62">
        <f t="shared" ca="1" si="174"/>
        <v>982154.30887081521</v>
      </c>
      <c r="UY27" s="62">
        <f t="shared" ca="1" si="174"/>
        <v>1032344.7130442567</v>
      </c>
      <c r="UZ27" s="62">
        <f t="shared" ca="1" si="174"/>
        <v>885256.01868373319</v>
      </c>
      <c r="VA27" s="62">
        <f t="shared" ca="1" si="174"/>
        <v>872855.12501201197</v>
      </c>
      <c r="VB27" s="62">
        <f t="shared" ca="1" si="174"/>
        <v>961031.66409397149</v>
      </c>
      <c r="VC27" s="62">
        <f t="shared" ca="1" si="174"/>
        <v>881303.77293465578</v>
      </c>
      <c r="VD27" s="62">
        <f t="shared" ca="1" si="174"/>
        <v>874872.66335924563</v>
      </c>
      <c r="VE27" s="62">
        <f t="shared" ca="1" si="174"/>
        <v>900778.92575999175</v>
      </c>
      <c r="VF27" s="62">
        <f t="shared" ca="1" si="174"/>
        <v>1027674.8174160512</v>
      </c>
      <c r="VG27" s="62">
        <f t="shared" ca="1" si="174"/>
        <v>1016716.9603951082</v>
      </c>
      <c r="VH27" s="62">
        <f t="shared" ref="VH27:XS27" ca="1" si="175">VH20*VH13</f>
        <v>896538.72583903605</v>
      </c>
      <c r="VI27" s="62">
        <f t="shared" ca="1" si="175"/>
        <v>989386.24931455415</v>
      </c>
      <c r="VJ27" s="62">
        <f t="shared" ca="1" si="175"/>
        <v>880302.93228498637</v>
      </c>
      <c r="VK27" s="62">
        <f t="shared" ca="1" si="175"/>
        <v>933062.07731756521</v>
      </c>
      <c r="VL27" s="62">
        <f t="shared" ca="1" si="175"/>
        <v>908782.7247125142</v>
      </c>
      <c r="VM27" s="62">
        <f t="shared" ca="1" si="175"/>
        <v>980312.1033164995</v>
      </c>
      <c r="VN27" s="62">
        <f t="shared" ca="1" si="175"/>
        <v>904906.05753772333</v>
      </c>
      <c r="VO27" s="62">
        <f t="shared" ca="1" si="175"/>
        <v>940920.84641168697</v>
      </c>
      <c r="VP27" s="62">
        <f t="shared" ca="1" si="175"/>
        <v>1033474.3301995209</v>
      </c>
      <c r="VQ27" s="62">
        <f t="shared" ca="1" si="175"/>
        <v>992711.06192437909</v>
      </c>
      <c r="VR27" s="62">
        <f t="shared" ca="1" si="175"/>
        <v>986577.48454723344</v>
      </c>
      <c r="VS27" s="62">
        <f t="shared" ca="1" si="175"/>
        <v>957246.63806582254</v>
      </c>
      <c r="VT27" s="62">
        <f t="shared" ca="1" si="175"/>
        <v>924039.3844499191</v>
      </c>
      <c r="VU27" s="62">
        <f t="shared" ca="1" si="175"/>
        <v>947086.48965266312</v>
      </c>
      <c r="VV27" s="62">
        <f t="shared" ca="1" si="175"/>
        <v>938923.49150933081</v>
      </c>
      <c r="VW27" s="62">
        <f t="shared" ca="1" si="175"/>
        <v>934527.52586471499</v>
      </c>
      <c r="VX27" s="62">
        <f t="shared" ca="1" si="175"/>
        <v>920730.23443828255</v>
      </c>
      <c r="VY27" s="62">
        <f t="shared" ca="1" si="175"/>
        <v>906571.63462880952</v>
      </c>
      <c r="VZ27" s="62">
        <f t="shared" ca="1" si="175"/>
        <v>912675.5838648713</v>
      </c>
      <c r="WA27" s="62">
        <f t="shared" ca="1" si="175"/>
        <v>925407.86137961631</v>
      </c>
      <c r="WB27" s="62">
        <f t="shared" ca="1" si="175"/>
        <v>952877.71029062441</v>
      </c>
      <c r="WC27" s="62">
        <f t="shared" ca="1" si="175"/>
        <v>861492.04929346882</v>
      </c>
      <c r="WD27" s="62">
        <f t="shared" ca="1" si="175"/>
        <v>868480.53194713453</v>
      </c>
      <c r="WE27" s="62">
        <f t="shared" ca="1" si="175"/>
        <v>948700.075397062</v>
      </c>
      <c r="WF27" s="62">
        <f t="shared" ca="1" si="175"/>
        <v>923315.15952790051</v>
      </c>
      <c r="WG27" s="62">
        <f t="shared" ca="1" si="175"/>
        <v>990771.85196600459</v>
      </c>
      <c r="WH27" s="62">
        <f t="shared" ca="1" si="175"/>
        <v>867746.56705853657</v>
      </c>
      <c r="WI27" s="62">
        <f t="shared" ca="1" si="175"/>
        <v>947227.22601984337</v>
      </c>
      <c r="WJ27" s="62">
        <f t="shared" ca="1" si="175"/>
        <v>900316.86037827528</v>
      </c>
      <c r="WK27" s="62">
        <f t="shared" ca="1" si="175"/>
        <v>914454.96278423385</v>
      </c>
      <c r="WL27" s="62">
        <f t="shared" ca="1" si="175"/>
        <v>969957.25293377193</v>
      </c>
      <c r="WM27" s="62">
        <f t="shared" ca="1" si="175"/>
        <v>892607.55990310863</v>
      </c>
      <c r="WN27" s="62">
        <f t="shared" ca="1" si="175"/>
        <v>899692.35424580728</v>
      </c>
      <c r="WO27" s="62">
        <f t="shared" ca="1" si="175"/>
        <v>996424.43093488587</v>
      </c>
      <c r="WP27" s="62">
        <f t="shared" ca="1" si="175"/>
        <v>975916.59383402753</v>
      </c>
      <c r="WQ27" s="62">
        <f t="shared" ca="1" si="175"/>
        <v>961722.67801898951</v>
      </c>
      <c r="WR27" s="62">
        <f t="shared" ca="1" si="175"/>
        <v>1023760.2118196896</v>
      </c>
      <c r="WS27" s="62">
        <f t="shared" ca="1" si="175"/>
        <v>901737.15658486343</v>
      </c>
      <c r="WT27" s="62">
        <f t="shared" ca="1" si="175"/>
        <v>1035518.1224858029</v>
      </c>
      <c r="WU27" s="62">
        <f t="shared" ca="1" si="175"/>
        <v>1008217.9351493168</v>
      </c>
      <c r="WV27" s="62">
        <f t="shared" ca="1" si="175"/>
        <v>965589.30336100853</v>
      </c>
      <c r="WW27" s="62">
        <f t="shared" ca="1" si="175"/>
        <v>936231.98951731494</v>
      </c>
      <c r="WX27" s="62">
        <f t="shared" ca="1" si="175"/>
        <v>919460.35089957493</v>
      </c>
      <c r="WY27" s="62">
        <f t="shared" ca="1" si="175"/>
        <v>953869.82558198459</v>
      </c>
      <c r="WZ27" s="62">
        <f t="shared" ca="1" si="175"/>
        <v>1032850.0857750882</v>
      </c>
      <c r="XA27" s="62">
        <f t="shared" ca="1" si="175"/>
        <v>888396.4768182874</v>
      </c>
      <c r="XB27" s="62">
        <f t="shared" ca="1" si="175"/>
        <v>920846.29829211638</v>
      </c>
      <c r="XC27" s="62">
        <f t="shared" ca="1" si="175"/>
        <v>882749.12440189766</v>
      </c>
      <c r="XD27" s="62">
        <f t="shared" ca="1" si="175"/>
        <v>1036553.6414464659</v>
      </c>
      <c r="XE27" s="62">
        <f t="shared" ca="1" si="175"/>
        <v>904118.71768256172</v>
      </c>
      <c r="XF27" s="62">
        <f t="shared" ca="1" si="175"/>
        <v>1037440.4029884298</v>
      </c>
      <c r="XG27" s="62">
        <f t="shared" ca="1" si="175"/>
        <v>866601.3197919206</v>
      </c>
      <c r="XH27" s="62">
        <f t="shared" ca="1" si="175"/>
        <v>1009251.0137469113</v>
      </c>
      <c r="XI27" s="62">
        <f t="shared" ca="1" si="175"/>
        <v>914797.58596586622</v>
      </c>
      <c r="XJ27" s="62">
        <f t="shared" ca="1" si="175"/>
        <v>934551.24297623592</v>
      </c>
      <c r="XK27" s="62">
        <f t="shared" ca="1" si="175"/>
        <v>866404.75938226748</v>
      </c>
      <c r="XL27" s="62">
        <f t="shared" ca="1" si="175"/>
        <v>1029829.3760459755</v>
      </c>
      <c r="XM27" s="62">
        <f t="shared" ca="1" si="175"/>
        <v>873128.93912078906</v>
      </c>
      <c r="XN27" s="62">
        <f t="shared" ca="1" si="175"/>
        <v>920190.32977972482</v>
      </c>
      <c r="XO27" s="62">
        <f t="shared" ca="1" si="175"/>
        <v>989471.19615738571</v>
      </c>
      <c r="XP27" s="62">
        <f t="shared" ca="1" si="175"/>
        <v>1030628.2160227234</v>
      </c>
      <c r="XQ27" s="62">
        <f t="shared" ca="1" si="175"/>
        <v>884078.0992696071</v>
      </c>
      <c r="XR27" s="62">
        <f t="shared" ca="1" si="175"/>
        <v>983149.45490247454</v>
      </c>
      <c r="XS27" s="62">
        <f t="shared" ca="1" si="175"/>
        <v>1009695.0719878598</v>
      </c>
      <c r="XT27" s="62">
        <f t="shared" ref="XT27:AAE27" ca="1" si="176">XT20*XT13</f>
        <v>1032711.3971702842</v>
      </c>
      <c r="XU27" s="62">
        <f t="shared" ca="1" si="176"/>
        <v>860476.0922695389</v>
      </c>
      <c r="XV27" s="62">
        <f t="shared" ca="1" si="176"/>
        <v>1002785.440509207</v>
      </c>
      <c r="XW27" s="62">
        <f t="shared" ca="1" si="176"/>
        <v>956965.63866522559</v>
      </c>
      <c r="XX27" s="62">
        <f t="shared" ca="1" si="176"/>
        <v>936397.22932847345</v>
      </c>
      <c r="XY27" s="62">
        <f t="shared" ca="1" si="176"/>
        <v>992660.93628243671</v>
      </c>
      <c r="XZ27" s="62">
        <f t="shared" ca="1" si="176"/>
        <v>1008121.1225021806</v>
      </c>
      <c r="YA27" s="62">
        <f t="shared" ca="1" si="176"/>
        <v>1014385.0696295162</v>
      </c>
      <c r="YB27" s="62">
        <f t="shared" ca="1" si="176"/>
        <v>1036022.4498880384</v>
      </c>
      <c r="YC27" s="62">
        <f t="shared" ca="1" si="176"/>
        <v>924287.15319263283</v>
      </c>
      <c r="YD27" s="62">
        <f t="shared" ca="1" si="176"/>
        <v>871869.53660938854</v>
      </c>
      <c r="YE27" s="62">
        <f t="shared" ca="1" si="176"/>
        <v>1021069.0562288003</v>
      </c>
      <c r="YF27" s="62">
        <f t="shared" ca="1" si="176"/>
        <v>872112.93937853514</v>
      </c>
      <c r="YG27" s="62">
        <f t="shared" ca="1" si="176"/>
        <v>953206.19610961853</v>
      </c>
      <c r="YH27" s="62">
        <f t="shared" ca="1" si="176"/>
        <v>954331.27755930834</v>
      </c>
      <c r="YI27" s="62">
        <f t="shared" ca="1" si="176"/>
        <v>981029.54749235045</v>
      </c>
      <c r="YJ27" s="62">
        <f t="shared" ca="1" si="176"/>
        <v>891497.40458584344</v>
      </c>
      <c r="YK27" s="62">
        <f t="shared" ca="1" si="176"/>
        <v>1025511.4344148106</v>
      </c>
      <c r="YL27" s="62">
        <f t="shared" ca="1" si="176"/>
        <v>954018.68691372348</v>
      </c>
      <c r="YM27" s="62">
        <f t="shared" ca="1" si="176"/>
        <v>1027077.7601142925</v>
      </c>
      <c r="YN27" s="62">
        <f t="shared" ca="1" si="176"/>
        <v>880568.09494079789</v>
      </c>
      <c r="YO27" s="62">
        <f t="shared" ca="1" si="176"/>
        <v>901517.85595592938</v>
      </c>
      <c r="YP27" s="62">
        <f t="shared" ca="1" si="176"/>
        <v>954883.23884276836</v>
      </c>
      <c r="YQ27" s="62">
        <f t="shared" ca="1" si="176"/>
        <v>924131.12007729569</v>
      </c>
      <c r="YR27" s="62">
        <f t="shared" ca="1" si="176"/>
        <v>949865.46979647467</v>
      </c>
      <c r="YS27" s="62">
        <f t="shared" ca="1" si="176"/>
        <v>1036251.6050665815</v>
      </c>
      <c r="YT27" s="62">
        <f t="shared" ca="1" si="176"/>
        <v>895956.72727557772</v>
      </c>
      <c r="YU27" s="62">
        <f t="shared" ca="1" si="176"/>
        <v>987631.9685973709</v>
      </c>
      <c r="YV27" s="62">
        <f t="shared" ca="1" si="176"/>
        <v>989793.60148696532</v>
      </c>
      <c r="YW27" s="62">
        <f t="shared" ca="1" si="176"/>
        <v>1008755.657758265</v>
      </c>
      <c r="YX27" s="62">
        <f t="shared" ca="1" si="176"/>
        <v>963918.22853877535</v>
      </c>
      <c r="YY27" s="62">
        <f t="shared" ca="1" si="176"/>
        <v>1028840.6677368121</v>
      </c>
      <c r="YZ27" s="62">
        <f t="shared" ca="1" si="176"/>
        <v>897719.06974163931</v>
      </c>
      <c r="ZA27" s="62">
        <f t="shared" ca="1" si="176"/>
        <v>1001821.9067981405</v>
      </c>
      <c r="ZB27" s="62">
        <f t="shared" ca="1" si="176"/>
        <v>902889.01356315869</v>
      </c>
      <c r="ZC27" s="62">
        <f t="shared" ca="1" si="176"/>
        <v>991442.49688546313</v>
      </c>
      <c r="ZD27" s="62">
        <f t="shared" ca="1" si="176"/>
        <v>951313.87326130131</v>
      </c>
      <c r="ZE27" s="62">
        <f t="shared" ca="1" si="176"/>
        <v>888697.97965479724</v>
      </c>
      <c r="ZF27" s="62">
        <f t="shared" ca="1" si="176"/>
        <v>989225.94356616051</v>
      </c>
      <c r="ZG27" s="62">
        <f t="shared" ca="1" si="176"/>
        <v>953966.8489085153</v>
      </c>
      <c r="ZH27" s="62">
        <f t="shared" ca="1" si="176"/>
        <v>874227.40066933201</v>
      </c>
      <c r="ZI27" s="62">
        <f t="shared" ca="1" si="176"/>
        <v>856880.25729768176</v>
      </c>
      <c r="ZJ27" s="62">
        <f t="shared" ca="1" si="176"/>
        <v>861507.3294159061</v>
      </c>
      <c r="ZK27" s="62">
        <f t="shared" ca="1" si="176"/>
        <v>900270.12621680798</v>
      </c>
      <c r="ZL27" s="62">
        <f t="shared" ca="1" si="176"/>
        <v>887375.13087607338</v>
      </c>
      <c r="ZM27" s="62">
        <f t="shared" ca="1" si="176"/>
        <v>862706.16145976621</v>
      </c>
      <c r="ZN27" s="62">
        <f t="shared" ca="1" si="176"/>
        <v>858542.44287967007</v>
      </c>
      <c r="ZO27" s="62">
        <f t="shared" ca="1" si="176"/>
        <v>875726.20196436951</v>
      </c>
      <c r="ZP27" s="62">
        <f t="shared" ca="1" si="176"/>
        <v>977267.53600895358</v>
      </c>
      <c r="ZQ27" s="62">
        <f t="shared" ca="1" si="176"/>
        <v>1036572.7352863887</v>
      </c>
      <c r="ZR27" s="62">
        <f t="shared" ca="1" si="176"/>
        <v>927030.97498975857</v>
      </c>
      <c r="ZS27" s="62">
        <f t="shared" ca="1" si="176"/>
        <v>994902.10266032664</v>
      </c>
      <c r="ZT27" s="62">
        <f t="shared" ca="1" si="176"/>
        <v>1003985.2981018518</v>
      </c>
      <c r="ZU27" s="62">
        <f t="shared" ca="1" si="176"/>
        <v>874523.76391761331</v>
      </c>
      <c r="ZV27" s="62">
        <f t="shared" ca="1" si="176"/>
        <v>930229.84846803569</v>
      </c>
      <c r="ZW27" s="62">
        <f t="shared" ca="1" si="176"/>
        <v>1025801.8929108913</v>
      </c>
      <c r="ZX27" s="62">
        <f t="shared" ca="1" si="176"/>
        <v>905002.55579353252</v>
      </c>
      <c r="ZY27" s="62">
        <f t="shared" ca="1" si="176"/>
        <v>978789.98740366253</v>
      </c>
      <c r="ZZ27" s="62">
        <f t="shared" ca="1" si="176"/>
        <v>961417.93074105773</v>
      </c>
      <c r="AAA27" s="62">
        <f t="shared" ca="1" si="176"/>
        <v>852787.27888726618</v>
      </c>
      <c r="AAB27" s="62">
        <f t="shared" ca="1" si="176"/>
        <v>890856.36473015102</v>
      </c>
      <c r="AAC27" s="62">
        <f t="shared" ca="1" si="176"/>
        <v>1001528.5005846677</v>
      </c>
      <c r="AAD27" s="62">
        <f t="shared" ca="1" si="176"/>
        <v>928694.5255636198</v>
      </c>
      <c r="AAE27" s="62">
        <f t="shared" ca="1" si="176"/>
        <v>942505.77513203502</v>
      </c>
      <c r="AAF27" s="62">
        <f t="shared" ref="AAF27:ACQ27" ca="1" si="177">AAF20*AAF13</f>
        <v>866919.40511451184</v>
      </c>
      <c r="AAG27" s="62">
        <f t="shared" ca="1" si="177"/>
        <v>879347.74736720975</v>
      </c>
      <c r="AAH27" s="62">
        <f t="shared" ca="1" si="177"/>
        <v>1035194.1894545455</v>
      </c>
      <c r="AAI27" s="62">
        <f t="shared" ca="1" si="177"/>
        <v>971772.29566685401</v>
      </c>
      <c r="AAJ27" s="62">
        <f t="shared" ca="1" si="177"/>
        <v>976992.0971608801</v>
      </c>
      <c r="AAK27" s="62">
        <f t="shared" ca="1" si="177"/>
        <v>948599.52516714612</v>
      </c>
      <c r="AAL27" s="62">
        <f t="shared" ca="1" si="177"/>
        <v>1003315.3148028328</v>
      </c>
      <c r="AAM27" s="62">
        <f t="shared" ca="1" si="177"/>
        <v>898888.22077540669</v>
      </c>
      <c r="AAN27" s="62">
        <f t="shared" ca="1" si="177"/>
        <v>1031395.2640636245</v>
      </c>
      <c r="AAO27" s="62">
        <f t="shared" ca="1" si="177"/>
        <v>1003513.9898720745</v>
      </c>
      <c r="AAP27" s="62">
        <f t="shared" ca="1" si="177"/>
        <v>890440.44995781884</v>
      </c>
      <c r="AAQ27" s="62">
        <f t="shared" ca="1" si="177"/>
        <v>881261.9347938142</v>
      </c>
      <c r="AAR27" s="62">
        <f t="shared" ca="1" si="177"/>
        <v>874398.91286004067</v>
      </c>
      <c r="AAS27" s="62">
        <f t="shared" ca="1" si="177"/>
        <v>974190.78675378591</v>
      </c>
      <c r="AAT27" s="62">
        <f t="shared" ca="1" si="177"/>
        <v>994781.57659745379</v>
      </c>
      <c r="AAU27" s="62">
        <f t="shared" ca="1" si="177"/>
        <v>984032.98000875057</v>
      </c>
      <c r="AAV27" s="62">
        <f t="shared" ca="1" si="177"/>
        <v>905493.04720328772</v>
      </c>
      <c r="AAW27" s="62">
        <f t="shared" ca="1" si="177"/>
        <v>981535.55404736486</v>
      </c>
      <c r="AAX27" s="62">
        <f t="shared" ca="1" si="177"/>
        <v>977168.69920428074</v>
      </c>
      <c r="AAY27" s="62">
        <f t="shared" ca="1" si="177"/>
        <v>933369.89601265499</v>
      </c>
      <c r="AAZ27" s="62">
        <f t="shared" ca="1" si="177"/>
        <v>1004844.5559573901</v>
      </c>
      <c r="ABA27" s="62">
        <f t="shared" ca="1" si="177"/>
        <v>961409.3478774844</v>
      </c>
      <c r="ABB27" s="62">
        <f t="shared" ca="1" si="177"/>
        <v>1001760.7830823886</v>
      </c>
      <c r="ABC27" s="62">
        <f t="shared" ca="1" si="177"/>
        <v>853203.10644695722</v>
      </c>
      <c r="ABD27" s="62">
        <f t="shared" ca="1" si="177"/>
        <v>918152.59545557562</v>
      </c>
      <c r="ABE27" s="62">
        <f t="shared" ca="1" si="177"/>
        <v>917785.60768013354</v>
      </c>
      <c r="ABF27" s="62">
        <f t="shared" ca="1" si="177"/>
        <v>952749.3442801293</v>
      </c>
      <c r="ABG27" s="62">
        <f t="shared" ca="1" si="177"/>
        <v>926594.18474475981</v>
      </c>
      <c r="ABH27" s="62">
        <f t="shared" ca="1" si="177"/>
        <v>997613.12068023288</v>
      </c>
      <c r="ABI27" s="62">
        <f t="shared" ca="1" si="177"/>
        <v>1015397.1605347388</v>
      </c>
      <c r="ABJ27" s="62">
        <f t="shared" ca="1" si="177"/>
        <v>955391.02619050501</v>
      </c>
      <c r="ABK27" s="62">
        <f t="shared" ca="1" si="177"/>
        <v>972842.19684446754</v>
      </c>
      <c r="ABL27" s="62">
        <f t="shared" ca="1" si="177"/>
        <v>992324.30965508055</v>
      </c>
      <c r="ABM27" s="62">
        <f t="shared" ca="1" si="177"/>
        <v>916375.58633015503</v>
      </c>
      <c r="ABN27" s="62">
        <f t="shared" ca="1" si="177"/>
        <v>892171.91839434369</v>
      </c>
      <c r="ABO27" s="62">
        <f t="shared" ca="1" si="177"/>
        <v>929231.09443532198</v>
      </c>
      <c r="ABP27" s="62">
        <f t="shared" ca="1" si="177"/>
        <v>946450.87183420116</v>
      </c>
      <c r="ABQ27" s="62">
        <f t="shared" ca="1" si="177"/>
        <v>993901.34274175903</v>
      </c>
      <c r="ABR27" s="62">
        <f t="shared" ca="1" si="177"/>
        <v>895259.54202224384</v>
      </c>
      <c r="ABS27" s="62">
        <f t="shared" ca="1" si="177"/>
        <v>1003913.8941285464</v>
      </c>
      <c r="ABT27" s="62">
        <f t="shared" ca="1" si="177"/>
        <v>870699.03336002945</v>
      </c>
      <c r="ABU27" s="62">
        <f t="shared" ca="1" si="177"/>
        <v>1011264.1501165768</v>
      </c>
      <c r="ABV27" s="62">
        <f t="shared" ca="1" si="177"/>
        <v>884782.33123269177</v>
      </c>
      <c r="ABW27" s="62">
        <f t="shared" ca="1" si="177"/>
        <v>912680.01183574309</v>
      </c>
      <c r="ABX27" s="62">
        <f t="shared" ca="1" si="177"/>
        <v>947664.41138100834</v>
      </c>
      <c r="ABY27" s="62">
        <f t="shared" ca="1" si="177"/>
        <v>946912.13014906377</v>
      </c>
      <c r="ABZ27" s="62">
        <f t="shared" ca="1" si="177"/>
        <v>864347.11086537177</v>
      </c>
      <c r="ACA27" s="62">
        <f t="shared" ca="1" si="177"/>
        <v>960873.11325948907</v>
      </c>
      <c r="ACB27" s="62">
        <f t="shared" ca="1" si="177"/>
        <v>1009474.183308151</v>
      </c>
      <c r="ACC27" s="62">
        <f t="shared" ca="1" si="177"/>
        <v>863385.44404277985</v>
      </c>
      <c r="ACD27" s="62">
        <f t="shared" ca="1" si="177"/>
        <v>942907.37316848792</v>
      </c>
      <c r="ACE27" s="62">
        <f t="shared" ca="1" si="177"/>
        <v>871565.23605483677</v>
      </c>
      <c r="ACF27" s="62">
        <f t="shared" ca="1" si="177"/>
        <v>990989.60205700283</v>
      </c>
      <c r="ACG27" s="62">
        <f t="shared" ca="1" si="177"/>
        <v>950625.82834457862</v>
      </c>
      <c r="ACH27" s="62">
        <f t="shared" ca="1" si="177"/>
        <v>888347.12732808851</v>
      </c>
      <c r="ACI27" s="62">
        <f t="shared" ca="1" si="177"/>
        <v>928147.52055556676</v>
      </c>
      <c r="ACJ27" s="62">
        <f t="shared" ca="1" si="177"/>
        <v>1038614.2104019512</v>
      </c>
      <c r="ACK27" s="62">
        <f t="shared" ca="1" si="177"/>
        <v>990610.89273062127</v>
      </c>
      <c r="ACL27" s="62">
        <f t="shared" ca="1" si="177"/>
        <v>910244.27420457976</v>
      </c>
      <c r="ACM27" s="62">
        <f t="shared" ca="1" si="177"/>
        <v>963176.56081369566</v>
      </c>
      <c r="ACN27" s="62">
        <f t="shared" ca="1" si="177"/>
        <v>955205.24147701566</v>
      </c>
      <c r="ACO27" s="62">
        <f t="shared" ca="1" si="177"/>
        <v>925550.54371815559</v>
      </c>
      <c r="ACP27" s="62">
        <f t="shared" ca="1" si="177"/>
        <v>995397.06961352692</v>
      </c>
      <c r="ACQ27" s="62">
        <f t="shared" ca="1" si="177"/>
        <v>912549.5885954597</v>
      </c>
      <c r="ACR27" s="62">
        <f t="shared" ref="ACR27:AFC27" ca="1" si="178">ACR20*ACR13</f>
        <v>963235.76666820317</v>
      </c>
      <c r="ACS27" s="62">
        <f t="shared" ca="1" si="178"/>
        <v>882951.69137258548</v>
      </c>
      <c r="ACT27" s="62">
        <f t="shared" ca="1" si="178"/>
        <v>858027.49018267321</v>
      </c>
      <c r="ACU27" s="62">
        <f t="shared" ca="1" si="178"/>
        <v>1017349.5354189755</v>
      </c>
      <c r="ACV27" s="62">
        <f t="shared" ca="1" si="178"/>
        <v>959628.81502693344</v>
      </c>
      <c r="ACW27" s="62">
        <f t="shared" ca="1" si="178"/>
        <v>943141.82793862547</v>
      </c>
      <c r="ACX27" s="62">
        <f t="shared" ca="1" si="178"/>
        <v>981605.07413997489</v>
      </c>
      <c r="ACY27" s="62">
        <f t="shared" ca="1" si="178"/>
        <v>973066.17507645278</v>
      </c>
      <c r="ACZ27" s="62">
        <f t="shared" ca="1" si="178"/>
        <v>893534.85463965882</v>
      </c>
      <c r="ADA27" s="62">
        <f t="shared" ca="1" si="178"/>
        <v>976363.5112728097</v>
      </c>
      <c r="ADB27" s="62">
        <f t="shared" ca="1" si="178"/>
        <v>890709.29598421173</v>
      </c>
      <c r="ADC27" s="62">
        <f t="shared" ca="1" si="178"/>
        <v>876800.37208366545</v>
      </c>
      <c r="ADD27" s="62">
        <f t="shared" ca="1" si="178"/>
        <v>995556.5406630456</v>
      </c>
      <c r="ADE27" s="62">
        <f t="shared" ca="1" si="178"/>
        <v>930060.57113347261</v>
      </c>
      <c r="ADF27" s="62">
        <f t="shared" ca="1" si="178"/>
        <v>911833.52969097509</v>
      </c>
      <c r="ADG27" s="62">
        <f t="shared" ca="1" si="178"/>
        <v>872562.40971696365</v>
      </c>
      <c r="ADH27" s="62">
        <f t="shared" ca="1" si="178"/>
        <v>862510.93687651912</v>
      </c>
      <c r="ADI27" s="62">
        <f t="shared" ca="1" si="178"/>
        <v>995019.01968538645</v>
      </c>
      <c r="ADJ27" s="62">
        <f t="shared" ca="1" si="178"/>
        <v>926781.38968948391</v>
      </c>
      <c r="ADK27" s="62">
        <f t="shared" ca="1" si="178"/>
        <v>1009711.2301357142</v>
      </c>
      <c r="ADL27" s="62">
        <f t="shared" ca="1" si="178"/>
        <v>1003460.5511440331</v>
      </c>
      <c r="ADM27" s="62">
        <f t="shared" ca="1" si="178"/>
        <v>977930.51900937897</v>
      </c>
      <c r="ADN27" s="62">
        <f t="shared" ca="1" si="178"/>
        <v>875965.84141319734</v>
      </c>
      <c r="ADO27" s="62">
        <f t="shared" ca="1" si="178"/>
        <v>983813.47840792092</v>
      </c>
      <c r="ADP27" s="62">
        <f t="shared" ca="1" si="178"/>
        <v>883010.81469952106</v>
      </c>
      <c r="ADQ27" s="62">
        <f t="shared" ca="1" si="178"/>
        <v>986571.3192303949</v>
      </c>
      <c r="ADR27" s="62">
        <f t="shared" ca="1" si="178"/>
        <v>946797.70341425622</v>
      </c>
      <c r="ADS27" s="62">
        <f t="shared" ca="1" si="178"/>
        <v>969787.96657825203</v>
      </c>
      <c r="ADT27" s="62">
        <f t="shared" ca="1" si="178"/>
        <v>918913.62447268248</v>
      </c>
      <c r="ADU27" s="62">
        <f t="shared" ca="1" si="178"/>
        <v>855908.96968905954</v>
      </c>
      <c r="ADV27" s="62">
        <f t="shared" ca="1" si="178"/>
        <v>865343.53614898061</v>
      </c>
      <c r="ADW27" s="62">
        <f t="shared" ca="1" si="178"/>
        <v>908615.26789169945</v>
      </c>
      <c r="ADX27" s="62">
        <f t="shared" ca="1" si="178"/>
        <v>883565.91098482627</v>
      </c>
      <c r="ADY27" s="62">
        <f t="shared" ca="1" si="178"/>
        <v>930850.80386205995</v>
      </c>
      <c r="ADZ27" s="62">
        <f t="shared" ca="1" si="178"/>
        <v>856756.38793924521</v>
      </c>
      <c r="AEA27" s="62">
        <f t="shared" ca="1" si="178"/>
        <v>958352.30482392386</v>
      </c>
      <c r="AEB27" s="62">
        <f t="shared" ca="1" si="178"/>
        <v>948609.75812807749</v>
      </c>
      <c r="AEC27" s="62">
        <f t="shared" ca="1" si="178"/>
        <v>851537.30648019945</v>
      </c>
      <c r="AED27" s="62">
        <f t="shared" ca="1" si="178"/>
        <v>928328.73653762706</v>
      </c>
      <c r="AEE27" s="62">
        <f t="shared" ca="1" si="178"/>
        <v>954483.82103549922</v>
      </c>
      <c r="AEF27" s="62">
        <f t="shared" ca="1" si="178"/>
        <v>1030177.1770929998</v>
      </c>
      <c r="AEG27" s="62">
        <f t="shared" ca="1" si="178"/>
        <v>1014779.8528491253</v>
      </c>
      <c r="AEH27" s="62">
        <f t="shared" ca="1" si="178"/>
        <v>995275.67131311947</v>
      </c>
      <c r="AEI27" s="62">
        <f t="shared" ca="1" si="178"/>
        <v>947627.80480152613</v>
      </c>
      <c r="AEJ27" s="62">
        <f t="shared" ca="1" si="178"/>
        <v>873412.2638699871</v>
      </c>
      <c r="AEK27" s="62">
        <f t="shared" ca="1" si="178"/>
        <v>902864.35755730455</v>
      </c>
      <c r="AEL27" s="62">
        <f t="shared" ca="1" si="178"/>
        <v>1026337.2269585285</v>
      </c>
      <c r="AEM27" s="62">
        <f t="shared" ca="1" si="178"/>
        <v>934474.43596966611</v>
      </c>
      <c r="AEN27" s="62">
        <f t="shared" ca="1" si="178"/>
        <v>901117.90862635931</v>
      </c>
      <c r="AEO27" s="62">
        <f t="shared" ca="1" si="178"/>
        <v>909395.01264082955</v>
      </c>
      <c r="AEP27" s="62">
        <f t="shared" ca="1" si="178"/>
        <v>943069.73556609021</v>
      </c>
      <c r="AEQ27" s="62">
        <f t="shared" ca="1" si="178"/>
        <v>986270.69082692487</v>
      </c>
      <c r="AER27" s="62">
        <f t="shared" ca="1" si="178"/>
        <v>994457.28725165979</v>
      </c>
      <c r="AES27" s="62">
        <f t="shared" ca="1" si="178"/>
        <v>1007855.0757111674</v>
      </c>
      <c r="AET27" s="62">
        <f t="shared" ca="1" si="178"/>
        <v>900475.37488418503</v>
      </c>
      <c r="AEU27" s="62">
        <f t="shared" ca="1" si="178"/>
        <v>973045.28387165663</v>
      </c>
      <c r="AEV27" s="62">
        <f t="shared" ca="1" si="178"/>
        <v>962219.95929748681</v>
      </c>
      <c r="AEW27" s="62">
        <f t="shared" ca="1" si="178"/>
        <v>857337.74960187706</v>
      </c>
      <c r="AEX27" s="62">
        <f t="shared" ca="1" si="178"/>
        <v>954683.05990617746</v>
      </c>
      <c r="AEY27" s="62">
        <f t="shared" ca="1" si="178"/>
        <v>948758.01177069591</v>
      </c>
      <c r="AEZ27" s="62">
        <f t="shared" ca="1" si="178"/>
        <v>987057.96132672718</v>
      </c>
      <c r="AFA27" s="62">
        <f t="shared" ca="1" si="178"/>
        <v>922606.85469921282</v>
      </c>
      <c r="AFB27" s="62">
        <f t="shared" ca="1" si="178"/>
        <v>1011100.3483567639</v>
      </c>
      <c r="AFC27" s="62">
        <f t="shared" ca="1" si="178"/>
        <v>1007789.54688277</v>
      </c>
      <c r="AFD27" s="62">
        <f t="shared" ref="AFD27:AHO27" ca="1" si="179">AFD20*AFD13</f>
        <v>930354.24327695533</v>
      </c>
      <c r="AFE27" s="62">
        <f t="shared" ca="1" si="179"/>
        <v>981661.17370911362</v>
      </c>
      <c r="AFF27" s="62">
        <f t="shared" ca="1" si="179"/>
        <v>878039.12532358372</v>
      </c>
      <c r="AFG27" s="62">
        <f t="shared" ca="1" si="179"/>
        <v>1026419.966221727</v>
      </c>
      <c r="AFH27" s="62">
        <f t="shared" ca="1" si="179"/>
        <v>971781.91133897402</v>
      </c>
      <c r="AFI27" s="62">
        <f t="shared" ca="1" si="179"/>
        <v>1009718.9888421244</v>
      </c>
      <c r="AFJ27" s="62">
        <f t="shared" ca="1" si="179"/>
        <v>865840.78472867038</v>
      </c>
      <c r="AFK27" s="62">
        <f t="shared" ca="1" si="179"/>
        <v>970348.35341436928</v>
      </c>
      <c r="AFL27" s="62">
        <f t="shared" ca="1" si="179"/>
        <v>880438.51993517659</v>
      </c>
      <c r="AFM27" s="62">
        <f t="shared" ca="1" si="179"/>
        <v>1023958.4816002446</v>
      </c>
      <c r="AFN27" s="62">
        <f t="shared" ca="1" si="179"/>
        <v>859650.33812582528</v>
      </c>
      <c r="AFO27" s="62">
        <f t="shared" ca="1" si="179"/>
        <v>909244.63988892315</v>
      </c>
      <c r="AFP27" s="62">
        <f t="shared" ca="1" si="179"/>
        <v>1023936.9228665147</v>
      </c>
      <c r="AFQ27" s="62">
        <f t="shared" ca="1" si="179"/>
        <v>912765.85681360913</v>
      </c>
      <c r="AFR27" s="62">
        <f t="shared" ca="1" si="179"/>
        <v>1024926.0906625949</v>
      </c>
      <c r="AFS27" s="62">
        <f t="shared" ca="1" si="179"/>
        <v>962486.69275720906</v>
      </c>
      <c r="AFT27" s="62">
        <f t="shared" ca="1" si="179"/>
        <v>936006.2183218135</v>
      </c>
      <c r="AFU27" s="62">
        <f t="shared" ca="1" si="179"/>
        <v>917207.67983705911</v>
      </c>
      <c r="AFV27" s="62">
        <f t="shared" ca="1" si="179"/>
        <v>880705.35204540379</v>
      </c>
      <c r="AFW27" s="62">
        <f t="shared" ca="1" si="179"/>
        <v>1000311.9559536928</v>
      </c>
      <c r="AFX27" s="62">
        <f t="shared" ca="1" si="179"/>
        <v>894257.30344220379</v>
      </c>
      <c r="AFY27" s="62">
        <f t="shared" ca="1" si="179"/>
        <v>979990.99613097333</v>
      </c>
      <c r="AFZ27" s="62">
        <f t="shared" ca="1" si="179"/>
        <v>960673.62924997776</v>
      </c>
      <c r="AGA27" s="62">
        <f t="shared" ca="1" si="179"/>
        <v>886360.61663951026</v>
      </c>
      <c r="AGB27" s="62">
        <f t="shared" ca="1" si="179"/>
        <v>865909.84858691168</v>
      </c>
      <c r="AGC27" s="62">
        <f t="shared" ca="1" si="179"/>
        <v>1039222.7220171585</v>
      </c>
      <c r="AGD27" s="62">
        <f t="shared" ca="1" si="179"/>
        <v>952686.48467716365</v>
      </c>
      <c r="AGE27" s="62">
        <f t="shared" ca="1" si="179"/>
        <v>910169.44844612363</v>
      </c>
      <c r="AGF27" s="62">
        <f t="shared" ca="1" si="179"/>
        <v>871724.6990707441</v>
      </c>
      <c r="AGG27" s="62">
        <f t="shared" ca="1" si="179"/>
        <v>970009.67020304955</v>
      </c>
      <c r="AGH27" s="62">
        <f t="shared" ca="1" si="179"/>
        <v>896718.92865766899</v>
      </c>
      <c r="AGI27" s="62">
        <f t="shared" ca="1" si="179"/>
        <v>1017674.8118189779</v>
      </c>
      <c r="AGJ27" s="62">
        <f t="shared" ca="1" si="179"/>
        <v>972106.2831159581</v>
      </c>
      <c r="AGK27" s="62">
        <f t="shared" ca="1" si="179"/>
        <v>966695.40150571708</v>
      </c>
      <c r="AGL27" s="62">
        <f t="shared" ca="1" si="179"/>
        <v>1031187.8363428812</v>
      </c>
      <c r="AGM27" s="62">
        <f t="shared" ca="1" si="179"/>
        <v>1018587.3213557173</v>
      </c>
      <c r="AGN27" s="62">
        <f t="shared" ca="1" si="179"/>
        <v>892667.8977601697</v>
      </c>
      <c r="AGO27" s="62">
        <f t="shared" ca="1" si="179"/>
        <v>1004435.333154015</v>
      </c>
      <c r="AGP27" s="62">
        <f t="shared" ca="1" si="179"/>
        <v>958856.91619975003</v>
      </c>
      <c r="AGQ27" s="62">
        <f t="shared" ca="1" si="179"/>
        <v>867637.44832526112</v>
      </c>
      <c r="AGR27" s="62">
        <f t="shared" ca="1" si="179"/>
        <v>985628.52079484554</v>
      </c>
      <c r="AGS27" s="62">
        <f t="shared" ca="1" si="179"/>
        <v>943980.57801891572</v>
      </c>
      <c r="AGT27" s="62">
        <f t="shared" ca="1" si="179"/>
        <v>930713.568896843</v>
      </c>
      <c r="AGU27" s="62">
        <f t="shared" ca="1" si="179"/>
        <v>977885.41344684327</v>
      </c>
      <c r="AGV27" s="62">
        <f t="shared" ca="1" si="179"/>
        <v>969920.05930488673</v>
      </c>
      <c r="AGW27" s="62">
        <f t="shared" ca="1" si="179"/>
        <v>951662.4449293483</v>
      </c>
      <c r="AGX27" s="62">
        <f t="shared" ca="1" si="179"/>
        <v>947069.51119265228</v>
      </c>
      <c r="AGY27" s="62">
        <f t="shared" ca="1" si="179"/>
        <v>917290.79805553879</v>
      </c>
      <c r="AGZ27" s="62">
        <f t="shared" ca="1" si="179"/>
        <v>895843.57117559575</v>
      </c>
      <c r="AHA27" s="62">
        <f t="shared" ca="1" si="179"/>
        <v>872970.78140316904</v>
      </c>
      <c r="AHB27" s="62">
        <f t="shared" ca="1" si="179"/>
        <v>937017.26639690471</v>
      </c>
      <c r="AHC27" s="62">
        <f t="shared" ca="1" si="179"/>
        <v>931874.14455415343</v>
      </c>
      <c r="AHD27" s="62">
        <f t="shared" ca="1" si="179"/>
        <v>896325.04827404104</v>
      </c>
      <c r="AHE27" s="62">
        <f t="shared" ca="1" si="179"/>
        <v>914530.36261120555</v>
      </c>
      <c r="AHF27" s="62">
        <f t="shared" ca="1" si="179"/>
        <v>870681.63214087219</v>
      </c>
      <c r="AHG27" s="62">
        <f t="shared" ca="1" si="179"/>
        <v>1020540.1583436319</v>
      </c>
      <c r="AHH27" s="62">
        <f t="shared" ca="1" si="179"/>
        <v>936741.56105336803</v>
      </c>
      <c r="AHI27" s="62">
        <f t="shared" ca="1" si="179"/>
        <v>974502.50074502931</v>
      </c>
      <c r="AHJ27" s="62">
        <f t="shared" ca="1" si="179"/>
        <v>902918.68045781006</v>
      </c>
      <c r="AHK27" s="62">
        <f t="shared" ca="1" si="179"/>
        <v>1039307.9893513615</v>
      </c>
      <c r="AHL27" s="62">
        <f t="shared" ca="1" si="179"/>
        <v>1004439.1756098897</v>
      </c>
      <c r="AHM27" s="62">
        <f t="shared" ca="1" si="179"/>
        <v>967834.18677852792</v>
      </c>
      <c r="AHN27" s="62">
        <f t="shared" ca="1" si="179"/>
        <v>945577.69075329462</v>
      </c>
      <c r="AHO27" s="62">
        <f t="shared" ca="1" si="179"/>
        <v>953628.75117237319</v>
      </c>
      <c r="AHP27" s="62">
        <f t="shared" ref="AHP27:AKA27" ca="1" si="180">AHP20*AHP13</f>
        <v>952087.68919319322</v>
      </c>
      <c r="AHQ27" s="62">
        <f t="shared" ca="1" si="180"/>
        <v>926012.40448200528</v>
      </c>
      <c r="AHR27" s="62">
        <f t="shared" ca="1" si="180"/>
        <v>865181.74414957839</v>
      </c>
      <c r="AHS27" s="62">
        <f t="shared" ca="1" si="180"/>
        <v>894924.16465937078</v>
      </c>
      <c r="AHT27" s="62">
        <f t="shared" ca="1" si="180"/>
        <v>924562.96564478404</v>
      </c>
      <c r="AHU27" s="62">
        <f t="shared" ca="1" si="180"/>
        <v>885693.73199215485</v>
      </c>
      <c r="AHV27" s="62">
        <f t="shared" ca="1" si="180"/>
        <v>863033.79037777754</v>
      </c>
      <c r="AHW27" s="62">
        <f t="shared" ca="1" si="180"/>
        <v>904529.11866375094</v>
      </c>
      <c r="AHX27" s="62">
        <f t="shared" ca="1" si="180"/>
        <v>1039334.6465926331</v>
      </c>
      <c r="AHY27" s="62">
        <f t="shared" ca="1" si="180"/>
        <v>920920.15960903349</v>
      </c>
      <c r="AHZ27" s="62">
        <f t="shared" ca="1" si="180"/>
        <v>852772.08146115474</v>
      </c>
      <c r="AIA27" s="62">
        <f t="shared" ca="1" si="180"/>
        <v>942442.5161981401</v>
      </c>
      <c r="AIB27" s="62">
        <f t="shared" ca="1" si="180"/>
        <v>872309.17088176322</v>
      </c>
      <c r="AIC27" s="62">
        <f t="shared" ca="1" si="180"/>
        <v>911413.10843707633</v>
      </c>
      <c r="AID27" s="62">
        <f t="shared" ca="1" si="180"/>
        <v>913981.54306418553</v>
      </c>
      <c r="AIE27" s="62">
        <f t="shared" ca="1" si="180"/>
        <v>887539.4465250168</v>
      </c>
      <c r="AIF27" s="62">
        <f t="shared" ca="1" si="180"/>
        <v>978488.01562575158</v>
      </c>
      <c r="AIG27" s="62">
        <f t="shared" ca="1" si="180"/>
        <v>860754.05522815522</v>
      </c>
      <c r="AIH27" s="62">
        <f t="shared" ca="1" si="180"/>
        <v>1023867.2672682548</v>
      </c>
      <c r="AII27" s="62">
        <f t="shared" ca="1" si="180"/>
        <v>1018596.2665501296</v>
      </c>
      <c r="AIJ27" s="62">
        <f t="shared" ca="1" si="180"/>
        <v>919027.98054218676</v>
      </c>
      <c r="AIK27" s="62">
        <f t="shared" ca="1" si="180"/>
        <v>1019096.6064608576</v>
      </c>
      <c r="AIL27" s="62">
        <f t="shared" ca="1" si="180"/>
        <v>976053.78739101067</v>
      </c>
      <c r="AIM27" s="62">
        <f t="shared" ca="1" si="180"/>
        <v>1006190.8990287624</v>
      </c>
      <c r="AIN27" s="62">
        <f t="shared" ca="1" si="180"/>
        <v>906792.86421397561</v>
      </c>
      <c r="AIO27" s="62">
        <f t="shared" ca="1" si="180"/>
        <v>953818.75487598346</v>
      </c>
      <c r="AIP27" s="62">
        <f t="shared" ca="1" si="180"/>
        <v>864395.07771592913</v>
      </c>
      <c r="AIQ27" s="62">
        <f t="shared" ca="1" si="180"/>
        <v>973649.94849305111</v>
      </c>
      <c r="AIR27" s="62">
        <f t="shared" ca="1" si="180"/>
        <v>928050.79256031616</v>
      </c>
      <c r="AIS27" s="62">
        <f t="shared" ca="1" si="180"/>
        <v>860582.69188138086</v>
      </c>
      <c r="AIT27" s="62">
        <f t="shared" ca="1" si="180"/>
        <v>912158.29718355252</v>
      </c>
      <c r="AIU27" s="62">
        <f t="shared" ca="1" si="180"/>
        <v>860791.09624984686</v>
      </c>
      <c r="AIV27" s="62">
        <f t="shared" ca="1" si="180"/>
        <v>946112.46285591344</v>
      </c>
      <c r="AIW27" s="62">
        <f t="shared" ca="1" si="180"/>
        <v>1034585.8790837269</v>
      </c>
      <c r="AIX27" s="62">
        <f t="shared" ca="1" si="180"/>
        <v>960012.76082939631</v>
      </c>
      <c r="AIY27" s="62">
        <f t="shared" ca="1" si="180"/>
        <v>1036798.5884515836</v>
      </c>
      <c r="AIZ27" s="62">
        <f t="shared" ca="1" si="180"/>
        <v>977377.24147697957</v>
      </c>
      <c r="AJA27" s="62">
        <f t="shared" ca="1" si="180"/>
        <v>918170.83043557103</v>
      </c>
      <c r="AJB27" s="62">
        <f t="shared" ca="1" si="180"/>
        <v>900258.66525998968</v>
      </c>
      <c r="AJC27" s="62">
        <f t="shared" ca="1" si="180"/>
        <v>880957.34208555939</v>
      </c>
      <c r="AJD27" s="62">
        <f t="shared" ca="1" si="180"/>
        <v>921753.58540262701</v>
      </c>
      <c r="AJE27" s="62">
        <f t="shared" ca="1" si="180"/>
        <v>856665.38653216534</v>
      </c>
      <c r="AJF27" s="62">
        <f t="shared" ca="1" si="180"/>
        <v>956752.31893470068</v>
      </c>
      <c r="AJG27" s="62">
        <f t="shared" ca="1" si="180"/>
        <v>1027711.8965784402</v>
      </c>
      <c r="AJH27" s="62">
        <f t="shared" ca="1" si="180"/>
        <v>857846.24953205523</v>
      </c>
      <c r="AJI27" s="62">
        <f t="shared" ca="1" si="180"/>
        <v>984923.08742294996</v>
      </c>
      <c r="AJJ27" s="62">
        <f t="shared" ca="1" si="180"/>
        <v>995123.66810907668</v>
      </c>
      <c r="AJK27" s="62">
        <f t="shared" ca="1" si="180"/>
        <v>911096.76342814032</v>
      </c>
      <c r="AJL27" s="62">
        <f t="shared" ca="1" si="180"/>
        <v>970307.86007778568</v>
      </c>
      <c r="AJM27" s="62">
        <f t="shared" ca="1" si="180"/>
        <v>1037616.5664475202</v>
      </c>
      <c r="AJN27" s="62">
        <f t="shared" ca="1" si="180"/>
        <v>918765.34118420212</v>
      </c>
      <c r="AJO27" s="62">
        <f t="shared" ca="1" si="180"/>
        <v>883049.5423517935</v>
      </c>
      <c r="AJP27" s="62">
        <f t="shared" ca="1" si="180"/>
        <v>900766.79916752712</v>
      </c>
      <c r="AJQ27" s="62">
        <f t="shared" ca="1" si="180"/>
        <v>964501.2064532704</v>
      </c>
      <c r="AJR27" s="62">
        <f t="shared" ca="1" si="180"/>
        <v>897484.08033927379</v>
      </c>
      <c r="AJS27" s="62">
        <f t="shared" ca="1" si="180"/>
        <v>1021336.0862962137</v>
      </c>
      <c r="AJT27" s="62">
        <f t="shared" ca="1" si="180"/>
        <v>872633.68145971734</v>
      </c>
      <c r="AJU27" s="62">
        <f t="shared" ca="1" si="180"/>
        <v>884455.09655949962</v>
      </c>
      <c r="AJV27" s="62">
        <f t="shared" ca="1" si="180"/>
        <v>970883.39646510279</v>
      </c>
      <c r="AJW27" s="62">
        <f t="shared" ca="1" si="180"/>
        <v>877694.7336283999</v>
      </c>
      <c r="AJX27" s="62">
        <f t="shared" ca="1" si="180"/>
        <v>915189.26592534268</v>
      </c>
      <c r="AJY27" s="62">
        <f t="shared" ca="1" si="180"/>
        <v>948465.14052276069</v>
      </c>
      <c r="AJZ27" s="62">
        <f t="shared" ca="1" si="180"/>
        <v>941369.22080142738</v>
      </c>
      <c r="AKA27" s="62">
        <f t="shared" ca="1" si="180"/>
        <v>949276.01991590543</v>
      </c>
      <c r="AKB27" s="62">
        <f t="shared" ref="AKB27:ALP27" ca="1" si="181">AKB20*AKB13</f>
        <v>891740.20925948606</v>
      </c>
      <c r="AKC27" s="62">
        <f t="shared" ca="1" si="181"/>
        <v>983933.86731606105</v>
      </c>
      <c r="AKD27" s="62">
        <f t="shared" ca="1" si="181"/>
        <v>858192.52809823293</v>
      </c>
      <c r="AKE27" s="62">
        <f t="shared" ca="1" si="181"/>
        <v>929139.49550426879</v>
      </c>
      <c r="AKF27" s="62">
        <f t="shared" ca="1" si="181"/>
        <v>973592.75172946835</v>
      </c>
      <c r="AKG27" s="62">
        <f t="shared" ca="1" si="181"/>
        <v>1036674.587354087</v>
      </c>
      <c r="AKH27" s="62">
        <f t="shared" ca="1" si="181"/>
        <v>864658.12966045039</v>
      </c>
      <c r="AKI27" s="62">
        <f t="shared" ca="1" si="181"/>
        <v>971672.88049910462</v>
      </c>
      <c r="AKJ27" s="62">
        <f t="shared" ca="1" si="181"/>
        <v>898963.00349815912</v>
      </c>
      <c r="AKK27" s="62">
        <f t="shared" ca="1" si="181"/>
        <v>980965.92513773695</v>
      </c>
      <c r="AKL27" s="62">
        <f t="shared" ca="1" si="181"/>
        <v>1016248.4105955426</v>
      </c>
      <c r="AKM27" s="62">
        <f t="shared" ca="1" si="181"/>
        <v>1012958.1594167271</v>
      </c>
      <c r="AKN27" s="62">
        <f t="shared" ca="1" si="181"/>
        <v>930161.03260195558</v>
      </c>
      <c r="AKO27" s="62">
        <f t="shared" ca="1" si="181"/>
        <v>903518.61147626443</v>
      </c>
      <c r="AKP27" s="62">
        <f t="shared" ca="1" si="181"/>
        <v>898936.8123576428</v>
      </c>
      <c r="AKQ27" s="62">
        <f t="shared" ca="1" si="181"/>
        <v>914205.97737283667</v>
      </c>
      <c r="AKR27" s="62">
        <f t="shared" ca="1" si="181"/>
        <v>860303.57093506225</v>
      </c>
      <c r="AKS27" s="62">
        <f t="shared" ca="1" si="181"/>
        <v>921596.62217216985</v>
      </c>
      <c r="AKT27" s="62">
        <f t="shared" ca="1" si="181"/>
        <v>866705.21468231524</v>
      </c>
      <c r="AKU27" s="62">
        <f t="shared" ca="1" si="181"/>
        <v>1028997.5925623712</v>
      </c>
      <c r="AKV27" s="62">
        <f t="shared" ca="1" si="181"/>
        <v>916584.88916041551</v>
      </c>
      <c r="AKW27" s="62">
        <f t="shared" ca="1" si="181"/>
        <v>1031454.117080739</v>
      </c>
      <c r="AKX27" s="62">
        <f t="shared" ca="1" si="181"/>
        <v>1016475.9224909885</v>
      </c>
      <c r="AKY27" s="62">
        <f t="shared" ca="1" si="181"/>
        <v>858637.661475225</v>
      </c>
      <c r="AKZ27" s="62">
        <f t="shared" ca="1" si="181"/>
        <v>1004235.6168630185</v>
      </c>
      <c r="ALA27" s="62">
        <f t="shared" ca="1" si="181"/>
        <v>851055.11869032949</v>
      </c>
      <c r="ALB27" s="62">
        <f t="shared" ca="1" si="181"/>
        <v>855069.04226789833</v>
      </c>
      <c r="ALC27" s="62">
        <f t="shared" ca="1" si="181"/>
        <v>1034939.8622668819</v>
      </c>
      <c r="ALD27" s="62">
        <f t="shared" ca="1" si="181"/>
        <v>913101.94925896428</v>
      </c>
      <c r="ALE27" s="62">
        <f t="shared" ca="1" si="181"/>
        <v>1030569.0199040726</v>
      </c>
      <c r="ALF27" s="62">
        <f t="shared" ca="1" si="181"/>
        <v>861929.13741538161</v>
      </c>
      <c r="ALG27" s="62">
        <f t="shared" ca="1" si="181"/>
        <v>1003822.9340737195</v>
      </c>
      <c r="ALH27" s="62">
        <f t="shared" ca="1" si="181"/>
        <v>930323.90838359995</v>
      </c>
      <c r="ALI27" s="62">
        <f t="shared" ca="1" si="181"/>
        <v>936894.81965743389</v>
      </c>
      <c r="ALJ27" s="62">
        <f t="shared" ca="1" si="181"/>
        <v>908013.9721679003</v>
      </c>
      <c r="ALK27" s="62">
        <f t="shared" ca="1" si="181"/>
        <v>986547.59168868302</v>
      </c>
      <c r="ALL27" s="62">
        <f t="shared" ca="1" si="181"/>
        <v>972492.66835781478</v>
      </c>
      <c r="ALM27" s="62">
        <f t="shared" ca="1" si="181"/>
        <v>852316.58243356668</v>
      </c>
      <c r="ALN27" s="62">
        <f t="shared" ca="1" si="181"/>
        <v>895351.77739501104</v>
      </c>
      <c r="ALO27" s="62">
        <f t="shared" ca="1" si="181"/>
        <v>958183.47967145592</v>
      </c>
      <c r="ALP27" s="62">
        <f t="shared" ca="1" si="181"/>
        <v>941944.86154259858</v>
      </c>
    </row>
    <row r="28" spans="1:1004" x14ac:dyDescent="0.3">
      <c r="A28" s="63">
        <f t="shared" ca="1" si="133"/>
        <v>944907.29645359237</v>
      </c>
      <c r="B28" s="178">
        <f ca="1">Calculator!G31/A28</f>
        <v>1.0000981086152636</v>
      </c>
      <c r="C28" t="str">
        <f>C21</f>
        <v>საზაფხულო</v>
      </c>
      <c r="D28" s="62">
        <f t="shared" ref="D28:BO28" ca="1" si="182">D21*D14</f>
        <v>974770.98301958153</v>
      </c>
      <c r="E28" s="62">
        <f t="shared" ca="1" si="182"/>
        <v>910856.13225725433</v>
      </c>
      <c r="F28" s="62">
        <f t="shared" ca="1" si="182"/>
        <v>989842.08722317382</v>
      </c>
      <c r="G28" s="62">
        <f t="shared" ca="1" si="182"/>
        <v>968904.92967539385</v>
      </c>
      <c r="H28" s="62">
        <f t="shared" ca="1" si="182"/>
        <v>910722.64946892892</v>
      </c>
      <c r="I28" s="62">
        <f t="shared" ca="1" si="182"/>
        <v>903794.16360621457</v>
      </c>
      <c r="J28" s="62">
        <f t="shared" ca="1" si="182"/>
        <v>941813.15093242144</v>
      </c>
      <c r="K28" s="62">
        <f t="shared" ca="1" si="182"/>
        <v>954444.57353878696</v>
      </c>
      <c r="L28" s="62">
        <f t="shared" ca="1" si="182"/>
        <v>983727.43585463881</v>
      </c>
      <c r="M28" s="62">
        <f t="shared" ca="1" si="182"/>
        <v>928566.71181590843</v>
      </c>
      <c r="N28" s="62">
        <f t="shared" ca="1" si="182"/>
        <v>906370.13402801077</v>
      </c>
      <c r="O28" s="62">
        <f t="shared" ca="1" si="182"/>
        <v>919054.52590445674</v>
      </c>
      <c r="P28" s="62">
        <f t="shared" ca="1" si="182"/>
        <v>927426.53074032115</v>
      </c>
      <c r="Q28" s="62">
        <f t="shared" ca="1" si="182"/>
        <v>982898.67891021736</v>
      </c>
      <c r="R28" s="62">
        <f t="shared" ca="1" si="182"/>
        <v>939473.231932436</v>
      </c>
      <c r="S28" s="62">
        <f t="shared" ca="1" si="182"/>
        <v>908515.41456411558</v>
      </c>
      <c r="T28" s="62">
        <f t="shared" ca="1" si="182"/>
        <v>984723.19644004502</v>
      </c>
      <c r="U28" s="62">
        <f t="shared" ca="1" si="182"/>
        <v>976309.8387979446</v>
      </c>
      <c r="V28" s="62">
        <f t="shared" ca="1" si="182"/>
        <v>918762.88991999091</v>
      </c>
      <c r="W28" s="62">
        <f t="shared" ca="1" si="182"/>
        <v>966271.70656648441</v>
      </c>
      <c r="X28" s="62">
        <f t="shared" ca="1" si="182"/>
        <v>986243.68992819241</v>
      </c>
      <c r="Y28" s="62">
        <f t="shared" ca="1" si="182"/>
        <v>961135.22524719359</v>
      </c>
      <c r="Z28" s="62">
        <f t="shared" ca="1" si="182"/>
        <v>924343.55936294061</v>
      </c>
      <c r="AA28" s="62">
        <f t="shared" ca="1" si="182"/>
        <v>899554.9746448138</v>
      </c>
      <c r="AB28" s="62">
        <f t="shared" ca="1" si="182"/>
        <v>942245.62455867976</v>
      </c>
      <c r="AC28" s="62">
        <f t="shared" ca="1" si="182"/>
        <v>942565.89971813362</v>
      </c>
      <c r="AD28" s="62">
        <f t="shared" ca="1" si="182"/>
        <v>942068.55366756127</v>
      </c>
      <c r="AE28" s="62">
        <f t="shared" ca="1" si="182"/>
        <v>983736.97620683932</v>
      </c>
      <c r="AF28" s="62">
        <f t="shared" ca="1" si="182"/>
        <v>918396.07125416677</v>
      </c>
      <c r="AG28" s="62">
        <f t="shared" ca="1" si="182"/>
        <v>917484.43975664733</v>
      </c>
      <c r="AH28" s="62">
        <f t="shared" ca="1" si="182"/>
        <v>941438.41443940159</v>
      </c>
      <c r="AI28" s="62">
        <f t="shared" ca="1" si="182"/>
        <v>985428.64240671543</v>
      </c>
      <c r="AJ28" s="62">
        <f t="shared" ca="1" si="182"/>
        <v>940422.36697841052</v>
      </c>
      <c r="AK28" s="62">
        <f t="shared" ca="1" si="182"/>
        <v>962587.74975009763</v>
      </c>
      <c r="AL28" s="62">
        <f t="shared" ca="1" si="182"/>
        <v>929465.13199025672</v>
      </c>
      <c r="AM28" s="62">
        <f t="shared" ca="1" si="182"/>
        <v>971329.18346108368</v>
      </c>
      <c r="AN28" s="62">
        <f t="shared" ca="1" si="182"/>
        <v>953497.70874783036</v>
      </c>
      <c r="AO28" s="62">
        <f t="shared" ca="1" si="182"/>
        <v>911725.41566309135</v>
      </c>
      <c r="AP28" s="62">
        <f t="shared" ca="1" si="182"/>
        <v>904274.66962962609</v>
      </c>
      <c r="AQ28" s="62">
        <f t="shared" ca="1" si="182"/>
        <v>935162.75630833686</v>
      </c>
      <c r="AR28" s="62">
        <f t="shared" ca="1" si="182"/>
        <v>926990.1590137399</v>
      </c>
      <c r="AS28" s="62">
        <f t="shared" ca="1" si="182"/>
        <v>957361.42472190317</v>
      </c>
      <c r="AT28" s="62">
        <f t="shared" ca="1" si="182"/>
        <v>953418.99434180453</v>
      </c>
      <c r="AU28" s="62">
        <f t="shared" ca="1" si="182"/>
        <v>938470.97720291268</v>
      </c>
      <c r="AV28" s="62">
        <f t="shared" ca="1" si="182"/>
        <v>949920.20308885828</v>
      </c>
      <c r="AW28" s="62">
        <f t="shared" ca="1" si="182"/>
        <v>936284.87358161621</v>
      </c>
      <c r="AX28" s="62">
        <f t="shared" ca="1" si="182"/>
        <v>915960.39258187159</v>
      </c>
      <c r="AY28" s="62">
        <f t="shared" ca="1" si="182"/>
        <v>971609.07392042037</v>
      </c>
      <c r="AZ28" s="62">
        <f t="shared" ca="1" si="182"/>
        <v>973777.20015707752</v>
      </c>
      <c r="BA28" s="62">
        <f t="shared" ca="1" si="182"/>
        <v>933924.20292173431</v>
      </c>
      <c r="BB28" s="62">
        <f t="shared" ca="1" si="182"/>
        <v>965992.6023035954</v>
      </c>
      <c r="BC28" s="62">
        <f t="shared" ca="1" si="182"/>
        <v>991550.98689179355</v>
      </c>
      <c r="BD28" s="62">
        <f t="shared" ca="1" si="182"/>
        <v>930675.03047694103</v>
      </c>
      <c r="BE28" s="62">
        <f t="shared" ca="1" si="182"/>
        <v>958979.16326246806</v>
      </c>
      <c r="BF28" s="62">
        <f t="shared" ca="1" si="182"/>
        <v>937528.21225493622</v>
      </c>
      <c r="BG28" s="62">
        <f t="shared" ca="1" si="182"/>
        <v>969830.23876207776</v>
      </c>
      <c r="BH28" s="62">
        <f t="shared" ca="1" si="182"/>
        <v>971728.49302010075</v>
      </c>
      <c r="BI28" s="62">
        <f t="shared" ca="1" si="182"/>
        <v>975599.62910845783</v>
      </c>
      <c r="BJ28" s="62">
        <f t="shared" ca="1" si="182"/>
        <v>922453.08911408007</v>
      </c>
      <c r="BK28" s="62">
        <f t="shared" ca="1" si="182"/>
        <v>926911.29477704293</v>
      </c>
      <c r="BL28" s="62">
        <f t="shared" ca="1" si="182"/>
        <v>962309.94174466701</v>
      </c>
      <c r="BM28" s="62">
        <f t="shared" ca="1" si="182"/>
        <v>940108.89906903438</v>
      </c>
      <c r="BN28" s="62">
        <f t="shared" ca="1" si="182"/>
        <v>964171.26589166501</v>
      </c>
      <c r="BO28" s="62">
        <f t="shared" ca="1" si="182"/>
        <v>945855.56351275044</v>
      </c>
      <c r="BP28" s="62">
        <f t="shared" ref="BP28:EA28" ca="1" si="183">BP21*BP14</f>
        <v>932848.99816790596</v>
      </c>
      <c r="BQ28" s="62">
        <f t="shared" ca="1" si="183"/>
        <v>963491.6231821957</v>
      </c>
      <c r="BR28" s="62">
        <f t="shared" ca="1" si="183"/>
        <v>929705.64736660081</v>
      </c>
      <c r="BS28" s="62">
        <f t="shared" ca="1" si="183"/>
        <v>989700.34763793403</v>
      </c>
      <c r="BT28" s="62">
        <f t="shared" ca="1" si="183"/>
        <v>938147.76146008086</v>
      </c>
      <c r="BU28" s="62">
        <f t="shared" ca="1" si="183"/>
        <v>979205.24083625712</v>
      </c>
      <c r="BV28" s="62">
        <f t="shared" ca="1" si="183"/>
        <v>955305.14332003146</v>
      </c>
      <c r="BW28" s="62">
        <f t="shared" ca="1" si="183"/>
        <v>940983.7846699314</v>
      </c>
      <c r="BX28" s="62">
        <f t="shared" ca="1" si="183"/>
        <v>986647.17499350861</v>
      </c>
      <c r="BY28" s="62">
        <f t="shared" ca="1" si="183"/>
        <v>950632.7172740096</v>
      </c>
      <c r="BZ28" s="62">
        <f t="shared" ca="1" si="183"/>
        <v>927867.04516597488</v>
      </c>
      <c r="CA28" s="62">
        <f t="shared" ca="1" si="183"/>
        <v>917110.22582799487</v>
      </c>
      <c r="CB28" s="62">
        <f t="shared" ca="1" si="183"/>
        <v>918336.01361875015</v>
      </c>
      <c r="CC28" s="62">
        <f t="shared" ca="1" si="183"/>
        <v>899660.52887642465</v>
      </c>
      <c r="CD28" s="62">
        <f t="shared" ca="1" si="183"/>
        <v>960822.20279484661</v>
      </c>
      <c r="CE28" s="62">
        <f t="shared" ca="1" si="183"/>
        <v>976062.22874451324</v>
      </c>
      <c r="CF28" s="62">
        <f t="shared" ca="1" si="183"/>
        <v>905390.74794648576</v>
      </c>
      <c r="CG28" s="62">
        <f t="shared" ca="1" si="183"/>
        <v>924553.30961076182</v>
      </c>
      <c r="CH28" s="62">
        <f t="shared" ca="1" si="183"/>
        <v>911844.4371697699</v>
      </c>
      <c r="CI28" s="62">
        <f t="shared" ca="1" si="183"/>
        <v>908687.53894724406</v>
      </c>
      <c r="CJ28" s="62">
        <f t="shared" ca="1" si="183"/>
        <v>991154.83732868009</v>
      </c>
      <c r="CK28" s="62">
        <f t="shared" ca="1" si="183"/>
        <v>921247.37053795881</v>
      </c>
      <c r="CL28" s="62">
        <f t="shared" ca="1" si="183"/>
        <v>990421.2478675585</v>
      </c>
      <c r="CM28" s="62">
        <f t="shared" ca="1" si="183"/>
        <v>904069.4428017243</v>
      </c>
      <c r="CN28" s="62">
        <f t="shared" ca="1" si="183"/>
        <v>945444.12750028993</v>
      </c>
      <c r="CO28" s="62">
        <f t="shared" ca="1" si="183"/>
        <v>931911.98174839304</v>
      </c>
      <c r="CP28" s="62">
        <f t="shared" ca="1" si="183"/>
        <v>906083.06697143684</v>
      </c>
      <c r="CQ28" s="62">
        <f t="shared" ca="1" si="183"/>
        <v>957716.39285433583</v>
      </c>
      <c r="CR28" s="62">
        <f t="shared" ca="1" si="183"/>
        <v>990186.66967869771</v>
      </c>
      <c r="CS28" s="62">
        <f t="shared" ca="1" si="183"/>
        <v>962754.07904443413</v>
      </c>
      <c r="CT28" s="62">
        <f t="shared" ca="1" si="183"/>
        <v>951211.06330075976</v>
      </c>
      <c r="CU28" s="62">
        <f t="shared" ca="1" si="183"/>
        <v>920861.44211474515</v>
      </c>
      <c r="CV28" s="62">
        <f t="shared" ca="1" si="183"/>
        <v>938898.98604641634</v>
      </c>
      <c r="CW28" s="62">
        <f t="shared" ca="1" si="183"/>
        <v>981755.19497048098</v>
      </c>
      <c r="CX28" s="62">
        <f t="shared" ca="1" si="183"/>
        <v>915091.83254908666</v>
      </c>
      <c r="CY28" s="62">
        <f t="shared" ca="1" si="183"/>
        <v>967142.24577503139</v>
      </c>
      <c r="CZ28" s="62">
        <f t="shared" ca="1" si="183"/>
        <v>938181.90038978367</v>
      </c>
      <c r="DA28" s="62">
        <f t="shared" ca="1" si="183"/>
        <v>907915.09518594795</v>
      </c>
      <c r="DB28" s="62">
        <f t="shared" ca="1" si="183"/>
        <v>940617.96777355962</v>
      </c>
      <c r="DC28" s="62">
        <f t="shared" ca="1" si="183"/>
        <v>929560.85308676271</v>
      </c>
      <c r="DD28" s="62">
        <f t="shared" ca="1" si="183"/>
        <v>910651.74904488388</v>
      </c>
      <c r="DE28" s="62">
        <f t="shared" ca="1" si="183"/>
        <v>988485.24817485129</v>
      </c>
      <c r="DF28" s="62">
        <f t="shared" ca="1" si="183"/>
        <v>931440.84004099085</v>
      </c>
      <c r="DG28" s="62">
        <f t="shared" ca="1" si="183"/>
        <v>977155.55683821603</v>
      </c>
      <c r="DH28" s="62">
        <f t="shared" ca="1" si="183"/>
        <v>898645.091151512</v>
      </c>
      <c r="DI28" s="62">
        <f t="shared" ca="1" si="183"/>
        <v>984682.90364263603</v>
      </c>
      <c r="DJ28" s="62">
        <f t="shared" ca="1" si="183"/>
        <v>960390.39959007362</v>
      </c>
      <c r="DK28" s="62">
        <f t="shared" ca="1" si="183"/>
        <v>926010.3821978739</v>
      </c>
      <c r="DL28" s="62">
        <f t="shared" ca="1" si="183"/>
        <v>988615.39151500212</v>
      </c>
      <c r="DM28" s="62">
        <f t="shared" ca="1" si="183"/>
        <v>967658.74659341585</v>
      </c>
      <c r="DN28" s="62">
        <f t="shared" ca="1" si="183"/>
        <v>942923.49009341432</v>
      </c>
      <c r="DO28" s="62">
        <f t="shared" ca="1" si="183"/>
        <v>971925.24233025813</v>
      </c>
      <c r="DP28" s="62">
        <f t="shared" ca="1" si="183"/>
        <v>942263.56808075367</v>
      </c>
      <c r="DQ28" s="62">
        <f t="shared" ca="1" si="183"/>
        <v>945379.17992835888</v>
      </c>
      <c r="DR28" s="62">
        <f t="shared" ca="1" si="183"/>
        <v>959783.07610323094</v>
      </c>
      <c r="DS28" s="62">
        <f t="shared" ca="1" si="183"/>
        <v>899949.83746055467</v>
      </c>
      <c r="DT28" s="62">
        <f t="shared" ca="1" si="183"/>
        <v>901157.49253794271</v>
      </c>
      <c r="DU28" s="62">
        <f t="shared" ca="1" si="183"/>
        <v>926574.29330132552</v>
      </c>
      <c r="DV28" s="62">
        <f t="shared" ca="1" si="183"/>
        <v>990070.36932821851</v>
      </c>
      <c r="DW28" s="62">
        <f t="shared" ca="1" si="183"/>
        <v>918818.13103424304</v>
      </c>
      <c r="DX28" s="62">
        <f t="shared" ca="1" si="183"/>
        <v>909216.90629279485</v>
      </c>
      <c r="DY28" s="62">
        <f t="shared" ca="1" si="183"/>
        <v>991517.60315591691</v>
      </c>
      <c r="DZ28" s="62">
        <f t="shared" ca="1" si="183"/>
        <v>973172.94029619661</v>
      </c>
      <c r="EA28" s="62">
        <f t="shared" ca="1" si="183"/>
        <v>982011.80326114199</v>
      </c>
      <c r="EB28" s="62">
        <f t="shared" ref="EB28:GM28" ca="1" si="184">EB21*EB14</f>
        <v>912625.04908326617</v>
      </c>
      <c r="EC28" s="62">
        <f t="shared" ca="1" si="184"/>
        <v>915459.6154669947</v>
      </c>
      <c r="ED28" s="62">
        <f t="shared" ca="1" si="184"/>
        <v>898089.28295129549</v>
      </c>
      <c r="EE28" s="62">
        <f t="shared" ca="1" si="184"/>
        <v>901351.88785856019</v>
      </c>
      <c r="EF28" s="62">
        <f t="shared" ca="1" si="184"/>
        <v>925126.11100280832</v>
      </c>
      <c r="EG28" s="62">
        <f t="shared" ca="1" si="184"/>
        <v>911036.75631999259</v>
      </c>
      <c r="EH28" s="62">
        <f t="shared" ca="1" si="184"/>
        <v>960096.89945077477</v>
      </c>
      <c r="EI28" s="62">
        <f t="shared" ca="1" si="184"/>
        <v>945134.15236648847</v>
      </c>
      <c r="EJ28" s="62">
        <f t="shared" ca="1" si="184"/>
        <v>937329.10199948214</v>
      </c>
      <c r="EK28" s="62">
        <f t="shared" ca="1" si="184"/>
        <v>945373.98108908592</v>
      </c>
      <c r="EL28" s="62">
        <f t="shared" ca="1" si="184"/>
        <v>909988.35907896608</v>
      </c>
      <c r="EM28" s="62">
        <f t="shared" ca="1" si="184"/>
        <v>937073.0249601492</v>
      </c>
      <c r="EN28" s="62">
        <f t="shared" ca="1" si="184"/>
        <v>897851.66811708396</v>
      </c>
      <c r="EO28" s="62">
        <f t="shared" ca="1" si="184"/>
        <v>954187.13387087383</v>
      </c>
      <c r="EP28" s="62">
        <f t="shared" ca="1" si="184"/>
        <v>904097.76318152854</v>
      </c>
      <c r="EQ28" s="62">
        <f t="shared" ca="1" si="184"/>
        <v>901756.21246054186</v>
      </c>
      <c r="ER28" s="62">
        <f t="shared" ca="1" si="184"/>
        <v>937748.92718537815</v>
      </c>
      <c r="ES28" s="62">
        <f t="shared" ca="1" si="184"/>
        <v>945183.85921417212</v>
      </c>
      <c r="ET28" s="62">
        <f t="shared" ca="1" si="184"/>
        <v>925111.56185895309</v>
      </c>
      <c r="EU28" s="62">
        <f t="shared" ca="1" si="184"/>
        <v>966606.73337791918</v>
      </c>
      <c r="EV28" s="62">
        <f t="shared" ca="1" si="184"/>
        <v>901527.47217855963</v>
      </c>
      <c r="EW28" s="62">
        <f t="shared" ca="1" si="184"/>
        <v>934398.12118695048</v>
      </c>
      <c r="EX28" s="62">
        <f t="shared" ca="1" si="184"/>
        <v>933712.85734754533</v>
      </c>
      <c r="EY28" s="62">
        <f t="shared" ca="1" si="184"/>
        <v>927947.75315862137</v>
      </c>
      <c r="EZ28" s="62">
        <f t="shared" ca="1" si="184"/>
        <v>920871.26393771602</v>
      </c>
      <c r="FA28" s="62">
        <f t="shared" ca="1" si="184"/>
        <v>946180.1047915169</v>
      </c>
      <c r="FB28" s="62">
        <f t="shared" ca="1" si="184"/>
        <v>941470.77959736623</v>
      </c>
      <c r="FC28" s="62">
        <f t="shared" ca="1" si="184"/>
        <v>966912.26374884928</v>
      </c>
      <c r="FD28" s="62">
        <f t="shared" ca="1" si="184"/>
        <v>927133.19099001295</v>
      </c>
      <c r="FE28" s="62">
        <f t="shared" ca="1" si="184"/>
        <v>961381.35640028515</v>
      </c>
      <c r="FF28" s="62">
        <f t="shared" ca="1" si="184"/>
        <v>940208.69164341351</v>
      </c>
      <c r="FG28" s="62">
        <f t="shared" ca="1" si="184"/>
        <v>963288.95829454844</v>
      </c>
      <c r="FH28" s="62">
        <f t="shared" ca="1" si="184"/>
        <v>956530.06660359795</v>
      </c>
      <c r="FI28" s="62">
        <f t="shared" ca="1" si="184"/>
        <v>933497.16056588618</v>
      </c>
      <c r="FJ28" s="62">
        <f t="shared" ca="1" si="184"/>
        <v>916715.19209110725</v>
      </c>
      <c r="FK28" s="62">
        <f t="shared" ca="1" si="184"/>
        <v>906875.82064571034</v>
      </c>
      <c r="FL28" s="62">
        <f t="shared" ca="1" si="184"/>
        <v>976282.76810557453</v>
      </c>
      <c r="FM28" s="62">
        <f t="shared" ca="1" si="184"/>
        <v>944163.2587790268</v>
      </c>
      <c r="FN28" s="62">
        <f t="shared" ca="1" si="184"/>
        <v>919830.01823153952</v>
      </c>
      <c r="FO28" s="62">
        <f t="shared" ca="1" si="184"/>
        <v>932570.44461134134</v>
      </c>
      <c r="FP28" s="62">
        <f t="shared" ca="1" si="184"/>
        <v>986110.08123238792</v>
      </c>
      <c r="FQ28" s="62">
        <f t="shared" ca="1" si="184"/>
        <v>935518.34478948358</v>
      </c>
      <c r="FR28" s="62">
        <f t="shared" ca="1" si="184"/>
        <v>948048.07751110883</v>
      </c>
      <c r="FS28" s="62">
        <f t="shared" ca="1" si="184"/>
        <v>939913.47075536579</v>
      </c>
      <c r="FT28" s="62">
        <f t="shared" ca="1" si="184"/>
        <v>962059.81108595885</v>
      </c>
      <c r="FU28" s="62">
        <f t="shared" ca="1" si="184"/>
        <v>986944.52014650975</v>
      </c>
      <c r="FV28" s="62">
        <f t="shared" ca="1" si="184"/>
        <v>949843.53359136544</v>
      </c>
      <c r="FW28" s="62">
        <f t="shared" ca="1" si="184"/>
        <v>902376.45557254169</v>
      </c>
      <c r="FX28" s="62">
        <f t="shared" ca="1" si="184"/>
        <v>947259.37574944878</v>
      </c>
      <c r="FY28" s="62">
        <f t="shared" ca="1" si="184"/>
        <v>934793.23576862796</v>
      </c>
      <c r="FZ28" s="62">
        <f t="shared" ca="1" si="184"/>
        <v>925939.84822348459</v>
      </c>
      <c r="GA28" s="62">
        <f t="shared" ca="1" si="184"/>
        <v>962123.15345583833</v>
      </c>
      <c r="GB28" s="62">
        <f t="shared" ca="1" si="184"/>
        <v>971760.45432603778</v>
      </c>
      <c r="GC28" s="62">
        <f t="shared" ca="1" si="184"/>
        <v>988921.89897163166</v>
      </c>
      <c r="GD28" s="62">
        <f t="shared" ca="1" si="184"/>
        <v>981893.49885714322</v>
      </c>
      <c r="GE28" s="62">
        <f t="shared" ca="1" si="184"/>
        <v>929276.95893785788</v>
      </c>
      <c r="GF28" s="62">
        <f t="shared" ca="1" si="184"/>
        <v>951239.38099612598</v>
      </c>
      <c r="GG28" s="62">
        <f t="shared" ca="1" si="184"/>
        <v>981123.66479847126</v>
      </c>
      <c r="GH28" s="62">
        <f t="shared" ca="1" si="184"/>
        <v>965974.31403453497</v>
      </c>
      <c r="GI28" s="62">
        <f t="shared" ca="1" si="184"/>
        <v>927461.9360401883</v>
      </c>
      <c r="GJ28" s="62">
        <f t="shared" ca="1" si="184"/>
        <v>907462.79002386774</v>
      </c>
      <c r="GK28" s="62">
        <f t="shared" ca="1" si="184"/>
        <v>977015.04133493756</v>
      </c>
      <c r="GL28" s="62">
        <f t="shared" ca="1" si="184"/>
        <v>949900.94641583366</v>
      </c>
      <c r="GM28" s="62">
        <f t="shared" ca="1" si="184"/>
        <v>965772.41409777652</v>
      </c>
      <c r="GN28" s="62">
        <f t="shared" ref="GN28:IY28" ca="1" si="185">GN21*GN14</f>
        <v>944394.20454146992</v>
      </c>
      <c r="GO28" s="62">
        <f t="shared" ca="1" si="185"/>
        <v>985499.95034245972</v>
      </c>
      <c r="GP28" s="62">
        <f t="shared" ca="1" si="185"/>
        <v>917007.08878531877</v>
      </c>
      <c r="GQ28" s="62">
        <f t="shared" ca="1" si="185"/>
        <v>979596.64615151659</v>
      </c>
      <c r="GR28" s="62">
        <f t="shared" ca="1" si="185"/>
        <v>949415.26696658297</v>
      </c>
      <c r="GS28" s="62">
        <f t="shared" ca="1" si="185"/>
        <v>942928.50195014384</v>
      </c>
      <c r="GT28" s="62">
        <f t="shared" ca="1" si="185"/>
        <v>977806.24577149912</v>
      </c>
      <c r="GU28" s="62">
        <f t="shared" ca="1" si="185"/>
        <v>954055.10157442593</v>
      </c>
      <c r="GV28" s="62">
        <f t="shared" ca="1" si="185"/>
        <v>899959.26367257757</v>
      </c>
      <c r="GW28" s="62">
        <f t="shared" ca="1" si="185"/>
        <v>940810.11049345473</v>
      </c>
      <c r="GX28" s="62">
        <f t="shared" ca="1" si="185"/>
        <v>924186.00089420332</v>
      </c>
      <c r="GY28" s="62">
        <f t="shared" ca="1" si="185"/>
        <v>906382.35986427939</v>
      </c>
      <c r="GZ28" s="62">
        <f t="shared" ca="1" si="185"/>
        <v>939977.89565610234</v>
      </c>
      <c r="HA28" s="62">
        <f t="shared" ca="1" si="185"/>
        <v>929083.15059504134</v>
      </c>
      <c r="HB28" s="62">
        <f t="shared" ca="1" si="185"/>
        <v>920160.31364148529</v>
      </c>
      <c r="HC28" s="62">
        <f t="shared" ca="1" si="185"/>
        <v>960552.53849408729</v>
      </c>
      <c r="HD28" s="62">
        <f t="shared" ca="1" si="185"/>
        <v>952660.80743096489</v>
      </c>
      <c r="HE28" s="62">
        <f t="shared" ca="1" si="185"/>
        <v>983393.7333036426</v>
      </c>
      <c r="HF28" s="62">
        <f t="shared" ca="1" si="185"/>
        <v>912402.00223215506</v>
      </c>
      <c r="HG28" s="62">
        <f t="shared" ca="1" si="185"/>
        <v>952335.71262357756</v>
      </c>
      <c r="HH28" s="62">
        <f t="shared" ca="1" si="185"/>
        <v>955216.59787082346</v>
      </c>
      <c r="HI28" s="62">
        <f t="shared" ca="1" si="185"/>
        <v>950780.9119120515</v>
      </c>
      <c r="HJ28" s="62">
        <f t="shared" ca="1" si="185"/>
        <v>979876.48925015167</v>
      </c>
      <c r="HK28" s="62">
        <f t="shared" ca="1" si="185"/>
        <v>984786.24761667452</v>
      </c>
      <c r="HL28" s="62">
        <f t="shared" ca="1" si="185"/>
        <v>944607.59559616959</v>
      </c>
      <c r="HM28" s="62">
        <f t="shared" ca="1" si="185"/>
        <v>962825.44073248073</v>
      </c>
      <c r="HN28" s="62">
        <f t="shared" ca="1" si="185"/>
        <v>939274.55922618171</v>
      </c>
      <c r="HO28" s="62">
        <f t="shared" ca="1" si="185"/>
        <v>979668.92574109917</v>
      </c>
      <c r="HP28" s="62">
        <f t="shared" ca="1" si="185"/>
        <v>936545.00871803553</v>
      </c>
      <c r="HQ28" s="62">
        <f t="shared" ca="1" si="185"/>
        <v>984780.77682333183</v>
      </c>
      <c r="HR28" s="62">
        <f t="shared" ca="1" si="185"/>
        <v>986083.45925755193</v>
      </c>
      <c r="HS28" s="62">
        <f t="shared" ca="1" si="185"/>
        <v>942098.75359613157</v>
      </c>
      <c r="HT28" s="62">
        <f t="shared" ca="1" si="185"/>
        <v>967097.46357919625</v>
      </c>
      <c r="HU28" s="62">
        <f t="shared" ca="1" si="185"/>
        <v>902249.81301204034</v>
      </c>
      <c r="HV28" s="62">
        <f t="shared" ca="1" si="185"/>
        <v>921436.34518454294</v>
      </c>
      <c r="HW28" s="62">
        <f t="shared" ca="1" si="185"/>
        <v>918692.18490673869</v>
      </c>
      <c r="HX28" s="62">
        <f t="shared" ca="1" si="185"/>
        <v>967528.61840985459</v>
      </c>
      <c r="HY28" s="62">
        <f t="shared" ca="1" si="185"/>
        <v>924907.28945179807</v>
      </c>
      <c r="HZ28" s="62">
        <f t="shared" ca="1" si="185"/>
        <v>929752.78485635982</v>
      </c>
      <c r="IA28" s="62">
        <f t="shared" ca="1" si="185"/>
        <v>959346.38819962193</v>
      </c>
      <c r="IB28" s="62">
        <f t="shared" ca="1" si="185"/>
        <v>947328.97340467677</v>
      </c>
      <c r="IC28" s="62">
        <f t="shared" ca="1" si="185"/>
        <v>941198.41122628667</v>
      </c>
      <c r="ID28" s="62">
        <f t="shared" ca="1" si="185"/>
        <v>987466.80322124169</v>
      </c>
      <c r="IE28" s="62">
        <f t="shared" ca="1" si="185"/>
        <v>957350.50752128707</v>
      </c>
      <c r="IF28" s="62">
        <f t="shared" ca="1" si="185"/>
        <v>976392.94068323681</v>
      </c>
      <c r="IG28" s="62">
        <f t="shared" ca="1" si="185"/>
        <v>919179.63632410241</v>
      </c>
      <c r="IH28" s="62">
        <f t="shared" ca="1" si="185"/>
        <v>916700.58003447042</v>
      </c>
      <c r="II28" s="62">
        <f t="shared" ca="1" si="185"/>
        <v>901590.74293921131</v>
      </c>
      <c r="IJ28" s="62">
        <f t="shared" ca="1" si="185"/>
        <v>903643.42553462158</v>
      </c>
      <c r="IK28" s="62">
        <f t="shared" ca="1" si="185"/>
        <v>928615.38193649694</v>
      </c>
      <c r="IL28" s="62">
        <f t="shared" ca="1" si="185"/>
        <v>932517.30652618071</v>
      </c>
      <c r="IM28" s="62">
        <f t="shared" ca="1" si="185"/>
        <v>976600.38948338048</v>
      </c>
      <c r="IN28" s="62">
        <f t="shared" ca="1" si="185"/>
        <v>908241.78963714687</v>
      </c>
      <c r="IO28" s="62">
        <f t="shared" ca="1" si="185"/>
        <v>921397.71041576681</v>
      </c>
      <c r="IP28" s="62">
        <f t="shared" ca="1" si="185"/>
        <v>899333.80194715771</v>
      </c>
      <c r="IQ28" s="62">
        <f t="shared" ca="1" si="185"/>
        <v>986848.43991192302</v>
      </c>
      <c r="IR28" s="62">
        <f t="shared" ca="1" si="185"/>
        <v>912209.23498509231</v>
      </c>
      <c r="IS28" s="62">
        <f t="shared" ca="1" si="185"/>
        <v>971864.79911087418</v>
      </c>
      <c r="IT28" s="62">
        <f t="shared" ca="1" si="185"/>
        <v>981392.54233766196</v>
      </c>
      <c r="IU28" s="62">
        <f t="shared" ca="1" si="185"/>
        <v>943963.87159057299</v>
      </c>
      <c r="IV28" s="62">
        <f t="shared" ca="1" si="185"/>
        <v>944611.25650542625</v>
      </c>
      <c r="IW28" s="62">
        <f t="shared" ca="1" si="185"/>
        <v>913454.34025532694</v>
      </c>
      <c r="IX28" s="62">
        <f t="shared" ca="1" si="185"/>
        <v>947320.04817925312</v>
      </c>
      <c r="IY28" s="62">
        <f t="shared" ca="1" si="185"/>
        <v>955656.44454347808</v>
      </c>
      <c r="IZ28" s="62">
        <f t="shared" ref="IZ28:LK28" ca="1" si="186">IZ21*IZ14</f>
        <v>983788.04487269151</v>
      </c>
      <c r="JA28" s="62">
        <f t="shared" ca="1" si="186"/>
        <v>970087.24000337569</v>
      </c>
      <c r="JB28" s="62">
        <f t="shared" ca="1" si="186"/>
        <v>989987.92441785301</v>
      </c>
      <c r="JC28" s="62">
        <f t="shared" ca="1" si="186"/>
        <v>915189.40235670027</v>
      </c>
      <c r="JD28" s="62">
        <f t="shared" ca="1" si="186"/>
        <v>898675.73432530614</v>
      </c>
      <c r="JE28" s="62">
        <f t="shared" ca="1" si="186"/>
        <v>969183.9028142544</v>
      </c>
      <c r="JF28" s="62">
        <f t="shared" ca="1" si="186"/>
        <v>980182.22692057188</v>
      </c>
      <c r="JG28" s="62">
        <f t="shared" ca="1" si="186"/>
        <v>901037.04082588863</v>
      </c>
      <c r="JH28" s="62">
        <f t="shared" ca="1" si="186"/>
        <v>984874.4444444296</v>
      </c>
      <c r="JI28" s="62">
        <f t="shared" ca="1" si="186"/>
        <v>906508.348574484</v>
      </c>
      <c r="JJ28" s="62">
        <f t="shared" ca="1" si="186"/>
        <v>990529.80206942093</v>
      </c>
      <c r="JK28" s="62">
        <f t="shared" ca="1" si="186"/>
        <v>921660.73355535918</v>
      </c>
      <c r="JL28" s="62">
        <f t="shared" ca="1" si="186"/>
        <v>973086.2283357525</v>
      </c>
      <c r="JM28" s="62">
        <f t="shared" ca="1" si="186"/>
        <v>953657.45653886441</v>
      </c>
      <c r="JN28" s="62">
        <f t="shared" ca="1" si="186"/>
        <v>959226.09431913076</v>
      </c>
      <c r="JO28" s="62">
        <f t="shared" ca="1" si="186"/>
        <v>941390.96599422023</v>
      </c>
      <c r="JP28" s="62">
        <f t="shared" ca="1" si="186"/>
        <v>907034.09478676808</v>
      </c>
      <c r="JQ28" s="62">
        <f t="shared" ca="1" si="186"/>
        <v>899908.91636646492</v>
      </c>
      <c r="JR28" s="62">
        <f t="shared" ca="1" si="186"/>
        <v>898690.53894926584</v>
      </c>
      <c r="JS28" s="62">
        <f t="shared" ca="1" si="186"/>
        <v>924148.54392691399</v>
      </c>
      <c r="JT28" s="62">
        <f t="shared" ca="1" si="186"/>
        <v>969007.57741165697</v>
      </c>
      <c r="JU28" s="62">
        <f t="shared" ca="1" si="186"/>
        <v>935003.81515544583</v>
      </c>
      <c r="JV28" s="62">
        <f t="shared" ca="1" si="186"/>
        <v>925223.65530978562</v>
      </c>
      <c r="JW28" s="62">
        <f t="shared" ca="1" si="186"/>
        <v>918564.32351243321</v>
      </c>
      <c r="JX28" s="62">
        <f t="shared" ca="1" si="186"/>
        <v>919293.59824210301</v>
      </c>
      <c r="JY28" s="62">
        <f t="shared" ca="1" si="186"/>
        <v>967895.72549765394</v>
      </c>
      <c r="JZ28" s="62">
        <f t="shared" ca="1" si="186"/>
        <v>936047.77358069806</v>
      </c>
      <c r="KA28" s="62">
        <f t="shared" ca="1" si="186"/>
        <v>914294.83137909835</v>
      </c>
      <c r="KB28" s="62">
        <f t="shared" ca="1" si="186"/>
        <v>907182.23095983861</v>
      </c>
      <c r="KC28" s="62">
        <f t="shared" ca="1" si="186"/>
        <v>907998.84556083882</v>
      </c>
      <c r="KD28" s="62">
        <f t="shared" ca="1" si="186"/>
        <v>949331.92330673907</v>
      </c>
      <c r="KE28" s="62">
        <f t="shared" ca="1" si="186"/>
        <v>991720.84774221294</v>
      </c>
      <c r="KF28" s="62">
        <f t="shared" ca="1" si="186"/>
        <v>961162.02144104126</v>
      </c>
      <c r="KG28" s="62">
        <f t="shared" ca="1" si="186"/>
        <v>942102.26973330241</v>
      </c>
      <c r="KH28" s="62">
        <f t="shared" ca="1" si="186"/>
        <v>988151.20303166402</v>
      </c>
      <c r="KI28" s="62">
        <f t="shared" ca="1" si="186"/>
        <v>910979.62757668225</v>
      </c>
      <c r="KJ28" s="62">
        <f t="shared" ca="1" si="186"/>
        <v>922702.80943809694</v>
      </c>
      <c r="KK28" s="62">
        <f t="shared" ca="1" si="186"/>
        <v>934197.96129421005</v>
      </c>
      <c r="KL28" s="62">
        <f t="shared" ca="1" si="186"/>
        <v>949831.36767720454</v>
      </c>
      <c r="KM28" s="62">
        <f t="shared" ca="1" si="186"/>
        <v>922099.14374839049</v>
      </c>
      <c r="KN28" s="62">
        <f t="shared" ca="1" si="186"/>
        <v>980080.71613529115</v>
      </c>
      <c r="KO28" s="62">
        <f t="shared" ca="1" si="186"/>
        <v>911044.63088191289</v>
      </c>
      <c r="KP28" s="62">
        <f t="shared" ca="1" si="186"/>
        <v>928434.40625423612</v>
      </c>
      <c r="KQ28" s="62">
        <f t="shared" ca="1" si="186"/>
        <v>928881.4543584917</v>
      </c>
      <c r="KR28" s="62">
        <f t="shared" ca="1" si="186"/>
        <v>946203.50652287574</v>
      </c>
      <c r="KS28" s="62">
        <f t="shared" ca="1" si="186"/>
        <v>912243.30066973343</v>
      </c>
      <c r="KT28" s="62">
        <f t="shared" ca="1" si="186"/>
        <v>962982.79433716566</v>
      </c>
      <c r="KU28" s="62">
        <f t="shared" ca="1" si="186"/>
        <v>987184.50022324861</v>
      </c>
      <c r="KV28" s="62">
        <f t="shared" ca="1" si="186"/>
        <v>917100.45313901396</v>
      </c>
      <c r="KW28" s="62">
        <f t="shared" ca="1" si="186"/>
        <v>910226.30284294835</v>
      </c>
      <c r="KX28" s="62">
        <f t="shared" ca="1" si="186"/>
        <v>984305.05467321293</v>
      </c>
      <c r="KY28" s="62">
        <f t="shared" ca="1" si="186"/>
        <v>957414.04599235614</v>
      </c>
      <c r="KZ28" s="62">
        <f t="shared" ca="1" si="186"/>
        <v>927244.51214804396</v>
      </c>
      <c r="LA28" s="62">
        <f t="shared" ca="1" si="186"/>
        <v>939426.16065847105</v>
      </c>
      <c r="LB28" s="62">
        <f t="shared" ca="1" si="186"/>
        <v>910635.15938390756</v>
      </c>
      <c r="LC28" s="62">
        <f t="shared" ca="1" si="186"/>
        <v>905508.40499312873</v>
      </c>
      <c r="LD28" s="62">
        <f t="shared" ca="1" si="186"/>
        <v>918628.48907611961</v>
      </c>
      <c r="LE28" s="62">
        <f t="shared" ca="1" si="186"/>
        <v>936179.86635482311</v>
      </c>
      <c r="LF28" s="62">
        <f t="shared" ca="1" si="186"/>
        <v>932768.64038233669</v>
      </c>
      <c r="LG28" s="62">
        <f t="shared" ca="1" si="186"/>
        <v>916511.83518486214</v>
      </c>
      <c r="LH28" s="62">
        <f t="shared" ca="1" si="186"/>
        <v>948444.28543749615</v>
      </c>
      <c r="LI28" s="62">
        <f t="shared" ca="1" si="186"/>
        <v>942607.54106513131</v>
      </c>
      <c r="LJ28" s="62">
        <f t="shared" ca="1" si="186"/>
        <v>942280.4256320541</v>
      </c>
      <c r="LK28" s="62">
        <f t="shared" ca="1" si="186"/>
        <v>964889.8705249991</v>
      </c>
      <c r="LL28" s="62">
        <f t="shared" ref="LL28:NW28" ca="1" si="187">LL21*LL14</f>
        <v>926893.16853167769</v>
      </c>
      <c r="LM28" s="62">
        <f t="shared" ca="1" si="187"/>
        <v>991435.5924163959</v>
      </c>
      <c r="LN28" s="62">
        <f t="shared" ca="1" si="187"/>
        <v>909809.10146339913</v>
      </c>
      <c r="LO28" s="62">
        <f t="shared" ca="1" si="187"/>
        <v>971255.45409596607</v>
      </c>
      <c r="LP28" s="62">
        <f t="shared" ca="1" si="187"/>
        <v>989704.98618929414</v>
      </c>
      <c r="LQ28" s="62">
        <f t="shared" ca="1" si="187"/>
        <v>966988.61871070287</v>
      </c>
      <c r="LR28" s="62">
        <f t="shared" ca="1" si="187"/>
        <v>972496.11097995634</v>
      </c>
      <c r="LS28" s="62">
        <f t="shared" ca="1" si="187"/>
        <v>942998.89970037888</v>
      </c>
      <c r="LT28" s="62">
        <f t="shared" ca="1" si="187"/>
        <v>898311.80265081616</v>
      </c>
      <c r="LU28" s="62">
        <f t="shared" ca="1" si="187"/>
        <v>909262.6494751292</v>
      </c>
      <c r="LV28" s="62">
        <f t="shared" ca="1" si="187"/>
        <v>899609.62344700051</v>
      </c>
      <c r="LW28" s="62">
        <f t="shared" ca="1" si="187"/>
        <v>978805.3153403285</v>
      </c>
      <c r="LX28" s="62">
        <f t="shared" ca="1" si="187"/>
        <v>925716.74069742777</v>
      </c>
      <c r="LY28" s="62">
        <f t="shared" ca="1" si="187"/>
        <v>946641.82989640709</v>
      </c>
      <c r="LZ28" s="62">
        <f t="shared" ca="1" si="187"/>
        <v>917456.12633663788</v>
      </c>
      <c r="MA28" s="62">
        <f t="shared" ca="1" si="187"/>
        <v>901089.52040814038</v>
      </c>
      <c r="MB28" s="62">
        <f t="shared" ca="1" si="187"/>
        <v>956912.47723187052</v>
      </c>
      <c r="MC28" s="62">
        <f t="shared" ca="1" si="187"/>
        <v>978348.21092774579</v>
      </c>
      <c r="MD28" s="62">
        <f t="shared" ca="1" si="187"/>
        <v>948635.19768630958</v>
      </c>
      <c r="ME28" s="62">
        <f t="shared" ca="1" si="187"/>
        <v>911434.72418755735</v>
      </c>
      <c r="MF28" s="62">
        <f t="shared" ca="1" si="187"/>
        <v>989292.77447506203</v>
      </c>
      <c r="MG28" s="62">
        <f t="shared" ca="1" si="187"/>
        <v>965724.64282638323</v>
      </c>
      <c r="MH28" s="62">
        <f t="shared" ca="1" si="187"/>
        <v>979587.13248157536</v>
      </c>
      <c r="MI28" s="62">
        <f t="shared" ca="1" si="187"/>
        <v>932646.89015065052</v>
      </c>
      <c r="MJ28" s="62">
        <f t="shared" ca="1" si="187"/>
        <v>925295.635824495</v>
      </c>
      <c r="MK28" s="62">
        <f t="shared" ca="1" si="187"/>
        <v>905125.87841332296</v>
      </c>
      <c r="ML28" s="62">
        <f t="shared" ca="1" si="187"/>
        <v>948057.11620603513</v>
      </c>
      <c r="MM28" s="62">
        <f t="shared" ca="1" si="187"/>
        <v>970751.68035110703</v>
      </c>
      <c r="MN28" s="62">
        <f t="shared" ca="1" si="187"/>
        <v>945722.75497992698</v>
      </c>
      <c r="MO28" s="62">
        <f t="shared" ca="1" si="187"/>
        <v>960493.79275801673</v>
      </c>
      <c r="MP28" s="62">
        <f t="shared" ca="1" si="187"/>
        <v>981508.94135856279</v>
      </c>
      <c r="MQ28" s="62">
        <f t="shared" ca="1" si="187"/>
        <v>923066.44030199992</v>
      </c>
      <c r="MR28" s="62">
        <f t="shared" ca="1" si="187"/>
        <v>933468.10467717773</v>
      </c>
      <c r="MS28" s="62">
        <f t="shared" ca="1" si="187"/>
        <v>949915.99257739179</v>
      </c>
      <c r="MT28" s="62">
        <f t="shared" ca="1" si="187"/>
        <v>940834.65208428283</v>
      </c>
      <c r="MU28" s="62">
        <f t="shared" ca="1" si="187"/>
        <v>937837.19461569702</v>
      </c>
      <c r="MV28" s="62">
        <f t="shared" ca="1" si="187"/>
        <v>985478.11350531876</v>
      </c>
      <c r="MW28" s="62">
        <f t="shared" ca="1" si="187"/>
        <v>962635.8748115038</v>
      </c>
      <c r="MX28" s="62">
        <f t="shared" ca="1" si="187"/>
        <v>899633.3576524494</v>
      </c>
      <c r="MY28" s="62">
        <f t="shared" ca="1" si="187"/>
        <v>983869.86794019921</v>
      </c>
      <c r="MZ28" s="62">
        <f t="shared" ca="1" si="187"/>
        <v>978215.52275076124</v>
      </c>
      <c r="NA28" s="62">
        <f t="shared" ca="1" si="187"/>
        <v>930330.4702911356</v>
      </c>
      <c r="NB28" s="62">
        <f t="shared" ca="1" si="187"/>
        <v>966836.03223825432</v>
      </c>
      <c r="NC28" s="62">
        <f t="shared" ca="1" si="187"/>
        <v>986188.49258625251</v>
      </c>
      <c r="ND28" s="62">
        <f t="shared" ca="1" si="187"/>
        <v>944560.7387773745</v>
      </c>
      <c r="NE28" s="62">
        <f t="shared" ca="1" si="187"/>
        <v>919850.67417446116</v>
      </c>
      <c r="NF28" s="62">
        <f t="shared" ca="1" si="187"/>
        <v>971713.47120654443</v>
      </c>
      <c r="NG28" s="62">
        <f t="shared" ca="1" si="187"/>
        <v>978534.04234657541</v>
      </c>
      <c r="NH28" s="62">
        <f t="shared" ca="1" si="187"/>
        <v>992094.02550345275</v>
      </c>
      <c r="NI28" s="62">
        <f t="shared" ca="1" si="187"/>
        <v>918131.08982158219</v>
      </c>
      <c r="NJ28" s="62">
        <f t="shared" ca="1" si="187"/>
        <v>928175.72269082197</v>
      </c>
      <c r="NK28" s="62">
        <f t="shared" ca="1" si="187"/>
        <v>948269.76080599218</v>
      </c>
      <c r="NL28" s="62">
        <f t="shared" ca="1" si="187"/>
        <v>988519.9414164992</v>
      </c>
      <c r="NM28" s="62">
        <f t="shared" ca="1" si="187"/>
        <v>958683.38784814638</v>
      </c>
      <c r="NN28" s="62">
        <f t="shared" ca="1" si="187"/>
        <v>953914.34288295032</v>
      </c>
      <c r="NO28" s="62">
        <f t="shared" ca="1" si="187"/>
        <v>898056.67542124121</v>
      </c>
      <c r="NP28" s="62">
        <f t="shared" ca="1" si="187"/>
        <v>976926.21195728227</v>
      </c>
      <c r="NQ28" s="62">
        <f t="shared" ca="1" si="187"/>
        <v>932956.1383316397</v>
      </c>
      <c r="NR28" s="62">
        <f t="shared" ca="1" si="187"/>
        <v>932914.88230954472</v>
      </c>
      <c r="NS28" s="62">
        <f t="shared" ca="1" si="187"/>
        <v>926942.15937817213</v>
      </c>
      <c r="NT28" s="62">
        <f t="shared" ca="1" si="187"/>
        <v>931516.11675887683</v>
      </c>
      <c r="NU28" s="62">
        <f t="shared" ca="1" si="187"/>
        <v>962604.92643720657</v>
      </c>
      <c r="NV28" s="62">
        <f t="shared" ca="1" si="187"/>
        <v>977811.57534168684</v>
      </c>
      <c r="NW28" s="62">
        <f t="shared" ca="1" si="187"/>
        <v>973513.79712174076</v>
      </c>
      <c r="NX28" s="62">
        <f t="shared" ref="NX28:QI28" ca="1" si="188">NX21*NX14</f>
        <v>950826.55599737098</v>
      </c>
      <c r="NY28" s="62">
        <f t="shared" ca="1" si="188"/>
        <v>953383.3211113509</v>
      </c>
      <c r="NZ28" s="62">
        <f t="shared" ca="1" si="188"/>
        <v>901382.04099629959</v>
      </c>
      <c r="OA28" s="62">
        <f t="shared" ca="1" si="188"/>
        <v>905183.7944597936</v>
      </c>
      <c r="OB28" s="62">
        <f t="shared" ca="1" si="188"/>
        <v>904525.05443595035</v>
      </c>
      <c r="OC28" s="62">
        <f t="shared" ca="1" si="188"/>
        <v>951375.29756866628</v>
      </c>
      <c r="OD28" s="62">
        <f t="shared" ca="1" si="188"/>
        <v>980367.82210098801</v>
      </c>
      <c r="OE28" s="62">
        <f t="shared" ca="1" si="188"/>
        <v>905679.92474933818</v>
      </c>
      <c r="OF28" s="62">
        <f t="shared" ca="1" si="188"/>
        <v>937381.87956641742</v>
      </c>
      <c r="OG28" s="62">
        <f t="shared" ca="1" si="188"/>
        <v>988694.58518093871</v>
      </c>
      <c r="OH28" s="62">
        <f t="shared" ca="1" si="188"/>
        <v>945456.55415584182</v>
      </c>
      <c r="OI28" s="62">
        <f t="shared" ca="1" si="188"/>
        <v>936152.99379637209</v>
      </c>
      <c r="OJ28" s="62">
        <f t="shared" ca="1" si="188"/>
        <v>924330.1496944736</v>
      </c>
      <c r="OK28" s="62">
        <f t="shared" ca="1" si="188"/>
        <v>929330.65318291471</v>
      </c>
      <c r="OL28" s="62">
        <f t="shared" ca="1" si="188"/>
        <v>989545.07433892251</v>
      </c>
      <c r="OM28" s="62">
        <f t="shared" ca="1" si="188"/>
        <v>935831.10117045289</v>
      </c>
      <c r="ON28" s="62">
        <f t="shared" ca="1" si="188"/>
        <v>974364.72265420237</v>
      </c>
      <c r="OO28" s="62">
        <f t="shared" ca="1" si="188"/>
        <v>951497.34580966679</v>
      </c>
      <c r="OP28" s="62">
        <f t="shared" ca="1" si="188"/>
        <v>952306.64746084018</v>
      </c>
      <c r="OQ28" s="62">
        <f t="shared" ca="1" si="188"/>
        <v>932641.9827662328</v>
      </c>
      <c r="OR28" s="62">
        <f t="shared" ca="1" si="188"/>
        <v>988861.48865612107</v>
      </c>
      <c r="OS28" s="62">
        <f t="shared" ca="1" si="188"/>
        <v>904558.73829307966</v>
      </c>
      <c r="OT28" s="62">
        <f t="shared" ca="1" si="188"/>
        <v>966430.49779888534</v>
      </c>
      <c r="OU28" s="62">
        <f t="shared" ca="1" si="188"/>
        <v>905254.59106506908</v>
      </c>
      <c r="OV28" s="62">
        <f t="shared" ca="1" si="188"/>
        <v>984645.23657349951</v>
      </c>
      <c r="OW28" s="62">
        <f t="shared" ca="1" si="188"/>
        <v>961091.45500038727</v>
      </c>
      <c r="OX28" s="62">
        <f t="shared" ca="1" si="188"/>
        <v>938738.16575775621</v>
      </c>
      <c r="OY28" s="62">
        <f t="shared" ca="1" si="188"/>
        <v>914662.11918494396</v>
      </c>
      <c r="OZ28" s="62">
        <f t="shared" ca="1" si="188"/>
        <v>969775.35757232818</v>
      </c>
      <c r="PA28" s="62">
        <f t="shared" ca="1" si="188"/>
        <v>907659.19154482055</v>
      </c>
      <c r="PB28" s="62">
        <f t="shared" ca="1" si="188"/>
        <v>926660.57992572035</v>
      </c>
      <c r="PC28" s="62">
        <f t="shared" ca="1" si="188"/>
        <v>978659.52383433457</v>
      </c>
      <c r="PD28" s="62">
        <f t="shared" ca="1" si="188"/>
        <v>914662.51924542943</v>
      </c>
      <c r="PE28" s="62">
        <f t="shared" ca="1" si="188"/>
        <v>909630.41690106736</v>
      </c>
      <c r="PF28" s="62">
        <f t="shared" ca="1" si="188"/>
        <v>982127.5799015708</v>
      </c>
      <c r="PG28" s="62">
        <f t="shared" ca="1" si="188"/>
        <v>909689.67440892872</v>
      </c>
      <c r="PH28" s="62">
        <f t="shared" ca="1" si="188"/>
        <v>964772.10220583621</v>
      </c>
      <c r="PI28" s="62">
        <f t="shared" ca="1" si="188"/>
        <v>956979.4809055666</v>
      </c>
      <c r="PJ28" s="62">
        <f t="shared" ca="1" si="188"/>
        <v>981048.62714068417</v>
      </c>
      <c r="PK28" s="62">
        <f t="shared" ca="1" si="188"/>
        <v>941149.07147655752</v>
      </c>
      <c r="PL28" s="62">
        <f t="shared" ca="1" si="188"/>
        <v>963749.95023831166</v>
      </c>
      <c r="PM28" s="62">
        <f t="shared" ca="1" si="188"/>
        <v>947570.14534593362</v>
      </c>
      <c r="PN28" s="62">
        <f t="shared" ca="1" si="188"/>
        <v>901829.49280848354</v>
      </c>
      <c r="PO28" s="62">
        <f t="shared" ca="1" si="188"/>
        <v>960147.39694983023</v>
      </c>
      <c r="PP28" s="62">
        <f t="shared" ca="1" si="188"/>
        <v>988083.46749215305</v>
      </c>
      <c r="PQ28" s="62">
        <f t="shared" ca="1" si="188"/>
        <v>903226.15958903404</v>
      </c>
      <c r="PR28" s="62">
        <f t="shared" ca="1" si="188"/>
        <v>964996.83529531246</v>
      </c>
      <c r="PS28" s="62">
        <f t="shared" ca="1" si="188"/>
        <v>901714.69220241252</v>
      </c>
      <c r="PT28" s="62">
        <f t="shared" ca="1" si="188"/>
        <v>986479.72520502971</v>
      </c>
      <c r="PU28" s="62">
        <f t="shared" ca="1" si="188"/>
        <v>978392.56237517484</v>
      </c>
      <c r="PV28" s="62">
        <f t="shared" ca="1" si="188"/>
        <v>931017.66636252869</v>
      </c>
      <c r="PW28" s="62">
        <f t="shared" ca="1" si="188"/>
        <v>970432.37215276714</v>
      </c>
      <c r="PX28" s="62">
        <f t="shared" ca="1" si="188"/>
        <v>951623.33558245806</v>
      </c>
      <c r="PY28" s="62">
        <f t="shared" ca="1" si="188"/>
        <v>949055.88266459492</v>
      </c>
      <c r="PZ28" s="62">
        <f t="shared" ca="1" si="188"/>
        <v>962245.36031697039</v>
      </c>
      <c r="QA28" s="62">
        <f t="shared" ca="1" si="188"/>
        <v>944168.54951515631</v>
      </c>
      <c r="QB28" s="62">
        <f t="shared" ca="1" si="188"/>
        <v>941942.31670877757</v>
      </c>
      <c r="QC28" s="62">
        <f t="shared" ca="1" si="188"/>
        <v>953949.99054487515</v>
      </c>
      <c r="QD28" s="62">
        <f t="shared" ca="1" si="188"/>
        <v>920426.47869208688</v>
      </c>
      <c r="QE28" s="62">
        <f t="shared" ca="1" si="188"/>
        <v>900253.73906267516</v>
      </c>
      <c r="QF28" s="62">
        <f t="shared" ca="1" si="188"/>
        <v>970754.69095498184</v>
      </c>
      <c r="QG28" s="62">
        <f t="shared" ca="1" si="188"/>
        <v>969503.87768868729</v>
      </c>
      <c r="QH28" s="62">
        <f t="shared" ca="1" si="188"/>
        <v>898217.34929398028</v>
      </c>
      <c r="QI28" s="62">
        <f t="shared" ca="1" si="188"/>
        <v>938452.30740051123</v>
      </c>
      <c r="QJ28" s="62">
        <f t="shared" ref="QJ28:SU28" ca="1" si="189">QJ21*QJ14</f>
        <v>899234.74613041629</v>
      </c>
      <c r="QK28" s="62">
        <f t="shared" ca="1" si="189"/>
        <v>934048.85543649248</v>
      </c>
      <c r="QL28" s="62">
        <f t="shared" ca="1" si="189"/>
        <v>975711.73633192026</v>
      </c>
      <c r="QM28" s="62">
        <f t="shared" ca="1" si="189"/>
        <v>959769.19198944781</v>
      </c>
      <c r="QN28" s="62">
        <f t="shared" ca="1" si="189"/>
        <v>985556.2396889627</v>
      </c>
      <c r="QO28" s="62">
        <f t="shared" ca="1" si="189"/>
        <v>988461.30627199856</v>
      </c>
      <c r="QP28" s="62">
        <f t="shared" ca="1" si="189"/>
        <v>948059.3387248863</v>
      </c>
      <c r="QQ28" s="62">
        <f t="shared" ca="1" si="189"/>
        <v>912421.44556018489</v>
      </c>
      <c r="QR28" s="62">
        <f t="shared" ca="1" si="189"/>
        <v>945681.10195517924</v>
      </c>
      <c r="QS28" s="62">
        <f t="shared" ca="1" si="189"/>
        <v>906346.50013040414</v>
      </c>
      <c r="QT28" s="62">
        <f t="shared" ca="1" si="189"/>
        <v>945131.25069105579</v>
      </c>
      <c r="QU28" s="62">
        <f t="shared" ca="1" si="189"/>
        <v>915436.38132946345</v>
      </c>
      <c r="QV28" s="62">
        <f t="shared" ca="1" si="189"/>
        <v>970620.68499270058</v>
      </c>
      <c r="QW28" s="62">
        <f t="shared" ca="1" si="189"/>
        <v>978325.54819120537</v>
      </c>
      <c r="QX28" s="62">
        <f t="shared" ca="1" si="189"/>
        <v>963351.22802747367</v>
      </c>
      <c r="QY28" s="62">
        <f t="shared" ca="1" si="189"/>
        <v>915657.89641905588</v>
      </c>
      <c r="QZ28" s="62">
        <f t="shared" ca="1" si="189"/>
        <v>938234.20815558895</v>
      </c>
      <c r="RA28" s="62">
        <f t="shared" ca="1" si="189"/>
        <v>936244.16780743154</v>
      </c>
      <c r="RB28" s="62">
        <f t="shared" ca="1" si="189"/>
        <v>950640.62173845049</v>
      </c>
      <c r="RC28" s="62">
        <f t="shared" ca="1" si="189"/>
        <v>981572.49910196813</v>
      </c>
      <c r="RD28" s="62">
        <f t="shared" ca="1" si="189"/>
        <v>959887.43659954367</v>
      </c>
      <c r="RE28" s="62">
        <f t="shared" ca="1" si="189"/>
        <v>971129.99163668742</v>
      </c>
      <c r="RF28" s="62">
        <f t="shared" ca="1" si="189"/>
        <v>917091.30768797314</v>
      </c>
      <c r="RG28" s="62">
        <f t="shared" ca="1" si="189"/>
        <v>922791.91998661333</v>
      </c>
      <c r="RH28" s="62">
        <f t="shared" ca="1" si="189"/>
        <v>912821.48302648682</v>
      </c>
      <c r="RI28" s="62">
        <f t="shared" ca="1" si="189"/>
        <v>990519.40055375325</v>
      </c>
      <c r="RJ28" s="62">
        <f t="shared" ca="1" si="189"/>
        <v>905758.56999847584</v>
      </c>
      <c r="RK28" s="62">
        <f t="shared" ca="1" si="189"/>
        <v>977811.59346940578</v>
      </c>
      <c r="RL28" s="62">
        <f t="shared" ca="1" si="189"/>
        <v>916188.33301205793</v>
      </c>
      <c r="RM28" s="62">
        <f t="shared" ca="1" si="189"/>
        <v>957067.77014789009</v>
      </c>
      <c r="RN28" s="62">
        <f t="shared" ca="1" si="189"/>
        <v>949302.82369179372</v>
      </c>
      <c r="RO28" s="62">
        <f t="shared" ca="1" si="189"/>
        <v>904252.1044867055</v>
      </c>
      <c r="RP28" s="62">
        <f t="shared" ca="1" si="189"/>
        <v>951517.97443421406</v>
      </c>
      <c r="RQ28" s="62">
        <f t="shared" ca="1" si="189"/>
        <v>960958.26570793847</v>
      </c>
      <c r="RR28" s="62">
        <f t="shared" ca="1" si="189"/>
        <v>911042.97933177464</v>
      </c>
      <c r="RS28" s="62">
        <f t="shared" ca="1" si="189"/>
        <v>939861.29309907672</v>
      </c>
      <c r="RT28" s="62">
        <f t="shared" ca="1" si="189"/>
        <v>954908.20504593267</v>
      </c>
      <c r="RU28" s="62">
        <f t="shared" ca="1" si="189"/>
        <v>988360.65796987223</v>
      </c>
      <c r="RV28" s="62">
        <f t="shared" ca="1" si="189"/>
        <v>944809.29460414883</v>
      </c>
      <c r="RW28" s="62">
        <f t="shared" ca="1" si="189"/>
        <v>942181.72970039677</v>
      </c>
      <c r="RX28" s="62">
        <f t="shared" ca="1" si="189"/>
        <v>925286.43836813187</v>
      </c>
      <c r="RY28" s="62">
        <f t="shared" ca="1" si="189"/>
        <v>968851.80103621143</v>
      </c>
      <c r="RZ28" s="62">
        <f t="shared" ca="1" si="189"/>
        <v>988995.69400472811</v>
      </c>
      <c r="SA28" s="62">
        <f t="shared" ca="1" si="189"/>
        <v>916527.74739845295</v>
      </c>
      <c r="SB28" s="62">
        <f t="shared" ca="1" si="189"/>
        <v>979120.34359140694</v>
      </c>
      <c r="SC28" s="62">
        <f t="shared" ca="1" si="189"/>
        <v>947725.59802123392</v>
      </c>
      <c r="SD28" s="62">
        <f t="shared" ca="1" si="189"/>
        <v>961751.08181913861</v>
      </c>
      <c r="SE28" s="62">
        <f t="shared" ca="1" si="189"/>
        <v>930220.46604095877</v>
      </c>
      <c r="SF28" s="62">
        <f t="shared" ca="1" si="189"/>
        <v>965531.72067135281</v>
      </c>
      <c r="SG28" s="62">
        <f t="shared" ca="1" si="189"/>
        <v>949323.8965088384</v>
      </c>
      <c r="SH28" s="62">
        <f t="shared" ca="1" si="189"/>
        <v>915050.28945511649</v>
      </c>
      <c r="SI28" s="62">
        <f t="shared" ca="1" si="189"/>
        <v>898661.20125383616</v>
      </c>
      <c r="SJ28" s="62">
        <f t="shared" ca="1" si="189"/>
        <v>976531.52585555543</v>
      </c>
      <c r="SK28" s="62">
        <f t="shared" ca="1" si="189"/>
        <v>909006.76551964134</v>
      </c>
      <c r="SL28" s="62">
        <f t="shared" ca="1" si="189"/>
        <v>914327.23078521306</v>
      </c>
      <c r="SM28" s="62">
        <f t="shared" ca="1" si="189"/>
        <v>980566.72307296423</v>
      </c>
      <c r="SN28" s="62">
        <f t="shared" ca="1" si="189"/>
        <v>969944.40096956445</v>
      </c>
      <c r="SO28" s="62">
        <f t="shared" ca="1" si="189"/>
        <v>934663.81201423425</v>
      </c>
      <c r="SP28" s="62">
        <f t="shared" ca="1" si="189"/>
        <v>974048.37198615784</v>
      </c>
      <c r="SQ28" s="62">
        <f t="shared" ca="1" si="189"/>
        <v>906525.95928063523</v>
      </c>
      <c r="SR28" s="62">
        <f t="shared" ca="1" si="189"/>
        <v>945305.98915960104</v>
      </c>
      <c r="SS28" s="62">
        <f t="shared" ca="1" si="189"/>
        <v>902326.66652966372</v>
      </c>
      <c r="ST28" s="62">
        <f t="shared" ca="1" si="189"/>
        <v>962302.22243777197</v>
      </c>
      <c r="SU28" s="62">
        <f t="shared" ca="1" si="189"/>
        <v>989233.33268542681</v>
      </c>
      <c r="SV28" s="62">
        <f t="shared" ref="SV28:VG28" ca="1" si="190">SV21*SV14</f>
        <v>975014.26750353316</v>
      </c>
      <c r="SW28" s="62">
        <f t="shared" ca="1" si="190"/>
        <v>909601.75613496534</v>
      </c>
      <c r="SX28" s="62">
        <f t="shared" ca="1" si="190"/>
        <v>951229.35943693109</v>
      </c>
      <c r="SY28" s="62">
        <f t="shared" ca="1" si="190"/>
        <v>929621.37144464836</v>
      </c>
      <c r="SZ28" s="62">
        <f t="shared" ca="1" si="190"/>
        <v>942197.12326335616</v>
      </c>
      <c r="TA28" s="62">
        <f t="shared" ca="1" si="190"/>
        <v>931813.67659954145</v>
      </c>
      <c r="TB28" s="62">
        <f t="shared" ca="1" si="190"/>
        <v>900051.66618453502</v>
      </c>
      <c r="TC28" s="62">
        <f t="shared" ca="1" si="190"/>
        <v>977649.58859382488</v>
      </c>
      <c r="TD28" s="62">
        <f t="shared" ca="1" si="190"/>
        <v>971349.18198181095</v>
      </c>
      <c r="TE28" s="62">
        <f t="shared" ca="1" si="190"/>
        <v>903592.33591720881</v>
      </c>
      <c r="TF28" s="62">
        <f t="shared" ca="1" si="190"/>
        <v>944495.074252096</v>
      </c>
      <c r="TG28" s="62">
        <f t="shared" ca="1" si="190"/>
        <v>938332.17456633435</v>
      </c>
      <c r="TH28" s="62">
        <f t="shared" ca="1" si="190"/>
        <v>960457.12171047111</v>
      </c>
      <c r="TI28" s="62">
        <f t="shared" ca="1" si="190"/>
        <v>902904.91318881896</v>
      </c>
      <c r="TJ28" s="62">
        <f t="shared" ca="1" si="190"/>
        <v>900711.84328662523</v>
      </c>
      <c r="TK28" s="62">
        <f t="shared" ca="1" si="190"/>
        <v>919542.77098271565</v>
      </c>
      <c r="TL28" s="62">
        <f t="shared" ca="1" si="190"/>
        <v>944795.9320086363</v>
      </c>
      <c r="TM28" s="62">
        <f t="shared" ca="1" si="190"/>
        <v>969647.84433197288</v>
      </c>
      <c r="TN28" s="62">
        <f t="shared" ca="1" si="190"/>
        <v>922745.85622931272</v>
      </c>
      <c r="TO28" s="62">
        <f t="shared" ca="1" si="190"/>
        <v>979781.98986313702</v>
      </c>
      <c r="TP28" s="62">
        <f t="shared" ca="1" si="190"/>
        <v>962306.90844350681</v>
      </c>
      <c r="TQ28" s="62">
        <f t="shared" ca="1" si="190"/>
        <v>984009.17507878435</v>
      </c>
      <c r="TR28" s="62">
        <f t="shared" ca="1" si="190"/>
        <v>931450.5476929975</v>
      </c>
      <c r="TS28" s="62">
        <f t="shared" ca="1" si="190"/>
        <v>948676.09487600857</v>
      </c>
      <c r="TT28" s="62">
        <f t="shared" ca="1" si="190"/>
        <v>941132.67064558901</v>
      </c>
      <c r="TU28" s="62">
        <f t="shared" ca="1" si="190"/>
        <v>929042.86485905282</v>
      </c>
      <c r="TV28" s="62">
        <f t="shared" ca="1" si="190"/>
        <v>915261.4119950087</v>
      </c>
      <c r="TW28" s="62">
        <f t="shared" ca="1" si="190"/>
        <v>935639.81916094688</v>
      </c>
      <c r="TX28" s="62">
        <f t="shared" ca="1" si="190"/>
        <v>907469.44800396694</v>
      </c>
      <c r="TY28" s="62">
        <f t="shared" ca="1" si="190"/>
        <v>908632.72778106283</v>
      </c>
      <c r="TZ28" s="62">
        <f t="shared" ca="1" si="190"/>
        <v>909719.23884956888</v>
      </c>
      <c r="UA28" s="62">
        <f t="shared" ca="1" si="190"/>
        <v>908237.35107203305</v>
      </c>
      <c r="UB28" s="62">
        <f t="shared" ca="1" si="190"/>
        <v>984568.76536400965</v>
      </c>
      <c r="UC28" s="62">
        <f t="shared" ca="1" si="190"/>
        <v>973810.59592815919</v>
      </c>
      <c r="UD28" s="62">
        <f t="shared" ca="1" si="190"/>
        <v>981775.41467513714</v>
      </c>
      <c r="UE28" s="62">
        <f t="shared" ca="1" si="190"/>
        <v>954565.23255703144</v>
      </c>
      <c r="UF28" s="62">
        <f t="shared" ca="1" si="190"/>
        <v>949769.41224321898</v>
      </c>
      <c r="UG28" s="62">
        <f t="shared" ca="1" si="190"/>
        <v>938404.80644917255</v>
      </c>
      <c r="UH28" s="62">
        <f t="shared" ca="1" si="190"/>
        <v>900907.76157465274</v>
      </c>
      <c r="UI28" s="62">
        <f t="shared" ca="1" si="190"/>
        <v>936063.98569881567</v>
      </c>
      <c r="UJ28" s="62">
        <f t="shared" ca="1" si="190"/>
        <v>913146.84893340699</v>
      </c>
      <c r="UK28" s="62">
        <f t="shared" ca="1" si="190"/>
        <v>909532.32799348037</v>
      </c>
      <c r="UL28" s="62">
        <f t="shared" ca="1" si="190"/>
        <v>911372.50673359435</v>
      </c>
      <c r="UM28" s="62">
        <f t="shared" ca="1" si="190"/>
        <v>941822.54376431985</v>
      </c>
      <c r="UN28" s="62">
        <f t="shared" ca="1" si="190"/>
        <v>937939.30863802449</v>
      </c>
      <c r="UO28" s="62">
        <f t="shared" ca="1" si="190"/>
        <v>981363.93788804312</v>
      </c>
      <c r="UP28" s="62">
        <f t="shared" ca="1" si="190"/>
        <v>949389.54393669288</v>
      </c>
      <c r="UQ28" s="62">
        <f t="shared" ca="1" si="190"/>
        <v>951699.75128805125</v>
      </c>
      <c r="UR28" s="62">
        <f t="shared" ca="1" si="190"/>
        <v>928907.05577650364</v>
      </c>
      <c r="US28" s="62">
        <f t="shared" ca="1" si="190"/>
        <v>987508.34918641776</v>
      </c>
      <c r="UT28" s="62">
        <f t="shared" ca="1" si="190"/>
        <v>954638.26559586462</v>
      </c>
      <c r="UU28" s="62">
        <f t="shared" ca="1" si="190"/>
        <v>924976.93999855313</v>
      </c>
      <c r="UV28" s="62">
        <f t="shared" ca="1" si="190"/>
        <v>982441.83009504934</v>
      </c>
      <c r="UW28" s="62">
        <f t="shared" ca="1" si="190"/>
        <v>986141.58315515728</v>
      </c>
      <c r="UX28" s="62">
        <f t="shared" ca="1" si="190"/>
        <v>942410.80850693653</v>
      </c>
      <c r="UY28" s="62">
        <f t="shared" ca="1" si="190"/>
        <v>903523.55626154388</v>
      </c>
      <c r="UZ28" s="62">
        <f t="shared" ca="1" si="190"/>
        <v>902412.96437679185</v>
      </c>
      <c r="VA28" s="62">
        <f t="shared" ca="1" si="190"/>
        <v>910226.09549723519</v>
      </c>
      <c r="VB28" s="62">
        <f t="shared" ca="1" si="190"/>
        <v>902404.66945307248</v>
      </c>
      <c r="VC28" s="62">
        <f t="shared" ca="1" si="190"/>
        <v>938792.3130468427</v>
      </c>
      <c r="VD28" s="62">
        <f t="shared" ca="1" si="190"/>
        <v>987142.83115827222</v>
      </c>
      <c r="VE28" s="62">
        <f t="shared" ca="1" si="190"/>
        <v>902366.9313821462</v>
      </c>
      <c r="VF28" s="62">
        <f t="shared" ca="1" si="190"/>
        <v>920359.27226083016</v>
      </c>
      <c r="VG28" s="62">
        <f t="shared" ca="1" si="190"/>
        <v>907175.49305883376</v>
      </c>
      <c r="VH28" s="62">
        <f t="shared" ref="VH28:XS28" ca="1" si="191">VH21*VH14</f>
        <v>954128.93510177056</v>
      </c>
      <c r="VI28" s="62">
        <f t="shared" ca="1" si="191"/>
        <v>921005.80252400343</v>
      </c>
      <c r="VJ28" s="62">
        <f t="shared" ca="1" si="191"/>
        <v>943812.84114032285</v>
      </c>
      <c r="VK28" s="62">
        <f t="shared" ca="1" si="191"/>
        <v>949250.49630955304</v>
      </c>
      <c r="VL28" s="62">
        <f t="shared" ca="1" si="191"/>
        <v>967772.22349566803</v>
      </c>
      <c r="VM28" s="62">
        <f t="shared" ca="1" si="191"/>
        <v>985607.68036766339</v>
      </c>
      <c r="VN28" s="62">
        <f t="shared" ca="1" si="191"/>
        <v>916604.87831382221</v>
      </c>
      <c r="VO28" s="62">
        <f t="shared" ca="1" si="191"/>
        <v>972487.35750618286</v>
      </c>
      <c r="VP28" s="62">
        <f t="shared" ca="1" si="191"/>
        <v>969742.8769793947</v>
      </c>
      <c r="VQ28" s="62">
        <f t="shared" ca="1" si="191"/>
        <v>969402.84414258436</v>
      </c>
      <c r="VR28" s="62">
        <f t="shared" ca="1" si="191"/>
        <v>981557.79630916484</v>
      </c>
      <c r="VS28" s="62">
        <f t="shared" ca="1" si="191"/>
        <v>920368.42094738712</v>
      </c>
      <c r="VT28" s="62">
        <f t="shared" ca="1" si="191"/>
        <v>971139.06532499474</v>
      </c>
      <c r="VU28" s="62">
        <f t="shared" ca="1" si="191"/>
        <v>943551.10873286205</v>
      </c>
      <c r="VV28" s="62">
        <f t="shared" ca="1" si="191"/>
        <v>970447.70889197139</v>
      </c>
      <c r="VW28" s="62">
        <f t="shared" ca="1" si="191"/>
        <v>907348.68130625202</v>
      </c>
      <c r="VX28" s="62">
        <f t="shared" ca="1" si="191"/>
        <v>950551.24728456652</v>
      </c>
      <c r="VY28" s="62">
        <f t="shared" ca="1" si="191"/>
        <v>944304.88137047528</v>
      </c>
      <c r="VZ28" s="62">
        <f t="shared" ca="1" si="191"/>
        <v>966715.8439694253</v>
      </c>
      <c r="WA28" s="62">
        <f t="shared" ca="1" si="191"/>
        <v>955603.51815618214</v>
      </c>
      <c r="WB28" s="62">
        <f t="shared" ca="1" si="191"/>
        <v>921924.63982942956</v>
      </c>
      <c r="WC28" s="62">
        <f t="shared" ca="1" si="191"/>
        <v>908655.46686307527</v>
      </c>
      <c r="WD28" s="62">
        <f t="shared" ca="1" si="191"/>
        <v>953296.81270389643</v>
      </c>
      <c r="WE28" s="62">
        <f t="shared" ca="1" si="191"/>
        <v>956494.40358040738</v>
      </c>
      <c r="WF28" s="62">
        <f t="shared" ca="1" si="191"/>
        <v>963302.60417964659</v>
      </c>
      <c r="WG28" s="62">
        <f t="shared" ca="1" si="191"/>
        <v>963120.98921750812</v>
      </c>
      <c r="WH28" s="62">
        <f t="shared" ca="1" si="191"/>
        <v>952305.46104694332</v>
      </c>
      <c r="WI28" s="62">
        <f t="shared" ca="1" si="191"/>
        <v>961748.55529801652</v>
      </c>
      <c r="WJ28" s="62">
        <f t="shared" ca="1" si="191"/>
        <v>951222.02824546676</v>
      </c>
      <c r="WK28" s="62">
        <f t="shared" ca="1" si="191"/>
        <v>907386.93827743176</v>
      </c>
      <c r="WL28" s="62">
        <f t="shared" ca="1" si="191"/>
        <v>955037.87898364407</v>
      </c>
      <c r="WM28" s="62">
        <f t="shared" ca="1" si="191"/>
        <v>965932.9831064021</v>
      </c>
      <c r="WN28" s="62">
        <f t="shared" ca="1" si="191"/>
        <v>944976.51698840689</v>
      </c>
      <c r="WO28" s="62">
        <f t="shared" ca="1" si="191"/>
        <v>986153.28500880103</v>
      </c>
      <c r="WP28" s="62">
        <f t="shared" ca="1" si="191"/>
        <v>964076.66693364026</v>
      </c>
      <c r="WQ28" s="62">
        <f t="shared" ca="1" si="191"/>
        <v>983491.53729402658</v>
      </c>
      <c r="WR28" s="62">
        <f t="shared" ca="1" si="191"/>
        <v>959866.90323034662</v>
      </c>
      <c r="WS28" s="62">
        <f t="shared" ca="1" si="191"/>
        <v>917902.92632800236</v>
      </c>
      <c r="WT28" s="62">
        <f t="shared" ca="1" si="191"/>
        <v>964038.67840606358</v>
      </c>
      <c r="WU28" s="62">
        <f t="shared" ca="1" si="191"/>
        <v>973397.40690682561</v>
      </c>
      <c r="WV28" s="62">
        <f t="shared" ca="1" si="191"/>
        <v>957657.69694915274</v>
      </c>
      <c r="WW28" s="62">
        <f t="shared" ca="1" si="191"/>
        <v>953795.26545709698</v>
      </c>
      <c r="WX28" s="62">
        <f t="shared" ca="1" si="191"/>
        <v>905830.62829176709</v>
      </c>
      <c r="WY28" s="62">
        <f t="shared" ca="1" si="191"/>
        <v>988038.56276191655</v>
      </c>
      <c r="WZ28" s="62">
        <f t="shared" ca="1" si="191"/>
        <v>959665.23319179553</v>
      </c>
      <c r="XA28" s="62">
        <f t="shared" ca="1" si="191"/>
        <v>980071.88951572904</v>
      </c>
      <c r="XB28" s="62">
        <f t="shared" ca="1" si="191"/>
        <v>937552.13197150675</v>
      </c>
      <c r="XC28" s="62">
        <f t="shared" ca="1" si="191"/>
        <v>902556.28041106078</v>
      </c>
      <c r="XD28" s="62">
        <f t="shared" ca="1" si="191"/>
        <v>992209.34940052254</v>
      </c>
      <c r="XE28" s="62">
        <f t="shared" ca="1" si="191"/>
        <v>897866.78333819646</v>
      </c>
      <c r="XF28" s="62">
        <f t="shared" ca="1" si="191"/>
        <v>911454.35577362869</v>
      </c>
      <c r="XG28" s="62">
        <f t="shared" ca="1" si="191"/>
        <v>979416.56051071954</v>
      </c>
      <c r="XH28" s="62">
        <f t="shared" ca="1" si="191"/>
        <v>931231.80708647182</v>
      </c>
      <c r="XI28" s="62">
        <f t="shared" ca="1" si="191"/>
        <v>953007.63041910622</v>
      </c>
      <c r="XJ28" s="62">
        <f t="shared" ca="1" si="191"/>
        <v>962923.71787404106</v>
      </c>
      <c r="XK28" s="62">
        <f t="shared" ca="1" si="191"/>
        <v>914079.85528922919</v>
      </c>
      <c r="XL28" s="62">
        <f t="shared" ca="1" si="191"/>
        <v>979633.50303643453</v>
      </c>
      <c r="XM28" s="62">
        <f t="shared" ca="1" si="191"/>
        <v>940518.47425286076</v>
      </c>
      <c r="XN28" s="62">
        <f t="shared" ca="1" si="191"/>
        <v>947793.37599432678</v>
      </c>
      <c r="XO28" s="62">
        <f t="shared" ca="1" si="191"/>
        <v>935855.77536390303</v>
      </c>
      <c r="XP28" s="62">
        <f t="shared" ca="1" si="191"/>
        <v>990509.41847623279</v>
      </c>
      <c r="XQ28" s="62">
        <f t="shared" ca="1" si="191"/>
        <v>902407.1899211955</v>
      </c>
      <c r="XR28" s="62">
        <f t="shared" ca="1" si="191"/>
        <v>968824.86174825998</v>
      </c>
      <c r="XS28" s="62">
        <f t="shared" ca="1" si="191"/>
        <v>911582.16377833416</v>
      </c>
      <c r="XT28" s="62">
        <f t="shared" ref="XT28:AAE28" ca="1" si="192">XT21*XT14</f>
        <v>961174.18834772508</v>
      </c>
      <c r="XU28" s="62">
        <f t="shared" ca="1" si="192"/>
        <v>901030.63269328058</v>
      </c>
      <c r="XV28" s="62">
        <f t="shared" ca="1" si="192"/>
        <v>903929.77484969411</v>
      </c>
      <c r="XW28" s="62">
        <f t="shared" ca="1" si="192"/>
        <v>935548.67638929968</v>
      </c>
      <c r="XX28" s="62">
        <f t="shared" ca="1" si="192"/>
        <v>969682.65591654147</v>
      </c>
      <c r="XY28" s="62">
        <f t="shared" ca="1" si="192"/>
        <v>915145.69238624768</v>
      </c>
      <c r="XZ28" s="62">
        <f t="shared" ca="1" si="192"/>
        <v>954355.98411242897</v>
      </c>
      <c r="YA28" s="62">
        <f t="shared" ca="1" si="192"/>
        <v>947069.33605498634</v>
      </c>
      <c r="YB28" s="62">
        <f t="shared" ca="1" si="192"/>
        <v>909031.5242991111</v>
      </c>
      <c r="YC28" s="62">
        <f t="shared" ca="1" si="192"/>
        <v>980007.22777757747</v>
      </c>
      <c r="YD28" s="62">
        <f t="shared" ca="1" si="192"/>
        <v>972222.09078840609</v>
      </c>
      <c r="YE28" s="62">
        <f t="shared" ca="1" si="192"/>
        <v>923632.66970620246</v>
      </c>
      <c r="YF28" s="62">
        <f t="shared" ca="1" si="192"/>
        <v>991384.01936925144</v>
      </c>
      <c r="YG28" s="62">
        <f t="shared" ca="1" si="192"/>
        <v>934388.29411696573</v>
      </c>
      <c r="YH28" s="62">
        <f t="shared" ca="1" si="192"/>
        <v>902569.17966731859</v>
      </c>
      <c r="YI28" s="62">
        <f t="shared" ca="1" si="192"/>
        <v>972662.34855604928</v>
      </c>
      <c r="YJ28" s="62">
        <f t="shared" ca="1" si="192"/>
        <v>902794.90966629644</v>
      </c>
      <c r="YK28" s="62">
        <f t="shared" ca="1" si="192"/>
        <v>939270.98137100611</v>
      </c>
      <c r="YL28" s="62">
        <f t="shared" ca="1" si="192"/>
        <v>941294.54808719584</v>
      </c>
      <c r="YM28" s="62">
        <f t="shared" ca="1" si="192"/>
        <v>967337.32616359717</v>
      </c>
      <c r="YN28" s="62">
        <f t="shared" ca="1" si="192"/>
        <v>969756.13351564109</v>
      </c>
      <c r="YO28" s="62">
        <f t="shared" ca="1" si="192"/>
        <v>908761.40093904315</v>
      </c>
      <c r="YP28" s="62">
        <f t="shared" ca="1" si="192"/>
        <v>964104.93504809518</v>
      </c>
      <c r="YQ28" s="62">
        <f t="shared" ca="1" si="192"/>
        <v>923656.48824863532</v>
      </c>
      <c r="YR28" s="62">
        <f t="shared" ca="1" si="192"/>
        <v>932087.01339045539</v>
      </c>
      <c r="YS28" s="62">
        <f t="shared" ca="1" si="192"/>
        <v>941301.5630623959</v>
      </c>
      <c r="YT28" s="62">
        <f t="shared" ca="1" si="192"/>
        <v>972438.41859060444</v>
      </c>
      <c r="YU28" s="62">
        <f t="shared" ca="1" si="192"/>
        <v>953900.10114035488</v>
      </c>
      <c r="YV28" s="62">
        <f t="shared" ca="1" si="192"/>
        <v>950389.49609298271</v>
      </c>
      <c r="YW28" s="62">
        <f t="shared" ca="1" si="192"/>
        <v>942775.36324113631</v>
      </c>
      <c r="YX28" s="62">
        <f t="shared" ca="1" si="192"/>
        <v>972718.34861661424</v>
      </c>
      <c r="YY28" s="62">
        <f t="shared" ca="1" si="192"/>
        <v>985139.1689149579</v>
      </c>
      <c r="YZ28" s="62">
        <f t="shared" ca="1" si="192"/>
        <v>900846.82313404069</v>
      </c>
      <c r="ZA28" s="62">
        <f t="shared" ca="1" si="192"/>
        <v>963274.64197764196</v>
      </c>
      <c r="ZB28" s="62">
        <f t="shared" ca="1" si="192"/>
        <v>926886.3889371251</v>
      </c>
      <c r="ZC28" s="62">
        <f t="shared" ca="1" si="192"/>
        <v>903605.2694120307</v>
      </c>
      <c r="ZD28" s="62">
        <f t="shared" ca="1" si="192"/>
        <v>928489.67902809894</v>
      </c>
      <c r="ZE28" s="62">
        <f t="shared" ca="1" si="192"/>
        <v>907998.78254538367</v>
      </c>
      <c r="ZF28" s="62">
        <f t="shared" ca="1" si="192"/>
        <v>979603.4272879723</v>
      </c>
      <c r="ZG28" s="62">
        <f t="shared" ca="1" si="192"/>
        <v>929602.59141645429</v>
      </c>
      <c r="ZH28" s="62">
        <f t="shared" ca="1" si="192"/>
        <v>950468.59541602072</v>
      </c>
      <c r="ZI28" s="62">
        <f t="shared" ca="1" si="192"/>
        <v>957444.48117557378</v>
      </c>
      <c r="ZJ28" s="62">
        <f t="shared" ca="1" si="192"/>
        <v>914973.02747202769</v>
      </c>
      <c r="ZK28" s="62">
        <f t="shared" ca="1" si="192"/>
        <v>904592.03377368744</v>
      </c>
      <c r="ZL28" s="62">
        <f t="shared" ca="1" si="192"/>
        <v>983687.51410864946</v>
      </c>
      <c r="ZM28" s="62">
        <f t="shared" ca="1" si="192"/>
        <v>958130.5084124346</v>
      </c>
      <c r="ZN28" s="62">
        <f t="shared" ca="1" si="192"/>
        <v>904697.97317401296</v>
      </c>
      <c r="ZO28" s="62">
        <f t="shared" ca="1" si="192"/>
        <v>942834.58793244127</v>
      </c>
      <c r="ZP28" s="62">
        <f t="shared" ca="1" si="192"/>
        <v>931111.48337400169</v>
      </c>
      <c r="ZQ28" s="62">
        <f t="shared" ca="1" si="192"/>
        <v>968192.11457134306</v>
      </c>
      <c r="ZR28" s="62">
        <f t="shared" ca="1" si="192"/>
        <v>936892.53223964176</v>
      </c>
      <c r="ZS28" s="62">
        <f t="shared" ca="1" si="192"/>
        <v>963281.14008232253</v>
      </c>
      <c r="ZT28" s="62">
        <f t="shared" ca="1" si="192"/>
        <v>966054.83110224141</v>
      </c>
      <c r="ZU28" s="62">
        <f t="shared" ca="1" si="192"/>
        <v>947923.51158330205</v>
      </c>
      <c r="ZV28" s="62">
        <f t="shared" ca="1" si="192"/>
        <v>945960.2937828945</v>
      </c>
      <c r="ZW28" s="62">
        <f t="shared" ca="1" si="192"/>
        <v>937835.14887649147</v>
      </c>
      <c r="ZX28" s="62">
        <f t="shared" ca="1" si="192"/>
        <v>958216.79355376959</v>
      </c>
      <c r="ZY28" s="62">
        <f t="shared" ca="1" si="192"/>
        <v>984236.87235193292</v>
      </c>
      <c r="ZZ28" s="62">
        <f t="shared" ca="1" si="192"/>
        <v>898715.04230949969</v>
      </c>
      <c r="AAA28" s="62">
        <f t="shared" ca="1" si="192"/>
        <v>968908.25254012342</v>
      </c>
      <c r="AAB28" s="62">
        <f t="shared" ca="1" si="192"/>
        <v>943256.59699596558</v>
      </c>
      <c r="AAC28" s="62">
        <f t="shared" ca="1" si="192"/>
        <v>958723.86155425664</v>
      </c>
      <c r="AAD28" s="62">
        <f t="shared" ca="1" si="192"/>
        <v>950848.3792612697</v>
      </c>
      <c r="AAE28" s="62">
        <f t="shared" ca="1" si="192"/>
        <v>941822.69586770039</v>
      </c>
      <c r="AAF28" s="62">
        <f t="shared" ref="AAF28:ACQ28" ca="1" si="193">AAF21*AAF14</f>
        <v>944989.18698661914</v>
      </c>
      <c r="AAG28" s="62">
        <f t="shared" ca="1" si="193"/>
        <v>963564.65090310934</v>
      </c>
      <c r="AAH28" s="62">
        <f t="shared" ca="1" si="193"/>
        <v>949615.23303899111</v>
      </c>
      <c r="AAI28" s="62">
        <f t="shared" ca="1" si="193"/>
        <v>991287.57649963466</v>
      </c>
      <c r="AAJ28" s="62">
        <f t="shared" ca="1" si="193"/>
        <v>969133.91126216587</v>
      </c>
      <c r="AAK28" s="62">
        <f t="shared" ca="1" si="193"/>
        <v>934824.93137902592</v>
      </c>
      <c r="AAL28" s="62">
        <f t="shared" ca="1" si="193"/>
        <v>948649.49011005647</v>
      </c>
      <c r="AAM28" s="62">
        <f t="shared" ca="1" si="193"/>
        <v>918415.47933490202</v>
      </c>
      <c r="AAN28" s="62">
        <f t="shared" ca="1" si="193"/>
        <v>908909.85696572147</v>
      </c>
      <c r="AAO28" s="62">
        <f t="shared" ca="1" si="193"/>
        <v>970567.75652493304</v>
      </c>
      <c r="AAP28" s="62">
        <f t="shared" ca="1" si="193"/>
        <v>957768.40799326019</v>
      </c>
      <c r="AAQ28" s="62">
        <f t="shared" ca="1" si="193"/>
        <v>941194.69323507894</v>
      </c>
      <c r="AAR28" s="62">
        <f t="shared" ca="1" si="193"/>
        <v>955977.26878788904</v>
      </c>
      <c r="AAS28" s="62">
        <f t="shared" ca="1" si="193"/>
        <v>949282.63402101852</v>
      </c>
      <c r="AAT28" s="62">
        <f t="shared" ca="1" si="193"/>
        <v>913732.3996874697</v>
      </c>
      <c r="AAU28" s="62">
        <f t="shared" ca="1" si="193"/>
        <v>929522.58185142674</v>
      </c>
      <c r="AAV28" s="62">
        <f t="shared" ca="1" si="193"/>
        <v>970757.42616266082</v>
      </c>
      <c r="AAW28" s="62">
        <f t="shared" ca="1" si="193"/>
        <v>924574.20862501021</v>
      </c>
      <c r="AAX28" s="62">
        <f t="shared" ca="1" si="193"/>
        <v>966695.91662912793</v>
      </c>
      <c r="AAY28" s="62">
        <f t="shared" ca="1" si="193"/>
        <v>922651.92019428173</v>
      </c>
      <c r="AAZ28" s="62">
        <f t="shared" ca="1" si="193"/>
        <v>965182.81306439813</v>
      </c>
      <c r="ABA28" s="62">
        <f t="shared" ca="1" si="193"/>
        <v>900428.95160228526</v>
      </c>
      <c r="ABB28" s="62">
        <f t="shared" ca="1" si="193"/>
        <v>923054.17657706747</v>
      </c>
      <c r="ABC28" s="62">
        <f t="shared" ca="1" si="193"/>
        <v>977263.35167721601</v>
      </c>
      <c r="ABD28" s="62">
        <f t="shared" ca="1" si="193"/>
        <v>918309.41309549008</v>
      </c>
      <c r="ABE28" s="62">
        <f t="shared" ca="1" si="193"/>
        <v>911181.71773057559</v>
      </c>
      <c r="ABF28" s="62">
        <f t="shared" ca="1" si="193"/>
        <v>922681.57525035797</v>
      </c>
      <c r="ABG28" s="62">
        <f t="shared" ca="1" si="193"/>
        <v>949992.53015148907</v>
      </c>
      <c r="ABH28" s="62">
        <f t="shared" ca="1" si="193"/>
        <v>904073.22086669877</v>
      </c>
      <c r="ABI28" s="62">
        <f t="shared" ca="1" si="193"/>
        <v>917585.99241867184</v>
      </c>
      <c r="ABJ28" s="62">
        <f t="shared" ca="1" si="193"/>
        <v>990686.81210092758</v>
      </c>
      <c r="ABK28" s="62">
        <f t="shared" ca="1" si="193"/>
        <v>980648.17172379163</v>
      </c>
      <c r="ABL28" s="62">
        <f t="shared" ca="1" si="193"/>
        <v>937091.01201343874</v>
      </c>
      <c r="ABM28" s="62">
        <f t="shared" ca="1" si="193"/>
        <v>984178.38056731399</v>
      </c>
      <c r="ABN28" s="62">
        <f t="shared" ca="1" si="193"/>
        <v>967527.34183694643</v>
      </c>
      <c r="ABO28" s="62">
        <f t="shared" ca="1" si="193"/>
        <v>957554.53082846117</v>
      </c>
      <c r="ABP28" s="62">
        <f t="shared" ca="1" si="193"/>
        <v>900847.50085673563</v>
      </c>
      <c r="ABQ28" s="62">
        <f t="shared" ca="1" si="193"/>
        <v>961838.28890434769</v>
      </c>
      <c r="ABR28" s="62">
        <f t="shared" ca="1" si="193"/>
        <v>930727.46174364444</v>
      </c>
      <c r="ABS28" s="62">
        <f t="shared" ca="1" si="193"/>
        <v>953663.35780397616</v>
      </c>
      <c r="ABT28" s="62">
        <f t="shared" ca="1" si="193"/>
        <v>940611.06754819292</v>
      </c>
      <c r="ABU28" s="62">
        <f t="shared" ca="1" si="193"/>
        <v>904385.43111324101</v>
      </c>
      <c r="ABV28" s="62">
        <f t="shared" ca="1" si="193"/>
        <v>901478.66895335377</v>
      </c>
      <c r="ABW28" s="62">
        <f t="shared" ca="1" si="193"/>
        <v>913892.82248419104</v>
      </c>
      <c r="ABX28" s="62">
        <f t="shared" ca="1" si="193"/>
        <v>936983.69325492985</v>
      </c>
      <c r="ABY28" s="62">
        <f t="shared" ca="1" si="193"/>
        <v>989979.4316152992</v>
      </c>
      <c r="ABZ28" s="62">
        <f t="shared" ca="1" si="193"/>
        <v>954980.57079881569</v>
      </c>
      <c r="ACA28" s="62">
        <f t="shared" ca="1" si="193"/>
        <v>967569.02461257181</v>
      </c>
      <c r="ACB28" s="62">
        <f t="shared" ca="1" si="193"/>
        <v>968409.80207639188</v>
      </c>
      <c r="ACC28" s="62">
        <f t="shared" ca="1" si="193"/>
        <v>955185.40331751283</v>
      </c>
      <c r="ACD28" s="62">
        <f t="shared" ca="1" si="193"/>
        <v>925045.8347557222</v>
      </c>
      <c r="ACE28" s="62">
        <f t="shared" ca="1" si="193"/>
        <v>935214.11560825561</v>
      </c>
      <c r="ACF28" s="62">
        <f t="shared" ca="1" si="193"/>
        <v>913161.34020246274</v>
      </c>
      <c r="ACG28" s="62">
        <f t="shared" ca="1" si="193"/>
        <v>923709.23380054033</v>
      </c>
      <c r="ACH28" s="62">
        <f t="shared" ca="1" si="193"/>
        <v>973135.99405267066</v>
      </c>
      <c r="ACI28" s="62">
        <f t="shared" ca="1" si="193"/>
        <v>944402.95041029854</v>
      </c>
      <c r="ACJ28" s="62">
        <f t="shared" ca="1" si="193"/>
        <v>950425.61262937891</v>
      </c>
      <c r="ACK28" s="62">
        <f t="shared" ca="1" si="193"/>
        <v>984942.38168642507</v>
      </c>
      <c r="ACL28" s="62">
        <f t="shared" ca="1" si="193"/>
        <v>910524.07426261622</v>
      </c>
      <c r="ACM28" s="62">
        <f t="shared" ca="1" si="193"/>
        <v>905309.94700496679</v>
      </c>
      <c r="ACN28" s="62">
        <f t="shared" ca="1" si="193"/>
        <v>943453.78314691549</v>
      </c>
      <c r="ACO28" s="62">
        <f t="shared" ca="1" si="193"/>
        <v>950678.70058979199</v>
      </c>
      <c r="ACP28" s="62">
        <f t="shared" ca="1" si="193"/>
        <v>984812.28215352446</v>
      </c>
      <c r="ACQ28" s="62">
        <f t="shared" ca="1" si="193"/>
        <v>974699.32704434323</v>
      </c>
      <c r="ACR28" s="62">
        <f t="shared" ref="ACR28:AFC28" ca="1" si="194">ACR21*ACR14</f>
        <v>974153.51867173193</v>
      </c>
      <c r="ACS28" s="62">
        <f t="shared" ca="1" si="194"/>
        <v>918035.99435545481</v>
      </c>
      <c r="ACT28" s="62">
        <f t="shared" ca="1" si="194"/>
        <v>941253.73204494885</v>
      </c>
      <c r="ACU28" s="62">
        <f t="shared" ca="1" si="194"/>
        <v>909056.83911522629</v>
      </c>
      <c r="ACV28" s="62">
        <f t="shared" ca="1" si="194"/>
        <v>936444.80328893859</v>
      </c>
      <c r="ACW28" s="62">
        <f t="shared" ca="1" si="194"/>
        <v>960628.37090854149</v>
      </c>
      <c r="ACX28" s="62">
        <f t="shared" ca="1" si="194"/>
        <v>965746.17920763849</v>
      </c>
      <c r="ACY28" s="62">
        <f t="shared" ca="1" si="194"/>
        <v>899923.48232993006</v>
      </c>
      <c r="ACZ28" s="62">
        <f t="shared" ca="1" si="194"/>
        <v>897752.47513382009</v>
      </c>
      <c r="ADA28" s="62">
        <f t="shared" ca="1" si="194"/>
        <v>933891.75756658579</v>
      </c>
      <c r="ADB28" s="62">
        <f t="shared" ca="1" si="194"/>
        <v>899055.57259629376</v>
      </c>
      <c r="ADC28" s="62">
        <f t="shared" ca="1" si="194"/>
        <v>975540.48104989599</v>
      </c>
      <c r="ADD28" s="62">
        <f t="shared" ca="1" si="194"/>
        <v>929654.07559506199</v>
      </c>
      <c r="ADE28" s="62">
        <f t="shared" ca="1" si="194"/>
        <v>925576.99595485488</v>
      </c>
      <c r="ADF28" s="62">
        <f t="shared" ca="1" si="194"/>
        <v>962623.66300115141</v>
      </c>
      <c r="ADG28" s="62">
        <f t="shared" ca="1" si="194"/>
        <v>913765.38668391877</v>
      </c>
      <c r="ADH28" s="62">
        <f t="shared" ca="1" si="194"/>
        <v>969959.69194310962</v>
      </c>
      <c r="ADI28" s="62">
        <f t="shared" ca="1" si="194"/>
        <v>986738.01982040075</v>
      </c>
      <c r="ADJ28" s="62">
        <f t="shared" ca="1" si="194"/>
        <v>965561.54433139588</v>
      </c>
      <c r="ADK28" s="62">
        <f t="shared" ca="1" si="194"/>
        <v>983042.20123285963</v>
      </c>
      <c r="ADL28" s="62">
        <f t="shared" ca="1" si="194"/>
        <v>957911.99842600792</v>
      </c>
      <c r="ADM28" s="62">
        <f t="shared" ca="1" si="194"/>
        <v>914441.8113679043</v>
      </c>
      <c r="ADN28" s="62">
        <f t="shared" ca="1" si="194"/>
        <v>916284.00345601246</v>
      </c>
      <c r="ADO28" s="62">
        <f t="shared" ca="1" si="194"/>
        <v>951639.48800482647</v>
      </c>
      <c r="ADP28" s="62">
        <f t="shared" ca="1" si="194"/>
        <v>902299.02503547817</v>
      </c>
      <c r="ADQ28" s="62">
        <f t="shared" ca="1" si="194"/>
        <v>929757.37197224097</v>
      </c>
      <c r="ADR28" s="62">
        <f t="shared" ca="1" si="194"/>
        <v>980406.97917942109</v>
      </c>
      <c r="ADS28" s="62">
        <f t="shared" ca="1" si="194"/>
        <v>964049.42268445157</v>
      </c>
      <c r="ADT28" s="62">
        <f t="shared" ca="1" si="194"/>
        <v>950605.56511778431</v>
      </c>
      <c r="ADU28" s="62">
        <f t="shared" ca="1" si="194"/>
        <v>969348.11880158621</v>
      </c>
      <c r="ADV28" s="62">
        <f t="shared" ca="1" si="194"/>
        <v>951576.42949134868</v>
      </c>
      <c r="ADW28" s="62">
        <f t="shared" ca="1" si="194"/>
        <v>942463.643607751</v>
      </c>
      <c r="ADX28" s="62">
        <f t="shared" ca="1" si="194"/>
        <v>921100.30215105216</v>
      </c>
      <c r="ADY28" s="62">
        <f t="shared" ca="1" si="194"/>
        <v>984729.33286397997</v>
      </c>
      <c r="ADZ28" s="62">
        <f t="shared" ca="1" si="194"/>
        <v>920271.03310161352</v>
      </c>
      <c r="AEA28" s="62">
        <f t="shared" ca="1" si="194"/>
        <v>959255.47383577889</v>
      </c>
      <c r="AEB28" s="62">
        <f t="shared" ca="1" si="194"/>
        <v>917099.09884166042</v>
      </c>
      <c r="AEC28" s="62">
        <f t="shared" ca="1" si="194"/>
        <v>992196.90960994409</v>
      </c>
      <c r="AED28" s="62">
        <f t="shared" ca="1" si="194"/>
        <v>905103.27860670467</v>
      </c>
      <c r="AEE28" s="62">
        <f t="shared" ca="1" si="194"/>
        <v>979201.52949590958</v>
      </c>
      <c r="AEF28" s="62">
        <f t="shared" ca="1" si="194"/>
        <v>952312.24948910216</v>
      </c>
      <c r="AEG28" s="62">
        <f t="shared" ca="1" si="194"/>
        <v>973973.54453779466</v>
      </c>
      <c r="AEH28" s="62">
        <f t="shared" ca="1" si="194"/>
        <v>974708.19275402022</v>
      </c>
      <c r="AEI28" s="62">
        <f t="shared" ca="1" si="194"/>
        <v>948533.13484688767</v>
      </c>
      <c r="AEJ28" s="62">
        <f t="shared" ca="1" si="194"/>
        <v>956857.36374916846</v>
      </c>
      <c r="AEK28" s="62">
        <f t="shared" ca="1" si="194"/>
        <v>926093.33577567711</v>
      </c>
      <c r="AEL28" s="62">
        <f t="shared" ca="1" si="194"/>
        <v>934088.53535952501</v>
      </c>
      <c r="AEM28" s="62">
        <f t="shared" ca="1" si="194"/>
        <v>980156.03744669352</v>
      </c>
      <c r="AEN28" s="62">
        <f t="shared" ca="1" si="194"/>
        <v>928126.95303675334</v>
      </c>
      <c r="AEO28" s="62">
        <f t="shared" ca="1" si="194"/>
        <v>942980.63666048995</v>
      </c>
      <c r="AEP28" s="62">
        <f t="shared" ca="1" si="194"/>
        <v>960539.6404237895</v>
      </c>
      <c r="AEQ28" s="62">
        <f t="shared" ca="1" si="194"/>
        <v>929497.44519420492</v>
      </c>
      <c r="AER28" s="62">
        <f t="shared" ca="1" si="194"/>
        <v>977229.6349407502</v>
      </c>
      <c r="AES28" s="62">
        <f t="shared" ca="1" si="194"/>
        <v>957655.9739704394</v>
      </c>
      <c r="AET28" s="62">
        <f t="shared" ca="1" si="194"/>
        <v>913387.81351368921</v>
      </c>
      <c r="AEU28" s="62">
        <f t="shared" ca="1" si="194"/>
        <v>936312.31699135795</v>
      </c>
      <c r="AEV28" s="62">
        <f t="shared" ca="1" si="194"/>
        <v>973049.05834215705</v>
      </c>
      <c r="AEW28" s="62">
        <f t="shared" ca="1" si="194"/>
        <v>955128.97881911229</v>
      </c>
      <c r="AEX28" s="62">
        <f t="shared" ca="1" si="194"/>
        <v>982536.26699203649</v>
      </c>
      <c r="AEY28" s="62">
        <f t="shared" ca="1" si="194"/>
        <v>956220.06107141473</v>
      </c>
      <c r="AEZ28" s="62">
        <f t="shared" ca="1" si="194"/>
        <v>972642.64770891564</v>
      </c>
      <c r="AFA28" s="62">
        <f t="shared" ca="1" si="194"/>
        <v>899175.92546655226</v>
      </c>
      <c r="AFB28" s="62">
        <f t="shared" ca="1" si="194"/>
        <v>971882.7553158158</v>
      </c>
      <c r="AFC28" s="62">
        <f t="shared" ca="1" si="194"/>
        <v>952687.58094518469</v>
      </c>
      <c r="AFD28" s="62">
        <f t="shared" ref="AFD28:AHO28" ca="1" si="195">AFD21*AFD14</f>
        <v>912701.79360726185</v>
      </c>
      <c r="AFE28" s="62">
        <f t="shared" ca="1" si="195"/>
        <v>989515.19187952252</v>
      </c>
      <c r="AFF28" s="62">
        <f t="shared" ca="1" si="195"/>
        <v>950865.11034164892</v>
      </c>
      <c r="AFG28" s="62">
        <f t="shared" ca="1" si="195"/>
        <v>929807.14552347269</v>
      </c>
      <c r="AFH28" s="62">
        <f t="shared" ca="1" si="195"/>
        <v>981033.0448916062</v>
      </c>
      <c r="AFI28" s="62">
        <f t="shared" ca="1" si="195"/>
        <v>919034.99824784673</v>
      </c>
      <c r="AFJ28" s="62">
        <f t="shared" ca="1" si="195"/>
        <v>929318.91004291375</v>
      </c>
      <c r="AFK28" s="62">
        <f t="shared" ca="1" si="195"/>
        <v>964035.47737660829</v>
      </c>
      <c r="AFL28" s="62">
        <f t="shared" ca="1" si="195"/>
        <v>926905.31090235757</v>
      </c>
      <c r="AFM28" s="62">
        <f t="shared" ca="1" si="195"/>
        <v>984647.62538390292</v>
      </c>
      <c r="AFN28" s="62">
        <f t="shared" ca="1" si="195"/>
        <v>957566.03815042495</v>
      </c>
      <c r="AFO28" s="62">
        <f t="shared" ca="1" si="195"/>
        <v>966632.14438167983</v>
      </c>
      <c r="AFP28" s="62">
        <f t="shared" ca="1" si="195"/>
        <v>952068.99917680654</v>
      </c>
      <c r="AFQ28" s="62">
        <f t="shared" ca="1" si="195"/>
        <v>988024.51871122699</v>
      </c>
      <c r="AFR28" s="62">
        <f t="shared" ca="1" si="195"/>
        <v>931454.17562632426</v>
      </c>
      <c r="AFS28" s="62">
        <f t="shared" ca="1" si="195"/>
        <v>951463.16894386965</v>
      </c>
      <c r="AFT28" s="62">
        <f t="shared" ca="1" si="195"/>
        <v>903375.8027282838</v>
      </c>
      <c r="AFU28" s="62">
        <f t="shared" ca="1" si="195"/>
        <v>969434.26758066006</v>
      </c>
      <c r="AFV28" s="62">
        <f t="shared" ca="1" si="195"/>
        <v>925784.254450785</v>
      </c>
      <c r="AFW28" s="62">
        <f t="shared" ca="1" si="195"/>
        <v>946745.33622961259</v>
      </c>
      <c r="AFX28" s="62">
        <f t="shared" ca="1" si="195"/>
        <v>952879.05606025527</v>
      </c>
      <c r="AFY28" s="62">
        <f t="shared" ca="1" si="195"/>
        <v>958762.43600443925</v>
      </c>
      <c r="AFZ28" s="62">
        <f t="shared" ca="1" si="195"/>
        <v>901384.86310803459</v>
      </c>
      <c r="AGA28" s="62">
        <f t="shared" ca="1" si="195"/>
        <v>983087.40084716736</v>
      </c>
      <c r="AGB28" s="62">
        <f t="shared" ca="1" si="195"/>
        <v>988261.8808742367</v>
      </c>
      <c r="AGC28" s="62">
        <f t="shared" ca="1" si="195"/>
        <v>930454.46403043927</v>
      </c>
      <c r="AGD28" s="62">
        <f t="shared" ca="1" si="195"/>
        <v>985318.60757514823</v>
      </c>
      <c r="AGE28" s="62">
        <f t="shared" ca="1" si="195"/>
        <v>953113.04480932408</v>
      </c>
      <c r="AGF28" s="62">
        <f t="shared" ca="1" si="195"/>
        <v>960562.93730891321</v>
      </c>
      <c r="AGG28" s="62">
        <f t="shared" ca="1" si="195"/>
        <v>936889.78710018203</v>
      </c>
      <c r="AGH28" s="62">
        <f t="shared" ca="1" si="195"/>
        <v>957508.42607383081</v>
      </c>
      <c r="AGI28" s="62">
        <f t="shared" ca="1" si="195"/>
        <v>942251.29196020938</v>
      </c>
      <c r="AGJ28" s="62">
        <f t="shared" ca="1" si="195"/>
        <v>926155.1150187481</v>
      </c>
      <c r="AGK28" s="62">
        <f t="shared" ca="1" si="195"/>
        <v>968394.76136382786</v>
      </c>
      <c r="AGL28" s="62">
        <f t="shared" ca="1" si="195"/>
        <v>989269.06580726686</v>
      </c>
      <c r="AGM28" s="62">
        <f t="shared" ca="1" si="195"/>
        <v>978423.71308370912</v>
      </c>
      <c r="AGN28" s="62">
        <f t="shared" ca="1" si="195"/>
        <v>947988.12062849465</v>
      </c>
      <c r="AGO28" s="62">
        <f t="shared" ca="1" si="195"/>
        <v>921447.19150899351</v>
      </c>
      <c r="AGP28" s="62">
        <f t="shared" ca="1" si="195"/>
        <v>906228.08260474622</v>
      </c>
      <c r="AGQ28" s="62">
        <f t="shared" ca="1" si="195"/>
        <v>933551.06532700558</v>
      </c>
      <c r="AGR28" s="62">
        <f t="shared" ca="1" si="195"/>
        <v>953456.16571264877</v>
      </c>
      <c r="AGS28" s="62">
        <f t="shared" ca="1" si="195"/>
        <v>965595.68149087823</v>
      </c>
      <c r="AGT28" s="62">
        <f t="shared" ca="1" si="195"/>
        <v>957934.01869366539</v>
      </c>
      <c r="AGU28" s="62">
        <f t="shared" ca="1" si="195"/>
        <v>909726.51152616146</v>
      </c>
      <c r="AGV28" s="62">
        <f t="shared" ca="1" si="195"/>
        <v>913887.01077842806</v>
      </c>
      <c r="AGW28" s="62">
        <f t="shared" ca="1" si="195"/>
        <v>964760.92045958573</v>
      </c>
      <c r="AGX28" s="62">
        <f t="shared" ca="1" si="195"/>
        <v>970561.87507548637</v>
      </c>
      <c r="AGY28" s="62">
        <f t="shared" ca="1" si="195"/>
        <v>947075.63951316162</v>
      </c>
      <c r="AGZ28" s="62">
        <f t="shared" ca="1" si="195"/>
        <v>954229.54612373002</v>
      </c>
      <c r="AHA28" s="62">
        <f t="shared" ca="1" si="195"/>
        <v>955239.09790170216</v>
      </c>
      <c r="AHB28" s="62">
        <f t="shared" ca="1" si="195"/>
        <v>904229.2240954421</v>
      </c>
      <c r="AHC28" s="62">
        <f t="shared" ca="1" si="195"/>
        <v>911577.73450457666</v>
      </c>
      <c r="AHD28" s="62">
        <f t="shared" ca="1" si="195"/>
        <v>962139.52464598161</v>
      </c>
      <c r="AHE28" s="62">
        <f t="shared" ca="1" si="195"/>
        <v>917619.72831658809</v>
      </c>
      <c r="AHF28" s="62">
        <f t="shared" ca="1" si="195"/>
        <v>928019.9810844938</v>
      </c>
      <c r="AHG28" s="62">
        <f t="shared" ca="1" si="195"/>
        <v>976068.04273860506</v>
      </c>
      <c r="AHH28" s="62">
        <f t="shared" ca="1" si="195"/>
        <v>989424.7697708857</v>
      </c>
      <c r="AHI28" s="62">
        <f t="shared" ca="1" si="195"/>
        <v>988329.74150012829</v>
      </c>
      <c r="AHJ28" s="62">
        <f t="shared" ca="1" si="195"/>
        <v>960073.7816775369</v>
      </c>
      <c r="AHK28" s="62">
        <f t="shared" ca="1" si="195"/>
        <v>947522.88587810239</v>
      </c>
      <c r="AHL28" s="62">
        <f t="shared" ca="1" si="195"/>
        <v>973224.06927227986</v>
      </c>
      <c r="AHM28" s="62">
        <f t="shared" ca="1" si="195"/>
        <v>929454.52279990655</v>
      </c>
      <c r="AHN28" s="62">
        <f t="shared" ca="1" si="195"/>
        <v>925637.69024964678</v>
      </c>
      <c r="AHO28" s="62">
        <f t="shared" ca="1" si="195"/>
        <v>942646.88456222054</v>
      </c>
      <c r="AHP28" s="62">
        <f t="shared" ref="AHP28:AKA28" ca="1" si="196">AHP21*AHP14</f>
        <v>956178.82771626196</v>
      </c>
      <c r="AHQ28" s="62">
        <f t="shared" ca="1" si="196"/>
        <v>932101.45180265361</v>
      </c>
      <c r="AHR28" s="62">
        <f t="shared" ca="1" si="196"/>
        <v>959785.04787365091</v>
      </c>
      <c r="AHS28" s="62">
        <f t="shared" ca="1" si="196"/>
        <v>913124.14716956927</v>
      </c>
      <c r="AHT28" s="62">
        <f t="shared" ca="1" si="196"/>
        <v>991719.12375437189</v>
      </c>
      <c r="AHU28" s="62">
        <f t="shared" ca="1" si="196"/>
        <v>942132.16894462158</v>
      </c>
      <c r="AHV28" s="62">
        <f t="shared" ca="1" si="196"/>
        <v>989842.29638032371</v>
      </c>
      <c r="AHW28" s="62">
        <f t="shared" ca="1" si="196"/>
        <v>970597.4588273121</v>
      </c>
      <c r="AHX28" s="62">
        <f t="shared" ca="1" si="196"/>
        <v>934006.58780623984</v>
      </c>
      <c r="AHY28" s="62">
        <f t="shared" ca="1" si="196"/>
        <v>948370.33383396314</v>
      </c>
      <c r="AHZ28" s="62">
        <f t="shared" ca="1" si="196"/>
        <v>900458.87334487191</v>
      </c>
      <c r="AIA28" s="62">
        <f t="shared" ca="1" si="196"/>
        <v>982208.0624118963</v>
      </c>
      <c r="AIB28" s="62">
        <f t="shared" ca="1" si="196"/>
        <v>953080.12990062276</v>
      </c>
      <c r="AIC28" s="62">
        <f t="shared" ca="1" si="196"/>
        <v>960694.31976471981</v>
      </c>
      <c r="AID28" s="62">
        <f t="shared" ca="1" si="196"/>
        <v>902470.37722104043</v>
      </c>
      <c r="AIE28" s="62">
        <f t="shared" ca="1" si="196"/>
        <v>966079.92503720743</v>
      </c>
      <c r="AIF28" s="62">
        <f t="shared" ca="1" si="196"/>
        <v>968133.63647273672</v>
      </c>
      <c r="AIG28" s="62">
        <f t="shared" ca="1" si="196"/>
        <v>914673.06571933627</v>
      </c>
      <c r="AIH28" s="62">
        <f t="shared" ca="1" si="196"/>
        <v>981569.21847543924</v>
      </c>
      <c r="AII28" s="62">
        <f t="shared" ca="1" si="196"/>
        <v>947010.20159148192</v>
      </c>
      <c r="AIJ28" s="62">
        <f t="shared" ca="1" si="196"/>
        <v>981857.56803545658</v>
      </c>
      <c r="AIK28" s="62">
        <f t="shared" ca="1" si="196"/>
        <v>924833.58088976354</v>
      </c>
      <c r="AIL28" s="62">
        <f t="shared" ca="1" si="196"/>
        <v>927434.07976821635</v>
      </c>
      <c r="AIM28" s="62">
        <f t="shared" ca="1" si="196"/>
        <v>953125.68812702212</v>
      </c>
      <c r="AIN28" s="62">
        <f t="shared" ca="1" si="196"/>
        <v>975520.18224328849</v>
      </c>
      <c r="AIO28" s="62">
        <f t="shared" ca="1" si="196"/>
        <v>959434.96412806935</v>
      </c>
      <c r="AIP28" s="62">
        <f t="shared" ca="1" si="196"/>
        <v>923286.35159093386</v>
      </c>
      <c r="AIQ28" s="62">
        <f t="shared" ca="1" si="196"/>
        <v>986701.77913198771</v>
      </c>
      <c r="AIR28" s="62">
        <f t="shared" ca="1" si="196"/>
        <v>902227.04021187511</v>
      </c>
      <c r="AIS28" s="62">
        <f t="shared" ca="1" si="196"/>
        <v>961139.84057734045</v>
      </c>
      <c r="AIT28" s="62">
        <f t="shared" ca="1" si="196"/>
        <v>925694.54582012619</v>
      </c>
      <c r="AIU28" s="62">
        <f t="shared" ca="1" si="196"/>
        <v>945761.32244786143</v>
      </c>
      <c r="AIV28" s="62">
        <f t="shared" ca="1" si="196"/>
        <v>914284.0305592349</v>
      </c>
      <c r="AIW28" s="62">
        <f t="shared" ca="1" si="196"/>
        <v>899384.13761282992</v>
      </c>
      <c r="AIX28" s="62">
        <f t="shared" ca="1" si="196"/>
        <v>990550.09962139651</v>
      </c>
      <c r="AIY28" s="62">
        <f t="shared" ca="1" si="196"/>
        <v>961336.58058044419</v>
      </c>
      <c r="AIZ28" s="62">
        <f t="shared" ca="1" si="196"/>
        <v>973749.88690642116</v>
      </c>
      <c r="AJA28" s="62">
        <f t="shared" ca="1" si="196"/>
        <v>909321.25637013454</v>
      </c>
      <c r="AJB28" s="62">
        <f t="shared" ca="1" si="196"/>
        <v>972153.55395874311</v>
      </c>
      <c r="AJC28" s="62">
        <f t="shared" ca="1" si="196"/>
        <v>951284.44794651819</v>
      </c>
      <c r="AJD28" s="62">
        <f t="shared" ca="1" si="196"/>
        <v>941031.07638952439</v>
      </c>
      <c r="AJE28" s="62">
        <f t="shared" ca="1" si="196"/>
        <v>935650.30914237944</v>
      </c>
      <c r="AJF28" s="62">
        <f t="shared" ca="1" si="196"/>
        <v>984763.6083359624</v>
      </c>
      <c r="AJG28" s="62">
        <f t="shared" ca="1" si="196"/>
        <v>923450.15075742139</v>
      </c>
      <c r="AJH28" s="62">
        <f t="shared" ca="1" si="196"/>
        <v>941350.55848317221</v>
      </c>
      <c r="AJI28" s="62">
        <f t="shared" ca="1" si="196"/>
        <v>941385.2266432523</v>
      </c>
      <c r="AJJ28" s="62">
        <f t="shared" ca="1" si="196"/>
        <v>938481.3550216388</v>
      </c>
      <c r="AJK28" s="62">
        <f t="shared" ca="1" si="196"/>
        <v>957722.22400090471</v>
      </c>
      <c r="AJL28" s="62">
        <f t="shared" ca="1" si="196"/>
        <v>943828.82274274633</v>
      </c>
      <c r="AJM28" s="62">
        <f t="shared" ca="1" si="196"/>
        <v>944565.55453163513</v>
      </c>
      <c r="AJN28" s="62">
        <f t="shared" ca="1" si="196"/>
        <v>973067.25730982493</v>
      </c>
      <c r="AJO28" s="62">
        <f t="shared" ca="1" si="196"/>
        <v>910242.39761757513</v>
      </c>
      <c r="AJP28" s="62">
        <f t="shared" ca="1" si="196"/>
        <v>917132.17005659267</v>
      </c>
      <c r="AJQ28" s="62">
        <f t="shared" ca="1" si="196"/>
        <v>920835.45058299787</v>
      </c>
      <c r="AJR28" s="62">
        <f t="shared" ca="1" si="196"/>
        <v>957144.86809194938</v>
      </c>
      <c r="AJS28" s="62">
        <f t="shared" ca="1" si="196"/>
        <v>935203.95621780353</v>
      </c>
      <c r="AJT28" s="62">
        <f t="shared" ca="1" si="196"/>
        <v>938426.03793777758</v>
      </c>
      <c r="AJU28" s="62">
        <f t="shared" ca="1" si="196"/>
        <v>957914.59378360608</v>
      </c>
      <c r="AJV28" s="62">
        <f t="shared" ca="1" si="196"/>
        <v>918315.03809075186</v>
      </c>
      <c r="AJW28" s="62">
        <f t="shared" ca="1" si="196"/>
        <v>970317.75471442309</v>
      </c>
      <c r="AJX28" s="62">
        <f t="shared" ca="1" si="196"/>
        <v>899497.320655755</v>
      </c>
      <c r="AJY28" s="62">
        <f t="shared" ca="1" si="196"/>
        <v>937789.57264625758</v>
      </c>
      <c r="AJZ28" s="62">
        <f t="shared" ca="1" si="196"/>
        <v>933257.03655374073</v>
      </c>
      <c r="AKA28" s="62">
        <f t="shared" ca="1" si="196"/>
        <v>931674.77028735774</v>
      </c>
      <c r="AKB28" s="62">
        <f t="shared" ref="AKB28:ALP28" ca="1" si="197">AKB21*AKB14</f>
        <v>939642.86750613269</v>
      </c>
      <c r="AKC28" s="62">
        <f t="shared" ca="1" si="197"/>
        <v>920975.99549273192</v>
      </c>
      <c r="AKD28" s="62">
        <f t="shared" ca="1" si="197"/>
        <v>933920.52860725555</v>
      </c>
      <c r="AKE28" s="62">
        <f t="shared" ca="1" si="197"/>
        <v>960113.36901444325</v>
      </c>
      <c r="AKF28" s="62">
        <f t="shared" ca="1" si="197"/>
        <v>910277.75366798404</v>
      </c>
      <c r="AKG28" s="62">
        <f t="shared" ca="1" si="197"/>
        <v>898290.64576734393</v>
      </c>
      <c r="AKH28" s="62">
        <f t="shared" ca="1" si="197"/>
        <v>946827.61379094992</v>
      </c>
      <c r="AKI28" s="62">
        <f t="shared" ca="1" si="197"/>
        <v>956332.78393635678</v>
      </c>
      <c r="AKJ28" s="62">
        <f t="shared" ca="1" si="197"/>
        <v>945021.55776371877</v>
      </c>
      <c r="AKK28" s="62">
        <f t="shared" ca="1" si="197"/>
        <v>949505.2994120745</v>
      </c>
      <c r="AKL28" s="62">
        <f t="shared" ca="1" si="197"/>
        <v>942542.26158839802</v>
      </c>
      <c r="AKM28" s="62">
        <f t="shared" ca="1" si="197"/>
        <v>918393.95529485249</v>
      </c>
      <c r="AKN28" s="62">
        <f t="shared" ca="1" si="197"/>
        <v>900923.99056863808</v>
      </c>
      <c r="AKO28" s="62">
        <f t="shared" ca="1" si="197"/>
        <v>936170.39035729202</v>
      </c>
      <c r="AKP28" s="62">
        <f t="shared" ca="1" si="197"/>
        <v>985556.28850992792</v>
      </c>
      <c r="AKQ28" s="62">
        <f t="shared" ca="1" si="197"/>
        <v>933369.65494935925</v>
      </c>
      <c r="AKR28" s="62">
        <f t="shared" ca="1" si="197"/>
        <v>973752.46384521737</v>
      </c>
      <c r="AKS28" s="62">
        <f t="shared" ca="1" si="197"/>
        <v>968384.83353352663</v>
      </c>
      <c r="AKT28" s="62">
        <f t="shared" ca="1" si="197"/>
        <v>946804.0875752141</v>
      </c>
      <c r="AKU28" s="62">
        <f t="shared" ca="1" si="197"/>
        <v>930574.61546491983</v>
      </c>
      <c r="AKV28" s="62">
        <f t="shared" ca="1" si="197"/>
        <v>970973.09826450772</v>
      </c>
      <c r="AKW28" s="62">
        <f t="shared" ca="1" si="197"/>
        <v>934970.06041079597</v>
      </c>
      <c r="AKX28" s="62">
        <f t="shared" ca="1" si="197"/>
        <v>922355.79872429965</v>
      </c>
      <c r="AKY28" s="62">
        <f t="shared" ca="1" si="197"/>
        <v>920637.40284990089</v>
      </c>
      <c r="AKZ28" s="62">
        <f t="shared" ca="1" si="197"/>
        <v>939840.9759836403</v>
      </c>
      <c r="ALA28" s="62">
        <f t="shared" ca="1" si="197"/>
        <v>963498.55103632179</v>
      </c>
      <c r="ALB28" s="62">
        <f t="shared" ca="1" si="197"/>
        <v>973354.27849512442</v>
      </c>
      <c r="ALC28" s="62">
        <f t="shared" ca="1" si="197"/>
        <v>947433.97937891074</v>
      </c>
      <c r="ALD28" s="62">
        <f t="shared" ca="1" si="197"/>
        <v>931743.84582360997</v>
      </c>
      <c r="ALE28" s="62">
        <f t="shared" ca="1" si="197"/>
        <v>910473.46435754374</v>
      </c>
      <c r="ALF28" s="62">
        <f t="shared" ca="1" si="197"/>
        <v>972380.0261414242</v>
      </c>
      <c r="ALG28" s="62">
        <f t="shared" ca="1" si="197"/>
        <v>950608.49502874736</v>
      </c>
      <c r="ALH28" s="62">
        <f t="shared" ca="1" si="197"/>
        <v>970905.14235325099</v>
      </c>
      <c r="ALI28" s="62">
        <f t="shared" ca="1" si="197"/>
        <v>920232.2332908198</v>
      </c>
      <c r="ALJ28" s="62">
        <f t="shared" ca="1" si="197"/>
        <v>935962.86746338848</v>
      </c>
      <c r="ALK28" s="62">
        <f t="shared" ca="1" si="197"/>
        <v>962146.42221302027</v>
      </c>
      <c r="ALL28" s="62">
        <f t="shared" ca="1" si="197"/>
        <v>947255.22661970707</v>
      </c>
      <c r="ALM28" s="62">
        <f t="shared" ca="1" si="197"/>
        <v>991136.65948169096</v>
      </c>
      <c r="ALN28" s="62">
        <f t="shared" ca="1" si="197"/>
        <v>950068.9098476175</v>
      </c>
      <c r="ALO28" s="62">
        <f t="shared" ca="1" si="197"/>
        <v>940543.62551737705</v>
      </c>
      <c r="ALP28" s="62">
        <f t="shared" ca="1" si="197"/>
        <v>905020.02167626121</v>
      </c>
    </row>
    <row r="29" spans="1:1004" x14ac:dyDescent="0.3">
      <c r="A29" s="63">
        <f t="shared" si="133"/>
        <v>225000</v>
      </c>
      <c r="B29" s="178">
        <f>Calculator!G32/A29</f>
        <v>1</v>
      </c>
      <c r="C29" t="str">
        <f>C22</f>
        <v>ავტოსადგომი</v>
      </c>
      <c r="D29" s="62">
        <f t="shared" ref="D29:BO29" si="198">D22*D15</f>
        <v>225000</v>
      </c>
      <c r="E29" s="62">
        <f t="shared" si="198"/>
        <v>225000</v>
      </c>
      <c r="F29" s="62">
        <f t="shared" si="198"/>
        <v>225000</v>
      </c>
      <c r="G29" s="62">
        <f t="shared" si="198"/>
        <v>225000</v>
      </c>
      <c r="H29" s="62">
        <f t="shared" si="198"/>
        <v>225000</v>
      </c>
      <c r="I29" s="62">
        <f t="shared" si="198"/>
        <v>225000</v>
      </c>
      <c r="J29" s="62">
        <f t="shared" si="198"/>
        <v>225000</v>
      </c>
      <c r="K29" s="62">
        <f t="shared" si="198"/>
        <v>225000</v>
      </c>
      <c r="L29" s="62">
        <f t="shared" si="198"/>
        <v>225000</v>
      </c>
      <c r="M29" s="62">
        <f t="shared" si="198"/>
        <v>225000</v>
      </c>
      <c r="N29" s="62">
        <f t="shared" si="198"/>
        <v>225000</v>
      </c>
      <c r="O29" s="62">
        <f t="shared" si="198"/>
        <v>225000</v>
      </c>
      <c r="P29" s="62">
        <f t="shared" si="198"/>
        <v>225000</v>
      </c>
      <c r="Q29" s="62">
        <f t="shared" si="198"/>
        <v>225000</v>
      </c>
      <c r="R29" s="62">
        <f t="shared" si="198"/>
        <v>225000</v>
      </c>
      <c r="S29" s="62">
        <f t="shared" si="198"/>
        <v>225000</v>
      </c>
      <c r="T29" s="62">
        <f t="shared" si="198"/>
        <v>225000</v>
      </c>
      <c r="U29" s="62">
        <f t="shared" si="198"/>
        <v>225000</v>
      </c>
      <c r="V29" s="62">
        <f t="shared" si="198"/>
        <v>225000</v>
      </c>
      <c r="W29" s="62">
        <f t="shared" si="198"/>
        <v>225000</v>
      </c>
      <c r="X29" s="62">
        <f t="shared" si="198"/>
        <v>225000</v>
      </c>
      <c r="Y29" s="62">
        <f t="shared" si="198"/>
        <v>225000</v>
      </c>
      <c r="Z29" s="62">
        <f t="shared" si="198"/>
        <v>225000</v>
      </c>
      <c r="AA29" s="62">
        <f t="shared" si="198"/>
        <v>225000</v>
      </c>
      <c r="AB29" s="62">
        <f t="shared" si="198"/>
        <v>225000</v>
      </c>
      <c r="AC29" s="62">
        <f t="shared" si="198"/>
        <v>225000</v>
      </c>
      <c r="AD29" s="62">
        <f t="shared" si="198"/>
        <v>225000</v>
      </c>
      <c r="AE29" s="62">
        <f t="shared" si="198"/>
        <v>225000</v>
      </c>
      <c r="AF29" s="62">
        <f t="shared" si="198"/>
        <v>225000</v>
      </c>
      <c r="AG29" s="62">
        <f t="shared" si="198"/>
        <v>225000</v>
      </c>
      <c r="AH29" s="62">
        <f t="shared" si="198"/>
        <v>225000</v>
      </c>
      <c r="AI29" s="62">
        <f t="shared" si="198"/>
        <v>225000</v>
      </c>
      <c r="AJ29" s="62">
        <f t="shared" si="198"/>
        <v>225000</v>
      </c>
      <c r="AK29" s="62">
        <f t="shared" si="198"/>
        <v>225000</v>
      </c>
      <c r="AL29" s="62">
        <f t="shared" si="198"/>
        <v>225000</v>
      </c>
      <c r="AM29" s="62">
        <f t="shared" si="198"/>
        <v>225000</v>
      </c>
      <c r="AN29" s="62">
        <f t="shared" si="198"/>
        <v>225000</v>
      </c>
      <c r="AO29" s="62">
        <f t="shared" si="198"/>
        <v>225000</v>
      </c>
      <c r="AP29" s="62">
        <f t="shared" si="198"/>
        <v>225000</v>
      </c>
      <c r="AQ29" s="62">
        <f t="shared" si="198"/>
        <v>225000</v>
      </c>
      <c r="AR29" s="62">
        <f t="shared" si="198"/>
        <v>225000</v>
      </c>
      <c r="AS29" s="62">
        <f t="shared" si="198"/>
        <v>225000</v>
      </c>
      <c r="AT29" s="62">
        <f t="shared" si="198"/>
        <v>225000</v>
      </c>
      <c r="AU29" s="62">
        <f t="shared" si="198"/>
        <v>225000</v>
      </c>
      <c r="AV29" s="62">
        <f t="shared" si="198"/>
        <v>225000</v>
      </c>
      <c r="AW29" s="62">
        <f t="shared" si="198"/>
        <v>225000</v>
      </c>
      <c r="AX29" s="62">
        <f t="shared" si="198"/>
        <v>225000</v>
      </c>
      <c r="AY29" s="62">
        <f t="shared" si="198"/>
        <v>225000</v>
      </c>
      <c r="AZ29" s="62">
        <f t="shared" si="198"/>
        <v>225000</v>
      </c>
      <c r="BA29" s="62">
        <f t="shared" si="198"/>
        <v>225000</v>
      </c>
      <c r="BB29" s="62">
        <f t="shared" si="198"/>
        <v>225000</v>
      </c>
      <c r="BC29" s="62">
        <f t="shared" si="198"/>
        <v>225000</v>
      </c>
      <c r="BD29" s="62">
        <f t="shared" si="198"/>
        <v>225000</v>
      </c>
      <c r="BE29" s="62">
        <f t="shared" si="198"/>
        <v>225000</v>
      </c>
      <c r="BF29" s="62">
        <f t="shared" si="198"/>
        <v>225000</v>
      </c>
      <c r="BG29" s="62">
        <f t="shared" si="198"/>
        <v>225000</v>
      </c>
      <c r="BH29" s="62">
        <f t="shared" si="198"/>
        <v>225000</v>
      </c>
      <c r="BI29" s="62">
        <f t="shared" si="198"/>
        <v>225000</v>
      </c>
      <c r="BJ29" s="62">
        <f t="shared" si="198"/>
        <v>225000</v>
      </c>
      <c r="BK29" s="62">
        <f t="shared" si="198"/>
        <v>225000</v>
      </c>
      <c r="BL29" s="62">
        <f t="shared" si="198"/>
        <v>225000</v>
      </c>
      <c r="BM29" s="62">
        <f t="shared" si="198"/>
        <v>225000</v>
      </c>
      <c r="BN29" s="62">
        <f t="shared" si="198"/>
        <v>225000</v>
      </c>
      <c r="BO29" s="62">
        <f t="shared" si="198"/>
        <v>225000</v>
      </c>
      <c r="BP29" s="62">
        <f t="shared" ref="BP29:EA29" si="199">BP22*BP15</f>
        <v>225000</v>
      </c>
      <c r="BQ29" s="62">
        <f t="shared" si="199"/>
        <v>225000</v>
      </c>
      <c r="BR29" s="62">
        <f t="shared" si="199"/>
        <v>225000</v>
      </c>
      <c r="BS29" s="62">
        <f t="shared" si="199"/>
        <v>225000</v>
      </c>
      <c r="BT29" s="62">
        <f t="shared" si="199"/>
        <v>225000</v>
      </c>
      <c r="BU29" s="62">
        <f t="shared" si="199"/>
        <v>225000</v>
      </c>
      <c r="BV29" s="62">
        <f t="shared" si="199"/>
        <v>225000</v>
      </c>
      <c r="BW29" s="62">
        <f t="shared" si="199"/>
        <v>225000</v>
      </c>
      <c r="BX29" s="62">
        <f t="shared" si="199"/>
        <v>225000</v>
      </c>
      <c r="BY29" s="62">
        <f t="shared" si="199"/>
        <v>225000</v>
      </c>
      <c r="BZ29" s="62">
        <f t="shared" si="199"/>
        <v>225000</v>
      </c>
      <c r="CA29" s="62">
        <f t="shared" si="199"/>
        <v>225000</v>
      </c>
      <c r="CB29" s="62">
        <f t="shared" si="199"/>
        <v>225000</v>
      </c>
      <c r="CC29" s="62">
        <f t="shared" si="199"/>
        <v>225000</v>
      </c>
      <c r="CD29" s="62">
        <f t="shared" si="199"/>
        <v>225000</v>
      </c>
      <c r="CE29" s="62">
        <f t="shared" si="199"/>
        <v>225000</v>
      </c>
      <c r="CF29" s="62">
        <f t="shared" si="199"/>
        <v>225000</v>
      </c>
      <c r="CG29" s="62">
        <f t="shared" si="199"/>
        <v>225000</v>
      </c>
      <c r="CH29" s="62">
        <f t="shared" si="199"/>
        <v>225000</v>
      </c>
      <c r="CI29" s="62">
        <f t="shared" si="199"/>
        <v>225000</v>
      </c>
      <c r="CJ29" s="62">
        <f t="shared" si="199"/>
        <v>225000</v>
      </c>
      <c r="CK29" s="62">
        <f t="shared" si="199"/>
        <v>225000</v>
      </c>
      <c r="CL29" s="62">
        <f t="shared" si="199"/>
        <v>225000</v>
      </c>
      <c r="CM29" s="62">
        <f t="shared" si="199"/>
        <v>225000</v>
      </c>
      <c r="CN29" s="62">
        <f t="shared" si="199"/>
        <v>225000</v>
      </c>
      <c r="CO29" s="62">
        <f t="shared" si="199"/>
        <v>225000</v>
      </c>
      <c r="CP29" s="62">
        <f t="shared" si="199"/>
        <v>225000</v>
      </c>
      <c r="CQ29" s="62">
        <f t="shared" si="199"/>
        <v>225000</v>
      </c>
      <c r="CR29" s="62">
        <f t="shared" si="199"/>
        <v>225000</v>
      </c>
      <c r="CS29" s="62">
        <f t="shared" si="199"/>
        <v>225000</v>
      </c>
      <c r="CT29" s="62">
        <f t="shared" si="199"/>
        <v>225000</v>
      </c>
      <c r="CU29" s="62">
        <f t="shared" si="199"/>
        <v>225000</v>
      </c>
      <c r="CV29" s="62">
        <f t="shared" si="199"/>
        <v>225000</v>
      </c>
      <c r="CW29" s="62">
        <f t="shared" si="199"/>
        <v>225000</v>
      </c>
      <c r="CX29" s="62">
        <f t="shared" si="199"/>
        <v>225000</v>
      </c>
      <c r="CY29" s="62">
        <f t="shared" si="199"/>
        <v>225000</v>
      </c>
      <c r="CZ29" s="62">
        <f t="shared" si="199"/>
        <v>225000</v>
      </c>
      <c r="DA29" s="62">
        <f t="shared" si="199"/>
        <v>225000</v>
      </c>
      <c r="DB29" s="62">
        <f t="shared" si="199"/>
        <v>225000</v>
      </c>
      <c r="DC29" s="62">
        <f t="shared" si="199"/>
        <v>225000</v>
      </c>
      <c r="DD29" s="62">
        <f t="shared" si="199"/>
        <v>225000</v>
      </c>
      <c r="DE29" s="62">
        <f t="shared" si="199"/>
        <v>225000</v>
      </c>
      <c r="DF29" s="62">
        <f t="shared" si="199"/>
        <v>225000</v>
      </c>
      <c r="DG29" s="62">
        <f t="shared" si="199"/>
        <v>225000</v>
      </c>
      <c r="DH29" s="62">
        <f t="shared" si="199"/>
        <v>225000</v>
      </c>
      <c r="DI29" s="62">
        <f t="shared" si="199"/>
        <v>225000</v>
      </c>
      <c r="DJ29" s="62">
        <f t="shared" si="199"/>
        <v>225000</v>
      </c>
      <c r="DK29" s="62">
        <f t="shared" si="199"/>
        <v>225000</v>
      </c>
      <c r="DL29" s="62">
        <f t="shared" si="199"/>
        <v>225000</v>
      </c>
      <c r="DM29" s="62">
        <f t="shared" si="199"/>
        <v>225000</v>
      </c>
      <c r="DN29" s="62">
        <f t="shared" si="199"/>
        <v>225000</v>
      </c>
      <c r="DO29" s="62">
        <f t="shared" si="199"/>
        <v>225000</v>
      </c>
      <c r="DP29" s="62">
        <f t="shared" si="199"/>
        <v>225000</v>
      </c>
      <c r="DQ29" s="62">
        <f t="shared" si="199"/>
        <v>225000</v>
      </c>
      <c r="DR29" s="62">
        <f t="shared" si="199"/>
        <v>225000</v>
      </c>
      <c r="DS29" s="62">
        <f t="shared" si="199"/>
        <v>225000</v>
      </c>
      <c r="DT29" s="62">
        <f t="shared" si="199"/>
        <v>225000</v>
      </c>
      <c r="DU29" s="62">
        <f t="shared" si="199"/>
        <v>225000</v>
      </c>
      <c r="DV29" s="62">
        <f t="shared" si="199"/>
        <v>225000</v>
      </c>
      <c r="DW29" s="62">
        <f t="shared" si="199"/>
        <v>225000</v>
      </c>
      <c r="DX29" s="62">
        <f t="shared" si="199"/>
        <v>225000</v>
      </c>
      <c r="DY29" s="62">
        <f t="shared" si="199"/>
        <v>225000</v>
      </c>
      <c r="DZ29" s="62">
        <f t="shared" si="199"/>
        <v>225000</v>
      </c>
      <c r="EA29" s="62">
        <f t="shared" si="199"/>
        <v>225000</v>
      </c>
      <c r="EB29" s="62">
        <f t="shared" ref="EB29:GM29" si="200">EB22*EB15</f>
        <v>225000</v>
      </c>
      <c r="EC29" s="62">
        <f t="shared" si="200"/>
        <v>225000</v>
      </c>
      <c r="ED29" s="62">
        <f t="shared" si="200"/>
        <v>225000</v>
      </c>
      <c r="EE29" s="62">
        <f t="shared" si="200"/>
        <v>225000</v>
      </c>
      <c r="EF29" s="62">
        <f t="shared" si="200"/>
        <v>225000</v>
      </c>
      <c r="EG29" s="62">
        <f t="shared" si="200"/>
        <v>225000</v>
      </c>
      <c r="EH29" s="62">
        <f t="shared" si="200"/>
        <v>225000</v>
      </c>
      <c r="EI29" s="62">
        <f t="shared" si="200"/>
        <v>225000</v>
      </c>
      <c r="EJ29" s="62">
        <f t="shared" si="200"/>
        <v>225000</v>
      </c>
      <c r="EK29" s="62">
        <f t="shared" si="200"/>
        <v>225000</v>
      </c>
      <c r="EL29" s="62">
        <f t="shared" si="200"/>
        <v>225000</v>
      </c>
      <c r="EM29" s="62">
        <f t="shared" si="200"/>
        <v>225000</v>
      </c>
      <c r="EN29" s="62">
        <f t="shared" si="200"/>
        <v>225000</v>
      </c>
      <c r="EO29" s="62">
        <f t="shared" si="200"/>
        <v>225000</v>
      </c>
      <c r="EP29" s="62">
        <f t="shared" si="200"/>
        <v>225000</v>
      </c>
      <c r="EQ29" s="62">
        <f t="shared" si="200"/>
        <v>225000</v>
      </c>
      <c r="ER29" s="62">
        <f t="shared" si="200"/>
        <v>225000</v>
      </c>
      <c r="ES29" s="62">
        <f t="shared" si="200"/>
        <v>225000</v>
      </c>
      <c r="ET29" s="62">
        <f t="shared" si="200"/>
        <v>225000</v>
      </c>
      <c r="EU29" s="62">
        <f t="shared" si="200"/>
        <v>225000</v>
      </c>
      <c r="EV29" s="62">
        <f t="shared" si="200"/>
        <v>225000</v>
      </c>
      <c r="EW29" s="62">
        <f t="shared" si="200"/>
        <v>225000</v>
      </c>
      <c r="EX29" s="62">
        <f t="shared" si="200"/>
        <v>225000</v>
      </c>
      <c r="EY29" s="62">
        <f t="shared" si="200"/>
        <v>225000</v>
      </c>
      <c r="EZ29" s="62">
        <f t="shared" si="200"/>
        <v>225000</v>
      </c>
      <c r="FA29" s="62">
        <f t="shared" si="200"/>
        <v>225000</v>
      </c>
      <c r="FB29" s="62">
        <f t="shared" si="200"/>
        <v>225000</v>
      </c>
      <c r="FC29" s="62">
        <f t="shared" si="200"/>
        <v>225000</v>
      </c>
      <c r="FD29" s="62">
        <f t="shared" si="200"/>
        <v>225000</v>
      </c>
      <c r="FE29" s="62">
        <f t="shared" si="200"/>
        <v>225000</v>
      </c>
      <c r="FF29" s="62">
        <f t="shared" si="200"/>
        <v>225000</v>
      </c>
      <c r="FG29" s="62">
        <f t="shared" si="200"/>
        <v>225000</v>
      </c>
      <c r="FH29" s="62">
        <f t="shared" si="200"/>
        <v>225000</v>
      </c>
      <c r="FI29" s="62">
        <f t="shared" si="200"/>
        <v>225000</v>
      </c>
      <c r="FJ29" s="62">
        <f t="shared" si="200"/>
        <v>225000</v>
      </c>
      <c r="FK29" s="62">
        <f t="shared" si="200"/>
        <v>225000</v>
      </c>
      <c r="FL29" s="62">
        <f t="shared" si="200"/>
        <v>225000</v>
      </c>
      <c r="FM29" s="62">
        <f t="shared" si="200"/>
        <v>225000</v>
      </c>
      <c r="FN29" s="62">
        <f t="shared" si="200"/>
        <v>225000</v>
      </c>
      <c r="FO29" s="62">
        <f t="shared" si="200"/>
        <v>225000</v>
      </c>
      <c r="FP29" s="62">
        <f t="shared" si="200"/>
        <v>225000</v>
      </c>
      <c r="FQ29" s="62">
        <f t="shared" si="200"/>
        <v>225000</v>
      </c>
      <c r="FR29" s="62">
        <f t="shared" si="200"/>
        <v>225000</v>
      </c>
      <c r="FS29" s="62">
        <f t="shared" si="200"/>
        <v>225000</v>
      </c>
      <c r="FT29" s="62">
        <f t="shared" si="200"/>
        <v>225000</v>
      </c>
      <c r="FU29" s="62">
        <f t="shared" si="200"/>
        <v>225000</v>
      </c>
      <c r="FV29" s="62">
        <f t="shared" si="200"/>
        <v>225000</v>
      </c>
      <c r="FW29" s="62">
        <f t="shared" si="200"/>
        <v>225000</v>
      </c>
      <c r="FX29" s="62">
        <f t="shared" si="200"/>
        <v>225000</v>
      </c>
      <c r="FY29" s="62">
        <f t="shared" si="200"/>
        <v>225000</v>
      </c>
      <c r="FZ29" s="62">
        <f t="shared" si="200"/>
        <v>225000</v>
      </c>
      <c r="GA29" s="62">
        <f t="shared" si="200"/>
        <v>225000</v>
      </c>
      <c r="GB29" s="62">
        <f t="shared" si="200"/>
        <v>225000</v>
      </c>
      <c r="GC29" s="62">
        <f t="shared" si="200"/>
        <v>225000</v>
      </c>
      <c r="GD29" s="62">
        <f t="shared" si="200"/>
        <v>225000</v>
      </c>
      <c r="GE29" s="62">
        <f t="shared" si="200"/>
        <v>225000</v>
      </c>
      <c r="GF29" s="62">
        <f t="shared" si="200"/>
        <v>225000</v>
      </c>
      <c r="GG29" s="62">
        <f t="shared" si="200"/>
        <v>225000</v>
      </c>
      <c r="GH29" s="62">
        <f t="shared" si="200"/>
        <v>225000</v>
      </c>
      <c r="GI29" s="62">
        <f t="shared" si="200"/>
        <v>225000</v>
      </c>
      <c r="GJ29" s="62">
        <f t="shared" si="200"/>
        <v>225000</v>
      </c>
      <c r="GK29" s="62">
        <f t="shared" si="200"/>
        <v>225000</v>
      </c>
      <c r="GL29" s="62">
        <f t="shared" si="200"/>
        <v>225000</v>
      </c>
      <c r="GM29" s="62">
        <f t="shared" si="200"/>
        <v>225000</v>
      </c>
      <c r="GN29" s="62">
        <f t="shared" ref="GN29:IY29" si="201">GN22*GN15</f>
        <v>225000</v>
      </c>
      <c r="GO29" s="62">
        <f t="shared" si="201"/>
        <v>225000</v>
      </c>
      <c r="GP29" s="62">
        <f t="shared" si="201"/>
        <v>225000</v>
      </c>
      <c r="GQ29" s="62">
        <f t="shared" si="201"/>
        <v>225000</v>
      </c>
      <c r="GR29" s="62">
        <f t="shared" si="201"/>
        <v>225000</v>
      </c>
      <c r="GS29" s="62">
        <f t="shared" si="201"/>
        <v>225000</v>
      </c>
      <c r="GT29" s="62">
        <f t="shared" si="201"/>
        <v>225000</v>
      </c>
      <c r="GU29" s="62">
        <f t="shared" si="201"/>
        <v>225000</v>
      </c>
      <c r="GV29" s="62">
        <f t="shared" si="201"/>
        <v>225000</v>
      </c>
      <c r="GW29" s="62">
        <f t="shared" si="201"/>
        <v>225000</v>
      </c>
      <c r="GX29" s="62">
        <f t="shared" si="201"/>
        <v>225000</v>
      </c>
      <c r="GY29" s="62">
        <f t="shared" si="201"/>
        <v>225000</v>
      </c>
      <c r="GZ29" s="62">
        <f t="shared" si="201"/>
        <v>225000</v>
      </c>
      <c r="HA29" s="62">
        <f t="shared" si="201"/>
        <v>225000</v>
      </c>
      <c r="HB29" s="62">
        <f t="shared" si="201"/>
        <v>225000</v>
      </c>
      <c r="HC29" s="62">
        <f t="shared" si="201"/>
        <v>225000</v>
      </c>
      <c r="HD29" s="62">
        <f t="shared" si="201"/>
        <v>225000</v>
      </c>
      <c r="HE29" s="62">
        <f t="shared" si="201"/>
        <v>225000</v>
      </c>
      <c r="HF29" s="62">
        <f t="shared" si="201"/>
        <v>225000</v>
      </c>
      <c r="HG29" s="62">
        <f t="shared" si="201"/>
        <v>225000</v>
      </c>
      <c r="HH29" s="62">
        <f t="shared" si="201"/>
        <v>225000</v>
      </c>
      <c r="HI29" s="62">
        <f t="shared" si="201"/>
        <v>225000</v>
      </c>
      <c r="HJ29" s="62">
        <f t="shared" si="201"/>
        <v>225000</v>
      </c>
      <c r="HK29" s="62">
        <f t="shared" si="201"/>
        <v>225000</v>
      </c>
      <c r="HL29" s="62">
        <f t="shared" si="201"/>
        <v>225000</v>
      </c>
      <c r="HM29" s="62">
        <f t="shared" si="201"/>
        <v>225000</v>
      </c>
      <c r="HN29" s="62">
        <f t="shared" si="201"/>
        <v>225000</v>
      </c>
      <c r="HO29" s="62">
        <f t="shared" si="201"/>
        <v>225000</v>
      </c>
      <c r="HP29" s="62">
        <f t="shared" si="201"/>
        <v>225000</v>
      </c>
      <c r="HQ29" s="62">
        <f t="shared" si="201"/>
        <v>225000</v>
      </c>
      <c r="HR29" s="62">
        <f t="shared" si="201"/>
        <v>225000</v>
      </c>
      <c r="HS29" s="62">
        <f t="shared" si="201"/>
        <v>225000</v>
      </c>
      <c r="HT29" s="62">
        <f t="shared" si="201"/>
        <v>225000</v>
      </c>
      <c r="HU29" s="62">
        <f t="shared" si="201"/>
        <v>225000</v>
      </c>
      <c r="HV29" s="62">
        <f t="shared" si="201"/>
        <v>225000</v>
      </c>
      <c r="HW29" s="62">
        <f t="shared" si="201"/>
        <v>225000</v>
      </c>
      <c r="HX29" s="62">
        <f t="shared" si="201"/>
        <v>225000</v>
      </c>
      <c r="HY29" s="62">
        <f t="shared" si="201"/>
        <v>225000</v>
      </c>
      <c r="HZ29" s="62">
        <f t="shared" si="201"/>
        <v>225000</v>
      </c>
      <c r="IA29" s="62">
        <f t="shared" si="201"/>
        <v>225000</v>
      </c>
      <c r="IB29" s="62">
        <f t="shared" si="201"/>
        <v>225000</v>
      </c>
      <c r="IC29" s="62">
        <f t="shared" si="201"/>
        <v>225000</v>
      </c>
      <c r="ID29" s="62">
        <f t="shared" si="201"/>
        <v>225000</v>
      </c>
      <c r="IE29" s="62">
        <f t="shared" si="201"/>
        <v>225000</v>
      </c>
      <c r="IF29" s="62">
        <f t="shared" si="201"/>
        <v>225000</v>
      </c>
      <c r="IG29" s="62">
        <f t="shared" si="201"/>
        <v>225000</v>
      </c>
      <c r="IH29" s="62">
        <f t="shared" si="201"/>
        <v>225000</v>
      </c>
      <c r="II29" s="62">
        <f t="shared" si="201"/>
        <v>225000</v>
      </c>
      <c r="IJ29" s="62">
        <f t="shared" si="201"/>
        <v>225000</v>
      </c>
      <c r="IK29" s="62">
        <f t="shared" si="201"/>
        <v>225000</v>
      </c>
      <c r="IL29" s="62">
        <f t="shared" si="201"/>
        <v>225000</v>
      </c>
      <c r="IM29" s="62">
        <f t="shared" si="201"/>
        <v>225000</v>
      </c>
      <c r="IN29" s="62">
        <f t="shared" si="201"/>
        <v>225000</v>
      </c>
      <c r="IO29" s="62">
        <f t="shared" si="201"/>
        <v>225000</v>
      </c>
      <c r="IP29" s="62">
        <f t="shared" si="201"/>
        <v>225000</v>
      </c>
      <c r="IQ29" s="62">
        <f t="shared" si="201"/>
        <v>225000</v>
      </c>
      <c r="IR29" s="62">
        <f t="shared" si="201"/>
        <v>225000</v>
      </c>
      <c r="IS29" s="62">
        <f t="shared" si="201"/>
        <v>225000</v>
      </c>
      <c r="IT29" s="62">
        <f t="shared" si="201"/>
        <v>225000</v>
      </c>
      <c r="IU29" s="62">
        <f t="shared" si="201"/>
        <v>225000</v>
      </c>
      <c r="IV29" s="62">
        <f t="shared" si="201"/>
        <v>225000</v>
      </c>
      <c r="IW29" s="62">
        <f t="shared" si="201"/>
        <v>225000</v>
      </c>
      <c r="IX29" s="62">
        <f t="shared" si="201"/>
        <v>225000</v>
      </c>
      <c r="IY29" s="62">
        <f t="shared" si="201"/>
        <v>225000</v>
      </c>
      <c r="IZ29" s="62">
        <f t="shared" ref="IZ29:LK29" si="202">IZ22*IZ15</f>
        <v>225000</v>
      </c>
      <c r="JA29" s="62">
        <f t="shared" si="202"/>
        <v>225000</v>
      </c>
      <c r="JB29" s="62">
        <f t="shared" si="202"/>
        <v>225000</v>
      </c>
      <c r="JC29" s="62">
        <f t="shared" si="202"/>
        <v>225000</v>
      </c>
      <c r="JD29" s="62">
        <f t="shared" si="202"/>
        <v>225000</v>
      </c>
      <c r="JE29" s="62">
        <f t="shared" si="202"/>
        <v>225000</v>
      </c>
      <c r="JF29" s="62">
        <f t="shared" si="202"/>
        <v>225000</v>
      </c>
      <c r="JG29" s="62">
        <f t="shared" si="202"/>
        <v>225000</v>
      </c>
      <c r="JH29" s="62">
        <f t="shared" si="202"/>
        <v>225000</v>
      </c>
      <c r="JI29" s="62">
        <f t="shared" si="202"/>
        <v>225000</v>
      </c>
      <c r="JJ29" s="62">
        <f t="shared" si="202"/>
        <v>225000</v>
      </c>
      <c r="JK29" s="62">
        <f t="shared" si="202"/>
        <v>225000</v>
      </c>
      <c r="JL29" s="62">
        <f t="shared" si="202"/>
        <v>225000</v>
      </c>
      <c r="JM29" s="62">
        <f t="shared" si="202"/>
        <v>225000</v>
      </c>
      <c r="JN29" s="62">
        <f t="shared" si="202"/>
        <v>225000</v>
      </c>
      <c r="JO29" s="62">
        <f t="shared" si="202"/>
        <v>225000</v>
      </c>
      <c r="JP29" s="62">
        <f t="shared" si="202"/>
        <v>225000</v>
      </c>
      <c r="JQ29" s="62">
        <f t="shared" si="202"/>
        <v>225000</v>
      </c>
      <c r="JR29" s="62">
        <f t="shared" si="202"/>
        <v>225000</v>
      </c>
      <c r="JS29" s="62">
        <f t="shared" si="202"/>
        <v>225000</v>
      </c>
      <c r="JT29" s="62">
        <f t="shared" si="202"/>
        <v>225000</v>
      </c>
      <c r="JU29" s="62">
        <f t="shared" si="202"/>
        <v>225000</v>
      </c>
      <c r="JV29" s="62">
        <f t="shared" si="202"/>
        <v>225000</v>
      </c>
      <c r="JW29" s="62">
        <f t="shared" si="202"/>
        <v>225000</v>
      </c>
      <c r="JX29" s="62">
        <f t="shared" si="202"/>
        <v>225000</v>
      </c>
      <c r="JY29" s="62">
        <f t="shared" si="202"/>
        <v>225000</v>
      </c>
      <c r="JZ29" s="62">
        <f t="shared" si="202"/>
        <v>225000</v>
      </c>
      <c r="KA29" s="62">
        <f t="shared" si="202"/>
        <v>225000</v>
      </c>
      <c r="KB29" s="62">
        <f t="shared" si="202"/>
        <v>225000</v>
      </c>
      <c r="KC29" s="62">
        <f t="shared" si="202"/>
        <v>225000</v>
      </c>
      <c r="KD29" s="62">
        <f t="shared" si="202"/>
        <v>225000</v>
      </c>
      <c r="KE29" s="62">
        <f t="shared" si="202"/>
        <v>225000</v>
      </c>
      <c r="KF29" s="62">
        <f t="shared" si="202"/>
        <v>225000</v>
      </c>
      <c r="KG29" s="62">
        <f t="shared" si="202"/>
        <v>225000</v>
      </c>
      <c r="KH29" s="62">
        <f t="shared" si="202"/>
        <v>225000</v>
      </c>
      <c r="KI29" s="62">
        <f t="shared" si="202"/>
        <v>225000</v>
      </c>
      <c r="KJ29" s="62">
        <f t="shared" si="202"/>
        <v>225000</v>
      </c>
      <c r="KK29" s="62">
        <f t="shared" si="202"/>
        <v>225000</v>
      </c>
      <c r="KL29" s="62">
        <f t="shared" si="202"/>
        <v>225000</v>
      </c>
      <c r="KM29" s="62">
        <f t="shared" si="202"/>
        <v>225000</v>
      </c>
      <c r="KN29" s="62">
        <f t="shared" si="202"/>
        <v>225000</v>
      </c>
      <c r="KO29" s="62">
        <f t="shared" si="202"/>
        <v>225000</v>
      </c>
      <c r="KP29" s="62">
        <f t="shared" si="202"/>
        <v>225000</v>
      </c>
      <c r="KQ29" s="62">
        <f t="shared" si="202"/>
        <v>225000</v>
      </c>
      <c r="KR29" s="62">
        <f t="shared" si="202"/>
        <v>225000</v>
      </c>
      <c r="KS29" s="62">
        <f t="shared" si="202"/>
        <v>225000</v>
      </c>
      <c r="KT29" s="62">
        <f t="shared" si="202"/>
        <v>225000</v>
      </c>
      <c r="KU29" s="62">
        <f t="shared" si="202"/>
        <v>225000</v>
      </c>
      <c r="KV29" s="62">
        <f t="shared" si="202"/>
        <v>225000</v>
      </c>
      <c r="KW29" s="62">
        <f t="shared" si="202"/>
        <v>225000</v>
      </c>
      <c r="KX29" s="62">
        <f t="shared" si="202"/>
        <v>225000</v>
      </c>
      <c r="KY29" s="62">
        <f t="shared" si="202"/>
        <v>225000</v>
      </c>
      <c r="KZ29" s="62">
        <f t="shared" si="202"/>
        <v>225000</v>
      </c>
      <c r="LA29" s="62">
        <f t="shared" si="202"/>
        <v>225000</v>
      </c>
      <c r="LB29" s="62">
        <f t="shared" si="202"/>
        <v>225000</v>
      </c>
      <c r="LC29" s="62">
        <f t="shared" si="202"/>
        <v>225000</v>
      </c>
      <c r="LD29" s="62">
        <f t="shared" si="202"/>
        <v>225000</v>
      </c>
      <c r="LE29" s="62">
        <f t="shared" si="202"/>
        <v>225000</v>
      </c>
      <c r="LF29" s="62">
        <f t="shared" si="202"/>
        <v>225000</v>
      </c>
      <c r="LG29" s="62">
        <f t="shared" si="202"/>
        <v>225000</v>
      </c>
      <c r="LH29" s="62">
        <f t="shared" si="202"/>
        <v>225000</v>
      </c>
      <c r="LI29" s="62">
        <f t="shared" si="202"/>
        <v>225000</v>
      </c>
      <c r="LJ29" s="62">
        <f t="shared" si="202"/>
        <v>225000</v>
      </c>
      <c r="LK29" s="62">
        <f t="shared" si="202"/>
        <v>225000</v>
      </c>
      <c r="LL29" s="62">
        <f t="shared" ref="LL29:NW29" si="203">LL22*LL15</f>
        <v>225000</v>
      </c>
      <c r="LM29" s="62">
        <f t="shared" si="203"/>
        <v>225000</v>
      </c>
      <c r="LN29" s="62">
        <f t="shared" si="203"/>
        <v>225000</v>
      </c>
      <c r="LO29" s="62">
        <f t="shared" si="203"/>
        <v>225000</v>
      </c>
      <c r="LP29" s="62">
        <f t="shared" si="203"/>
        <v>225000</v>
      </c>
      <c r="LQ29" s="62">
        <f t="shared" si="203"/>
        <v>225000</v>
      </c>
      <c r="LR29" s="62">
        <f t="shared" si="203"/>
        <v>225000</v>
      </c>
      <c r="LS29" s="62">
        <f t="shared" si="203"/>
        <v>225000</v>
      </c>
      <c r="LT29" s="62">
        <f t="shared" si="203"/>
        <v>225000</v>
      </c>
      <c r="LU29" s="62">
        <f t="shared" si="203"/>
        <v>225000</v>
      </c>
      <c r="LV29" s="62">
        <f t="shared" si="203"/>
        <v>225000</v>
      </c>
      <c r="LW29" s="62">
        <f t="shared" si="203"/>
        <v>225000</v>
      </c>
      <c r="LX29" s="62">
        <f t="shared" si="203"/>
        <v>225000</v>
      </c>
      <c r="LY29" s="62">
        <f t="shared" si="203"/>
        <v>225000</v>
      </c>
      <c r="LZ29" s="62">
        <f t="shared" si="203"/>
        <v>225000</v>
      </c>
      <c r="MA29" s="62">
        <f t="shared" si="203"/>
        <v>225000</v>
      </c>
      <c r="MB29" s="62">
        <f t="shared" si="203"/>
        <v>225000</v>
      </c>
      <c r="MC29" s="62">
        <f t="shared" si="203"/>
        <v>225000</v>
      </c>
      <c r="MD29" s="62">
        <f t="shared" si="203"/>
        <v>225000</v>
      </c>
      <c r="ME29" s="62">
        <f t="shared" si="203"/>
        <v>225000</v>
      </c>
      <c r="MF29" s="62">
        <f t="shared" si="203"/>
        <v>225000</v>
      </c>
      <c r="MG29" s="62">
        <f t="shared" si="203"/>
        <v>225000</v>
      </c>
      <c r="MH29" s="62">
        <f t="shared" si="203"/>
        <v>225000</v>
      </c>
      <c r="MI29" s="62">
        <f t="shared" si="203"/>
        <v>225000</v>
      </c>
      <c r="MJ29" s="62">
        <f t="shared" si="203"/>
        <v>225000</v>
      </c>
      <c r="MK29" s="62">
        <f t="shared" si="203"/>
        <v>225000</v>
      </c>
      <c r="ML29" s="62">
        <f t="shared" si="203"/>
        <v>225000</v>
      </c>
      <c r="MM29" s="62">
        <f t="shared" si="203"/>
        <v>225000</v>
      </c>
      <c r="MN29" s="62">
        <f t="shared" si="203"/>
        <v>225000</v>
      </c>
      <c r="MO29" s="62">
        <f t="shared" si="203"/>
        <v>225000</v>
      </c>
      <c r="MP29" s="62">
        <f t="shared" si="203"/>
        <v>225000</v>
      </c>
      <c r="MQ29" s="62">
        <f t="shared" si="203"/>
        <v>225000</v>
      </c>
      <c r="MR29" s="62">
        <f t="shared" si="203"/>
        <v>225000</v>
      </c>
      <c r="MS29" s="62">
        <f t="shared" si="203"/>
        <v>225000</v>
      </c>
      <c r="MT29" s="62">
        <f t="shared" si="203"/>
        <v>225000</v>
      </c>
      <c r="MU29" s="62">
        <f t="shared" si="203"/>
        <v>225000</v>
      </c>
      <c r="MV29" s="62">
        <f t="shared" si="203"/>
        <v>225000</v>
      </c>
      <c r="MW29" s="62">
        <f t="shared" si="203"/>
        <v>225000</v>
      </c>
      <c r="MX29" s="62">
        <f t="shared" si="203"/>
        <v>225000</v>
      </c>
      <c r="MY29" s="62">
        <f t="shared" si="203"/>
        <v>225000</v>
      </c>
      <c r="MZ29" s="62">
        <f t="shared" si="203"/>
        <v>225000</v>
      </c>
      <c r="NA29" s="62">
        <f t="shared" si="203"/>
        <v>225000</v>
      </c>
      <c r="NB29" s="62">
        <f t="shared" si="203"/>
        <v>225000</v>
      </c>
      <c r="NC29" s="62">
        <f t="shared" si="203"/>
        <v>225000</v>
      </c>
      <c r="ND29" s="62">
        <f t="shared" si="203"/>
        <v>225000</v>
      </c>
      <c r="NE29" s="62">
        <f t="shared" si="203"/>
        <v>225000</v>
      </c>
      <c r="NF29" s="62">
        <f t="shared" si="203"/>
        <v>225000</v>
      </c>
      <c r="NG29" s="62">
        <f t="shared" si="203"/>
        <v>225000</v>
      </c>
      <c r="NH29" s="62">
        <f t="shared" si="203"/>
        <v>225000</v>
      </c>
      <c r="NI29" s="62">
        <f t="shared" si="203"/>
        <v>225000</v>
      </c>
      <c r="NJ29" s="62">
        <f t="shared" si="203"/>
        <v>225000</v>
      </c>
      <c r="NK29" s="62">
        <f t="shared" si="203"/>
        <v>225000</v>
      </c>
      <c r="NL29" s="62">
        <f t="shared" si="203"/>
        <v>225000</v>
      </c>
      <c r="NM29" s="62">
        <f t="shared" si="203"/>
        <v>225000</v>
      </c>
      <c r="NN29" s="62">
        <f t="shared" si="203"/>
        <v>225000</v>
      </c>
      <c r="NO29" s="62">
        <f t="shared" si="203"/>
        <v>225000</v>
      </c>
      <c r="NP29" s="62">
        <f t="shared" si="203"/>
        <v>225000</v>
      </c>
      <c r="NQ29" s="62">
        <f t="shared" si="203"/>
        <v>225000</v>
      </c>
      <c r="NR29" s="62">
        <f t="shared" si="203"/>
        <v>225000</v>
      </c>
      <c r="NS29" s="62">
        <f t="shared" si="203"/>
        <v>225000</v>
      </c>
      <c r="NT29" s="62">
        <f t="shared" si="203"/>
        <v>225000</v>
      </c>
      <c r="NU29" s="62">
        <f t="shared" si="203"/>
        <v>225000</v>
      </c>
      <c r="NV29" s="62">
        <f t="shared" si="203"/>
        <v>225000</v>
      </c>
      <c r="NW29" s="62">
        <f t="shared" si="203"/>
        <v>225000</v>
      </c>
      <c r="NX29" s="62">
        <f t="shared" ref="NX29:QI29" si="204">NX22*NX15</f>
        <v>225000</v>
      </c>
      <c r="NY29" s="62">
        <f t="shared" si="204"/>
        <v>225000</v>
      </c>
      <c r="NZ29" s="62">
        <f t="shared" si="204"/>
        <v>225000</v>
      </c>
      <c r="OA29" s="62">
        <f t="shared" si="204"/>
        <v>225000</v>
      </c>
      <c r="OB29" s="62">
        <f t="shared" si="204"/>
        <v>225000</v>
      </c>
      <c r="OC29" s="62">
        <f t="shared" si="204"/>
        <v>225000</v>
      </c>
      <c r="OD29" s="62">
        <f t="shared" si="204"/>
        <v>225000</v>
      </c>
      <c r="OE29" s="62">
        <f t="shared" si="204"/>
        <v>225000</v>
      </c>
      <c r="OF29" s="62">
        <f t="shared" si="204"/>
        <v>225000</v>
      </c>
      <c r="OG29" s="62">
        <f t="shared" si="204"/>
        <v>225000</v>
      </c>
      <c r="OH29" s="62">
        <f t="shared" si="204"/>
        <v>225000</v>
      </c>
      <c r="OI29" s="62">
        <f t="shared" si="204"/>
        <v>225000</v>
      </c>
      <c r="OJ29" s="62">
        <f t="shared" si="204"/>
        <v>225000</v>
      </c>
      <c r="OK29" s="62">
        <f t="shared" si="204"/>
        <v>225000</v>
      </c>
      <c r="OL29" s="62">
        <f t="shared" si="204"/>
        <v>225000</v>
      </c>
      <c r="OM29" s="62">
        <f t="shared" si="204"/>
        <v>225000</v>
      </c>
      <c r="ON29" s="62">
        <f t="shared" si="204"/>
        <v>225000</v>
      </c>
      <c r="OO29" s="62">
        <f t="shared" si="204"/>
        <v>225000</v>
      </c>
      <c r="OP29" s="62">
        <f t="shared" si="204"/>
        <v>225000</v>
      </c>
      <c r="OQ29" s="62">
        <f t="shared" si="204"/>
        <v>225000</v>
      </c>
      <c r="OR29" s="62">
        <f t="shared" si="204"/>
        <v>225000</v>
      </c>
      <c r="OS29" s="62">
        <f t="shared" si="204"/>
        <v>225000</v>
      </c>
      <c r="OT29" s="62">
        <f t="shared" si="204"/>
        <v>225000</v>
      </c>
      <c r="OU29" s="62">
        <f t="shared" si="204"/>
        <v>225000</v>
      </c>
      <c r="OV29" s="62">
        <f t="shared" si="204"/>
        <v>225000</v>
      </c>
      <c r="OW29" s="62">
        <f t="shared" si="204"/>
        <v>225000</v>
      </c>
      <c r="OX29" s="62">
        <f t="shared" si="204"/>
        <v>225000</v>
      </c>
      <c r="OY29" s="62">
        <f t="shared" si="204"/>
        <v>225000</v>
      </c>
      <c r="OZ29" s="62">
        <f t="shared" si="204"/>
        <v>225000</v>
      </c>
      <c r="PA29" s="62">
        <f t="shared" si="204"/>
        <v>225000</v>
      </c>
      <c r="PB29" s="62">
        <f t="shared" si="204"/>
        <v>225000</v>
      </c>
      <c r="PC29" s="62">
        <f t="shared" si="204"/>
        <v>225000</v>
      </c>
      <c r="PD29" s="62">
        <f t="shared" si="204"/>
        <v>225000</v>
      </c>
      <c r="PE29" s="62">
        <f t="shared" si="204"/>
        <v>225000</v>
      </c>
      <c r="PF29" s="62">
        <f t="shared" si="204"/>
        <v>225000</v>
      </c>
      <c r="PG29" s="62">
        <f t="shared" si="204"/>
        <v>225000</v>
      </c>
      <c r="PH29" s="62">
        <f t="shared" si="204"/>
        <v>225000</v>
      </c>
      <c r="PI29" s="62">
        <f t="shared" si="204"/>
        <v>225000</v>
      </c>
      <c r="PJ29" s="62">
        <f t="shared" si="204"/>
        <v>225000</v>
      </c>
      <c r="PK29" s="62">
        <f t="shared" si="204"/>
        <v>225000</v>
      </c>
      <c r="PL29" s="62">
        <f t="shared" si="204"/>
        <v>225000</v>
      </c>
      <c r="PM29" s="62">
        <f t="shared" si="204"/>
        <v>225000</v>
      </c>
      <c r="PN29" s="62">
        <f t="shared" si="204"/>
        <v>225000</v>
      </c>
      <c r="PO29" s="62">
        <f t="shared" si="204"/>
        <v>225000</v>
      </c>
      <c r="PP29" s="62">
        <f t="shared" si="204"/>
        <v>225000</v>
      </c>
      <c r="PQ29" s="62">
        <f t="shared" si="204"/>
        <v>225000</v>
      </c>
      <c r="PR29" s="62">
        <f t="shared" si="204"/>
        <v>225000</v>
      </c>
      <c r="PS29" s="62">
        <f t="shared" si="204"/>
        <v>225000</v>
      </c>
      <c r="PT29" s="62">
        <f t="shared" si="204"/>
        <v>225000</v>
      </c>
      <c r="PU29" s="62">
        <f t="shared" si="204"/>
        <v>225000</v>
      </c>
      <c r="PV29" s="62">
        <f t="shared" si="204"/>
        <v>225000</v>
      </c>
      <c r="PW29" s="62">
        <f t="shared" si="204"/>
        <v>225000</v>
      </c>
      <c r="PX29" s="62">
        <f t="shared" si="204"/>
        <v>225000</v>
      </c>
      <c r="PY29" s="62">
        <f t="shared" si="204"/>
        <v>225000</v>
      </c>
      <c r="PZ29" s="62">
        <f t="shared" si="204"/>
        <v>225000</v>
      </c>
      <c r="QA29" s="62">
        <f t="shared" si="204"/>
        <v>225000</v>
      </c>
      <c r="QB29" s="62">
        <f t="shared" si="204"/>
        <v>225000</v>
      </c>
      <c r="QC29" s="62">
        <f t="shared" si="204"/>
        <v>225000</v>
      </c>
      <c r="QD29" s="62">
        <f t="shared" si="204"/>
        <v>225000</v>
      </c>
      <c r="QE29" s="62">
        <f t="shared" si="204"/>
        <v>225000</v>
      </c>
      <c r="QF29" s="62">
        <f t="shared" si="204"/>
        <v>225000</v>
      </c>
      <c r="QG29" s="62">
        <f t="shared" si="204"/>
        <v>225000</v>
      </c>
      <c r="QH29" s="62">
        <f t="shared" si="204"/>
        <v>225000</v>
      </c>
      <c r="QI29" s="62">
        <f t="shared" si="204"/>
        <v>225000</v>
      </c>
      <c r="QJ29" s="62">
        <f t="shared" ref="QJ29:SU29" si="205">QJ22*QJ15</f>
        <v>225000</v>
      </c>
      <c r="QK29" s="62">
        <f t="shared" si="205"/>
        <v>225000</v>
      </c>
      <c r="QL29" s="62">
        <f t="shared" si="205"/>
        <v>225000</v>
      </c>
      <c r="QM29" s="62">
        <f t="shared" si="205"/>
        <v>225000</v>
      </c>
      <c r="QN29" s="62">
        <f t="shared" si="205"/>
        <v>225000</v>
      </c>
      <c r="QO29" s="62">
        <f t="shared" si="205"/>
        <v>225000</v>
      </c>
      <c r="QP29" s="62">
        <f t="shared" si="205"/>
        <v>225000</v>
      </c>
      <c r="QQ29" s="62">
        <f t="shared" si="205"/>
        <v>225000</v>
      </c>
      <c r="QR29" s="62">
        <f t="shared" si="205"/>
        <v>225000</v>
      </c>
      <c r="QS29" s="62">
        <f t="shared" si="205"/>
        <v>225000</v>
      </c>
      <c r="QT29" s="62">
        <f t="shared" si="205"/>
        <v>225000</v>
      </c>
      <c r="QU29" s="62">
        <f t="shared" si="205"/>
        <v>225000</v>
      </c>
      <c r="QV29" s="62">
        <f t="shared" si="205"/>
        <v>225000</v>
      </c>
      <c r="QW29" s="62">
        <f t="shared" si="205"/>
        <v>225000</v>
      </c>
      <c r="QX29" s="62">
        <f t="shared" si="205"/>
        <v>225000</v>
      </c>
      <c r="QY29" s="62">
        <f t="shared" si="205"/>
        <v>225000</v>
      </c>
      <c r="QZ29" s="62">
        <f t="shared" si="205"/>
        <v>225000</v>
      </c>
      <c r="RA29" s="62">
        <f t="shared" si="205"/>
        <v>225000</v>
      </c>
      <c r="RB29" s="62">
        <f t="shared" si="205"/>
        <v>225000</v>
      </c>
      <c r="RC29" s="62">
        <f t="shared" si="205"/>
        <v>225000</v>
      </c>
      <c r="RD29" s="62">
        <f t="shared" si="205"/>
        <v>225000</v>
      </c>
      <c r="RE29" s="62">
        <f t="shared" si="205"/>
        <v>225000</v>
      </c>
      <c r="RF29" s="62">
        <f t="shared" si="205"/>
        <v>225000</v>
      </c>
      <c r="RG29" s="62">
        <f t="shared" si="205"/>
        <v>225000</v>
      </c>
      <c r="RH29" s="62">
        <f t="shared" si="205"/>
        <v>225000</v>
      </c>
      <c r="RI29" s="62">
        <f t="shared" si="205"/>
        <v>225000</v>
      </c>
      <c r="RJ29" s="62">
        <f t="shared" si="205"/>
        <v>225000</v>
      </c>
      <c r="RK29" s="62">
        <f t="shared" si="205"/>
        <v>225000</v>
      </c>
      <c r="RL29" s="62">
        <f t="shared" si="205"/>
        <v>225000</v>
      </c>
      <c r="RM29" s="62">
        <f t="shared" si="205"/>
        <v>225000</v>
      </c>
      <c r="RN29" s="62">
        <f t="shared" si="205"/>
        <v>225000</v>
      </c>
      <c r="RO29" s="62">
        <f t="shared" si="205"/>
        <v>225000</v>
      </c>
      <c r="RP29" s="62">
        <f t="shared" si="205"/>
        <v>225000</v>
      </c>
      <c r="RQ29" s="62">
        <f t="shared" si="205"/>
        <v>225000</v>
      </c>
      <c r="RR29" s="62">
        <f t="shared" si="205"/>
        <v>225000</v>
      </c>
      <c r="RS29" s="62">
        <f t="shared" si="205"/>
        <v>225000</v>
      </c>
      <c r="RT29" s="62">
        <f t="shared" si="205"/>
        <v>225000</v>
      </c>
      <c r="RU29" s="62">
        <f t="shared" si="205"/>
        <v>225000</v>
      </c>
      <c r="RV29" s="62">
        <f t="shared" si="205"/>
        <v>225000</v>
      </c>
      <c r="RW29" s="62">
        <f t="shared" si="205"/>
        <v>225000</v>
      </c>
      <c r="RX29" s="62">
        <f t="shared" si="205"/>
        <v>225000</v>
      </c>
      <c r="RY29" s="62">
        <f t="shared" si="205"/>
        <v>225000</v>
      </c>
      <c r="RZ29" s="62">
        <f t="shared" si="205"/>
        <v>225000</v>
      </c>
      <c r="SA29" s="62">
        <f t="shared" si="205"/>
        <v>225000</v>
      </c>
      <c r="SB29" s="62">
        <f t="shared" si="205"/>
        <v>225000</v>
      </c>
      <c r="SC29" s="62">
        <f t="shared" si="205"/>
        <v>225000</v>
      </c>
      <c r="SD29" s="62">
        <f t="shared" si="205"/>
        <v>225000</v>
      </c>
      <c r="SE29" s="62">
        <f t="shared" si="205"/>
        <v>225000</v>
      </c>
      <c r="SF29" s="62">
        <f t="shared" si="205"/>
        <v>225000</v>
      </c>
      <c r="SG29" s="62">
        <f t="shared" si="205"/>
        <v>225000</v>
      </c>
      <c r="SH29" s="62">
        <f t="shared" si="205"/>
        <v>225000</v>
      </c>
      <c r="SI29" s="62">
        <f t="shared" si="205"/>
        <v>225000</v>
      </c>
      <c r="SJ29" s="62">
        <f t="shared" si="205"/>
        <v>225000</v>
      </c>
      <c r="SK29" s="62">
        <f t="shared" si="205"/>
        <v>225000</v>
      </c>
      <c r="SL29" s="62">
        <f t="shared" si="205"/>
        <v>225000</v>
      </c>
      <c r="SM29" s="62">
        <f t="shared" si="205"/>
        <v>225000</v>
      </c>
      <c r="SN29" s="62">
        <f t="shared" si="205"/>
        <v>225000</v>
      </c>
      <c r="SO29" s="62">
        <f t="shared" si="205"/>
        <v>225000</v>
      </c>
      <c r="SP29" s="62">
        <f t="shared" si="205"/>
        <v>225000</v>
      </c>
      <c r="SQ29" s="62">
        <f t="shared" si="205"/>
        <v>225000</v>
      </c>
      <c r="SR29" s="62">
        <f t="shared" si="205"/>
        <v>225000</v>
      </c>
      <c r="SS29" s="62">
        <f t="shared" si="205"/>
        <v>225000</v>
      </c>
      <c r="ST29" s="62">
        <f t="shared" si="205"/>
        <v>225000</v>
      </c>
      <c r="SU29" s="62">
        <f t="shared" si="205"/>
        <v>225000</v>
      </c>
      <c r="SV29" s="62">
        <f t="shared" ref="SV29:VG29" si="206">SV22*SV15</f>
        <v>225000</v>
      </c>
      <c r="SW29" s="62">
        <f t="shared" si="206"/>
        <v>225000</v>
      </c>
      <c r="SX29" s="62">
        <f t="shared" si="206"/>
        <v>225000</v>
      </c>
      <c r="SY29" s="62">
        <f t="shared" si="206"/>
        <v>225000</v>
      </c>
      <c r="SZ29" s="62">
        <f t="shared" si="206"/>
        <v>225000</v>
      </c>
      <c r="TA29" s="62">
        <f t="shared" si="206"/>
        <v>225000</v>
      </c>
      <c r="TB29" s="62">
        <f t="shared" si="206"/>
        <v>225000</v>
      </c>
      <c r="TC29" s="62">
        <f t="shared" si="206"/>
        <v>225000</v>
      </c>
      <c r="TD29" s="62">
        <f t="shared" si="206"/>
        <v>225000</v>
      </c>
      <c r="TE29" s="62">
        <f t="shared" si="206"/>
        <v>225000</v>
      </c>
      <c r="TF29" s="62">
        <f t="shared" si="206"/>
        <v>225000</v>
      </c>
      <c r="TG29" s="62">
        <f t="shared" si="206"/>
        <v>225000</v>
      </c>
      <c r="TH29" s="62">
        <f t="shared" si="206"/>
        <v>225000</v>
      </c>
      <c r="TI29" s="62">
        <f t="shared" si="206"/>
        <v>225000</v>
      </c>
      <c r="TJ29" s="62">
        <f t="shared" si="206"/>
        <v>225000</v>
      </c>
      <c r="TK29" s="62">
        <f t="shared" si="206"/>
        <v>225000</v>
      </c>
      <c r="TL29" s="62">
        <f t="shared" si="206"/>
        <v>225000</v>
      </c>
      <c r="TM29" s="62">
        <f t="shared" si="206"/>
        <v>225000</v>
      </c>
      <c r="TN29" s="62">
        <f t="shared" si="206"/>
        <v>225000</v>
      </c>
      <c r="TO29" s="62">
        <f t="shared" si="206"/>
        <v>225000</v>
      </c>
      <c r="TP29" s="62">
        <f t="shared" si="206"/>
        <v>225000</v>
      </c>
      <c r="TQ29" s="62">
        <f t="shared" si="206"/>
        <v>225000</v>
      </c>
      <c r="TR29" s="62">
        <f t="shared" si="206"/>
        <v>225000</v>
      </c>
      <c r="TS29" s="62">
        <f t="shared" si="206"/>
        <v>225000</v>
      </c>
      <c r="TT29" s="62">
        <f t="shared" si="206"/>
        <v>225000</v>
      </c>
      <c r="TU29" s="62">
        <f t="shared" si="206"/>
        <v>225000</v>
      </c>
      <c r="TV29" s="62">
        <f t="shared" si="206"/>
        <v>225000</v>
      </c>
      <c r="TW29" s="62">
        <f t="shared" si="206"/>
        <v>225000</v>
      </c>
      <c r="TX29" s="62">
        <f t="shared" si="206"/>
        <v>225000</v>
      </c>
      <c r="TY29" s="62">
        <f t="shared" si="206"/>
        <v>225000</v>
      </c>
      <c r="TZ29" s="62">
        <f t="shared" si="206"/>
        <v>225000</v>
      </c>
      <c r="UA29" s="62">
        <f t="shared" si="206"/>
        <v>225000</v>
      </c>
      <c r="UB29" s="62">
        <f t="shared" si="206"/>
        <v>225000</v>
      </c>
      <c r="UC29" s="62">
        <f t="shared" si="206"/>
        <v>225000</v>
      </c>
      <c r="UD29" s="62">
        <f t="shared" si="206"/>
        <v>225000</v>
      </c>
      <c r="UE29" s="62">
        <f t="shared" si="206"/>
        <v>225000</v>
      </c>
      <c r="UF29" s="62">
        <f t="shared" si="206"/>
        <v>225000</v>
      </c>
      <c r="UG29" s="62">
        <f t="shared" si="206"/>
        <v>225000</v>
      </c>
      <c r="UH29" s="62">
        <f t="shared" si="206"/>
        <v>225000</v>
      </c>
      <c r="UI29" s="62">
        <f t="shared" si="206"/>
        <v>225000</v>
      </c>
      <c r="UJ29" s="62">
        <f t="shared" si="206"/>
        <v>225000</v>
      </c>
      <c r="UK29" s="62">
        <f t="shared" si="206"/>
        <v>225000</v>
      </c>
      <c r="UL29" s="62">
        <f t="shared" si="206"/>
        <v>225000</v>
      </c>
      <c r="UM29" s="62">
        <f t="shared" si="206"/>
        <v>225000</v>
      </c>
      <c r="UN29" s="62">
        <f t="shared" si="206"/>
        <v>225000</v>
      </c>
      <c r="UO29" s="62">
        <f t="shared" si="206"/>
        <v>225000</v>
      </c>
      <c r="UP29" s="62">
        <f t="shared" si="206"/>
        <v>225000</v>
      </c>
      <c r="UQ29" s="62">
        <f t="shared" si="206"/>
        <v>225000</v>
      </c>
      <c r="UR29" s="62">
        <f t="shared" si="206"/>
        <v>225000</v>
      </c>
      <c r="US29" s="62">
        <f t="shared" si="206"/>
        <v>225000</v>
      </c>
      <c r="UT29" s="62">
        <f t="shared" si="206"/>
        <v>225000</v>
      </c>
      <c r="UU29" s="62">
        <f t="shared" si="206"/>
        <v>225000</v>
      </c>
      <c r="UV29" s="62">
        <f t="shared" si="206"/>
        <v>225000</v>
      </c>
      <c r="UW29" s="62">
        <f t="shared" si="206"/>
        <v>225000</v>
      </c>
      <c r="UX29" s="62">
        <f t="shared" si="206"/>
        <v>225000</v>
      </c>
      <c r="UY29" s="62">
        <f t="shared" si="206"/>
        <v>225000</v>
      </c>
      <c r="UZ29" s="62">
        <f t="shared" si="206"/>
        <v>225000</v>
      </c>
      <c r="VA29" s="62">
        <f t="shared" si="206"/>
        <v>225000</v>
      </c>
      <c r="VB29" s="62">
        <f t="shared" si="206"/>
        <v>225000</v>
      </c>
      <c r="VC29" s="62">
        <f t="shared" si="206"/>
        <v>225000</v>
      </c>
      <c r="VD29" s="62">
        <f t="shared" si="206"/>
        <v>225000</v>
      </c>
      <c r="VE29" s="62">
        <f t="shared" si="206"/>
        <v>225000</v>
      </c>
      <c r="VF29" s="62">
        <f t="shared" si="206"/>
        <v>225000</v>
      </c>
      <c r="VG29" s="62">
        <f t="shared" si="206"/>
        <v>225000</v>
      </c>
      <c r="VH29" s="62">
        <f t="shared" ref="VH29:XS29" si="207">VH22*VH15</f>
        <v>225000</v>
      </c>
      <c r="VI29" s="62">
        <f t="shared" si="207"/>
        <v>225000</v>
      </c>
      <c r="VJ29" s="62">
        <f t="shared" si="207"/>
        <v>225000</v>
      </c>
      <c r="VK29" s="62">
        <f t="shared" si="207"/>
        <v>225000</v>
      </c>
      <c r="VL29" s="62">
        <f t="shared" si="207"/>
        <v>225000</v>
      </c>
      <c r="VM29" s="62">
        <f t="shared" si="207"/>
        <v>225000</v>
      </c>
      <c r="VN29" s="62">
        <f t="shared" si="207"/>
        <v>225000</v>
      </c>
      <c r="VO29" s="62">
        <f t="shared" si="207"/>
        <v>225000</v>
      </c>
      <c r="VP29" s="62">
        <f t="shared" si="207"/>
        <v>225000</v>
      </c>
      <c r="VQ29" s="62">
        <f t="shared" si="207"/>
        <v>225000</v>
      </c>
      <c r="VR29" s="62">
        <f t="shared" si="207"/>
        <v>225000</v>
      </c>
      <c r="VS29" s="62">
        <f t="shared" si="207"/>
        <v>225000</v>
      </c>
      <c r="VT29" s="62">
        <f t="shared" si="207"/>
        <v>225000</v>
      </c>
      <c r="VU29" s="62">
        <f t="shared" si="207"/>
        <v>225000</v>
      </c>
      <c r="VV29" s="62">
        <f t="shared" si="207"/>
        <v>225000</v>
      </c>
      <c r="VW29" s="62">
        <f t="shared" si="207"/>
        <v>225000</v>
      </c>
      <c r="VX29" s="62">
        <f t="shared" si="207"/>
        <v>225000</v>
      </c>
      <c r="VY29" s="62">
        <f t="shared" si="207"/>
        <v>225000</v>
      </c>
      <c r="VZ29" s="62">
        <f t="shared" si="207"/>
        <v>225000</v>
      </c>
      <c r="WA29" s="62">
        <f t="shared" si="207"/>
        <v>225000</v>
      </c>
      <c r="WB29" s="62">
        <f t="shared" si="207"/>
        <v>225000</v>
      </c>
      <c r="WC29" s="62">
        <f t="shared" si="207"/>
        <v>225000</v>
      </c>
      <c r="WD29" s="62">
        <f t="shared" si="207"/>
        <v>225000</v>
      </c>
      <c r="WE29" s="62">
        <f t="shared" si="207"/>
        <v>225000</v>
      </c>
      <c r="WF29" s="62">
        <f t="shared" si="207"/>
        <v>225000</v>
      </c>
      <c r="WG29" s="62">
        <f t="shared" si="207"/>
        <v>225000</v>
      </c>
      <c r="WH29" s="62">
        <f t="shared" si="207"/>
        <v>225000</v>
      </c>
      <c r="WI29" s="62">
        <f t="shared" si="207"/>
        <v>225000</v>
      </c>
      <c r="WJ29" s="62">
        <f t="shared" si="207"/>
        <v>225000</v>
      </c>
      <c r="WK29" s="62">
        <f t="shared" si="207"/>
        <v>225000</v>
      </c>
      <c r="WL29" s="62">
        <f t="shared" si="207"/>
        <v>225000</v>
      </c>
      <c r="WM29" s="62">
        <f t="shared" si="207"/>
        <v>225000</v>
      </c>
      <c r="WN29" s="62">
        <f t="shared" si="207"/>
        <v>225000</v>
      </c>
      <c r="WO29" s="62">
        <f t="shared" si="207"/>
        <v>225000</v>
      </c>
      <c r="WP29" s="62">
        <f t="shared" si="207"/>
        <v>225000</v>
      </c>
      <c r="WQ29" s="62">
        <f t="shared" si="207"/>
        <v>225000</v>
      </c>
      <c r="WR29" s="62">
        <f t="shared" si="207"/>
        <v>225000</v>
      </c>
      <c r="WS29" s="62">
        <f t="shared" si="207"/>
        <v>225000</v>
      </c>
      <c r="WT29" s="62">
        <f t="shared" si="207"/>
        <v>225000</v>
      </c>
      <c r="WU29" s="62">
        <f t="shared" si="207"/>
        <v>225000</v>
      </c>
      <c r="WV29" s="62">
        <f t="shared" si="207"/>
        <v>225000</v>
      </c>
      <c r="WW29" s="62">
        <f t="shared" si="207"/>
        <v>225000</v>
      </c>
      <c r="WX29" s="62">
        <f t="shared" si="207"/>
        <v>225000</v>
      </c>
      <c r="WY29" s="62">
        <f t="shared" si="207"/>
        <v>225000</v>
      </c>
      <c r="WZ29" s="62">
        <f t="shared" si="207"/>
        <v>225000</v>
      </c>
      <c r="XA29" s="62">
        <f t="shared" si="207"/>
        <v>225000</v>
      </c>
      <c r="XB29" s="62">
        <f t="shared" si="207"/>
        <v>225000</v>
      </c>
      <c r="XC29" s="62">
        <f t="shared" si="207"/>
        <v>225000</v>
      </c>
      <c r="XD29" s="62">
        <f t="shared" si="207"/>
        <v>225000</v>
      </c>
      <c r="XE29" s="62">
        <f t="shared" si="207"/>
        <v>225000</v>
      </c>
      <c r="XF29" s="62">
        <f t="shared" si="207"/>
        <v>225000</v>
      </c>
      <c r="XG29" s="62">
        <f t="shared" si="207"/>
        <v>225000</v>
      </c>
      <c r="XH29" s="62">
        <f t="shared" si="207"/>
        <v>225000</v>
      </c>
      <c r="XI29" s="62">
        <f t="shared" si="207"/>
        <v>225000</v>
      </c>
      <c r="XJ29" s="62">
        <f t="shared" si="207"/>
        <v>225000</v>
      </c>
      <c r="XK29" s="62">
        <f t="shared" si="207"/>
        <v>225000</v>
      </c>
      <c r="XL29" s="62">
        <f t="shared" si="207"/>
        <v>225000</v>
      </c>
      <c r="XM29" s="62">
        <f t="shared" si="207"/>
        <v>225000</v>
      </c>
      <c r="XN29" s="62">
        <f t="shared" si="207"/>
        <v>225000</v>
      </c>
      <c r="XO29" s="62">
        <f t="shared" si="207"/>
        <v>225000</v>
      </c>
      <c r="XP29" s="62">
        <f t="shared" si="207"/>
        <v>225000</v>
      </c>
      <c r="XQ29" s="62">
        <f t="shared" si="207"/>
        <v>225000</v>
      </c>
      <c r="XR29" s="62">
        <f t="shared" si="207"/>
        <v>225000</v>
      </c>
      <c r="XS29" s="62">
        <f t="shared" si="207"/>
        <v>225000</v>
      </c>
      <c r="XT29" s="62">
        <f t="shared" ref="XT29:AAE29" si="208">XT22*XT15</f>
        <v>225000</v>
      </c>
      <c r="XU29" s="62">
        <f t="shared" si="208"/>
        <v>225000</v>
      </c>
      <c r="XV29" s="62">
        <f t="shared" si="208"/>
        <v>225000</v>
      </c>
      <c r="XW29" s="62">
        <f t="shared" si="208"/>
        <v>225000</v>
      </c>
      <c r="XX29" s="62">
        <f t="shared" si="208"/>
        <v>225000</v>
      </c>
      <c r="XY29" s="62">
        <f t="shared" si="208"/>
        <v>225000</v>
      </c>
      <c r="XZ29" s="62">
        <f t="shared" si="208"/>
        <v>225000</v>
      </c>
      <c r="YA29" s="62">
        <f t="shared" si="208"/>
        <v>225000</v>
      </c>
      <c r="YB29" s="62">
        <f t="shared" si="208"/>
        <v>225000</v>
      </c>
      <c r="YC29" s="62">
        <f t="shared" si="208"/>
        <v>225000</v>
      </c>
      <c r="YD29" s="62">
        <f t="shared" si="208"/>
        <v>225000</v>
      </c>
      <c r="YE29" s="62">
        <f t="shared" si="208"/>
        <v>225000</v>
      </c>
      <c r="YF29" s="62">
        <f t="shared" si="208"/>
        <v>225000</v>
      </c>
      <c r="YG29" s="62">
        <f t="shared" si="208"/>
        <v>225000</v>
      </c>
      <c r="YH29" s="62">
        <f t="shared" si="208"/>
        <v>225000</v>
      </c>
      <c r="YI29" s="62">
        <f t="shared" si="208"/>
        <v>225000</v>
      </c>
      <c r="YJ29" s="62">
        <f t="shared" si="208"/>
        <v>225000</v>
      </c>
      <c r="YK29" s="62">
        <f t="shared" si="208"/>
        <v>225000</v>
      </c>
      <c r="YL29" s="62">
        <f t="shared" si="208"/>
        <v>225000</v>
      </c>
      <c r="YM29" s="62">
        <f t="shared" si="208"/>
        <v>225000</v>
      </c>
      <c r="YN29" s="62">
        <f t="shared" si="208"/>
        <v>225000</v>
      </c>
      <c r="YO29" s="62">
        <f t="shared" si="208"/>
        <v>225000</v>
      </c>
      <c r="YP29" s="62">
        <f t="shared" si="208"/>
        <v>225000</v>
      </c>
      <c r="YQ29" s="62">
        <f t="shared" si="208"/>
        <v>225000</v>
      </c>
      <c r="YR29" s="62">
        <f t="shared" si="208"/>
        <v>225000</v>
      </c>
      <c r="YS29" s="62">
        <f t="shared" si="208"/>
        <v>225000</v>
      </c>
      <c r="YT29" s="62">
        <f t="shared" si="208"/>
        <v>225000</v>
      </c>
      <c r="YU29" s="62">
        <f t="shared" si="208"/>
        <v>225000</v>
      </c>
      <c r="YV29" s="62">
        <f t="shared" si="208"/>
        <v>225000</v>
      </c>
      <c r="YW29" s="62">
        <f t="shared" si="208"/>
        <v>225000</v>
      </c>
      <c r="YX29" s="62">
        <f t="shared" si="208"/>
        <v>225000</v>
      </c>
      <c r="YY29" s="62">
        <f t="shared" si="208"/>
        <v>225000</v>
      </c>
      <c r="YZ29" s="62">
        <f t="shared" si="208"/>
        <v>225000</v>
      </c>
      <c r="ZA29" s="62">
        <f t="shared" si="208"/>
        <v>225000</v>
      </c>
      <c r="ZB29" s="62">
        <f t="shared" si="208"/>
        <v>225000</v>
      </c>
      <c r="ZC29" s="62">
        <f t="shared" si="208"/>
        <v>225000</v>
      </c>
      <c r="ZD29" s="62">
        <f t="shared" si="208"/>
        <v>225000</v>
      </c>
      <c r="ZE29" s="62">
        <f t="shared" si="208"/>
        <v>225000</v>
      </c>
      <c r="ZF29" s="62">
        <f t="shared" si="208"/>
        <v>225000</v>
      </c>
      <c r="ZG29" s="62">
        <f t="shared" si="208"/>
        <v>225000</v>
      </c>
      <c r="ZH29" s="62">
        <f t="shared" si="208"/>
        <v>225000</v>
      </c>
      <c r="ZI29" s="62">
        <f t="shared" si="208"/>
        <v>225000</v>
      </c>
      <c r="ZJ29" s="62">
        <f t="shared" si="208"/>
        <v>225000</v>
      </c>
      <c r="ZK29" s="62">
        <f t="shared" si="208"/>
        <v>225000</v>
      </c>
      <c r="ZL29" s="62">
        <f t="shared" si="208"/>
        <v>225000</v>
      </c>
      <c r="ZM29" s="62">
        <f t="shared" si="208"/>
        <v>225000</v>
      </c>
      <c r="ZN29" s="62">
        <f t="shared" si="208"/>
        <v>225000</v>
      </c>
      <c r="ZO29" s="62">
        <f t="shared" si="208"/>
        <v>225000</v>
      </c>
      <c r="ZP29" s="62">
        <f t="shared" si="208"/>
        <v>225000</v>
      </c>
      <c r="ZQ29" s="62">
        <f t="shared" si="208"/>
        <v>225000</v>
      </c>
      <c r="ZR29" s="62">
        <f t="shared" si="208"/>
        <v>225000</v>
      </c>
      <c r="ZS29" s="62">
        <f t="shared" si="208"/>
        <v>225000</v>
      </c>
      <c r="ZT29" s="62">
        <f t="shared" si="208"/>
        <v>225000</v>
      </c>
      <c r="ZU29" s="62">
        <f t="shared" si="208"/>
        <v>225000</v>
      </c>
      <c r="ZV29" s="62">
        <f t="shared" si="208"/>
        <v>225000</v>
      </c>
      <c r="ZW29" s="62">
        <f t="shared" si="208"/>
        <v>225000</v>
      </c>
      <c r="ZX29" s="62">
        <f t="shared" si="208"/>
        <v>225000</v>
      </c>
      <c r="ZY29" s="62">
        <f t="shared" si="208"/>
        <v>225000</v>
      </c>
      <c r="ZZ29" s="62">
        <f t="shared" si="208"/>
        <v>225000</v>
      </c>
      <c r="AAA29" s="62">
        <f t="shared" si="208"/>
        <v>225000</v>
      </c>
      <c r="AAB29" s="62">
        <f t="shared" si="208"/>
        <v>225000</v>
      </c>
      <c r="AAC29" s="62">
        <f t="shared" si="208"/>
        <v>225000</v>
      </c>
      <c r="AAD29" s="62">
        <f t="shared" si="208"/>
        <v>225000</v>
      </c>
      <c r="AAE29" s="62">
        <f t="shared" si="208"/>
        <v>225000</v>
      </c>
      <c r="AAF29" s="62">
        <f t="shared" ref="AAF29:ACQ29" si="209">AAF22*AAF15</f>
        <v>225000</v>
      </c>
      <c r="AAG29" s="62">
        <f t="shared" si="209"/>
        <v>225000</v>
      </c>
      <c r="AAH29" s="62">
        <f t="shared" si="209"/>
        <v>225000</v>
      </c>
      <c r="AAI29" s="62">
        <f t="shared" si="209"/>
        <v>225000</v>
      </c>
      <c r="AAJ29" s="62">
        <f t="shared" si="209"/>
        <v>225000</v>
      </c>
      <c r="AAK29" s="62">
        <f t="shared" si="209"/>
        <v>225000</v>
      </c>
      <c r="AAL29" s="62">
        <f t="shared" si="209"/>
        <v>225000</v>
      </c>
      <c r="AAM29" s="62">
        <f t="shared" si="209"/>
        <v>225000</v>
      </c>
      <c r="AAN29" s="62">
        <f t="shared" si="209"/>
        <v>225000</v>
      </c>
      <c r="AAO29" s="62">
        <f t="shared" si="209"/>
        <v>225000</v>
      </c>
      <c r="AAP29" s="62">
        <f t="shared" si="209"/>
        <v>225000</v>
      </c>
      <c r="AAQ29" s="62">
        <f t="shared" si="209"/>
        <v>225000</v>
      </c>
      <c r="AAR29" s="62">
        <f t="shared" si="209"/>
        <v>225000</v>
      </c>
      <c r="AAS29" s="62">
        <f t="shared" si="209"/>
        <v>225000</v>
      </c>
      <c r="AAT29" s="62">
        <f t="shared" si="209"/>
        <v>225000</v>
      </c>
      <c r="AAU29" s="62">
        <f t="shared" si="209"/>
        <v>225000</v>
      </c>
      <c r="AAV29" s="62">
        <f t="shared" si="209"/>
        <v>225000</v>
      </c>
      <c r="AAW29" s="62">
        <f t="shared" si="209"/>
        <v>225000</v>
      </c>
      <c r="AAX29" s="62">
        <f t="shared" si="209"/>
        <v>225000</v>
      </c>
      <c r="AAY29" s="62">
        <f t="shared" si="209"/>
        <v>225000</v>
      </c>
      <c r="AAZ29" s="62">
        <f t="shared" si="209"/>
        <v>225000</v>
      </c>
      <c r="ABA29" s="62">
        <f t="shared" si="209"/>
        <v>225000</v>
      </c>
      <c r="ABB29" s="62">
        <f t="shared" si="209"/>
        <v>225000</v>
      </c>
      <c r="ABC29" s="62">
        <f t="shared" si="209"/>
        <v>225000</v>
      </c>
      <c r="ABD29" s="62">
        <f t="shared" si="209"/>
        <v>225000</v>
      </c>
      <c r="ABE29" s="62">
        <f t="shared" si="209"/>
        <v>225000</v>
      </c>
      <c r="ABF29" s="62">
        <f t="shared" si="209"/>
        <v>225000</v>
      </c>
      <c r="ABG29" s="62">
        <f t="shared" si="209"/>
        <v>225000</v>
      </c>
      <c r="ABH29" s="62">
        <f t="shared" si="209"/>
        <v>225000</v>
      </c>
      <c r="ABI29" s="62">
        <f t="shared" si="209"/>
        <v>225000</v>
      </c>
      <c r="ABJ29" s="62">
        <f t="shared" si="209"/>
        <v>225000</v>
      </c>
      <c r="ABK29" s="62">
        <f t="shared" si="209"/>
        <v>225000</v>
      </c>
      <c r="ABL29" s="62">
        <f t="shared" si="209"/>
        <v>225000</v>
      </c>
      <c r="ABM29" s="62">
        <f t="shared" si="209"/>
        <v>225000</v>
      </c>
      <c r="ABN29" s="62">
        <f t="shared" si="209"/>
        <v>225000</v>
      </c>
      <c r="ABO29" s="62">
        <f t="shared" si="209"/>
        <v>225000</v>
      </c>
      <c r="ABP29" s="62">
        <f t="shared" si="209"/>
        <v>225000</v>
      </c>
      <c r="ABQ29" s="62">
        <f t="shared" si="209"/>
        <v>225000</v>
      </c>
      <c r="ABR29" s="62">
        <f t="shared" si="209"/>
        <v>225000</v>
      </c>
      <c r="ABS29" s="62">
        <f t="shared" si="209"/>
        <v>225000</v>
      </c>
      <c r="ABT29" s="62">
        <f t="shared" si="209"/>
        <v>225000</v>
      </c>
      <c r="ABU29" s="62">
        <f t="shared" si="209"/>
        <v>225000</v>
      </c>
      <c r="ABV29" s="62">
        <f t="shared" si="209"/>
        <v>225000</v>
      </c>
      <c r="ABW29" s="62">
        <f t="shared" si="209"/>
        <v>225000</v>
      </c>
      <c r="ABX29" s="62">
        <f t="shared" si="209"/>
        <v>225000</v>
      </c>
      <c r="ABY29" s="62">
        <f t="shared" si="209"/>
        <v>225000</v>
      </c>
      <c r="ABZ29" s="62">
        <f t="shared" si="209"/>
        <v>225000</v>
      </c>
      <c r="ACA29" s="62">
        <f t="shared" si="209"/>
        <v>225000</v>
      </c>
      <c r="ACB29" s="62">
        <f t="shared" si="209"/>
        <v>225000</v>
      </c>
      <c r="ACC29" s="62">
        <f t="shared" si="209"/>
        <v>225000</v>
      </c>
      <c r="ACD29" s="62">
        <f t="shared" si="209"/>
        <v>225000</v>
      </c>
      <c r="ACE29" s="62">
        <f t="shared" si="209"/>
        <v>225000</v>
      </c>
      <c r="ACF29" s="62">
        <f t="shared" si="209"/>
        <v>225000</v>
      </c>
      <c r="ACG29" s="62">
        <f t="shared" si="209"/>
        <v>225000</v>
      </c>
      <c r="ACH29" s="62">
        <f t="shared" si="209"/>
        <v>225000</v>
      </c>
      <c r="ACI29" s="62">
        <f t="shared" si="209"/>
        <v>225000</v>
      </c>
      <c r="ACJ29" s="62">
        <f t="shared" si="209"/>
        <v>225000</v>
      </c>
      <c r="ACK29" s="62">
        <f t="shared" si="209"/>
        <v>225000</v>
      </c>
      <c r="ACL29" s="62">
        <f t="shared" si="209"/>
        <v>225000</v>
      </c>
      <c r="ACM29" s="62">
        <f t="shared" si="209"/>
        <v>225000</v>
      </c>
      <c r="ACN29" s="62">
        <f t="shared" si="209"/>
        <v>225000</v>
      </c>
      <c r="ACO29" s="62">
        <f t="shared" si="209"/>
        <v>225000</v>
      </c>
      <c r="ACP29" s="62">
        <f t="shared" si="209"/>
        <v>225000</v>
      </c>
      <c r="ACQ29" s="62">
        <f t="shared" si="209"/>
        <v>225000</v>
      </c>
      <c r="ACR29" s="62">
        <f t="shared" ref="ACR29:AFC29" si="210">ACR22*ACR15</f>
        <v>225000</v>
      </c>
      <c r="ACS29" s="62">
        <f t="shared" si="210"/>
        <v>225000</v>
      </c>
      <c r="ACT29" s="62">
        <f t="shared" si="210"/>
        <v>225000</v>
      </c>
      <c r="ACU29" s="62">
        <f t="shared" si="210"/>
        <v>225000</v>
      </c>
      <c r="ACV29" s="62">
        <f t="shared" si="210"/>
        <v>225000</v>
      </c>
      <c r="ACW29" s="62">
        <f t="shared" si="210"/>
        <v>225000</v>
      </c>
      <c r="ACX29" s="62">
        <f t="shared" si="210"/>
        <v>225000</v>
      </c>
      <c r="ACY29" s="62">
        <f t="shared" si="210"/>
        <v>225000</v>
      </c>
      <c r="ACZ29" s="62">
        <f t="shared" si="210"/>
        <v>225000</v>
      </c>
      <c r="ADA29" s="62">
        <f t="shared" si="210"/>
        <v>225000</v>
      </c>
      <c r="ADB29" s="62">
        <f t="shared" si="210"/>
        <v>225000</v>
      </c>
      <c r="ADC29" s="62">
        <f t="shared" si="210"/>
        <v>225000</v>
      </c>
      <c r="ADD29" s="62">
        <f t="shared" si="210"/>
        <v>225000</v>
      </c>
      <c r="ADE29" s="62">
        <f t="shared" si="210"/>
        <v>225000</v>
      </c>
      <c r="ADF29" s="62">
        <f t="shared" si="210"/>
        <v>225000</v>
      </c>
      <c r="ADG29" s="62">
        <f t="shared" si="210"/>
        <v>225000</v>
      </c>
      <c r="ADH29" s="62">
        <f t="shared" si="210"/>
        <v>225000</v>
      </c>
      <c r="ADI29" s="62">
        <f t="shared" si="210"/>
        <v>225000</v>
      </c>
      <c r="ADJ29" s="62">
        <f t="shared" si="210"/>
        <v>225000</v>
      </c>
      <c r="ADK29" s="62">
        <f t="shared" si="210"/>
        <v>225000</v>
      </c>
      <c r="ADL29" s="62">
        <f t="shared" si="210"/>
        <v>225000</v>
      </c>
      <c r="ADM29" s="62">
        <f t="shared" si="210"/>
        <v>225000</v>
      </c>
      <c r="ADN29" s="62">
        <f t="shared" si="210"/>
        <v>225000</v>
      </c>
      <c r="ADO29" s="62">
        <f t="shared" si="210"/>
        <v>225000</v>
      </c>
      <c r="ADP29" s="62">
        <f t="shared" si="210"/>
        <v>225000</v>
      </c>
      <c r="ADQ29" s="62">
        <f t="shared" si="210"/>
        <v>225000</v>
      </c>
      <c r="ADR29" s="62">
        <f t="shared" si="210"/>
        <v>225000</v>
      </c>
      <c r="ADS29" s="62">
        <f t="shared" si="210"/>
        <v>225000</v>
      </c>
      <c r="ADT29" s="62">
        <f t="shared" si="210"/>
        <v>225000</v>
      </c>
      <c r="ADU29" s="62">
        <f t="shared" si="210"/>
        <v>225000</v>
      </c>
      <c r="ADV29" s="62">
        <f t="shared" si="210"/>
        <v>225000</v>
      </c>
      <c r="ADW29" s="62">
        <f t="shared" si="210"/>
        <v>225000</v>
      </c>
      <c r="ADX29" s="62">
        <f t="shared" si="210"/>
        <v>225000</v>
      </c>
      <c r="ADY29" s="62">
        <f t="shared" si="210"/>
        <v>225000</v>
      </c>
      <c r="ADZ29" s="62">
        <f t="shared" si="210"/>
        <v>225000</v>
      </c>
      <c r="AEA29" s="62">
        <f t="shared" si="210"/>
        <v>225000</v>
      </c>
      <c r="AEB29" s="62">
        <f t="shared" si="210"/>
        <v>225000</v>
      </c>
      <c r="AEC29" s="62">
        <f t="shared" si="210"/>
        <v>225000</v>
      </c>
      <c r="AED29" s="62">
        <f t="shared" si="210"/>
        <v>225000</v>
      </c>
      <c r="AEE29" s="62">
        <f t="shared" si="210"/>
        <v>225000</v>
      </c>
      <c r="AEF29" s="62">
        <f t="shared" si="210"/>
        <v>225000</v>
      </c>
      <c r="AEG29" s="62">
        <f t="shared" si="210"/>
        <v>225000</v>
      </c>
      <c r="AEH29" s="62">
        <f t="shared" si="210"/>
        <v>225000</v>
      </c>
      <c r="AEI29" s="62">
        <f t="shared" si="210"/>
        <v>225000</v>
      </c>
      <c r="AEJ29" s="62">
        <f t="shared" si="210"/>
        <v>225000</v>
      </c>
      <c r="AEK29" s="62">
        <f t="shared" si="210"/>
        <v>225000</v>
      </c>
      <c r="AEL29" s="62">
        <f t="shared" si="210"/>
        <v>225000</v>
      </c>
      <c r="AEM29" s="62">
        <f t="shared" si="210"/>
        <v>225000</v>
      </c>
      <c r="AEN29" s="62">
        <f t="shared" si="210"/>
        <v>225000</v>
      </c>
      <c r="AEO29" s="62">
        <f t="shared" si="210"/>
        <v>225000</v>
      </c>
      <c r="AEP29" s="62">
        <f t="shared" si="210"/>
        <v>225000</v>
      </c>
      <c r="AEQ29" s="62">
        <f t="shared" si="210"/>
        <v>225000</v>
      </c>
      <c r="AER29" s="62">
        <f t="shared" si="210"/>
        <v>225000</v>
      </c>
      <c r="AES29" s="62">
        <f t="shared" si="210"/>
        <v>225000</v>
      </c>
      <c r="AET29" s="62">
        <f t="shared" si="210"/>
        <v>225000</v>
      </c>
      <c r="AEU29" s="62">
        <f t="shared" si="210"/>
        <v>225000</v>
      </c>
      <c r="AEV29" s="62">
        <f t="shared" si="210"/>
        <v>225000</v>
      </c>
      <c r="AEW29" s="62">
        <f t="shared" si="210"/>
        <v>225000</v>
      </c>
      <c r="AEX29" s="62">
        <f t="shared" si="210"/>
        <v>225000</v>
      </c>
      <c r="AEY29" s="62">
        <f t="shared" si="210"/>
        <v>225000</v>
      </c>
      <c r="AEZ29" s="62">
        <f t="shared" si="210"/>
        <v>225000</v>
      </c>
      <c r="AFA29" s="62">
        <f t="shared" si="210"/>
        <v>225000</v>
      </c>
      <c r="AFB29" s="62">
        <f t="shared" si="210"/>
        <v>225000</v>
      </c>
      <c r="AFC29" s="62">
        <f t="shared" si="210"/>
        <v>225000</v>
      </c>
      <c r="AFD29" s="62">
        <f t="shared" ref="AFD29:AHO29" si="211">AFD22*AFD15</f>
        <v>225000</v>
      </c>
      <c r="AFE29" s="62">
        <f t="shared" si="211"/>
        <v>225000</v>
      </c>
      <c r="AFF29" s="62">
        <f t="shared" si="211"/>
        <v>225000</v>
      </c>
      <c r="AFG29" s="62">
        <f t="shared" si="211"/>
        <v>225000</v>
      </c>
      <c r="AFH29" s="62">
        <f t="shared" si="211"/>
        <v>225000</v>
      </c>
      <c r="AFI29" s="62">
        <f t="shared" si="211"/>
        <v>225000</v>
      </c>
      <c r="AFJ29" s="62">
        <f t="shared" si="211"/>
        <v>225000</v>
      </c>
      <c r="AFK29" s="62">
        <f t="shared" si="211"/>
        <v>225000</v>
      </c>
      <c r="AFL29" s="62">
        <f t="shared" si="211"/>
        <v>225000</v>
      </c>
      <c r="AFM29" s="62">
        <f t="shared" si="211"/>
        <v>225000</v>
      </c>
      <c r="AFN29" s="62">
        <f t="shared" si="211"/>
        <v>225000</v>
      </c>
      <c r="AFO29" s="62">
        <f t="shared" si="211"/>
        <v>225000</v>
      </c>
      <c r="AFP29" s="62">
        <f t="shared" si="211"/>
        <v>225000</v>
      </c>
      <c r="AFQ29" s="62">
        <f t="shared" si="211"/>
        <v>225000</v>
      </c>
      <c r="AFR29" s="62">
        <f t="shared" si="211"/>
        <v>225000</v>
      </c>
      <c r="AFS29" s="62">
        <f t="shared" si="211"/>
        <v>225000</v>
      </c>
      <c r="AFT29" s="62">
        <f t="shared" si="211"/>
        <v>225000</v>
      </c>
      <c r="AFU29" s="62">
        <f t="shared" si="211"/>
        <v>225000</v>
      </c>
      <c r="AFV29" s="62">
        <f t="shared" si="211"/>
        <v>225000</v>
      </c>
      <c r="AFW29" s="62">
        <f t="shared" si="211"/>
        <v>225000</v>
      </c>
      <c r="AFX29" s="62">
        <f t="shared" si="211"/>
        <v>225000</v>
      </c>
      <c r="AFY29" s="62">
        <f t="shared" si="211"/>
        <v>225000</v>
      </c>
      <c r="AFZ29" s="62">
        <f t="shared" si="211"/>
        <v>225000</v>
      </c>
      <c r="AGA29" s="62">
        <f t="shared" si="211"/>
        <v>225000</v>
      </c>
      <c r="AGB29" s="62">
        <f t="shared" si="211"/>
        <v>225000</v>
      </c>
      <c r="AGC29" s="62">
        <f t="shared" si="211"/>
        <v>225000</v>
      </c>
      <c r="AGD29" s="62">
        <f t="shared" si="211"/>
        <v>225000</v>
      </c>
      <c r="AGE29" s="62">
        <f t="shared" si="211"/>
        <v>225000</v>
      </c>
      <c r="AGF29" s="62">
        <f t="shared" si="211"/>
        <v>225000</v>
      </c>
      <c r="AGG29" s="62">
        <f t="shared" si="211"/>
        <v>225000</v>
      </c>
      <c r="AGH29" s="62">
        <f t="shared" si="211"/>
        <v>225000</v>
      </c>
      <c r="AGI29" s="62">
        <f t="shared" si="211"/>
        <v>225000</v>
      </c>
      <c r="AGJ29" s="62">
        <f t="shared" si="211"/>
        <v>225000</v>
      </c>
      <c r="AGK29" s="62">
        <f t="shared" si="211"/>
        <v>225000</v>
      </c>
      <c r="AGL29" s="62">
        <f t="shared" si="211"/>
        <v>225000</v>
      </c>
      <c r="AGM29" s="62">
        <f t="shared" si="211"/>
        <v>225000</v>
      </c>
      <c r="AGN29" s="62">
        <f t="shared" si="211"/>
        <v>225000</v>
      </c>
      <c r="AGO29" s="62">
        <f t="shared" si="211"/>
        <v>225000</v>
      </c>
      <c r="AGP29" s="62">
        <f t="shared" si="211"/>
        <v>225000</v>
      </c>
      <c r="AGQ29" s="62">
        <f t="shared" si="211"/>
        <v>225000</v>
      </c>
      <c r="AGR29" s="62">
        <f t="shared" si="211"/>
        <v>225000</v>
      </c>
      <c r="AGS29" s="62">
        <f t="shared" si="211"/>
        <v>225000</v>
      </c>
      <c r="AGT29" s="62">
        <f t="shared" si="211"/>
        <v>225000</v>
      </c>
      <c r="AGU29" s="62">
        <f t="shared" si="211"/>
        <v>225000</v>
      </c>
      <c r="AGV29" s="62">
        <f t="shared" si="211"/>
        <v>225000</v>
      </c>
      <c r="AGW29" s="62">
        <f t="shared" si="211"/>
        <v>225000</v>
      </c>
      <c r="AGX29" s="62">
        <f t="shared" si="211"/>
        <v>225000</v>
      </c>
      <c r="AGY29" s="62">
        <f t="shared" si="211"/>
        <v>225000</v>
      </c>
      <c r="AGZ29" s="62">
        <f t="shared" si="211"/>
        <v>225000</v>
      </c>
      <c r="AHA29" s="62">
        <f t="shared" si="211"/>
        <v>225000</v>
      </c>
      <c r="AHB29" s="62">
        <f t="shared" si="211"/>
        <v>225000</v>
      </c>
      <c r="AHC29" s="62">
        <f t="shared" si="211"/>
        <v>225000</v>
      </c>
      <c r="AHD29" s="62">
        <f t="shared" si="211"/>
        <v>225000</v>
      </c>
      <c r="AHE29" s="62">
        <f t="shared" si="211"/>
        <v>225000</v>
      </c>
      <c r="AHF29" s="62">
        <f t="shared" si="211"/>
        <v>225000</v>
      </c>
      <c r="AHG29" s="62">
        <f t="shared" si="211"/>
        <v>225000</v>
      </c>
      <c r="AHH29" s="62">
        <f t="shared" si="211"/>
        <v>225000</v>
      </c>
      <c r="AHI29" s="62">
        <f t="shared" si="211"/>
        <v>225000</v>
      </c>
      <c r="AHJ29" s="62">
        <f t="shared" si="211"/>
        <v>225000</v>
      </c>
      <c r="AHK29" s="62">
        <f t="shared" si="211"/>
        <v>225000</v>
      </c>
      <c r="AHL29" s="62">
        <f t="shared" si="211"/>
        <v>225000</v>
      </c>
      <c r="AHM29" s="62">
        <f t="shared" si="211"/>
        <v>225000</v>
      </c>
      <c r="AHN29" s="62">
        <f t="shared" si="211"/>
        <v>225000</v>
      </c>
      <c r="AHO29" s="62">
        <f t="shared" si="211"/>
        <v>225000</v>
      </c>
      <c r="AHP29" s="62">
        <f t="shared" ref="AHP29:AKA29" si="212">AHP22*AHP15</f>
        <v>225000</v>
      </c>
      <c r="AHQ29" s="62">
        <f t="shared" si="212"/>
        <v>225000</v>
      </c>
      <c r="AHR29" s="62">
        <f t="shared" si="212"/>
        <v>225000</v>
      </c>
      <c r="AHS29" s="62">
        <f t="shared" si="212"/>
        <v>225000</v>
      </c>
      <c r="AHT29" s="62">
        <f t="shared" si="212"/>
        <v>225000</v>
      </c>
      <c r="AHU29" s="62">
        <f t="shared" si="212"/>
        <v>225000</v>
      </c>
      <c r="AHV29" s="62">
        <f t="shared" si="212"/>
        <v>225000</v>
      </c>
      <c r="AHW29" s="62">
        <f t="shared" si="212"/>
        <v>225000</v>
      </c>
      <c r="AHX29" s="62">
        <f t="shared" si="212"/>
        <v>225000</v>
      </c>
      <c r="AHY29" s="62">
        <f t="shared" si="212"/>
        <v>225000</v>
      </c>
      <c r="AHZ29" s="62">
        <f t="shared" si="212"/>
        <v>225000</v>
      </c>
      <c r="AIA29" s="62">
        <f t="shared" si="212"/>
        <v>225000</v>
      </c>
      <c r="AIB29" s="62">
        <f t="shared" si="212"/>
        <v>225000</v>
      </c>
      <c r="AIC29" s="62">
        <f t="shared" si="212"/>
        <v>225000</v>
      </c>
      <c r="AID29" s="62">
        <f t="shared" si="212"/>
        <v>225000</v>
      </c>
      <c r="AIE29" s="62">
        <f t="shared" si="212"/>
        <v>225000</v>
      </c>
      <c r="AIF29" s="62">
        <f t="shared" si="212"/>
        <v>225000</v>
      </c>
      <c r="AIG29" s="62">
        <f t="shared" si="212"/>
        <v>225000</v>
      </c>
      <c r="AIH29" s="62">
        <f t="shared" si="212"/>
        <v>225000</v>
      </c>
      <c r="AII29" s="62">
        <f t="shared" si="212"/>
        <v>225000</v>
      </c>
      <c r="AIJ29" s="62">
        <f t="shared" si="212"/>
        <v>225000</v>
      </c>
      <c r="AIK29" s="62">
        <f t="shared" si="212"/>
        <v>225000</v>
      </c>
      <c r="AIL29" s="62">
        <f t="shared" si="212"/>
        <v>225000</v>
      </c>
      <c r="AIM29" s="62">
        <f t="shared" si="212"/>
        <v>225000</v>
      </c>
      <c r="AIN29" s="62">
        <f t="shared" si="212"/>
        <v>225000</v>
      </c>
      <c r="AIO29" s="62">
        <f t="shared" si="212"/>
        <v>225000</v>
      </c>
      <c r="AIP29" s="62">
        <f t="shared" si="212"/>
        <v>225000</v>
      </c>
      <c r="AIQ29" s="62">
        <f t="shared" si="212"/>
        <v>225000</v>
      </c>
      <c r="AIR29" s="62">
        <f t="shared" si="212"/>
        <v>225000</v>
      </c>
      <c r="AIS29" s="62">
        <f t="shared" si="212"/>
        <v>225000</v>
      </c>
      <c r="AIT29" s="62">
        <f t="shared" si="212"/>
        <v>225000</v>
      </c>
      <c r="AIU29" s="62">
        <f t="shared" si="212"/>
        <v>225000</v>
      </c>
      <c r="AIV29" s="62">
        <f t="shared" si="212"/>
        <v>225000</v>
      </c>
      <c r="AIW29" s="62">
        <f t="shared" si="212"/>
        <v>225000</v>
      </c>
      <c r="AIX29" s="62">
        <f t="shared" si="212"/>
        <v>225000</v>
      </c>
      <c r="AIY29" s="62">
        <f t="shared" si="212"/>
        <v>225000</v>
      </c>
      <c r="AIZ29" s="62">
        <f t="shared" si="212"/>
        <v>225000</v>
      </c>
      <c r="AJA29" s="62">
        <f t="shared" si="212"/>
        <v>225000</v>
      </c>
      <c r="AJB29" s="62">
        <f t="shared" si="212"/>
        <v>225000</v>
      </c>
      <c r="AJC29" s="62">
        <f t="shared" si="212"/>
        <v>225000</v>
      </c>
      <c r="AJD29" s="62">
        <f t="shared" si="212"/>
        <v>225000</v>
      </c>
      <c r="AJE29" s="62">
        <f t="shared" si="212"/>
        <v>225000</v>
      </c>
      <c r="AJF29" s="62">
        <f t="shared" si="212"/>
        <v>225000</v>
      </c>
      <c r="AJG29" s="62">
        <f t="shared" si="212"/>
        <v>225000</v>
      </c>
      <c r="AJH29" s="62">
        <f t="shared" si="212"/>
        <v>225000</v>
      </c>
      <c r="AJI29" s="62">
        <f t="shared" si="212"/>
        <v>225000</v>
      </c>
      <c r="AJJ29" s="62">
        <f t="shared" si="212"/>
        <v>225000</v>
      </c>
      <c r="AJK29" s="62">
        <f t="shared" si="212"/>
        <v>225000</v>
      </c>
      <c r="AJL29" s="62">
        <f t="shared" si="212"/>
        <v>225000</v>
      </c>
      <c r="AJM29" s="62">
        <f t="shared" si="212"/>
        <v>225000</v>
      </c>
      <c r="AJN29" s="62">
        <f t="shared" si="212"/>
        <v>225000</v>
      </c>
      <c r="AJO29" s="62">
        <f t="shared" si="212"/>
        <v>225000</v>
      </c>
      <c r="AJP29" s="62">
        <f t="shared" si="212"/>
        <v>225000</v>
      </c>
      <c r="AJQ29" s="62">
        <f t="shared" si="212"/>
        <v>225000</v>
      </c>
      <c r="AJR29" s="62">
        <f t="shared" si="212"/>
        <v>225000</v>
      </c>
      <c r="AJS29" s="62">
        <f t="shared" si="212"/>
        <v>225000</v>
      </c>
      <c r="AJT29" s="62">
        <f t="shared" si="212"/>
        <v>225000</v>
      </c>
      <c r="AJU29" s="62">
        <f t="shared" si="212"/>
        <v>225000</v>
      </c>
      <c r="AJV29" s="62">
        <f t="shared" si="212"/>
        <v>225000</v>
      </c>
      <c r="AJW29" s="62">
        <f t="shared" si="212"/>
        <v>225000</v>
      </c>
      <c r="AJX29" s="62">
        <f t="shared" si="212"/>
        <v>225000</v>
      </c>
      <c r="AJY29" s="62">
        <f t="shared" si="212"/>
        <v>225000</v>
      </c>
      <c r="AJZ29" s="62">
        <f t="shared" si="212"/>
        <v>225000</v>
      </c>
      <c r="AKA29" s="62">
        <f t="shared" si="212"/>
        <v>225000</v>
      </c>
      <c r="AKB29" s="62">
        <f t="shared" ref="AKB29:ALP29" si="213">AKB22*AKB15</f>
        <v>225000</v>
      </c>
      <c r="AKC29" s="62">
        <f t="shared" si="213"/>
        <v>225000</v>
      </c>
      <c r="AKD29" s="62">
        <f t="shared" si="213"/>
        <v>225000</v>
      </c>
      <c r="AKE29" s="62">
        <f t="shared" si="213"/>
        <v>225000</v>
      </c>
      <c r="AKF29" s="62">
        <f t="shared" si="213"/>
        <v>225000</v>
      </c>
      <c r="AKG29" s="62">
        <f t="shared" si="213"/>
        <v>225000</v>
      </c>
      <c r="AKH29" s="62">
        <f t="shared" si="213"/>
        <v>225000</v>
      </c>
      <c r="AKI29" s="62">
        <f t="shared" si="213"/>
        <v>225000</v>
      </c>
      <c r="AKJ29" s="62">
        <f t="shared" si="213"/>
        <v>225000</v>
      </c>
      <c r="AKK29" s="62">
        <f t="shared" si="213"/>
        <v>225000</v>
      </c>
      <c r="AKL29" s="62">
        <f t="shared" si="213"/>
        <v>225000</v>
      </c>
      <c r="AKM29" s="62">
        <f t="shared" si="213"/>
        <v>225000</v>
      </c>
      <c r="AKN29" s="62">
        <f t="shared" si="213"/>
        <v>225000</v>
      </c>
      <c r="AKO29" s="62">
        <f t="shared" si="213"/>
        <v>225000</v>
      </c>
      <c r="AKP29" s="62">
        <f t="shared" si="213"/>
        <v>225000</v>
      </c>
      <c r="AKQ29" s="62">
        <f t="shared" si="213"/>
        <v>225000</v>
      </c>
      <c r="AKR29" s="62">
        <f t="shared" si="213"/>
        <v>225000</v>
      </c>
      <c r="AKS29" s="62">
        <f t="shared" si="213"/>
        <v>225000</v>
      </c>
      <c r="AKT29" s="62">
        <f t="shared" si="213"/>
        <v>225000</v>
      </c>
      <c r="AKU29" s="62">
        <f t="shared" si="213"/>
        <v>225000</v>
      </c>
      <c r="AKV29" s="62">
        <f t="shared" si="213"/>
        <v>225000</v>
      </c>
      <c r="AKW29" s="62">
        <f t="shared" si="213"/>
        <v>225000</v>
      </c>
      <c r="AKX29" s="62">
        <f t="shared" si="213"/>
        <v>225000</v>
      </c>
      <c r="AKY29" s="62">
        <f t="shared" si="213"/>
        <v>225000</v>
      </c>
      <c r="AKZ29" s="62">
        <f t="shared" si="213"/>
        <v>225000</v>
      </c>
      <c r="ALA29" s="62">
        <f t="shared" si="213"/>
        <v>225000</v>
      </c>
      <c r="ALB29" s="62">
        <f t="shared" si="213"/>
        <v>225000</v>
      </c>
      <c r="ALC29" s="62">
        <f t="shared" si="213"/>
        <v>225000</v>
      </c>
      <c r="ALD29" s="62">
        <f t="shared" si="213"/>
        <v>225000</v>
      </c>
      <c r="ALE29" s="62">
        <f t="shared" si="213"/>
        <v>225000</v>
      </c>
      <c r="ALF29" s="62">
        <f t="shared" si="213"/>
        <v>225000</v>
      </c>
      <c r="ALG29" s="62">
        <f t="shared" si="213"/>
        <v>225000</v>
      </c>
      <c r="ALH29" s="62">
        <f t="shared" si="213"/>
        <v>225000</v>
      </c>
      <c r="ALI29" s="62">
        <f t="shared" si="213"/>
        <v>225000</v>
      </c>
      <c r="ALJ29" s="62">
        <f t="shared" si="213"/>
        <v>225000</v>
      </c>
      <c r="ALK29" s="62">
        <f t="shared" si="213"/>
        <v>225000</v>
      </c>
      <c r="ALL29" s="62">
        <f t="shared" si="213"/>
        <v>225000</v>
      </c>
      <c r="ALM29" s="62">
        <f t="shared" si="213"/>
        <v>225000</v>
      </c>
      <c r="ALN29" s="62">
        <f t="shared" si="213"/>
        <v>225000</v>
      </c>
      <c r="ALO29" s="62">
        <f t="shared" si="213"/>
        <v>225000</v>
      </c>
      <c r="ALP29" s="62">
        <f t="shared" si="213"/>
        <v>225000</v>
      </c>
    </row>
    <row r="30" spans="1:1004" x14ac:dyDescent="0.3">
      <c r="B30" s="179"/>
      <c r="D30" s="6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2"/>
      <c r="CA30" s="72"/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2"/>
      <c r="DL30" s="72"/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2"/>
      <c r="EY30" s="72"/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72"/>
      <c r="FL30" s="72"/>
      <c r="FM30" s="72"/>
      <c r="FN30" s="72"/>
      <c r="FO30" s="72"/>
      <c r="FP30" s="72"/>
      <c r="FQ30" s="72"/>
      <c r="FR30" s="72"/>
      <c r="FS30" s="72"/>
      <c r="FT30" s="72"/>
      <c r="FU30" s="72"/>
      <c r="FV30" s="72"/>
      <c r="FW30" s="72"/>
      <c r="FX30" s="72"/>
      <c r="FY30" s="72"/>
      <c r="FZ30" s="72"/>
      <c r="GA30" s="72"/>
      <c r="GB30" s="72"/>
      <c r="GC30" s="72"/>
      <c r="GD30" s="72"/>
      <c r="GE30" s="72"/>
      <c r="GF30" s="72"/>
      <c r="GG30" s="72"/>
      <c r="GH30" s="72"/>
      <c r="GI30" s="72"/>
      <c r="GJ30" s="72"/>
      <c r="GK30" s="72"/>
      <c r="GL30" s="72"/>
      <c r="GM30" s="72"/>
      <c r="GN30" s="72"/>
      <c r="GO30" s="72"/>
      <c r="GP30" s="72"/>
      <c r="GQ30" s="72"/>
      <c r="GR30" s="72"/>
      <c r="GS30" s="72"/>
      <c r="GT30" s="72"/>
      <c r="GU30" s="72"/>
      <c r="GV30" s="72"/>
      <c r="GW30" s="72"/>
      <c r="GX30" s="72"/>
      <c r="GY30" s="72"/>
      <c r="GZ30" s="72"/>
      <c r="HA30" s="72"/>
      <c r="HB30" s="72"/>
      <c r="HC30" s="72"/>
      <c r="HD30" s="72"/>
      <c r="HE30" s="72"/>
      <c r="HF30" s="72"/>
      <c r="HG30" s="72"/>
      <c r="HH30" s="72"/>
      <c r="HI30" s="72"/>
      <c r="HJ30" s="72"/>
      <c r="HK30" s="72"/>
      <c r="HL30" s="72"/>
      <c r="HM30" s="72"/>
      <c r="HN30" s="72"/>
      <c r="HO30" s="72"/>
      <c r="HP30" s="72"/>
      <c r="HQ30" s="72"/>
      <c r="HR30" s="72"/>
      <c r="HS30" s="72"/>
      <c r="HT30" s="72"/>
      <c r="HU30" s="72"/>
      <c r="HV30" s="72"/>
      <c r="HW30" s="72"/>
      <c r="HX30" s="72"/>
      <c r="HY30" s="72"/>
      <c r="HZ30" s="72"/>
      <c r="IA30" s="72"/>
      <c r="IB30" s="72"/>
      <c r="IC30" s="72"/>
      <c r="ID30" s="72"/>
      <c r="IE30" s="72"/>
      <c r="IF30" s="72"/>
      <c r="IG30" s="72"/>
      <c r="IH30" s="72"/>
      <c r="II30" s="72"/>
      <c r="IJ30" s="72"/>
      <c r="IK30" s="72"/>
      <c r="IL30" s="72"/>
      <c r="IM30" s="72"/>
      <c r="IN30" s="72"/>
      <c r="IO30" s="72"/>
      <c r="IP30" s="72"/>
      <c r="IQ30" s="72"/>
      <c r="IR30" s="72"/>
      <c r="IS30" s="72"/>
      <c r="IT30" s="72"/>
      <c r="IU30" s="72"/>
      <c r="IV30" s="72"/>
      <c r="IW30" s="72"/>
      <c r="IX30" s="72"/>
      <c r="IY30" s="72"/>
      <c r="IZ30" s="72"/>
      <c r="JA30" s="72"/>
      <c r="JB30" s="72"/>
      <c r="JC30" s="72"/>
      <c r="JD30" s="72"/>
      <c r="JE30" s="72"/>
      <c r="JF30" s="72"/>
      <c r="JG30" s="72"/>
      <c r="JH30" s="72"/>
      <c r="JI30" s="72"/>
      <c r="JJ30" s="72"/>
      <c r="JK30" s="72"/>
      <c r="JL30" s="72"/>
      <c r="JM30" s="72"/>
      <c r="JN30" s="72"/>
      <c r="JO30" s="72"/>
      <c r="JP30" s="72"/>
      <c r="JQ30" s="72"/>
      <c r="JR30" s="72"/>
      <c r="JS30" s="72"/>
      <c r="JT30" s="72"/>
      <c r="JU30" s="72"/>
      <c r="JV30" s="72"/>
      <c r="JW30" s="72"/>
      <c r="JX30" s="72"/>
      <c r="JY30" s="72"/>
      <c r="JZ30" s="72"/>
      <c r="KA30" s="72"/>
      <c r="KB30" s="72"/>
      <c r="KC30" s="72"/>
      <c r="KD30" s="72"/>
      <c r="KE30" s="72"/>
      <c r="KF30" s="72"/>
      <c r="KG30" s="72"/>
      <c r="KH30" s="72"/>
      <c r="KI30" s="72"/>
      <c r="KJ30" s="72"/>
      <c r="KK30" s="72"/>
      <c r="KL30" s="72"/>
      <c r="KM30" s="72"/>
      <c r="KN30" s="72"/>
      <c r="KO30" s="72"/>
      <c r="KP30" s="72"/>
      <c r="KQ30" s="72"/>
      <c r="KR30" s="72"/>
      <c r="KS30" s="72"/>
      <c r="KT30" s="72"/>
      <c r="KU30" s="72"/>
      <c r="KV30" s="72"/>
      <c r="KW30" s="72"/>
      <c r="KX30" s="72"/>
      <c r="KY30" s="72"/>
      <c r="KZ30" s="72"/>
      <c r="LA30" s="72"/>
      <c r="LB30" s="72"/>
      <c r="LC30" s="72"/>
      <c r="LD30" s="72"/>
      <c r="LE30" s="72"/>
      <c r="LF30" s="72"/>
      <c r="LG30" s="72"/>
      <c r="LH30" s="72"/>
      <c r="LI30" s="72"/>
      <c r="LJ30" s="72"/>
      <c r="LK30" s="72"/>
      <c r="LL30" s="72"/>
      <c r="LM30" s="72"/>
      <c r="LN30" s="72"/>
      <c r="LO30" s="72"/>
      <c r="LP30" s="72"/>
      <c r="LQ30" s="72"/>
      <c r="LR30" s="72"/>
      <c r="LS30" s="72"/>
      <c r="LT30" s="72"/>
      <c r="LU30" s="72"/>
      <c r="LV30" s="72"/>
      <c r="LW30" s="72"/>
      <c r="LX30" s="72"/>
      <c r="LY30" s="72"/>
      <c r="LZ30" s="72"/>
      <c r="MA30" s="72"/>
      <c r="MB30" s="72"/>
      <c r="MC30" s="72"/>
      <c r="MD30" s="72"/>
      <c r="ME30" s="72"/>
      <c r="MF30" s="72"/>
      <c r="MG30" s="72"/>
      <c r="MH30" s="72"/>
      <c r="MI30" s="72"/>
      <c r="MJ30" s="72"/>
      <c r="MK30" s="72"/>
      <c r="ML30" s="72"/>
      <c r="MM30" s="72"/>
      <c r="MN30" s="72"/>
      <c r="MO30" s="72"/>
      <c r="MP30" s="72"/>
      <c r="MQ30" s="72"/>
      <c r="MR30" s="72"/>
      <c r="MS30" s="72"/>
      <c r="MT30" s="72"/>
      <c r="MU30" s="72"/>
      <c r="MV30" s="72"/>
      <c r="MW30" s="72"/>
      <c r="MX30" s="72"/>
      <c r="MY30" s="72"/>
      <c r="MZ30" s="72"/>
      <c r="NA30" s="72"/>
      <c r="NB30" s="72"/>
      <c r="NC30" s="72"/>
      <c r="ND30" s="72"/>
      <c r="NE30" s="72"/>
      <c r="NF30" s="72"/>
      <c r="NG30" s="72"/>
      <c r="NH30" s="72"/>
      <c r="NI30" s="72"/>
      <c r="NJ30" s="72"/>
      <c r="NK30" s="72"/>
      <c r="NL30" s="72"/>
      <c r="NM30" s="72"/>
      <c r="NN30" s="72"/>
      <c r="NO30" s="72"/>
      <c r="NP30" s="72"/>
      <c r="NQ30" s="72"/>
      <c r="NR30" s="72"/>
      <c r="NS30" s="72"/>
      <c r="NT30" s="72"/>
      <c r="NU30" s="72"/>
      <c r="NV30" s="72"/>
      <c r="NW30" s="72"/>
      <c r="NX30" s="72"/>
      <c r="NY30" s="72"/>
      <c r="NZ30" s="72"/>
      <c r="OA30" s="72"/>
      <c r="OB30" s="72"/>
      <c r="OC30" s="72"/>
      <c r="OD30" s="72"/>
      <c r="OE30" s="72"/>
      <c r="OF30" s="72"/>
      <c r="OG30" s="72"/>
      <c r="OH30" s="72"/>
      <c r="OI30" s="72"/>
      <c r="OJ30" s="72"/>
      <c r="OK30" s="72"/>
      <c r="OL30" s="72"/>
      <c r="OM30" s="72"/>
      <c r="ON30" s="72"/>
      <c r="OO30" s="72"/>
      <c r="OP30" s="72"/>
      <c r="OQ30" s="72"/>
      <c r="OR30" s="72"/>
      <c r="OS30" s="72"/>
      <c r="OT30" s="72"/>
      <c r="OU30" s="72"/>
      <c r="OV30" s="72"/>
      <c r="OW30" s="72"/>
      <c r="OX30" s="72"/>
      <c r="OY30" s="72"/>
      <c r="OZ30" s="72"/>
      <c r="PA30" s="72"/>
      <c r="PB30" s="72"/>
      <c r="PC30" s="72"/>
      <c r="PD30" s="72"/>
      <c r="PE30" s="72"/>
      <c r="PF30" s="72"/>
      <c r="PG30" s="72"/>
      <c r="PH30" s="72"/>
      <c r="PI30" s="72"/>
      <c r="PJ30" s="72"/>
      <c r="PK30" s="72"/>
      <c r="PL30" s="72"/>
      <c r="PM30" s="72"/>
      <c r="PN30" s="72"/>
      <c r="PO30" s="72"/>
      <c r="PP30" s="72"/>
      <c r="PQ30" s="72"/>
      <c r="PR30" s="72"/>
      <c r="PS30" s="72"/>
      <c r="PT30" s="72"/>
      <c r="PU30" s="72"/>
      <c r="PV30" s="72"/>
      <c r="PW30" s="72"/>
      <c r="PX30" s="72"/>
      <c r="PY30" s="72"/>
      <c r="PZ30" s="72"/>
      <c r="QA30" s="72"/>
      <c r="QB30" s="72"/>
      <c r="QC30" s="72"/>
      <c r="QD30" s="72"/>
      <c r="QE30" s="72"/>
      <c r="QF30" s="72"/>
      <c r="QG30" s="72"/>
      <c r="QH30" s="72"/>
      <c r="QI30" s="72"/>
      <c r="QJ30" s="72"/>
      <c r="QK30" s="72"/>
      <c r="QL30" s="72"/>
      <c r="QM30" s="72"/>
      <c r="QN30" s="72"/>
      <c r="QO30" s="72"/>
      <c r="QP30" s="72"/>
      <c r="QQ30" s="72"/>
      <c r="QR30" s="72"/>
      <c r="QS30" s="72"/>
      <c r="QT30" s="72"/>
      <c r="QU30" s="72"/>
      <c r="QV30" s="72"/>
      <c r="QW30" s="72"/>
      <c r="QX30" s="72"/>
      <c r="QY30" s="72"/>
      <c r="QZ30" s="72"/>
      <c r="RA30" s="72"/>
      <c r="RB30" s="72"/>
      <c r="RC30" s="72"/>
      <c r="RD30" s="72"/>
      <c r="RE30" s="72"/>
      <c r="RF30" s="72"/>
      <c r="RG30" s="72"/>
      <c r="RH30" s="72"/>
      <c r="RI30" s="72"/>
      <c r="RJ30" s="72"/>
      <c r="RK30" s="72"/>
      <c r="RL30" s="72"/>
      <c r="RM30" s="72"/>
      <c r="RN30" s="72"/>
      <c r="RO30" s="72"/>
      <c r="RP30" s="72"/>
      <c r="RQ30" s="72"/>
      <c r="RR30" s="72"/>
      <c r="RS30" s="72"/>
      <c r="RT30" s="72"/>
      <c r="RU30" s="72"/>
      <c r="RV30" s="72"/>
      <c r="RW30" s="72"/>
      <c r="RX30" s="72"/>
      <c r="RY30" s="72"/>
      <c r="RZ30" s="72"/>
      <c r="SA30" s="72"/>
      <c r="SB30" s="72"/>
      <c r="SC30" s="72"/>
      <c r="SD30" s="72"/>
      <c r="SE30" s="72"/>
      <c r="SF30" s="72"/>
      <c r="SG30" s="72"/>
      <c r="SH30" s="72"/>
      <c r="SI30" s="72"/>
      <c r="SJ30" s="72"/>
      <c r="SK30" s="72"/>
      <c r="SL30" s="72"/>
      <c r="SM30" s="72"/>
      <c r="SN30" s="72"/>
      <c r="SO30" s="72"/>
      <c r="SP30" s="72"/>
      <c r="SQ30" s="72"/>
      <c r="SR30" s="72"/>
      <c r="SS30" s="72"/>
      <c r="ST30" s="72"/>
      <c r="SU30" s="72"/>
      <c r="SV30" s="72"/>
      <c r="SW30" s="72"/>
      <c r="SX30" s="72"/>
      <c r="SY30" s="72"/>
      <c r="SZ30" s="72"/>
      <c r="TA30" s="72"/>
      <c r="TB30" s="72"/>
      <c r="TC30" s="72"/>
      <c r="TD30" s="72"/>
      <c r="TE30" s="72"/>
      <c r="TF30" s="72"/>
      <c r="TG30" s="72"/>
      <c r="TH30" s="72"/>
      <c r="TI30" s="72"/>
      <c r="TJ30" s="72"/>
      <c r="TK30" s="72"/>
      <c r="TL30" s="72"/>
      <c r="TM30" s="72"/>
      <c r="TN30" s="72"/>
      <c r="TO30" s="72"/>
      <c r="TP30" s="72"/>
      <c r="TQ30" s="72"/>
      <c r="TR30" s="72"/>
      <c r="TS30" s="72"/>
      <c r="TT30" s="72"/>
      <c r="TU30" s="72"/>
      <c r="TV30" s="72"/>
      <c r="TW30" s="72"/>
      <c r="TX30" s="72"/>
      <c r="TY30" s="72"/>
      <c r="TZ30" s="72"/>
      <c r="UA30" s="72"/>
      <c r="UB30" s="72"/>
      <c r="UC30" s="72"/>
      <c r="UD30" s="72"/>
      <c r="UE30" s="72"/>
      <c r="UF30" s="72"/>
      <c r="UG30" s="72"/>
      <c r="UH30" s="72"/>
      <c r="UI30" s="72"/>
      <c r="UJ30" s="72"/>
      <c r="UK30" s="72"/>
      <c r="UL30" s="72"/>
      <c r="UM30" s="72"/>
      <c r="UN30" s="72"/>
      <c r="UO30" s="72"/>
      <c r="UP30" s="72"/>
      <c r="UQ30" s="72"/>
      <c r="UR30" s="72"/>
      <c r="US30" s="72"/>
      <c r="UT30" s="72"/>
      <c r="UU30" s="72"/>
      <c r="UV30" s="72"/>
      <c r="UW30" s="72"/>
      <c r="UX30" s="72"/>
      <c r="UY30" s="72"/>
      <c r="UZ30" s="72"/>
      <c r="VA30" s="72"/>
      <c r="VB30" s="72"/>
      <c r="VC30" s="72"/>
      <c r="VD30" s="72"/>
      <c r="VE30" s="72"/>
      <c r="VF30" s="72"/>
      <c r="VG30" s="72"/>
      <c r="VH30" s="72"/>
      <c r="VI30" s="72"/>
      <c r="VJ30" s="72"/>
      <c r="VK30" s="72"/>
      <c r="VL30" s="72"/>
      <c r="VM30" s="72"/>
      <c r="VN30" s="72"/>
      <c r="VO30" s="72"/>
      <c r="VP30" s="72"/>
      <c r="VQ30" s="72"/>
      <c r="VR30" s="72"/>
      <c r="VS30" s="72"/>
      <c r="VT30" s="72"/>
      <c r="VU30" s="72"/>
      <c r="VV30" s="72"/>
      <c r="VW30" s="72"/>
      <c r="VX30" s="72"/>
      <c r="VY30" s="72"/>
      <c r="VZ30" s="72"/>
      <c r="WA30" s="72"/>
      <c r="WB30" s="72"/>
      <c r="WC30" s="72"/>
      <c r="WD30" s="72"/>
      <c r="WE30" s="72"/>
      <c r="WF30" s="72"/>
      <c r="WG30" s="72"/>
      <c r="WH30" s="72"/>
      <c r="WI30" s="72"/>
      <c r="WJ30" s="72"/>
      <c r="WK30" s="72"/>
      <c r="WL30" s="72"/>
      <c r="WM30" s="72"/>
      <c r="WN30" s="72"/>
      <c r="WO30" s="72"/>
      <c r="WP30" s="72"/>
      <c r="WQ30" s="72"/>
      <c r="WR30" s="72"/>
      <c r="WS30" s="72"/>
      <c r="WT30" s="72"/>
      <c r="WU30" s="72"/>
      <c r="WV30" s="72"/>
      <c r="WW30" s="72"/>
      <c r="WX30" s="72"/>
      <c r="WY30" s="72"/>
      <c r="WZ30" s="72"/>
      <c r="XA30" s="72"/>
      <c r="XB30" s="72"/>
      <c r="XC30" s="72"/>
      <c r="XD30" s="72"/>
      <c r="XE30" s="72"/>
      <c r="XF30" s="72"/>
      <c r="XG30" s="72"/>
      <c r="XH30" s="72"/>
      <c r="XI30" s="72"/>
      <c r="XJ30" s="72"/>
      <c r="XK30" s="72"/>
      <c r="XL30" s="72"/>
      <c r="XM30" s="72"/>
      <c r="XN30" s="72"/>
      <c r="XO30" s="72"/>
      <c r="XP30" s="72"/>
      <c r="XQ30" s="72"/>
      <c r="XR30" s="72"/>
      <c r="XS30" s="72"/>
      <c r="XT30" s="72"/>
      <c r="XU30" s="72"/>
      <c r="XV30" s="72"/>
      <c r="XW30" s="72"/>
      <c r="XX30" s="72"/>
      <c r="XY30" s="72"/>
      <c r="XZ30" s="72"/>
      <c r="YA30" s="72"/>
      <c r="YB30" s="72"/>
      <c r="YC30" s="72"/>
      <c r="YD30" s="72"/>
      <c r="YE30" s="72"/>
      <c r="YF30" s="72"/>
      <c r="YG30" s="72"/>
      <c r="YH30" s="72"/>
      <c r="YI30" s="72"/>
      <c r="YJ30" s="72"/>
      <c r="YK30" s="72"/>
      <c r="YL30" s="72"/>
      <c r="YM30" s="72"/>
      <c r="YN30" s="72"/>
      <c r="YO30" s="72"/>
      <c r="YP30" s="72"/>
      <c r="YQ30" s="72"/>
      <c r="YR30" s="72"/>
      <c r="YS30" s="72"/>
      <c r="YT30" s="72"/>
      <c r="YU30" s="72"/>
      <c r="YV30" s="72"/>
      <c r="YW30" s="72"/>
      <c r="YX30" s="72"/>
      <c r="YY30" s="72"/>
      <c r="YZ30" s="72"/>
      <c r="ZA30" s="72"/>
      <c r="ZB30" s="72"/>
      <c r="ZC30" s="72"/>
      <c r="ZD30" s="72"/>
      <c r="ZE30" s="72"/>
      <c r="ZF30" s="72"/>
      <c r="ZG30" s="72"/>
      <c r="ZH30" s="72"/>
      <c r="ZI30" s="72"/>
      <c r="ZJ30" s="72"/>
      <c r="ZK30" s="72"/>
      <c r="ZL30" s="72"/>
      <c r="ZM30" s="72"/>
      <c r="ZN30" s="72"/>
      <c r="ZO30" s="72"/>
      <c r="ZP30" s="72"/>
      <c r="ZQ30" s="72"/>
      <c r="ZR30" s="72"/>
      <c r="ZS30" s="72"/>
      <c r="ZT30" s="72"/>
      <c r="ZU30" s="72"/>
      <c r="ZV30" s="72"/>
      <c r="ZW30" s="72"/>
      <c r="ZX30" s="72"/>
      <c r="ZY30" s="72"/>
      <c r="ZZ30" s="72"/>
      <c r="AAA30" s="72"/>
      <c r="AAB30" s="72"/>
      <c r="AAC30" s="72"/>
      <c r="AAD30" s="72"/>
      <c r="AAE30" s="72"/>
      <c r="AAF30" s="72"/>
      <c r="AAG30" s="72"/>
      <c r="AAH30" s="72"/>
      <c r="AAI30" s="72"/>
      <c r="AAJ30" s="72"/>
      <c r="AAK30" s="72"/>
      <c r="AAL30" s="72"/>
      <c r="AAM30" s="72"/>
      <c r="AAN30" s="72"/>
      <c r="AAO30" s="72"/>
      <c r="AAP30" s="72"/>
      <c r="AAQ30" s="72"/>
      <c r="AAR30" s="72"/>
      <c r="AAS30" s="72"/>
      <c r="AAT30" s="72"/>
      <c r="AAU30" s="72"/>
      <c r="AAV30" s="72"/>
      <c r="AAW30" s="72"/>
      <c r="AAX30" s="72"/>
      <c r="AAY30" s="72"/>
      <c r="AAZ30" s="72"/>
      <c r="ABA30" s="72"/>
      <c r="ABB30" s="72"/>
      <c r="ABC30" s="72"/>
      <c r="ABD30" s="72"/>
      <c r="ABE30" s="72"/>
      <c r="ABF30" s="72"/>
      <c r="ABG30" s="72"/>
      <c r="ABH30" s="72"/>
      <c r="ABI30" s="72"/>
      <c r="ABJ30" s="72"/>
      <c r="ABK30" s="72"/>
      <c r="ABL30" s="72"/>
      <c r="ABM30" s="72"/>
      <c r="ABN30" s="72"/>
      <c r="ABO30" s="72"/>
      <c r="ABP30" s="72"/>
      <c r="ABQ30" s="72"/>
      <c r="ABR30" s="72"/>
      <c r="ABS30" s="72"/>
      <c r="ABT30" s="72"/>
      <c r="ABU30" s="72"/>
      <c r="ABV30" s="72"/>
      <c r="ABW30" s="72"/>
      <c r="ABX30" s="72"/>
      <c r="ABY30" s="72"/>
      <c r="ABZ30" s="72"/>
      <c r="ACA30" s="72"/>
      <c r="ACB30" s="72"/>
      <c r="ACC30" s="72"/>
      <c r="ACD30" s="72"/>
      <c r="ACE30" s="72"/>
      <c r="ACF30" s="72"/>
      <c r="ACG30" s="72"/>
      <c r="ACH30" s="72"/>
      <c r="ACI30" s="72"/>
      <c r="ACJ30" s="72"/>
      <c r="ACK30" s="72"/>
      <c r="ACL30" s="72"/>
      <c r="ACM30" s="72"/>
      <c r="ACN30" s="72"/>
      <c r="ACO30" s="72"/>
      <c r="ACP30" s="72"/>
      <c r="ACQ30" s="72"/>
      <c r="ACR30" s="72"/>
      <c r="ACS30" s="72"/>
      <c r="ACT30" s="72"/>
      <c r="ACU30" s="72"/>
      <c r="ACV30" s="72"/>
      <c r="ACW30" s="72"/>
      <c r="ACX30" s="72"/>
      <c r="ACY30" s="72"/>
      <c r="ACZ30" s="72"/>
      <c r="ADA30" s="72"/>
      <c r="ADB30" s="72"/>
      <c r="ADC30" s="72"/>
      <c r="ADD30" s="72"/>
      <c r="ADE30" s="72"/>
      <c r="ADF30" s="72"/>
      <c r="ADG30" s="72"/>
      <c r="ADH30" s="72"/>
      <c r="ADI30" s="72"/>
      <c r="ADJ30" s="72"/>
      <c r="ADK30" s="72"/>
      <c r="ADL30" s="72"/>
      <c r="ADM30" s="72"/>
      <c r="ADN30" s="72"/>
      <c r="ADO30" s="72"/>
      <c r="ADP30" s="72"/>
      <c r="ADQ30" s="72"/>
      <c r="ADR30" s="72"/>
      <c r="ADS30" s="72"/>
      <c r="ADT30" s="72"/>
      <c r="ADU30" s="72"/>
      <c r="ADV30" s="72"/>
      <c r="ADW30" s="72"/>
      <c r="ADX30" s="72"/>
      <c r="ADY30" s="72"/>
      <c r="ADZ30" s="72"/>
      <c r="AEA30" s="72"/>
      <c r="AEB30" s="72"/>
      <c r="AEC30" s="72"/>
      <c r="AED30" s="72"/>
      <c r="AEE30" s="72"/>
      <c r="AEF30" s="72"/>
      <c r="AEG30" s="72"/>
      <c r="AEH30" s="72"/>
      <c r="AEI30" s="72"/>
      <c r="AEJ30" s="72"/>
      <c r="AEK30" s="72"/>
      <c r="AEL30" s="72"/>
      <c r="AEM30" s="72"/>
      <c r="AEN30" s="72"/>
      <c r="AEO30" s="72"/>
      <c r="AEP30" s="72"/>
      <c r="AEQ30" s="72"/>
      <c r="AER30" s="72"/>
      <c r="AES30" s="72"/>
      <c r="AET30" s="72"/>
      <c r="AEU30" s="72"/>
      <c r="AEV30" s="72"/>
      <c r="AEW30" s="72"/>
      <c r="AEX30" s="72"/>
      <c r="AEY30" s="72"/>
      <c r="AEZ30" s="72"/>
      <c r="AFA30" s="72"/>
      <c r="AFB30" s="72"/>
      <c r="AFC30" s="72"/>
      <c r="AFD30" s="72"/>
      <c r="AFE30" s="72"/>
      <c r="AFF30" s="72"/>
      <c r="AFG30" s="72"/>
      <c r="AFH30" s="72"/>
      <c r="AFI30" s="72"/>
      <c r="AFJ30" s="72"/>
      <c r="AFK30" s="72"/>
      <c r="AFL30" s="72"/>
      <c r="AFM30" s="72"/>
      <c r="AFN30" s="72"/>
      <c r="AFO30" s="72"/>
      <c r="AFP30" s="72"/>
      <c r="AFQ30" s="72"/>
      <c r="AFR30" s="72"/>
      <c r="AFS30" s="72"/>
      <c r="AFT30" s="72"/>
      <c r="AFU30" s="72"/>
      <c r="AFV30" s="72"/>
      <c r="AFW30" s="72"/>
      <c r="AFX30" s="72"/>
      <c r="AFY30" s="72"/>
      <c r="AFZ30" s="72"/>
      <c r="AGA30" s="72"/>
      <c r="AGB30" s="72"/>
      <c r="AGC30" s="72"/>
      <c r="AGD30" s="72"/>
      <c r="AGE30" s="72"/>
      <c r="AGF30" s="72"/>
      <c r="AGG30" s="72"/>
      <c r="AGH30" s="72"/>
      <c r="AGI30" s="72"/>
      <c r="AGJ30" s="72"/>
      <c r="AGK30" s="72"/>
      <c r="AGL30" s="72"/>
      <c r="AGM30" s="72"/>
      <c r="AGN30" s="72"/>
      <c r="AGO30" s="72"/>
      <c r="AGP30" s="72"/>
      <c r="AGQ30" s="72"/>
      <c r="AGR30" s="72"/>
      <c r="AGS30" s="72"/>
      <c r="AGT30" s="72"/>
      <c r="AGU30" s="72"/>
      <c r="AGV30" s="72"/>
      <c r="AGW30" s="72"/>
      <c r="AGX30" s="72"/>
      <c r="AGY30" s="72"/>
      <c r="AGZ30" s="72"/>
      <c r="AHA30" s="72"/>
      <c r="AHB30" s="72"/>
      <c r="AHC30" s="72"/>
      <c r="AHD30" s="72"/>
      <c r="AHE30" s="72"/>
      <c r="AHF30" s="72"/>
      <c r="AHG30" s="72"/>
      <c r="AHH30" s="72"/>
      <c r="AHI30" s="72"/>
      <c r="AHJ30" s="72"/>
      <c r="AHK30" s="72"/>
      <c r="AHL30" s="72"/>
      <c r="AHM30" s="72"/>
      <c r="AHN30" s="72"/>
      <c r="AHO30" s="72"/>
      <c r="AHP30" s="72"/>
      <c r="AHQ30" s="72"/>
      <c r="AHR30" s="72"/>
      <c r="AHS30" s="72"/>
      <c r="AHT30" s="72"/>
      <c r="AHU30" s="72"/>
      <c r="AHV30" s="72"/>
      <c r="AHW30" s="72"/>
      <c r="AHX30" s="72"/>
      <c r="AHY30" s="72"/>
      <c r="AHZ30" s="72"/>
      <c r="AIA30" s="72"/>
      <c r="AIB30" s="72"/>
      <c r="AIC30" s="72"/>
      <c r="AID30" s="72"/>
      <c r="AIE30" s="72"/>
      <c r="AIF30" s="72"/>
      <c r="AIG30" s="72"/>
      <c r="AIH30" s="72"/>
      <c r="AII30" s="72"/>
      <c r="AIJ30" s="72"/>
      <c r="AIK30" s="72"/>
      <c r="AIL30" s="72"/>
      <c r="AIM30" s="72"/>
      <c r="AIN30" s="72"/>
      <c r="AIO30" s="72"/>
      <c r="AIP30" s="72"/>
      <c r="AIQ30" s="72"/>
      <c r="AIR30" s="72"/>
      <c r="AIS30" s="72"/>
      <c r="AIT30" s="72"/>
      <c r="AIU30" s="72"/>
      <c r="AIV30" s="72"/>
      <c r="AIW30" s="72"/>
      <c r="AIX30" s="72"/>
      <c r="AIY30" s="72"/>
      <c r="AIZ30" s="72"/>
      <c r="AJA30" s="72"/>
      <c r="AJB30" s="72"/>
      <c r="AJC30" s="72"/>
      <c r="AJD30" s="72"/>
      <c r="AJE30" s="72"/>
      <c r="AJF30" s="72"/>
      <c r="AJG30" s="72"/>
      <c r="AJH30" s="72"/>
      <c r="AJI30" s="72"/>
      <c r="AJJ30" s="72"/>
      <c r="AJK30" s="72"/>
      <c r="AJL30" s="72"/>
      <c r="AJM30" s="72"/>
      <c r="AJN30" s="72"/>
      <c r="AJO30" s="72"/>
      <c r="AJP30" s="72"/>
      <c r="AJQ30" s="72"/>
      <c r="AJR30" s="72"/>
      <c r="AJS30" s="72"/>
      <c r="AJT30" s="72"/>
      <c r="AJU30" s="72"/>
      <c r="AJV30" s="72"/>
      <c r="AJW30" s="72"/>
      <c r="AJX30" s="72"/>
      <c r="AJY30" s="72"/>
      <c r="AJZ30" s="72"/>
      <c r="AKA30" s="72"/>
      <c r="AKB30" s="72"/>
      <c r="AKC30" s="72"/>
      <c r="AKD30" s="72"/>
      <c r="AKE30" s="72"/>
      <c r="AKF30" s="72"/>
      <c r="AKG30" s="72"/>
      <c r="AKH30" s="72"/>
      <c r="AKI30" s="72"/>
      <c r="AKJ30" s="72"/>
      <c r="AKK30" s="72"/>
      <c r="AKL30" s="72"/>
      <c r="AKM30" s="72"/>
      <c r="AKN30" s="72"/>
      <c r="AKO30" s="72"/>
      <c r="AKP30" s="72"/>
      <c r="AKQ30" s="72"/>
      <c r="AKR30" s="72"/>
      <c r="AKS30" s="72"/>
      <c r="AKT30" s="72"/>
      <c r="AKU30" s="72"/>
      <c r="AKV30" s="72"/>
      <c r="AKW30" s="72"/>
      <c r="AKX30" s="72"/>
      <c r="AKY30" s="72"/>
      <c r="AKZ30" s="72"/>
      <c r="ALA30" s="72"/>
      <c r="ALB30" s="72"/>
      <c r="ALC30" s="72"/>
      <c r="ALD30" s="72"/>
      <c r="ALE30" s="72"/>
      <c r="ALF30" s="72"/>
      <c r="ALG30" s="72"/>
      <c r="ALH30" s="72"/>
      <c r="ALI30" s="72"/>
      <c r="ALJ30" s="72"/>
      <c r="ALK30" s="72"/>
      <c r="ALL30" s="72"/>
      <c r="ALM30" s="72"/>
      <c r="ALN30" s="72"/>
      <c r="ALO30" s="72"/>
      <c r="ALP30" s="72"/>
    </row>
    <row r="31" spans="1:1004" x14ac:dyDescent="0.3">
      <c r="B31" s="180"/>
      <c r="C31" s="139" t="s">
        <v>78</v>
      </c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39"/>
      <c r="BT31" s="139"/>
      <c r="BU31" s="139"/>
      <c r="BV31" s="139"/>
      <c r="BW31" s="139"/>
      <c r="BX31" s="139"/>
      <c r="BY31" s="139"/>
      <c r="BZ31" s="139"/>
      <c r="CA31" s="139"/>
      <c r="CB31" s="139"/>
      <c r="CC31" s="139"/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39"/>
      <c r="IW31" s="139"/>
      <c r="IX31" s="139"/>
      <c r="IY31" s="139"/>
      <c r="IZ31" s="139"/>
      <c r="JA31" s="139"/>
      <c r="JB31" s="139"/>
      <c r="JC31" s="139"/>
      <c r="JD31" s="139"/>
      <c r="JE31" s="139"/>
      <c r="JF31" s="139"/>
      <c r="JG31" s="139"/>
      <c r="JH31" s="139"/>
      <c r="JI31" s="139"/>
      <c r="JJ31" s="139"/>
      <c r="JK31" s="139"/>
      <c r="JL31" s="139"/>
      <c r="JM31" s="139"/>
      <c r="JN31" s="139"/>
      <c r="JO31" s="139"/>
      <c r="JP31" s="139"/>
      <c r="JQ31" s="139"/>
      <c r="JR31" s="139"/>
      <c r="JS31" s="139"/>
      <c r="JT31" s="139"/>
      <c r="JU31" s="139"/>
      <c r="JV31" s="139"/>
      <c r="JW31" s="139"/>
      <c r="JX31" s="139"/>
      <c r="JY31" s="139"/>
      <c r="JZ31" s="139"/>
      <c r="KA31" s="139"/>
      <c r="KB31" s="139"/>
      <c r="KC31" s="139"/>
      <c r="KD31" s="139"/>
      <c r="KE31" s="139"/>
      <c r="KF31" s="139"/>
      <c r="KG31" s="139"/>
      <c r="KH31" s="139"/>
      <c r="KI31" s="139"/>
      <c r="KJ31" s="139"/>
      <c r="KK31" s="139"/>
      <c r="KL31" s="139"/>
      <c r="KM31" s="139"/>
      <c r="KN31" s="139"/>
      <c r="KO31" s="139"/>
      <c r="KP31" s="139"/>
      <c r="KQ31" s="139"/>
      <c r="KR31" s="139"/>
      <c r="KS31" s="139"/>
      <c r="KT31" s="139"/>
      <c r="KU31" s="139"/>
      <c r="KV31" s="139"/>
      <c r="KW31" s="139"/>
      <c r="KX31" s="139"/>
      <c r="KY31" s="139"/>
      <c r="KZ31" s="139"/>
      <c r="LA31" s="139"/>
      <c r="LB31" s="139"/>
      <c r="LC31" s="139"/>
      <c r="LD31" s="139"/>
      <c r="LE31" s="139"/>
      <c r="LF31" s="139"/>
      <c r="LG31" s="139"/>
      <c r="LH31" s="139"/>
      <c r="LI31" s="139"/>
      <c r="LJ31" s="139"/>
      <c r="LK31" s="139"/>
      <c r="LL31" s="139"/>
      <c r="LM31" s="139"/>
      <c r="LN31" s="139"/>
      <c r="LO31" s="139"/>
      <c r="LP31" s="139"/>
      <c r="LQ31" s="139"/>
      <c r="LR31" s="139"/>
      <c r="LS31" s="139"/>
      <c r="LT31" s="139"/>
      <c r="LU31" s="139"/>
      <c r="LV31" s="139"/>
      <c r="LW31" s="139"/>
      <c r="LX31" s="139"/>
      <c r="LY31" s="139"/>
      <c r="LZ31" s="139"/>
      <c r="MA31" s="139"/>
      <c r="MB31" s="139"/>
      <c r="MC31" s="139"/>
      <c r="MD31" s="139"/>
      <c r="ME31" s="139"/>
      <c r="MF31" s="139"/>
      <c r="MG31" s="139"/>
      <c r="MH31" s="139"/>
      <c r="MI31" s="139"/>
      <c r="MJ31" s="139"/>
      <c r="MK31" s="139"/>
      <c r="ML31" s="139"/>
      <c r="MM31" s="139"/>
      <c r="MN31" s="139"/>
      <c r="MO31" s="139"/>
      <c r="MP31" s="139"/>
      <c r="MQ31" s="139"/>
      <c r="MR31" s="139"/>
      <c r="MS31" s="139"/>
      <c r="MT31" s="139"/>
      <c r="MU31" s="139"/>
      <c r="MV31" s="139"/>
      <c r="MW31" s="139"/>
      <c r="MX31" s="139"/>
      <c r="MY31" s="139"/>
      <c r="MZ31" s="139"/>
      <c r="NA31" s="139"/>
      <c r="NB31" s="139"/>
      <c r="NC31" s="139"/>
      <c r="ND31" s="139"/>
      <c r="NE31" s="139"/>
      <c r="NF31" s="139"/>
      <c r="NG31" s="139"/>
      <c r="NH31" s="139"/>
      <c r="NI31" s="139"/>
      <c r="NJ31" s="139"/>
      <c r="NK31" s="139"/>
      <c r="NL31" s="139"/>
      <c r="NM31" s="139"/>
      <c r="NN31" s="139"/>
      <c r="NO31" s="139"/>
      <c r="NP31" s="139"/>
      <c r="NQ31" s="139"/>
      <c r="NR31" s="139"/>
      <c r="NS31" s="139"/>
      <c r="NT31" s="139"/>
      <c r="NU31" s="139"/>
      <c r="NV31" s="139"/>
      <c r="NW31" s="139"/>
      <c r="NX31" s="139"/>
      <c r="NY31" s="139"/>
      <c r="NZ31" s="139"/>
      <c r="OA31" s="139"/>
      <c r="OB31" s="139"/>
      <c r="OC31" s="139"/>
      <c r="OD31" s="139"/>
      <c r="OE31" s="139"/>
      <c r="OF31" s="139"/>
      <c r="OG31" s="139"/>
      <c r="OH31" s="139"/>
      <c r="OI31" s="139"/>
      <c r="OJ31" s="139"/>
      <c r="OK31" s="139"/>
      <c r="OL31" s="139"/>
      <c r="OM31" s="139"/>
      <c r="ON31" s="139"/>
      <c r="OO31" s="139"/>
      <c r="OP31" s="139"/>
      <c r="OQ31" s="139"/>
      <c r="OR31" s="139"/>
      <c r="OS31" s="139"/>
      <c r="OT31" s="139"/>
      <c r="OU31" s="139"/>
      <c r="OV31" s="139"/>
      <c r="OW31" s="139"/>
      <c r="OX31" s="139"/>
      <c r="OY31" s="139"/>
      <c r="OZ31" s="139"/>
      <c r="PA31" s="139"/>
      <c r="PB31" s="139"/>
      <c r="PC31" s="139"/>
      <c r="PD31" s="139"/>
      <c r="PE31" s="139"/>
      <c r="PF31" s="139"/>
      <c r="PG31" s="139"/>
      <c r="PH31" s="139"/>
      <c r="PI31" s="139"/>
      <c r="PJ31" s="139"/>
      <c r="PK31" s="139"/>
      <c r="PL31" s="139"/>
      <c r="PM31" s="139"/>
      <c r="PN31" s="139"/>
      <c r="PO31" s="139"/>
      <c r="PP31" s="139"/>
      <c r="PQ31" s="139"/>
      <c r="PR31" s="139"/>
      <c r="PS31" s="139"/>
      <c r="PT31" s="139"/>
      <c r="PU31" s="139"/>
      <c r="PV31" s="139"/>
      <c r="PW31" s="139"/>
      <c r="PX31" s="139"/>
      <c r="PY31" s="139"/>
      <c r="PZ31" s="139"/>
      <c r="QA31" s="139"/>
      <c r="QB31" s="139"/>
      <c r="QC31" s="139"/>
      <c r="QD31" s="139"/>
      <c r="QE31" s="139"/>
      <c r="QF31" s="139"/>
      <c r="QG31" s="139"/>
      <c r="QH31" s="139"/>
      <c r="QI31" s="139"/>
      <c r="QJ31" s="139"/>
      <c r="QK31" s="139"/>
      <c r="QL31" s="139"/>
      <c r="QM31" s="139"/>
      <c r="QN31" s="139"/>
      <c r="QO31" s="139"/>
      <c r="QP31" s="139"/>
      <c r="QQ31" s="139"/>
      <c r="QR31" s="139"/>
      <c r="QS31" s="139"/>
      <c r="QT31" s="139"/>
      <c r="QU31" s="139"/>
      <c r="QV31" s="139"/>
      <c r="QW31" s="139"/>
      <c r="QX31" s="139"/>
      <c r="QY31" s="139"/>
      <c r="QZ31" s="139"/>
      <c r="RA31" s="139"/>
      <c r="RB31" s="139"/>
      <c r="RC31" s="139"/>
      <c r="RD31" s="139"/>
      <c r="RE31" s="139"/>
      <c r="RF31" s="139"/>
      <c r="RG31" s="139"/>
      <c r="RH31" s="139"/>
      <c r="RI31" s="139"/>
      <c r="RJ31" s="139"/>
      <c r="RK31" s="139"/>
      <c r="RL31" s="139"/>
      <c r="RM31" s="139"/>
      <c r="RN31" s="139"/>
      <c r="RO31" s="139"/>
      <c r="RP31" s="139"/>
      <c r="RQ31" s="139"/>
      <c r="RR31" s="139"/>
      <c r="RS31" s="139"/>
      <c r="RT31" s="139"/>
      <c r="RU31" s="139"/>
      <c r="RV31" s="139"/>
      <c r="RW31" s="139"/>
      <c r="RX31" s="139"/>
      <c r="RY31" s="139"/>
      <c r="RZ31" s="139"/>
      <c r="SA31" s="139"/>
      <c r="SB31" s="139"/>
      <c r="SC31" s="139"/>
      <c r="SD31" s="139"/>
      <c r="SE31" s="139"/>
      <c r="SF31" s="139"/>
      <c r="SG31" s="139"/>
      <c r="SH31" s="139"/>
      <c r="SI31" s="139"/>
      <c r="SJ31" s="139"/>
      <c r="SK31" s="139"/>
      <c r="SL31" s="139"/>
      <c r="SM31" s="139"/>
      <c r="SN31" s="139"/>
      <c r="SO31" s="139"/>
      <c r="SP31" s="139"/>
      <c r="SQ31" s="139"/>
      <c r="SR31" s="139"/>
      <c r="SS31" s="139"/>
      <c r="ST31" s="139"/>
      <c r="SU31" s="139"/>
      <c r="SV31" s="139"/>
      <c r="SW31" s="139"/>
      <c r="SX31" s="139"/>
      <c r="SY31" s="139"/>
      <c r="SZ31" s="139"/>
      <c r="TA31" s="139"/>
      <c r="TB31" s="139"/>
      <c r="TC31" s="139"/>
      <c r="TD31" s="139"/>
      <c r="TE31" s="139"/>
      <c r="TF31" s="139"/>
      <c r="TG31" s="139"/>
      <c r="TH31" s="139"/>
      <c r="TI31" s="139"/>
      <c r="TJ31" s="139"/>
      <c r="TK31" s="139"/>
      <c r="TL31" s="139"/>
      <c r="TM31" s="139"/>
      <c r="TN31" s="139"/>
      <c r="TO31" s="139"/>
      <c r="TP31" s="139"/>
      <c r="TQ31" s="139"/>
      <c r="TR31" s="139"/>
      <c r="TS31" s="139"/>
      <c r="TT31" s="139"/>
      <c r="TU31" s="139"/>
      <c r="TV31" s="139"/>
      <c r="TW31" s="139"/>
      <c r="TX31" s="139"/>
      <c r="TY31" s="139"/>
      <c r="TZ31" s="139"/>
      <c r="UA31" s="139"/>
      <c r="UB31" s="139"/>
      <c r="UC31" s="139"/>
      <c r="UD31" s="139"/>
      <c r="UE31" s="139"/>
      <c r="UF31" s="139"/>
      <c r="UG31" s="139"/>
      <c r="UH31" s="139"/>
      <c r="UI31" s="139"/>
      <c r="UJ31" s="139"/>
      <c r="UK31" s="139"/>
      <c r="UL31" s="139"/>
      <c r="UM31" s="139"/>
      <c r="UN31" s="139"/>
      <c r="UO31" s="139"/>
      <c r="UP31" s="139"/>
      <c r="UQ31" s="139"/>
      <c r="UR31" s="139"/>
      <c r="US31" s="139"/>
      <c r="UT31" s="139"/>
      <c r="UU31" s="139"/>
      <c r="UV31" s="139"/>
      <c r="UW31" s="139"/>
      <c r="UX31" s="139"/>
      <c r="UY31" s="139"/>
      <c r="UZ31" s="139"/>
      <c r="VA31" s="139"/>
      <c r="VB31" s="139"/>
      <c r="VC31" s="139"/>
      <c r="VD31" s="139"/>
      <c r="VE31" s="139"/>
      <c r="VF31" s="139"/>
      <c r="VG31" s="139"/>
      <c r="VH31" s="139"/>
      <c r="VI31" s="139"/>
      <c r="VJ31" s="139"/>
      <c r="VK31" s="139"/>
      <c r="VL31" s="139"/>
      <c r="VM31" s="139"/>
      <c r="VN31" s="139"/>
      <c r="VO31" s="139"/>
      <c r="VP31" s="139"/>
      <c r="VQ31" s="139"/>
      <c r="VR31" s="139"/>
      <c r="VS31" s="139"/>
      <c r="VT31" s="139"/>
      <c r="VU31" s="139"/>
      <c r="VV31" s="139"/>
      <c r="VW31" s="139"/>
      <c r="VX31" s="139"/>
      <c r="VY31" s="139"/>
      <c r="VZ31" s="139"/>
      <c r="WA31" s="139"/>
      <c r="WB31" s="139"/>
      <c r="WC31" s="139"/>
      <c r="WD31" s="139"/>
      <c r="WE31" s="139"/>
      <c r="WF31" s="139"/>
      <c r="WG31" s="139"/>
      <c r="WH31" s="139"/>
      <c r="WI31" s="139"/>
      <c r="WJ31" s="139"/>
      <c r="WK31" s="139"/>
      <c r="WL31" s="139"/>
      <c r="WM31" s="139"/>
      <c r="WN31" s="139"/>
      <c r="WO31" s="139"/>
      <c r="WP31" s="139"/>
      <c r="WQ31" s="139"/>
      <c r="WR31" s="139"/>
      <c r="WS31" s="139"/>
      <c r="WT31" s="139"/>
      <c r="WU31" s="139"/>
      <c r="WV31" s="139"/>
      <c r="WW31" s="139"/>
      <c r="WX31" s="139"/>
      <c r="WY31" s="139"/>
      <c r="WZ31" s="139"/>
      <c r="XA31" s="139"/>
      <c r="XB31" s="139"/>
      <c r="XC31" s="139"/>
      <c r="XD31" s="139"/>
      <c r="XE31" s="139"/>
      <c r="XF31" s="139"/>
      <c r="XG31" s="139"/>
      <c r="XH31" s="139"/>
      <c r="XI31" s="139"/>
      <c r="XJ31" s="139"/>
      <c r="XK31" s="139"/>
      <c r="XL31" s="139"/>
      <c r="XM31" s="139"/>
      <c r="XN31" s="139"/>
      <c r="XO31" s="139"/>
      <c r="XP31" s="139"/>
      <c r="XQ31" s="139"/>
      <c r="XR31" s="139"/>
      <c r="XS31" s="139"/>
      <c r="XT31" s="139"/>
      <c r="XU31" s="139"/>
      <c r="XV31" s="139"/>
      <c r="XW31" s="139"/>
      <c r="XX31" s="139"/>
      <c r="XY31" s="139"/>
      <c r="XZ31" s="139"/>
      <c r="YA31" s="139"/>
      <c r="YB31" s="139"/>
      <c r="YC31" s="139"/>
      <c r="YD31" s="139"/>
      <c r="YE31" s="139"/>
      <c r="YF31" s="139"/>
      <c r="YG31" s="139"/>
      <c r="YH31" s="139"/>
      <c r="YI31" s="139"/>
      <c r="YJ31" s="139"/>
      <c r="YK31" s="139"/>
      <c r="YL31" s="139"/>
      <c r="YM31" s="139"/>
      <c r="YN31" s="139"/>
      <c r="YO31" s="139"/>
      <c r="YP31" s="139"/>
      <c r="YQ31" s="139"/>
      <c r="YR31" s="139"/>
      <c r="YS31" s="139"/>
      <c r="YT31" s="139"/>
      <c r="YU31" s="139"/>
      <c r="YV31" s="139"/>
      <c r="YW31" s="139"/>
      <c r="YX31" s="139"/>
      <c r="YY31" s="139"/>
      <c r="YZ31" s="139"/>
      <c r="ZA31" s="139"/>
      <c r="ZB31" s="139"/>
      <c r="ZC31" s="139"/>
      <c r="ZD31" s="139"/>
      <c r="ZE31" s="139"/>
      <c r="ZF31" s="139"/>
      <c r="ZG31" s="139"/>
      <c r="ZH31" s="139"/>
      <c r="ZI31" s="139"/>
      <c r="ZJ31" s="139"/>
      <c r="ZK31" s="139"/>
      <c r="ZL31" s="139"/>
      <c r="ZM31" s="139"/>
      <c r="ZN31" s="139"/>
      <c r="ZO31" s="139"/>
      <c r="ZP31" s="139"/>
      <c r="ZQ31" s="139"/>
      <c r="ZR31" s="139"/>
      <c r="ZS31" s="139"/>
      <c r="ZT31" s="139"/>
      <c r="ZU31" s="139"/>
      <c r="ZV31" s="139"/>
      <c r="ZW31" s="139"/>
      <c r="ZX31" s="139"/>
      <c r="ZY31" s="139"/>
      <c r="ZZ31" s="139"/>
      <c r="AAA31" s="139"/>
      <c r="AAB31" s="139"/>
      <c r="AAC31" s="139"/>
      <c r="AAD31" s="139"/>
      <c r="AAE31" s="139"/>
      <c r="AAF31" s="139"/>
      <c r="AAG31" s="139"/>
      <c r="AAH31" s="139"/>
      <c r="AAI31" s="139"/>
      <c r="AAJ31" s="139"/>
      <c r="AAK31" s="139"/>
      <c r="AAL31" s="139"/>
      <c r="AAM31" s="139"/>
      <c r="AAN31" s="139"/>
      <c r="AAO31" s="139"/>
      <c r="AAP31" s="139"/>
      <c r="AAQ31" s="139"/>
      <c r="AAR31" s="139"/>
      <c r="AAS31" s="139"/>
      <c r="AAT31" s="139"/>
      <c r="AAU31" s="139"/>
      <c r="AAV31" s="139"/>
      <c r="AAW31" s="139"/>
      <c r="AAX31" s="139"/>
      <c r="AAY31" s="139"/>
      <c r="AAZ31" s="139"/>
      <c r="ABA31" s="139"/>
      <c r="ABB31" s="139"/>
      <c r="ABC31" s="139"/>
      <c r="ABD31" s="139"/>
      <c r="ABE31" s="139"/>
      <c r="ABF31" s="139"/>
      <c r="ABG31" s="139"/>
      <c r="ABH31" s="139"/>
      <c r="ABI31" s="139"/>
      <c r="ABJ31" s="139"/>
      <c r="ABK31" s="139"/>
      <c r="ABL31" s="139"/>
      <c r="ABM31" s="139"/>
      <c r="ABN31" s="139"/>
      <c r="ABO31" s="139"/>
      <c r="ABP31" s="139"/>
      <c r="ABQ31" s="139"/>
      <c r="ABR31" s="139"/>
      <c r="ABS31" s="139"/>
      <c r="ABT31" s="139"/>
      <c r="ABU31" s="139"/>
      <c r="ABV31" s="139"/>
      <c r="ABW31" s="139"/>
      <c r="ABX31" s="139"/>
      <c r="ABY31" s="139"/>
      <c r="ABZ31" s="139"/>
      <c r="ACA31" s="139"/>
      <c r="ACB31" s="139"/>
      <c r="ACC31" s="139"/>
      <c r="ACD31" s="139"/>
      <c r="ACE31" s="139"/>
      <c r="ACF31" s="139"/>
      <c r="ACG31" s="139"/>
      <c r="ACH31" s="139"/>
      <c r="ACI31" s="139"/>
      <c r="ACJ31" s="139"/>
      <c r="ACK31" s="139"/>
      <c r="ACL31" s="139"/>
      <c r="ACM31" s="139"/>
      <c r="ACN31" s="139"/>
      <c r="ACO31" s="139"/>
      <c r="ACP31" s="139"/>
      <c r="ACQ31" s="139"/>
      <c r="ACR31" s="139"/>
      <c r="ACS31" s="139"/>
      <c r="ACT31" s="139"/>
      <c r="ACU31" s="139"/>
      <c r="ACV31" s="139"/>
      <c r="ACW31" s="139"/>
      <c r="ACX31" s="139"/>
      <c r="ACY31" s="139"/>
      <c r="ACZ31" s="139"/>
      <c r="ADA31" s="139"/>
      <c r="ADB31" s="139"/>
      <c r="ADC31" s="139"/>
      <c r="ADD31" s="139"/>
      <c r="ADE31" s="139"/>
      <c r="ADF31" s="139"/>
      <c r="ADG31" s="139"/>
      <c r="ADH31" s="139"/>
      <c r="ADI31" s="139"/>
      <c r="ADJ31" s="139"/>
      <c r="ADK31" s="139"/>
      <c r="ADL31" s="139"/>
      <c r="ADM31" s="139"/>
      <c r="ADN31" s="139"/>
      <c r="ADO31" s="139"/>
      <c r="ADP31" s="139"/>
      <c r="ADQ31" s="139"/>
      <c r="ADR31" s="139"/>
      <c r="ADS31" s="139"/>
      <c r="ADT31" s="139"/>
      <c r="ADU31" s="139"/>
      <c r="ADV31" s="139"/>
      <c r="ADW31" s="139"/>
      <c r="ADX31" s="139"/>
      <c r="ADY31" s="139"/>
      <c r="ADZ31" s="139"/>
      <c r="AEA31" s="139"/>
      <c r="AEB31" s="139"/>
      <c r="AEC31" s="139"/>
      <c r="AED31" s="139"/>
      <c r="AEE31" s="139"/>
      <c r="AEF31" s="139"/>
      <c r="AEG31" s="139"/>
      <c r="AEH31" s="139"/>
      <c r="AEI31" s="139"/>
      <c r="AEJ31" s="139"/>
      <c r="AEK31" s="139"/>
      <c r="AEL31" s="139"/>
      <c r="AEM31" s="139"/>
      <c r="AEN31" s="139"/>
      <c r="AEO31" s="139"/>
      <c r="AEP31" s="139"/>
      <c r="AEQ31" s="139"/>
      <c r="AER31" s="139"/>
      <c r="AES31" s="139"/>
      <c r="AET31" s="139"/>
      <c r="AEU31" s="139"/>
      <c r="AEV31" s="139"/>
      <c r="AEW31" s="139"/>
      <c r="AEX31" s="139"/>
      <c r="AEY31" s="139"/>
      <c r="AEZ31" s="139"/>
      <c r="AFA31" s="139"/>
      <c r="AFB31" s="139"/>
      <c r="AFC31" s="139"/>
      <c r="AFD31" s="139"/>
      <c r="AFE31" s="139"/>
      <c r="AFF31" s="139"/>
      <c r="AFG31" s="139"/>
      <c r="AFH31" s="139"/>
      <c r="AFI31" s="139"/>
      <c r="AFJ31" s="139"/>
      <c r="AFK31" s="139"/>
      <c r="AFL31" s="139"/>
      <c r="AFM31" s="139"/>
      <c r="AFN31" s="139"/>
      <c r="AFO31" s="139"/>
      <c r="AFP31" s="139"/>
      <c r="AFQ31" s="139"/>
      <c r="AFR31" s="139"/>
      <c r="AFS31" s="139"/>
      <c r="AFT31" s="139"/>
      <c r="AFU31" s="139"/>
      <c r="AFV31" s="139"/>
      <c r="AFW31" s="139"/>
      <c r="AFX31" s="139"/>
      <c r="AFY31" s="139"/>
      <c r="AFZ31" s="139"/>
      <c r="AGA31" s="139"/>
      <c r="AGB31" s="139"/>
      <c r="AGC31" s="139"/>
      <c r="AGD31" s="139"/>
      <c r="AGE31" s="139"/>
      <c r="AGF31" s="139"/>
      <c r="AGG31" s="139"/>
      <c r="AGH31" s="139"/>
      <c r="AGI31" s="139"/>
      <c r="AGJ31" s="139"/>
      <c r="AGK31" s="139"/>
      <c r="AGL31" s="139"/>
      <c r="AGM31" s="139"/>
      <c r="AGN31" s="139"/>
      <c r="AGO31" s="139"/>
      <c r="AGP31" s="139"/>
      <c r="AGQ31" s="139"/>
      <c r="AGR31" s="139"/>
      <c r="AGS31" s="139"/>
      <c r="AGT31" s="139"/>
      <c r="AGU31" s="139"/>
      <c r="AGV31" s="139"/>
      <c r="AGW31" s="139"/>
      <c r="AGX31" s="139"/>
      <c r="AGY31" s="139"/>
      <c r="AGZ31" s="139"/>
      <c r="AHA31" s="139"/>
      <c r="AHB31" s="139"/>
      <c r="AHC31" s="139"/>
      <c r="AHD31" s="139"/>
      <c r="AHE31" s="139"/>
      <c r="AHF31" s="139"/>
      <c r="AHG31" s="139"/>
      <c r="AHH31" s="139"/>
      <c r="AHI31" s="139"/>
      <c r="AHJ31" s="139"/>
      <c r="AHK31" s="139"/>
      <c r="AHL31" s="139"/>
      <c r="AHM31" s="139"/>
      <c r="AHN31" s="139"/>
      <c r="AHO31" s="139"/>
      <c r="AHP31" s="139"/>
      <c r="AHQ31" s="139"/>
      <c r="AHR31" s="139"/>
      <c r="AHS31" s="139"/>
      <c r="AHT31" s="139"/>
      <c r="AHU31" s="139"/>
      <c r="AHV31" s="139"/>
      <c r="AHW31" s="139"/>
      <c r="AHX31" s="139"/>
      <c r="AHY31" s="139"/>
      <c r="AHZ31" s="139"/>
      <c r="AIA31" s="139"/>
      <c r="AIB31" s="139"/>
      <c r="AIC31" s="139"/>
      <c r="AID31" s="139"/>
      <c r="AIE31" s="139"/>
      <c r="AIF31" s="139"/>
      <c r="AIG31" s="139"/>
      <c r="AIH31" s="139"/>
      <c r="AII31" s="139"/>
      <c r="AIJ31" s="139"/>
      <c r="AIK31" s="139"/>
      <c r="AIL31" s="139"/>
      <c r="AIM31" s="139"/>
      <c r="AIN31" s="139"/>
      <c r="AIO31" s="139"/>
      <c r="AIP31" s="139"/>
      <c r="AIQ31" s="139"/>
      <c r="AIR31" s="139"/>
      <c r="AIS31" s="139"/>
      <c r="AIT31" s="139"/>
      <c r="AIU31" s="139"/>
      <c r="AIV31" s="139"/>
      <c r="AIW31" s="139"/>
      <c r="AIX31" s="139"/>
      <c r="AIY31" s="139"/>
      <c r="AIZ31" s="139"/>
      <c r="AJA31" s="139"/>
      <c r="AJB31" s="139"/>
      <c r="AJC31" s="139"/>
      <c r="AJD31" s="139"/>
      <c r="AJE31" s="139"/>
      <c r="AJF31" s="139"/>
      <c r="AJG31" s="139"/>
      <c r="AJH31" s="139"/>
      <c r="AJI31" s="139"/>
      <c r="AJJ31" s="139"/>
      <c r="AJK31" s="139"/>
      <c r="AJL31" s="139"/>
      <c r="AJM31" s="139"/>
      <c r="AJN31" s="139"/>
      <c r="AJO31" s="139"/>
      <c r="AJP31" s="139"/>
      <c r="AJQ31" s="139"/>
      <c r="AJR31" s="139"/>
      <c r="AJS31" s="139"/>
      <c r="AJT31" s="139"/>
      <c r="AJU31" s="139"/>
      <c r="AJV31" s="139"/>
      <c r="AJW31" s="139"/>
      <c r="AJX31" s="139"/>
      <c r="AJY31" s="139"/>
      <c r="AJZ31" s="139"/>
      <c r="AKA31" s="139"/>
      <c r="AKB31" s="139"/>
      <c r="AKC31" s="139"/>
      <c r="AKD31" s="139"/>
      <c r="AKE31" s="139"/>
      <c r="AKF31" s="139"/>
      <c r="AKG31" s="139"/>
      <c r="AKH31" s="139"/>
      <c r="AKI31" s="139"/>
      <c r="AKJ31" s="139"/>
      <c r="AKK31" s="139"/>
      <c r="AKL31" s="139"/>
      <c r="AKM31" s="139"/>
      <c r="AKN31" s="139"/>
      <c r="AKO31" s="139"/>
      <c r="AKP31" s="139"/>
      <c r="AKQ31" s="139"/>
      <c r="AKR31" s="139"/>
      <c r="AKS31" s="139"/>
      <c r="AKT31" s="139"/>
      <c r="AKU31" s="139"/>
      <c r="AKV31" s="139"/>
      <c r="AKW31" s="139"/>
      <c r="AKX31" s="139"/>
      <c r="AKY31" s="139"/>
      <c r="AKZ31" s="139"/>
      <c r="ALA31" s="139"/>
      <c r="ALB31" s="139"/>
      <c r="ALC31" s="139"/>
      <c r="ALD31" s="139"/>
      <c r="ALE31" s="139"/>
      <c r="ALF31" s="139"/>
      <c r="ALG31" s="139"/>
      <c r="ALH31" s="139"/>
      <c r="ALI31" s="139"/>
      <c r="ALJ31" s="139"/>
      <c r="ALK31" s="139"/>
      <c r="ALL31" s="139"/>
      <c r="ALM31" s="139"/>
      <c r="ALN31" s="139"/>
      <c r="ALO31" s="139"/>
      <c r="ALP31" s="139"/>
    </row>
    <row r="32" spans="1:1004" x14ac:dyDescent="0.3">
      <c r="B32" s="179"/>
      <c r="C32" t="str">
        <f>Calculator!C37</f>
        <v>პროექტი და ნებართვა</v>
      </c>
      <c r="D32" s="134">
        <f>Calculator!F37</f>
        <v>10</v>
      </c>
      <c r="E32" s="63">
        <f>D32</f>
        <v>10</v>
      </c>
      <c r="F32" s="63">
        <f t="shared" ref="F32:BQ32" si="214">E32</f>
        <v>10</v>
      </c>
      <c r="G32" s="63">
        <f t="shared" si="214"/>
        <v>10</v>
      </c>
      <c r="H32" s="63">
        <f t="shared" si="214"/>
        <v>10</v>
      </c>
      <c r="I32" s="63">
        <f t="shared" si="214"/>
        <v>10</v>
      </c>
      <c r="J32" s="63">
        <f t="shared" si="214"/>
        <v>10</v>
      </c>
      <c r="K32" s="63">
        <f t="shared" si="214"/>
        <v>10</v>
      </c>
      <c r="L32" s="63">
        <f t="shared" si="214"/>
        <v>10</v>
      </c>
      <c r="M32" s="63">
        <f t="shared" si="214"/>
        <v>10</v>
      </c>
      <c r="N32" s="63">
        <f t="shared" si="214"/>
        <v>10</v>
      </c>
      <c r="O32" s="63">
        <f t="shared" si="214"/>
        <v>10</v>
      </c>
      <c r="P32" s="63">
        <f t="shared" si="214"/>
        <v>10</v>
      </c>
      <c r="Q32" s="63">
        <f t="shared" si="214"/>
        <v>10</v>
      </c>
      <c r="R32" s="63">
        <f t="shared" si="214"/>
        <v>10</v>
      </c>
      <c r="S32" s="63">
        <f t="shared" si="214"/>
        <v>10</v>
      </c>
      <c r="T32" s="63">
        <f t="shared" si="214"/>
        <v>10</v>
      </c>
      <c r="U32" s="63">
        <f t="shared" si="214"/>
        <v>10</v>
      </c>
      <c r="V32" s="63">
        <f t="shared" si="214"/>
        <v>10</v>
      </c>
      <c r="W32" s="63">
        <f t="shared" si="214"/>
        <v>10</v>
      </c>
      <c r="X32" s="63">
        <f t="shared" si="214"/>
        <v>10</v>
      </c>
      <c r="Y32" s="63">
        <f t="shared" si="214"/>
        <v>10</v>
      </c>
      <c r="Z32" s="63">
        <f t="shared" si="214"/>
        <v>10</v>
      </c>
      <c r="AA32" s="63">
        <f t="shared" si="214"/>
        <v>10</v>
      </c>
      <c r="AB32" s="63">
        <f t="shared" si="214"/>
        <v>10</v>
      </c>
      <c r="AC32" s="63">
        <f t="shared" si="214"/>
        <v>10</v>
      </c>
      <c r="AD32" s="63">
        <f t="shared" si="214"/>
        <v>10</v>
      </c>
      <c r="AE32" s="63">
        <f t="shared" si="214"/>
        <v>10</v>
      </c>
      <c r="AF32" s="63">
        <f t="shared" si="214"/>
        <v>10</v>
      </c>
      <c r="AG32" s="63">
        <f t="shared" si="214"/>
        <v>10</v>
      </c>
      <c r="AH32" s="63">
        <f t="shared" si="214"/>
        <v>10</v>
      </c>
      <c r="AI32" s="63">
        <f t="shared" si="214"/>
        <v>10</v>
      </c>
      <c r="AJ32" s="63">
        <f t="shared" si="214"/>
        <v>10</v>
      </c>
      <c r="AK32" s="63">
        <f t="shared" si="214"/>
        <v>10</v>
      </c>
      <c r="AL32" s="63">
        <f t="shared" si="214"/>
        <v>10</v>
      </c>
      <c r="AM32" s="63">
        <f t="shared" si="214"/>
        <v>10</v>
      </c>
      <c r="AN32" s="63">
        <f t="shared" si="214"/>
        <v>10</v>
      </c>
      <c r="AO32" s="63">
        <f t="shared" si="214"/>
        <v>10</v>
      </c>
      <c r="AP32" s="63">
        <f t="shared" si="214"/>
        <v>10</v>
      </c>
      <c r="AQ32" s="63">
        <f t="shared" si="214"/>
        <v>10</v>
      </c>
      <c r="AR32" s="63">
        <f t="shared" si="214"/>
        <v>10</v>
      </c>
      <c r="AS32" s="63">
        <f t="shared" si="214"/>
        <v>10</v>
      </c>
      <c r="AT32" s="63">
        <f t="shared" si="214"/>
        <v>10</v>
      </c>
      <c r="AU32" s="63">
        <f t="shared" si="214"/>
        <v>10</v>
      </c>
      <c r="AV32" s="63">
        <f t="shared" si="214"/>
        <v>10</v>
      </c>
      <c r="AW32" s="63">
        <f t="shared" si="214"/>
        <v>10</v>
      </c>
      <c r="AX32" s="63">
        <f t="shared" si="214"/>
        <v>10</v>
      </c>
      <c r="AY32" s="63">
        <f t="shared" si="214"/>
        <v>10</v>
      </c>
      <c r="AZ32" s="63">
        <f t="shared" si="214"/>
        <v>10</v>
      </c>
      <c r="BA32" s="63">
        <f t="shared" si="214"/>
        <v>10</v>
      </c>
      <c r="BB32" s="63">
        <f t="shared" si="214"/>
        <v>10</v>
      </c>
      <c r="BC32" s="63">
        <f t="shared" si="214"/>
        <v>10</v>
      </c>
      <c r="BD32" s="63">
        <f t="shared" si="214"/>
        <v>10</v>
      </c>
      <c r="BE32" s="63">
        <f t="shared" si="214"/>
        <v>10</v>
      </c>
      <c r="BF32" s="63">
        <f t="shared" si="214"/>
        <v>10</v>
      </c>
      <c r="BG32" s="63">
        <f t="shared" si="214"/>
        <v>10</v>
      </c>
      <c r="BH32" s="63">
        <f t="shared" si="214"/>
        <v>10</v>
      </c>
      <c r="BI32" s="63">
        <f t="shared" si="214"/>
        <v>10</v>
      </c>
      <c r="BJ32" s="63">
        <f t="shared" si="214"/>
        <v>10</v>
      </c>
      <c r="BK32" s="63">
        <f t="shared" si="214"/>
        <v>10</v>
      </c>
      <c r="BL32" s="63">
        <f t="shared" si="214"/>
        <v>10</v>
      </c>
      <c r="BM32" s="63">
        <f t="shared" si="214"/>
        <v>10</v>
      </c>
      <c r="BN32" s="63">
        <f t="shared" si="214"/>
        <v>10</v>
      </c>
      <c r="BO32" s="63">
        <f t="shared" si="214"/>
        <v>10</v>
      </c>
      <c r="BP32" s="63">
        <f t="shared" si="214"/>
        <v>10</v>
      </c>
      <c r="BQ32" s="63">
        <f t="shared" si="214"/>
        <v>10</v>
      </c>
      <c r="BR32" s="63">
        <f t="shared" ref="BR32:EC32" si="215">BQ32</f>
        <v>10</v>
      </c>
      <c r="BS32" s="63">
        <f t="shared" si="215"/>
        <v>10</v>
      </c>
      <c r="BT32" s="63">
        <f t="shared" si="215"/>
        <v>10</v>
      </c>
      <c r="BU32" s="63">
        <f t="shared" si="215"/>
        <v>10</v>
      </c>
      <c r="BV32" s="63">
        <f t="shared" si="215"/>
        <v>10</v>
      </c>
      <c r="BW32" s="63">
        <f t="shared" si="215"/>
        <v>10</v>
      </c>
      <c r="BX32" s="63">
        <f t="shared" si="215"/>
        <v>10</v>
      </c>
      <c r="BY32" s="63">
        <f t="shared" si="215"/>
        <v>10</v>
      </c>
      <c r="BZ32" s="63">
        <f t="shared" si="215"/>
        <v>10</v>
      </c>
      <c r="CA32" s="63">
        <f t="shared" si="215"/>
        <v>10</v>
      </c>
      <c r="CB32" s="63">
        <f t="shared" si="215"/>
        <v>10</v>
      </c>
      <c r="CC32" s="63">
        <f t="shared" si="215"/>
        <v>10</v>
      </c>
      <c r="CD32" s="63">
        <f t="shared" si="215"/>
        <v>10</v>
      </c>
      <c r="CE32" s="63">
        <f t="shared" si="215"/>
        <v>10</v>
      </c>
      <c r="CF32" s="63">
        <f t="shared" si="215"/>
        <v>10</v>
      </c>
      <c r="CG32" s="63">
        <f t="shared" si="215"/>
        <v>10</v>
      </c>
      <c r="CH32" s="63">
        <f t="shared" si="215"/>
        <v>10</v>
      </c>
      <c r="CI32" s="63">
        <f t="shared" si="215"/>
        <v>10</v>
      </c>
      <c r="CJ32" s="63">
        <f t="shared" si="215"/>
        <v>10</v>
      </c>
      <c r="CK32" s="63">
        <f t="shared" si="215"/>
        <v>10</v>
      </c>
      <c r="CL32" s="63">
        <f t="shared" si="215"/>
        <v>10</v>
      </c>
      <c r="CM32" s="63">
        <f t="shared" si="215"/>
        <v>10</v>
      </c>
      <c r="CN32" s="63">
        <f t="shared" si="215"/>
        <v>10</v>
      </c>
      <c r="CO32" s="63">
        <f t="shared" si="215"/>
        <v>10</v>
      </c>
      <c r="CP32" s="63">
        <f t="shared" si="215"/>
        <v>10</v>
      </c>
      <c r="CQ32" s="63">
        <f t="shared" si="215"/>
        <v>10</v>
      </c>
      <c r="CR32" s="63">
        <f t="shared" si="215"/>
        <v>10</v>
      </c>
      <c r="CS32" s="63">
        <f t="shared" si="215"/>
        <v>10</v>
      </c>
      <c r="CT32" s="63">
        <f t="shared" si="215"/>
        <v>10</v>
      </c>
      <c r="CU32" s="63">
        <f t="shared" si="215"/>
        <v>10</v>
      </c>
      <c r="CV32" s="63">
        <f t="shared" si="215"/>
        <v>10</v>
      </c>
      <c r="CW32" s="63">
        <f t="shared" si="215"/>
        <v>10</v>
      </c>
      <c r="CX32" s="63">
        <f t="shared" si="215"/>
        <v>10</v>
      </c>
      <c r="CY32" s="63">
        <f t="shared" si="215"/>
        <v>10</v>
      </c>
      <c r="CZ32" s="63">
        <f t="shared" si="215"/>
        <v>10</v>
      </c>
      <c r="DA32" s="63">
        <f t="shared" si="215"/>
        <v>10</v>
      </c>
      <c r="DB32" s="63">
        <f t="shared" si="215"/>
        <v>10</v>
      </c>
      <c r="DC32" s="63">
        <f t="shared" si="215"/>
        <v>10</v>
      </c>
      <c r="DD32" s="63">
        <f t="shared" si="215"/>
        <v>10</v>
      </c>
      <c r="DE32" s="63">
        <f t="shared" si="215"/>
        <v>10</v>
      </c>
      <c r="DF32" s="63">
        <f t="shared" si="215"/>
        <v>10</v>
      </c>
      <c r="DG32" s="63">
        <f t="shared" si="215"/>
        <v>10</v>
      </c>
      <c r="DH32" s="63">
        <f t="shared" si="215"/>
        <v>10</v>
      </c>
      <c r="DI32" s="63">
        <f t="shared" si="215"/>
        <v>10</v>
      </c>
      <c r="DJ32" s="63">
        <f t="shared" si="215"/>
        <v>10</v>
      </c>
      <c r="DK32" s="63">
        <f t="shared" si="215"/>
        <v>10</v>
      </c>
      <c r="DL32" s="63">
        <f t="shared" si="215"/>
        <v>10</v>
      </c>
      <c r="DM32" s="63">
        <f t="shared" si="215"/>
        <v>10</v>
      </c>
      <c r="DN32" s="63">
        <f t="shared" si="215"/>
        <v>10</v>
      </c>
      <c r="DO32" s="63">
        <f t="shared" si="215"/>
        <v>10</v>
      </c>
      <c r="DP32" s="63">
        <f t="shared" si="215"/>
        <v>10</v>
      </c>
      <c r="DQ32" s="63">
        <f t="shared" si="215"/>
        <v>10</v>
      </c>
      <c r="DR32" s="63">
        <f t="shared" si="215"/>
        <v>10</v>
      </c>
      <c r="DS32" s="63">
        <f t="shared" si="215"/>
        <v>10</v>
      </c>
      <c r="DT32" s="63">
        <f t="shared" si="215"/>
        <v>10</v>
      </c>
      <c r="DU32" s="63">
        <f t="shared" si="215"/>
        <v>10</v>
      </c>
      <c r="DV32" s="63">
        <f t="shared" si="215"/>
        <v>10</v>
      </c>
      <c r="DW32" s="63">
        <f t="shared" si="215"/>
        <v>10</v>
      </c>
      <c r="DX32" s="63">
        <f t="shared" si="215"/>
        <v>10</v>
      </c>
      <c r="DY32" s="63">
        <f t="shared" si="215"/>
        <v>10</v>
      </c>
      <c r="DZ32" s="63">
        <f t="shared" si="215"/>
        <v>10</v>
      </c>
      <c r="EA32" s="63">
        <f t="shared" si="215"/>
        <v>10</v>
      </c>
      <c r="EB32" s="63">
        <f t="shared" si="215"/>
        <v>10</v>
      </c>
      <c r="EC32" s="63">
        <f t="shared" si="215"/>
        <v>10</v>
      </c>
      <c r="ED32" s="63">
        <f t="shared" ref="ED32:GO32" si="216">EC32</f>
        <v>10</v>
      </c>
      <c r="EE32" s="63">
        <f t="shared" si="216"/>
        <v>10</v>
      </c>
      <c r="EF32" s="63">
        <f t="shared" si="216"/>
        <v>10</v>
      </c>
      <c r="EG32" s="63">
        <f t="shared" si="216"/>
        <v>10</v>
      </c>
      <c r="EH32" s="63">
        <f t="shared" si="216"/>
        <v>10</v>
      </c>
      <c r="EI32" s="63">
        <f t="shared" si="216"/>
        <v>10</v>
      </c>
      <c r="EJ32" s="63">
        <f t="shared" si="216"/>
        <v>10</v>
      </c>
      <c r="EK32" s="63">
        <f t="shared" si="216"/>
        <v>10</v>
      </c>
      <c r="EL32" s="63">
        <f t="shared" si="216"/>
        <v>10</v>
      </c>
      <c r="EM32" s="63">
        <f t="shared" si="216"/>
        <v>10</v>
      </c>
      <c r="EN32" s="63">
        <f t="shared" si="216"/>
        <v>10</v>
      </c>
      <c r="EO32" s="63">
        <f t="shared" si="216"/>
        <v>10</v>
      </c>
      <c r="EP32" s="63">
        <f t="shared" si="216"/>
        <v>10</v>
      </c>
      <c r="EQ32" s="63">
        <f t="shared" si="216"/>
        <v>10</v>
      </c>
      <c r="ER32" s="63">
        <f t="shared" si="216"/>
        <v>10</v>
      </c>
      <c r="ES32" s="63">
        <f t="shared" si="216"/>
        <v>10</v>
      </c>
      <c r="ET32" s="63">
        <f t="shared" si="216"/>
        <v>10</v>
      </c>
      <c r="EU32" s="63">
        <f t="shared" si="216"/>
        <v>10</v>
      </c>
      <c r="EV32" s="63">
        <f t="shared" si="216"/>
        <v>10</v>
      </c>
      <c r="EW32" s="63">
        <f t="shared" si="216"/>
        <v>10</v>
      </c>
      <c r="EX32" s="63">
        <f t="shared" si="216"/>
        <v>10</v>
      </c>
      <c r="EY32" s="63">
        <f t="shared" si="216"/>
        <v>10</v>
      </c>
      <c r="EZ32" s="63">
        <f t="shared" si="216"/>
        <v>10</v>
      </c>
      <c r="FA32" s="63">
        <f t="shared" si="216"/>
        <v>10</v>
      </c>
      <c r="FB32" s="63">
        <f t="shared" si="216"/>
        <v>10</v>
      </c>
      <c r="FC32" s="63">
        <f t="shared" si="216"/>
        <v>10</v>
      </c>
      <c r="FD32" s="63">
        <f t="shared" si="216"/>
        <v>10</v>
      </c>
      <c r="FE32" s="63">
        <f t="shared" si="216"/>
        <v>10</v>
      </c>
      <c r="FF32" s="63">
        <f t="shared" si="216"/>
        <v>10</v>
      </c>
      <c r="FG32" s="63">
        <f t="shared" si="216"/>
        <v>10</v>
      </c>
      <c r="FH32" s="63">
        <f t="shared" si="216"/>
        <v>10</v>
      </c>
      <c r="FI32" s="63">
        <f t="shared" si="216"/>
        <v>10</v>
      </c>
      <c r="FJ32" s="63">
        <f t="shared" si="216"/>
        <v>10</v>
      </c>
      <c r="FK32" s="63">
        <f t="shared" si="216"/>
        <v>10</v>
      </c>
      <c r="FL32" s="63">
        <f t="shared" si="216"/>
        <v>10</v>
      </c>
      <c r="FM32" s="63">
        <f t="shared" si="216"/>
        <v>10</v>
      </c>
      <c r="FN32" s="63">
        <f t="shared" si="216"/>
        <v>10</v>
      </c>
      <c r="FO32" s="63">
        <f t="shared" si="216"/>
        <v>10</v>
      </c>
      <c r="FP32" s="63">
        <f t="shared" si="216"/>
        <v>10</v>
      </c>
      <c r="FQ32" s="63">
        <f t="shared" si="216"/>
        <v>10</v>
      </c>
      <c r="FR32" s="63">
        <f t="shared" si="216"/>
        <v>10</v>
      </c>
      <c r="FS32" s="63">
        <f t="shared" si="216"/>
        <v>10</v>
      </c>
      <c r="FT32" s="63">
        <f t="shared" si="216"/>
        <v>10</v>
      </c>
      <c r="FU32" s="63">
        <f t="shared" si="216"/>
        <v>10</v>
      </c>
      <c r="FV32" s="63">
        <f t="shared" si="216"/>
        <v>10</v>
      </c>
      <c r="FW32" s="63">
        <f t="shared" si="216"/>
        <v>10</v>
      </c>
      <c r="FX32" s="63">
        <f t="shared" si="216"/>
        <v>10</v>
      </c>
      <c r="FY32" s="63">
        <f t="shared" si="216"/>
        <v>10</v>
      </c>
      <c r="FZ32" s="63">
        <f t="shared" si="216"/>
        <v>10</v>
      </c>
      <c r="GA32" s="63">
        <f t="shared" si="216"/>
        <v>10</v>
      </c>
      <c r="GB32" s="63">
        <f t="shared" si="216"/>
        <v>10</v>
      </c>
      <c r="GC32" s="63">
        <f t="shared" si="216"/>
        <v>10</v>
      </c>
      <c r="GD32" s="63">
        <f t="shared" si="216"/>
        <v>10</v>
      </c>
      <c r="GE32" s="63">
        <f t="shared" si="216"/>
        <v>10</v>
      </c>
      <c r="GF32" s="63">
        <f t="shared" si="216"/>
        <v>10</v>
      </c>
      <c r="GG32" s="63">
        <f t="shared" si="216"/>
        <v>10</v>
      </c>
      <c r="GH32" s="63">
        <f t="shared" si="216"/>
        <v>10</v>
      </c>
      <c r="GI32" s="63">
        <f t="shared" si="216"/>
        <v>10</v>
      </c>
      <c r="GJ32" s="63">
        <f t="shared" si="216"/>
        <v>10</v>
      </c>
      <c r="GK32" s="63">
        <f t="shared" si="216"/>
        <v>10</v>
      </c>
      <c r="GL32" s="63">
        <f t="shared" si="216"/>
        <v>10</v>
      </c>
      <c r="GM32" s="63">
        <f t="shared" si="216"/>
        <v>10</v>
      </c>
      <c r="GN32" s="63">
        <f t="shared" si="216"/>
        <v>10</v>
      </c>
      <c r="GO32" s="63">
        <f t="shared" si="216"/>
        <v>10</v>
      </c>
      <c r="GP32" s="63">
        <f t="shared" ref="GP32:JA32" si="217">GO32</f>
        <v>10</v>
      </c>
      <c r="GQ32" s="63">
        <f t="shared" si="217"/>
        <v>10</v>
      </c>
      <c r="GR32" s="63">
        <f t="shared" si="217"/>
        <v>10</v>
      </c>
      <c r="GS32" s="63">
        <f t="shared" si="217"/>
        <v>10</v>
      </c>
      <c r="GT32" s="63">
        <f t="shared" si="217"/>
        <v>10</v>
      </c>
      <c r="GU32" s="63">
        <f t="shared" si="217"/>
        <v>10</v>
      </c>
      <c r="GV32" s="63">
        <f t="shared" si="217"/>
        <v>10</v>
      </c>
      <c r="GW32" s="63">
        <f t="shared" si="217"/>
        <v>10</v>
      </c>
      <c r="GX32" s="63">
        <f t="shared" si="217"/>
        <v>10</v>
      </c>
      <c r="GY32" s="63">
        <f t="shared" si="217"/>
        <v>10</v>
      </c>
      <c r="GZ32" s="63">
        <f t="shared" si="217"/>
        <v>10</v>
      </c>
      <c r="HA32" s="63">
        <f t="shared" si="217"/>
        <v>10</v>
      </c>
      <c r="HB32" s="63">
        <f t="shared" si="217"/>
        <v>10</v>
      </c>
      <c r="HC32" s="63">
        <f t="shared" si="217"/>
        <v>10</v>
      </c>
      <c r="HD32" s="63">
        <f t="shared" si="217"/>
        <v>10</v>
      </c>
      <c r="HE32" s="63">
        <f t="shared" si="217"/>
        <v>10</v>
      </c>
      <c r="HF32" s="63">
        <f t="shared" si="217"/>
        <v>10</v>
      </c>
      <c r="HG32" s="63">
        <f t="shared" si="217"/>
        <v>10</v>
      </c>
      <c r="HH32" s="63">
        <f t="shared" si="217"/>
        <v>10</v>
      </c>
      <c r="HI32" s="63">
        <f t="shared" si="217"/>
        <v>10</v>
      </c>
      <c r="HJ32" s="63">
        <f t="shared" si="217"/>
        <v>10</v>
      </c>
      <c r="HK32" s="63">
        <f t="shared" si="217"/>
        <v>10</v>
      </c>
      <c r="HL32" s="63">
        <f t="shared" si="217"/>
        <v>10</v>
      </c>
      <c r="HM32" s="63">
        <f t="shared" si="217"/>
        <v>10</v>
      </c>
      <c r="HN32" s="63">
        <f t="shared" si="217"/>
        <v>10</v>
      </c>
      <c r="HO32" s="63">
        <f t="shared" si="217"/>
        <v>10</v>
      </c>
      <c r="HP32" s="63">
        <f t="shared" si="217"/>
        <v>10</v>
      </c>
      <c r="HQ32" s="63">
        <f t="shared" si="217"/>
        <v>10</v>
      </c>
      <c r="HR32" s="63">
        <f t="shared" si="217"/>
        <v>10</v>
      </c>
      <c r="HS32" s="63">
        <f t="shared" si="217"/>
        <v>10</v>
      </c>
      <c r="HT32" s="63">
        <f t="shared" si="217"/>
        <v>10</v>
      </c>
      <c r="HU32" s="63">
        <f t="shared" si="217"/>
        <v>10</v>
      </c>
      <c r="HV32" s="63">
        <f t="shared" si="217"/>
        <v>10</v>
      </c>
      <c r="HW32" s="63">
        <f t="shared" si="217"/>
        <v>10</v>
      </c>
      <c r="HX32" s="63">
        <f t="shared" si="217"/>
        <v>10</v>
      </c>
      <c r="HY32" s="63">
        <f t="shared" si="217"/>
        <v>10</v>
      </c>
      <c r="HZ32" s="63">
        <f t="shared" si="217"/>
        <v>10</v>
      </c>
      <c r="IA32" s="63">
        <f t="shared" si="217"/>
        <v>10</v>
      </c>
      <c r="IB32" s="63">
        <f t="shared" si="217"/>
        <v>10</v>
      </c>
      <c r="IC32" s="63">
        <f t="shared" si="217"/>
        <v>10</v>
      </c>
      <c r="ID32" s="63">
        <f t="shared" si="217"/>
        <v>10</v>
      </c>
      <c r="IE32" s="63">
        <f t="shared" si="217"/>
        <v>10</v>
      </c>
      <c r="IF32" s="63">
        <f t="shared" si="217"/>
        <v>10</v>
      </c>
      <c r="IG32" s="63">
        <f t="shared" si="217"/>
        <v>10</v>
      </c>
      <c r="IH32" s="63">
        <f t="shared" si="217"/>
        <v>10</v>
      </c>
      <c r="II32" s="63">
        <f t="shared" si="217"/>
        <v>10</v>
      </c>
      <c r="IJ32" s="63">
        <f t="shared" si="217"/>
        <v>10</v>
      </c>
      <c r="IK32" s="63">
        <f t="shared" si="217"/>
        <v>10</v>
      </c>
      <c r="IL32" s="63">
        <f t="shared" si="217"/>
        <v>10</v>
      </c>
      <c r="IM32" s="63">
        <f t="shared" si="217"/>
        <v>10</v>
      </c>
      <c r="IN32" s="63">
        <f t="shared" si="217"/>
        <v>10</v>
      </c>
      <c r="IO32" s="63">
        <f t="shared" si="217"/>
        <v>10</v>
      </c>
      <c r="IP32" s="63">
        <f t="shared" si="217"/>
        <v>10</v>
      </c>
      <c r="IQ32" s="63">
        <f t="shared" si="217"/>
        <v>10</v>
      </c>
      <c r="IR32" s="63">
        <f t="shared" si="217"/>
        <v>10</v>
      </c>
      <c r="IS32" s="63">
        <f t="shared" si="217"/>
        <v>10</v>
      </c>
      <c r="IT32" s="63">
        <f t="shared" si="217"/>
        <v>10</v>
      </c>
      <c r="IU32" s="63">
        <f t="shared" si="217"/>
        <v>10</v>
      </c>
      <c r="IV32" s="63">
        <f t="shared" si="217"/>
        <v>10</v>
      </c>
      <c r="IW32" s="63">
        <f t="shared" si="217"/>
        <v>10</v>
      </c>
      <c r="IX32" s="63">
        <f t="shared" si="217"/>
        <v>10</v>
      </c>
      <c r="IY32" s="63">
        <f t="shared" si="217"/>
        <v>10</v>
      </c>
      <c r="IZ32" s="63">
        <f t="shared" si="217"/>
        <v>10</v>
      </c>
      <c r="JA32" s="63">
        <f t="shared" si="217"/>
        <v>10</v>
      </c>
      <c r="JB32" s="63">
        <f t="shared" ref="JB32:LM32" si="218">JA32</f>
        <v>10</v>
      </c>
      <c r="JC32" s="63">
        <f t="shared" si="218"/>
        <v>10</v>
      </c>
      <c r="JD32" s="63">
        <f t="shared" si="218"/>
        <v>10</v>
      </c>
      <c r="JE32" s="63">
        <f t="shared" si="218"/>
        <v>10</v>
      </c>
      <c r="JF32" s="63">
        <f t="shared" si="218"/>
        <v>10</v>
      </c>
      <c r="JG32" s="63">
        <f t="shared" si="218"/>
        <v>10</v>
      </c>
      <c r="JH32" s="63">
        <f t="shared" si="218"/>
        <v>10</v>
      </c>
      <c r="JI32" s="63">
        <f t="shared" si="218"/>
        <v>10</v>
      </c>
      <c r="JJ32" s="63">
        <f t="shared" si="218"/>
        <v>10</v>
      </c>
      <c r="JK32" s="63">
        <f t="shared" si="218"/>
        <v>10</v>
      </c>
      <c r="JL32" s="63">
        <f t="shared" si="218"/>
        <v>10</v>
      </c>
      <c r="JM32" s="63">
        <f t="shared" si="218"/>
        <v>10</v>
      </c>
      <c r="JN32" s="63">
        <f t="shared" si="218"/>
        <v>10</v>
      </c>
      <c r="JO32" s="63">
        <f t="shared" si="218"/>
        <v>10</v>
      </c>
      <c r="JP32" s="63">
        <f t="shared" si="218"/>
        <v>10</v>
      </c>
      <c r="JQ32" s="63">
        <f t="shared" si="218"/>
        <v>10</v>
      </c>
      <c r="JR32" s="63">
        <f t="shared" si="218"/>
        <v>10</v>
      </c>
      <c r="JS32" s="63">
        <f t="shared" si="218"/>
        <v>10</v>
      </c>
      <c r="JT32" s="63">
        <f t="shared" si="218"/>
        <v>10</v>
      </c>
      <c r="JU32" s="63">
        <f t="shared" si="218"/>
        <v>10</v>
      </c>
      <c r="JV32" s="63">
        <f t="shared" si="218"/>
        <v>10</v>
      </c>
      <c r="JW32" s="63">
        <f t="shared" si="218"/>
        <v>10</v>
      </c>
      <c r="JX32" s="63">
        <f t="shared" si="218"/>
        <v>10</v>
      </c>
      <c r="JY32" s="63">
        <f t="shared" si="218"/>
        <v>10</v>
      </c>
      <c r="JZ32" s="63">
        <f t="shared" si="218"/>
        <v>10</v>
      </c>
      <c r="KA32" s="63">
        <f t="shared" si="218"/>
        <v>10</v>
      </c>
      <c r="KB32" s="63">
        <f t="shared" si="218"/>
        <v>10</v>
      </c>
      <c r="KC32" s="63">
        <f t="shared" si="218"/>
        <v>10</v>
      </c>
      <c r="KD32" s="63">
        <f t="shared" si="218"/>
        <v>10</v>
      </c>
      <c r="KE32" s="63">
        <f t="shared" si="218"/>
        <v>10</v>
      </c>
      <c r="KF32" s="63">
        <f t="shared" si="218"/>
        <v>10</v>
      </c>
      <c r="KG32" s="63">
        <f t="shared" si="218"/>
        <v>10</v>
      </c>
      <c r="KH32" s="63">
        <f t="shared" si="218"/>
        <v>10</v>
      </c>
      <c r="KI32" s="63">
        <f t="shared" si="218"/>
        <v>10</v>
      </c>
      <c r="KJ32" s="63">
        <f t="shared" si="218"/>
        <v>10</v>
      </c>
      <c r="KK32" s="63">
        <f t="shared" si="218"/>
        <v>10</v>
      </c>
      <c r="KL32" s="63">
        <f t="shared" si="218"/>
        <v>10</v>
      </c>
      <c r="KM32" s="63">
        <f t="shared" si="218"/>
        <v>10</v>
      </c>
      <c r="KN32" s="63">
        <f t="shared" si="218"/>
        <v>10</v>
      </c>
      <c r="KO32" s="63">
        <f t="shared" si="218"/>
        <v>10</v>
      </c>
      <c r="KP32" s="63">
        <f t="shared" si="218"/>
        <v>10</v>
      </c>
      <c r="KQ32" s="63">
        <f t="shared" si="218"/>
        <v>10</v>
      </c>
      <c r="KR32" s="63">
        <f t="shared" si="218"/>
        <v>10</v>
      </c>
      <c r="KS32" s="63">
        <f t="shared" si="218"/>
        <v>10</v>
      </c>
      <c r="KT32" s="63">
        <f t="shared" si="218"/>
        <v>10</v>
      </c>
      <c r="KU32" s="63">
        <f t="shared" si="218"/>
        <v>10</v>
      </c>
      <c r="KV32" s="63">
        <f t="shared" si="218"/>
        <v>10</v>
      </c>
      <c r="KW32" s="63">
        <f t="shared" si="218"/>
        <v>10</v>
      </c>
      <c r="KX32" s="63">
        <f t="shared" si="218"/>
        <v>10</v>
      </c>
      <c r="KY32" s="63">
        <f t="shared" si="218"/>
        <v>10</v>
      </c>
      <c r="KZ32" s="63">
        <f t="shared" si="218"/>
        <v>10</v>
      </c>
      <c r="LA32" s="63">
        <f t="shared" si="218"/>
        <v>10</v>
      </c>
      <c r="LB32" s="63">
        <f t="shared" si="218"/>
        <v>10</v>
      </c>
      <c r="LC32" s="63">
        <f t="shared" si="218"/>
        <v>10</v>
      </c>
      <c r="LD32" s="63">
        <f t="shared" si="218"/>
        <v>10</v>
      </c>
      <c r="LE32" s="63">
        <f t="shared" si="218"/>
        <v>10</v>
      </c>
      <c r="LF32" s="63">
        <f t="shared" si="218"/>
        <v>10</v>
      </c>
      <c r="LG32" s="63">
        <f t="shared" si="218"/>
        <v>10</v>
      </c>
      <c r="LH32" s="63">
        <f t="shared" si="218"/>
        <v>10</v>
      </c>
      <c r="LI32" s="63">
        <f t="shared" si="218"/>
        <v>10</v>
      </c>
      <c r="LJ32" s="63">
        <f t="shared" si="218"/>
        <v>10</v>
      </c>
      <c r="LK32" s="63">
        <f t="shared" si="218"/>
        <v>10</v>
      </c>
      <c r="LL32" s="63">
        <f t="shared" si="218"/>
        <v>10</v>
      </c>
      <c r="LM32" s="63">
        <f t="shared" si="218"/>
        <v>10</v>
      </c>
      <c r="LN32" s="63">
        <f t="shared" ref="LN32:NY32" si="219">LM32</f>
        <v>10</v>
      </c>
      <c r="LO32" s="63">
        <f t="shared" si="219"/>
        <v>10</v>
      </c>
      <c r="LP32" s="63">
        <f t="shared" si="219"/>
        <v>10</v>
      </c>
      <c r="LQ32" s="63">
        <f t="shared" si="219"/>
        <v>10</v>
      </c>
      <c r="LR32" s="63">
        <f t="shared" si="219"/>
        <v>10</v>
      </c>
      <c r="LS32" s="63">
        <f t="shared" si="219"/>
        <v>10</v>
      </c>
      <c r="LT32" s="63">
        <f t="shared" si="219"/>
        <v>10</v>
      </c>
      <c r="LU32" s="63">
        <f t="shared" si="219"/>
        <v>10</v>
      </c>
      <c r="LV32" s="63">
        <f t="shared" si="219"/>
        <v>10</v>
      </c>
      <c r="LW32" s="63">
        <f t="shared" si="219"/>
        <v>10</v>
      </c>
      <c r="LX32" s="63">
        <f t="shared" si="219"/>
        <v>10</v>
      </c>
      <c r="LY32" s="63">
        <f t="shared" si="219"/>
        <v>10</v>
      </c>
      <c r="LZ32" s="63">
        <f t="shared" si="219"/>
        <v>10</v>
      </c>
      <c r="MA32" s="63">
        <f t="shared" si="219"/>
        <v>10</v>
      </c>
      <c r="MB32" s="63">
        <f t="shared" si="219"/>
        <v>10</v>
      </c>
      <c r="MC32" s="63">
        <f t="shared" si="219"/>
        <v>10</v>
      </c>
      <c r="MD32" s="63">
        <f t="shared" si="219"/>
        <v>10</v>
      </c>
      <c r="ME32" s="63">
        <f t="shared" si="219"/>
        <v>10</v>
      </c>
      <c r="MF32" s="63">
        <f t="shared" si="219"/>
        <v>10</v>
      </c>
      <c r="MG32" s="63">
        <f t="shared" si="219"/>
        <v>10</v>
      </c>
      <c r="MH32" s="63">
        <f t="shared" si="219"/>
        <v>10</v>
      </c>
      <c r="MI32" s="63">
        <f t="shared" si="219"/>
        <v>10</v>
      </c>
      <c r="MJ32" s="63">
        <f t="shared" si="219"/>
        <v>10</v>
      </c>
      <c r="MK32" s="63">
        <f t="shared" si="219"/>
        <v>10</v>
      </c>
      <c r="ML32" s="63">
        <f t="shared" si="219"/>
        <v>10</v>
      </c>
      <c r="MM32" s="63">
        <f t="shared" si="219"/>
        <v>10</v>
      </c>
      <c r="MN32" s="63">
        <f t="shared" si="219"/>
        <v>10</v>
      </c>
      <c r="MO32" s="63">
        <f t="shared" si="219"/>
        <v>10</v>
      </c>
      <c r="MP32" s="63">
        <f t="shared" si="219"/>
        <v>10</v>
      </c>
      <c r="MQ32" s="63">
        <f t="shared" si="219"/>
        <v>10</v>
      </c>
      <c r="MR32" s="63">
        <f t="shared" si="219"/>
        <v>10</v>
      </c>
      <c r="MS32" s="63">
        <f t="shared" si="219"/>
        <v>10</v>
      </c>
      <c r="MT32" s="63">
        <f t="shared" si="219"/>
        <v>10</v>
      </c>
      <c r="MU32" s="63">
        <f t="shared" si="219"/>
        <v>10</v>
      </c>
      <c r="MV32" s="63">
        <f t="shared" si="219"/>
        <v>10</v>
      </c>
      <c r="MW32" s="63">
        <f t="shared" si="219"/>
        <v>10</v>
      </c>
      <c r="MX32" s="63">
        <f t="shared" si="219"/>
        <v>10</v>
      </c>
      <c r="MY32" s="63">
        <f t="shared" si="219"/>
        <v>10</v>
      </c>
      <c r="MZ32" s="63">
        <f t="shared" si="219"/>
        <v>10</v>
      </c>
      <c r="NA32" s="63">
        <f t="shared" si="219"/>
        <v>10</v>
      </c>
      <c r="NB32" s="63">
        <f t="shared" si="219"/>
        <v>10</v>
      </c>
      <c r="NC32" s="63">
        <f t="shared" si="219"/>
        <v>10</v>
      </c>
      <c r="ND32" s="63">
        <f t="shared" si="219"/>
        <v>10</v>
      </c>
      <c r="NE32" s="63">
        <f t="shared" si="219"/>
        <v>10</v>
      </c>
      <c r="NF32" s="63">
        <f t="shared" si="219"/>
        <v>10</v>
      </c>
      <c r="NG32" s="63">
        <f t="shared" si="219"/>
        <v>10</v>
      </c>
      <c r="NH32" s="63">
        <f t="shared" si="219"/>
        <v>10</v>
      </c>
      <c r="NI32" s="63">
        <f t="shared" si="219"/>
        <v>10</v>
      </c>
      <c r="NJ32" s="63">
        <f t="shared" si="219"/>
        <v>10</v>
      </c>
      <c r="NK32" s="63">
        <f t="shared" si="219"/>
        <v>10</v>
      </c>
      <c r="NL32" s="63">
        <f t="shared" si="219"/>
        <v>10</v>
      </c>
      <c r="NM32" s="63">
        <f t="shared" si="219"/>
        <v>10</v>
      </c>
      <c r="NN32" s="63">
        <f t="shared" si="219"/>
        <v>10</v>
      </c>
      <c r="NO32" s="63">
        <f t="shared" si="219"/>
        <v>10</v>
      </c>
      <c r="NP32" s="63">
        <f t="shared" si="219"/>
        <v>10</v>
      </c>
      <c r="NQ32" s="63">
        <f t="shared" si="219"/>
        <v>10</v>
      </c>
      <c r="NR32" s="63">
        <f t="shared" si="219"/>
        <v>10</v>
      </c>
      <c r="NS32" s="63">
        <f t="shared" si="219"/>
        <v>10</v>
      </c>
      <c r="NT32" s="63">
        <f t="shared" si="219"/>
        <v>10</v>
      </c>
      <c r="NU32" s="63">
        <f t="shared" si="219"/>
        <v>10</v>
      </c>
      <c r="NV32" s="63">
        <f t="shared" si="219"/>
        <v>10</v>
      </c>
      <c r="NW32" s="63">
        <f t="shared" si="219"/>
        <v>10</v>
      </c>
      <c r="NX32" s="63">
        <f t="shared" si="219"/>
        <v>10</v>
      </c>
      <c r="NY32" s="63">
        <f t="shared" si="219"/>
        <v>10</v>
      </c>
      <c r="NZ32" s="63">
        <f t="shared" ref="NZ32:QK32" si="220">NY32</f>
        <v>10</v>
      </c>
      <c r="OA32" s="63">
        <f t="shared" si="220"/>
        <v>10</v>
      </c>
      <c r="OB32" s="63">
        <f t="shared" si="220"/>
        <v>10</v>
      </c>
      <c r="OC32" s="63">
        <f t="shared" si="220"/>
        <v>10</v>
      </c>
      <c r="OD32" s="63">
        <f t="shared" si="220"/>
        <v>10</v>
      </c>
      <c r="OE32" s="63">
        <f t="shared" si="220"/>
        <v>10</v>
      </c>
      <c r="OF32" s="63">
        <f t="shared" si="220"/>
        <v>10</v>
      </c>
      <c r="OG32" s="63">
        <f t="shared" si="220"/>
        <v>10</v>
      </c>
      <c r="OH32" s="63">
        <f t="shared" si="220"/>
        <v>10</v>
      </c>
      <c r="OI32" s="63">
        <f t="shared" si="220"/>
        <v>10</v>
      </c>
      <c r="OJ32" s="63">
        <f t="shared" si="220"/>
        <v>10</v>
      </c>
      <c r="OK32" s="63">
        <f t="shared" si="220"/>
        <v>10</v>
      </c>
      <c r="OL32" s="63">
        <f t="shared" si="220"/>
        <v>10</v>
      </c>
      <c r="OM32" s="63">
        <f t="shared" si="220"/>
        <v>10</v>
      </c>
      <c r="ON32" s="63">
        <f t="shared" si="220"/>
        <v>10</v>
      </c>
      <c r="OO32" s="63">
        <f t="shared" si="220"/>
        <v>10</v>
      </c>
      <c r="OP32" s="63">
        <f t="shared" si="220"/>
        <v>10</v>
      </c>
      <c r="OQ32" s="63">
        <f t="shared" si="220"/>
        <v>10</v>
      </c>
      <c r="OR32" s="63">
        <f t="shared" si="220"/>
        <v>10</v>
      </c>
      <c r="OS32" s="63">
        <f t="shared" si="220"/>
        <v>10</v>
      </c>
      <c r="OT32" s="63">
        <f t="shared" si="220"/>
        <v>10</v>
      </c>
      <c r="OU32" s="63">
        <f t="shared" si="220"/>
        <v>10</v>
      </c>
      <c r="OV32" s="63">
        <f t="shared" si="220"/>
        <v>10</v>
      </c>
      <c r="OW32" s="63">
        <f t="shared" si="220"/>
        <v>10</v>
      </c>
      <c r="OX32" s="63">
        <f t="shared" si="220"/>
        <v>10</v>
      </c>
      <c r="OY32" s="63">
        <f t="shared" si="220"/>
        <v>10</v>
      </c>
      <c r="OZ32" s="63">
        <f t="shared" si="220"/>
        <v>10</v>
      </c>
      <c r="PA32" s="63">
        <f t="shared" si="220"/>
        <v>10</v>
      </c>
      <c r="PB32" s="63">
        <f t="shared" si="220"/>
        <v>10</v>
      </c>
      <c r="PC32" s="63">
        <f t="shared" si="220"/>
        <v>10</v>
      </c>
      <c r="PD32" s="63">
        <f t="shared" si="220"/>
        <v>10</v>
      </c>
      <c r="PE32" s="63">
        <f t="shared" si="220"/>
        <v>10</v>
      </c>
      <c r="PF32" s="63">
        <f t="shared" si="220"/>
        <v>10</v>
      </c>
      <c r="PG32" s="63">
        <f t="shared" si="220"/>
        <v>10</v>
      </c>
      <c r="PH32" s="63">
        <f t="shared" si="220"/>
        <v>10</v>
      </c>
      <c r="PI32" s="63">
        <f t="shared" si="220"/>
        <v>10</v>
      </c>
      <c r="PJ32" s="63">
        <f t="shared" si="220"/>
        <v>10</v>
      </c>
      <c r="PK32" s="63">
        <f t="shared" si="220"/>
        <v>10</v>
      </c>
      <c r="PL32" s="63">
        <f t="shared" si="220"/>
        <v>10</v>
      </c>
      <c r="PM32" s="63">
        <f t="shared" si="220"/>
        <v>10</v>
      </c>
      <c r="PN32" s="63">
        <f t="shared" si="220"/>
        <v>10</v>
      </c>
      <c r="PO32" s="63">
        <f t="shared" si="220"/>
        <v>10</v>
      </c>
      <c r="PP32" s="63">
        <f t="shared" si="220"/>
        <v>10</v>
      </c>
      <c r="PQ32" s="63">
        <f t="shared" si="220"/>
        <v>10</v>
      </c>
      <c r="PR32" s="63">
        <f t="shared" si="220"/>
        <v>10</v>
      </c>
      <c r="PS32" s="63">
        <f t="shared" si="220"/>
        <v>10</v>
      </c>
      <c r="PT32" s="63">
        <f t="shared" si="220"/>
        <v>10</v>
      </c>
      <c r="PU32" s="63">
        <f t="shared" si="220"/>
        <v>10</v>
      </c>
      <c r="PV32" s="63">
        <f t="shared" si="220"/>
        <v>10</v>
      </c>
      <c r="PW32" s="63">
        <f t="shared" si="220"/>
        <v>10</v>
      </c>
      <c r="PX32" s="63">
        <f t="shared" si="220"/>
        <v>10</v>
      </c>
      <c r="PY32" s="63">
        <f t="shared" si="220"/>
        <v>10</v>
      </c>
      <c r="PZ32" s="63">
        <f t="shared" si="220"/>
        <v>10</v>
      </c>
      <c r="QA32" s="63">
        <f t="shared" si="220"/>
        <v>10</v>
      </c>
      <c r="QB32" s="63">
        <f t="shared" si="220"/>
        <v>10</v>
      </c>
      <c r="QC32" s="63">
        <f t="shared" si="220"/>
        <v>10</v>
      </c>
      <c r="QD32" s="63">
        <f t="shared" si="220"/>
        <v>10</v>
      </c>
      <c r="QE32" s="63">
        <f t="shared" si="220"/>
        <v>10</v>
      </c>
      <c r="QF32" s="63">
        <f t="shared" si="220"/>
        <v>10</v>
      </c>
      <c r="QG32" s="63">
        <f t="shared" si="220"/>
        <v>10</v>
      </c>
      <c r="QH32" s="63">
        <f t="shared" si="220"/>
        <v>10</v>
      </c>
      <c r="QI32" s="63">
        <f t="shared" si="220"/>
        <v>10</v>
      </c>
      <c r="QJ32" s="63">
        <f t="shared" si="220"/>
        <v>10</v>
      </c>
      <c r="QK32" s="63">
        <f t="shared" si="220"/>
        <v>10</v>
      </c>
      <c r="QL32" s="63">
        <f t="shared" ref="QL32:SW32" si="221">QK32</f>
        <v>10</v>
      </c>
      <c r="QM32" s="63">
        <f t="shared" si="221"/>
        <v>10</v>
      </c>
      <c r="QN32" s="63">
        <f t="shared" si="221"/>
        <v>10</v>
      </c>
      <c r="QO32" s="63">
        <f t="shared" si="221"/>
        <v>10</v>
      </c>
      <c r="QP32" s="63">
        <f t="shared" si="221"/>
        <v>10</v>
      </c>
      <c r="QQ32" s="63">
        <f t="shared" si="221"/>
        <v>10</v>
      </c>
      <c r="QR32" s="63">
        <f t="shared" si="221"/>
        <v>10</v>
      </c>
      <c r="QS32" s="63">
        <f t="shared" si="221"/>
        <v>10</v>
      </c>
      <c r="QT32" s="63">
        <f t="shared" si="221"/>
        <v>10</v>
      </c>
      <c r="QU32" s="63">
        <f t="shared" si="221"/>
        <v>10</v>
      </c>
      <c r="QV32" s="63">
        <f t="shared" si="221"/>
        <v>10</v>
      </c>
      <c r="QW32" s="63">
        <f t="shared" si="221"/>
        <v>10</v>
      </c>
      <c r="QX32" s="63">
        <f t="shared" si="221"/>
        <v>10</v>
      </c>
      <c r="QY32" s="63">
        <f t="shared" si="221"/>
        <v>10</v>
      </c>
      <c r="QZ32" s="63">
        <f t="shared" si="221"/>
        <v>10</v>
      </c>
      <c r="RA32" s="63">
        <f t="shared" si="221"/>
        <v>10</v>
      </c>
      <c r="RB32" s="63">
        <f t="shared" si="221"/>
        <v>10</v>
      </c>
      <c r="RC32" s="63">
        <f t="shared" si="221"/>
        <v>10</v>
      </c>
      <c r="RD32" s="63">
        <f t="shared" si="221"/>
        <v>10</v>
      </c>
      <c r="RE32" s="63">
        <f t="shared" si="221"/>
        <v>10</v>
      </c>
      <c r="RF32" s="63">
        <f t="shared" si="221"/>
        <v>10</v>
      </c>
      <c r="RG32" s="63">
        <f t="shared" si="221"/>
        <v>10</v>
      </c>
      <c r="RH32" s="63">
        <f t="shared" si="221"/>
        <v>10</v>
      </c>
      <c r="RI32" s="63">
        <f t="shared" si="221"/>
        <v>10</v>
      </c>
      <c r="RJ32" s="63">
        <f t="shared" si="221"/>
        <v>10</v>
      </c>
      <c r="RK32" s="63">
        <f t="shared" si="221"/>
        <v>10</v>
      </c>
      <c r="RL32" s="63">
        <f t="shared" si="221"/>
        <v>10</v>
      </c>
      <c r="RM32" s="63">
        <f t="shared" si="221"/>
        <v>10</v>
      </c>
      <c r="RN32" s="63">
        <f t="shared" si="221"/>
        <v>10</v>
      </c>
      <c r="RO32" s="63">
        <f t="shared" si="221"/>
        <v>10</v>
      </c>
      <c r="RP32" s="63">
        <f t="shared" si="221"/>
        <v>10</v>
      </c>
      <c r="RQ32" s="63">
        <f t="shared" si="221"/>
        <v>10</v>
      </c>
      <c r="RR32" s="63">
        <f t="shared" si="221"/>
        <v>10</v>
      </c>
      <c r="RS32" s="63">
        <f t="shared" si="221"/>
        <v>10</v>
      </c>
      <c r="RT32" s="63">
        <f t="shared" si="221"/>
        <v>10</v>
      </c>
      <c r="RU32" s="63">
        <f t="shared" si="221"/>
        <v>10</v>
      </c>
      <c r="RV32" s="63">
        <f t="shared" si="221"/>
        <v>10</v>
      </c>
      <c r="RW32" s="63">
        <f t="shared" si="221"/>
        <v>10</v>
      </c>
      <c r="RX32" s="63">
        <f t="shared" si="221"/>
        <v>10</v>
      </c>
      <c r="RY32" s="63">
        <f t="shared" si="221"/>
        <v>10</v>
      </c>
      <c r="RZ32" s="63">
        <f t="shared" si="221"/>
        <v>10</v>
      </c>
      <c r="SA32" s="63">
        <f t="shared" si="221"/>
        <v>10</v>
      </c>
      <c r="SB32" s="63">
        <f t="shared" si="221"/>
        <v>10</v>
      </c>
      <c r="SC32" s="63">
        <f t="shared" si="221"/>
        <v>10</v>
      </c>
      <c r="SD32" s="63">
        <f t="shared" si="221"/>
        <v>10</v>
      </c>
      <c r="SE32" s="63">
        <f t="shared" si="221"/>
        <v>10</v>
      </c>
      <c r="SF32" s="63">
        <f t="shared" si="221"/>
        <v>10</v>
      </c>
      <c r="SG32" s="63">
        <f t="shared" si="221"/>
        <v>10</v>
      </c>
      <c r="SH32" s="63">
        <f t="shared" si="221"/>
        <v>10</v>
      </c>
      <c r="SI32" s="63">
        <f t="shared" si="221"/>
        <v>10</v>
      </c>
      <c r="SJ32" s="63">
        <f t="shared" si="221"/>
        <v>10</v>
      </c>
      <c r="SK32" s="63">
        <f t="shared" si="221"/>
        <v>10</v>
      </c>
      <c r="SL32" s="63">
        <f t="shared" si="221"/>
        <v>10</v>
      </c>
      <c r="SM32" s="63">
        <f t="shared" si="221"/>
        <v>10</v>
      </c>
      <c r="SN32" s="63">
        <f t="shared" si="221"/>
        <v>10</v>
      </c>
      <c r="SO32" s="63">
        <f t="shared" si="221"/>
        <v>10</v>
      </c>
      <c r="SP32" s="63">
        <f t="shared" si="221"/>
        <v>10</v>
      </c>
      <c r="SQ32" s="63">
        <f t="shared" si="221"/>
        <v>10</v>
      </c>
      <c r="SR32" s="63">
        <f t="shared" si="221"/>
        <v>10</v>
      </c>
      <c r="SS32" s="63">
        <f t="shared" si="221"/>
        <v>10</v>
      </c>
      <c r="ST32" s="63">
        <f t="shared" si="221"/>
        <v>10</v>
      </c>
      <c r="SU32" s="63">
        <f t="shared" si="221"/>
        <v>10</v>
      </c>
      <c r="SV32" s="63">
        <f t="shared" si="221"/>
        <v>10</v>
      </c>
      <c r="SW32" s="63">
        <f t="shared" si="221"/>
        <v>10</v>
      </c>
      <c r="SX32" s="63">
        <f t="shared" ref="SX32:VI32" si="222">SW32</f>
        <v>10</v>
      </c>
      <c r="SY32" s="63">
        <f t="shared" si="222"/>
        <v>10</v>
      </c>
      <c r="SZ32" s="63">
        <f t="shared" si="222"/>
        <v>10</v>
      </c>
      <c r="TA32" s="63">
        <f t="shared" si="222"/>
        <v>10</v>
      </c>
      <c r="TB32" s="63">
        <f t="shared" si="222"/>
        <v>10</v>
      </c>
      <c r="TC32" s="63">
        <f t="shared" si="222"/>
        <v>10</v>
      </c>
      <c r="TD32" s="63">
        <f t="shared" si="222"/>
        <v>10</v>
      </c>
      <c r="TE32" s="63">
        <f t="shared" si="222"/>
        <v>10</v>
      </c>
      <c r="TF32" s="63">
        <f t="shared" si="222"/>
        <v>10</v>
      </c>
      <c r="TG32" s="63">
        <f t="shared" si="222"/>
        <v>10</v>
      </c>
      <c r="TH32" s="63">
        <f t="shared" si="222"/>
        <v>10</v>
      </c>
      <c r="TI32" s="63">
        <f t="shared" si="222"/>
        <v>10</v>
      </c>
      <c r="TJ32" s="63">
        <f t="shared" si="222"/>
        <v>10</v>
      </c>
      <c r="TK32" s="63">
        <f t="shared" si="222"/>
        <v>10</v>
      </c>
      <c r="TL32" s="63">
        <f t="shared" si="222"/>
        <v>10</v>
      </c>
      <c r="TM32" s="63">
        <f t="shared" si="222"/>
        <v>10</v>
      </c>
      <c r="TN32" s="63">
        <f t="shared" si="222"/>
        <v>10</v>
      </c>
      <c r="TO32" s="63">
        <f t="shared" si="222"/>
        <v>10</v>
      </c>
      <c r="TP32" s="63">
        <f t="shared" si="222"/>
        <v>10</v>
      </c>
      <c r="TQ32" s="63">
        <f t="shared" si="222"/>
        <v>10</v>
      </c>
      <c r="TR32" s="63">
        <f t="shared" si="222"/>
        <v>10</v>
      </c>
      <c r="TS32" s="63">
        <f t="shared" si="222"/>
        <v>10</v>
      </c>
      <c r="TT32" s="63">
        <f t="shared" si="222"/>
        <v>10</v>
      </c>
      <c r="TU32" s="63">
        <f t="shared" si="222"/>
        <v>10</v>
      </c>
      <c r="TV32" s="63">
        <f t="shared" si="222"/>
        <v>10</v>
      </c>
      <c r="TW32" s="63">
        <f t="shared" si="222"/>
        <v>10</v>
      </c>
      <c r="TX32" s="63">
        <f t="shared" si="222"/>
        <v>10</v>
      </c>
      <c r="TY32" s="63">
        <f t="shared" si="222"/>
        <v>10</v>
      </c>
      <c r="TZ32" s="63">
        <f t="shared" si="222"/>
        <v>10</v>
      </c>
      <c r="UA32" s="63">
        <f t="shared" si="222"/>
        <v>10</v>
      </c>
      <c r="UB32" s="63">
        <f t="shared" si="222"/>
        <v>10</v>
      </c>
      <c r="UC32" s="63">
        <f t="shared" si="222"/>
        <v>10</v>
      </c>
      <c r="UD32" s="63">
        <f t="shared" si="222"/>
        <v>10</v>
      </c>
      <c r="UE32" s="63">
        <f t="shared" si="222"/>
        <v>10</v>
      </c>
      <c r="UF32" s="63">
        <f t="shared" si="222"/>
        <v>10</v>
      </c>
      <c r="UG32" s="63">
        <f t="shared" si="222"/>
        <v>10</v>
      </c>
      <c r="UH32" s="63">
        <f t="shared" si="222"/>
        <v>10</v>
      </c>
      <c r="UI32" s="63">
        <f t="shared" si="222"/>
        <v>10</v>
      </c>
      <c r="UJ32" s="63">
        <f t="shared" si="222"/>
        <v>10</v>
      </c>
      <c r="UK32" s="63">
        <f t="shared" si="222"/>
        <v>10</v>
      </c>
      <c r="UL32" s="63">
        <f t="shared" si="222"/>
        <v>10</v>
      </c>
      <c r="UM32" s="63">
        <f t="shared" si="222"/>
        <v>10</v>
      </c>
      <c r="UN32" s="63">
        <f t="shared" si="222"/>
        <v>10</v>
      </c>
      <c r="UO32" s="63">
        <f t="shared" si="222"/>
        <v>10</v>
      </c>
      <c r="UP32" s="63">
        <f t="shared" si="222"/>
        <v>10</v>
      </c>
      <c r="UQ32" s="63">
        <f t="shared" si="222"/>
        <v>10</v>
      </c>
      <c r="UR32" s="63">
        <f t="shared" si="222"/>
        <v>10</v>
      </c>
      <c r="US32" s="63">
        <f t="shared" si="222"/>
        <v>10</v>
      </c>
      <c r="UT32" s="63">
        <f t="shared" si="222"/>
        <v>10</v>
      </c>
      <c r="UU32" s="63">
        <f t="shared" si="222"/>
        <v>10</v>
      </c>
      <c r="UV32" s="63">
        <f t="shared" si="222"/>
        <v>10</v>
      </c>
      <c r="UW32" s="63">
        <f t="shared" si="222"/>
        <v>10</v>
      </c>
      <c r="UX32" s="63">
        <f t="shared" si="222"/>
        <v>10</v>
      </c>
      <c r="UY32" s="63">
        <f t="shared" si="222"/>
        <v>10</v>
      </c>
      <c r="UZ32" s="63">
        <f t="shared" si="222"/>
        <v>10</v>
      </c>
      <c r="VA32" s="63">
        <f t="shared" si="222"/>
        <v>10</v>
      </c>
      <c r="VB32" s="63">
        <f t="shared" si="222"/>
        <v>10</v>
      </c>
      <c r="VC32" s="63">
        <f t="shared" si="222"/>
        <v>10</v>
      </c>
      <c r="VD32" s="63">
        <f t="shared" si="222"/>
        <v>10</v>
      </c>
      <c r="VE32" s="63">
        <f t="shared" si="222"/>
        <v>10</v>
      </c>
      <c r="VF32" s="63">
        <f t="shared" si="222"/>
        <v>10</v>
      </c>
      <c r="VG32" s="63">
        <f t="shared" si="222"/>
        <v>10</v>
      </c>
      <c r="VH32" s="63">
        <f t="shared" si="222"/>
        <v>10</v>
      </c>
      <c r="VI32" s="63">
        <f t="shared" si="222"/>
        <v>10</v>
      </c>
      <c r="VJ32" s="63">
        <f t="shared" ref="VJ32:XU32" si="223">VI32</f>
        <v>10</v>
      </c>
      <c r="VK32" s="63">
        <f t="shared" si="223"/>
        <v>10</v>
      </c>
      <c r="VL32" s="63">
        <f t="shared" si="223"/>
        <v>10</v>
      </c>
      <c r="VM32" s="63">
        <f t="shared" si="223"/>
        <v>10</v>
      </c>
      <c r="VN32" s="63">
        <f t="shared" si="223"/>
        <v>10</v>
      </c>
      <c r="VO32" s="63">
        <f t="shared" si="223"/>
        <v>10</v>
      </c>
      <c r="VP32" s="63">
        <f t="shared" si="223"/>
        <v>10</v>
      </c>
      <c r="VQ32" s="63">
        <f t="shared" si="223"/>
        <v>10</v>
      </c>
      <c r="VR32" s="63">
        <f t="shared" si="223"/>
        <v>10</v>
      </c>
      <c r="VS32" s="63">
        <f t="shared" si="223"/>
        <v>10</v>
      </c>
      <c r="VT32" s="63">
        <f t="shared" si="223"/>
        <v>10</v>
      </c>
      <c r="VU32" s="63">
        <f t="shared" si="223"/>
        <v>10</v>
      </c>
      <c r="VV32" s="63">
        <f t="shared" si="223"/>
        <v>10</v>
      </c>
      <c r="VW32" s="63">
        <f t="shared" si="223"/>
        <v>10</v>
      </c>
      <c r="VX32" s="63">
        <f t="shared" si="223"/>
        <v>10</v>
      </c>
      <c r="VY32" s="63">
        <f t="shared" si="223"/>
        <v>10</v>
      </c>
      <c r="VZ32" s="63">
        <f t="shared" si="223"/>
        <v>10</v>
      </c>
      <c r="WA32" s="63">
        <f t="shared" si="223"/>
        <v>10</v>
      </c>
      <c r="WB32" s="63">
        <f t="shared" si="223"/>
        <v>10</v>
      </c>
      <c r="WC32" s="63">
        <f t="shared" si="223"/>
        <v>10</v>
      </c>
      <c r="WD32" s="63">
        <f t="shared" si="223"/>
        <v>10</v>
      </c>
      <c r="WE32" s="63">
        <f t="shared" si="223"/>
        <v>10</v>
      </c>
      <c r="WF32" s="63">
        <f t="shared" si="223"/>
        <v>10</v>
      </c>
      <c r="WG32" s="63">
        <f t="shared" si="223"/>
        <v>10</v>
      </c>
      <c r="WH32" s="63">
        <f t="shared" si="223"/>
        <v>10</v>
      </c>
      <c r="WI32" s="63">
        <f t="shared" si="223"/>
        <v>10</v>
      </c>
      <c r="WJ32" s="63">
        <f t="shared" si="223"/>
        <v>10</v>
      </c>
      <c r="WK32" s="63">
        <f t="shared" si="223"/>
        <v>10</v>
      </c>
      <c r="WL32" s="63">
        <f t="shared" si="223"/>
        <v>10</v>
      </c>
      <c r="WM32" s="63">
        <f t="shared" si="223"/>
        <v>10</v>
      </c>
      <c r="WN32" s="63">
        <f t="shared" si="223"/>
        <v>10</v>
      </c>
      <c r="WO32" s="63">
        <f t="shared" si="223"/>
        <v>10</v>
      </c>
      <c r="WP32" s="63">
        <f t="shared" si="223"/>
        <v>10</v>
      </c>
      <c r="WQ32" s="63">
        <f t="shared" si="223"/>
        <v>10</v>
      </c>
      <c r="WR32" s="63">
        <f t="shared" si="223"/>
        <v>10</v>
      </c>
      <c r="WS32" s="63">
        <f t="shared" si="223"/>
        <v>10</v>
      </c>
      <c r="WT32" s="63">
        <f t="shared" si="223"/>
        <v>10</v>
      </c>
      <c r="WU32" s="63">
        <f t="shared" si="223"/>
        <v>10</v>
      </c>
      <c r="WV32" s="63">
        <f t="shared" si="223"/>
        <v>10</v>
      </c>
      <c r="WW32" s="63">
        <f t="shared" si="223"/>
        <v>10</v>
      </c>
      <c r="WX32" s="63">
        <f t="shared" si="223"/>
        <v>10</v>
      </c>
      <c r="WY32" s="63">
        <f t="shared" si="223"/>
        <v>10</v>
      </c>
      <c r="WZ32" s="63">
        <f t="shared" si="223"/>
        <v>10</v>
      </c>
      <c r="XA32" s="63">
        <f t="shared" si="223"/>
        <v>10</v>
      </c>
      <c r="XB32" s="63">
        <f t="shared" si="223"/>
        <v>10</v>
      </c>
      <c r="XC32" s="63">
        <f t="shared" si="223"/>
        <v>10</v>
      </c>
      <c r="XD32" s="63">
        <f t="shared" si="223"/>
        <v>10</v>
      </c>
      <c r="XE32" s="63">
        <f t="shared" si="223"/>
        <v>10</v>
      </c>
      <c r="XF32" s="63">
        <f t="shared" si="223"/>
        <v>10</v>
      </c>
      <c r="XG32" s="63">
        <f t="shared" si="223"/>
        <v>10</v>
      </c>
      <c r="XH32" s="63">
        <f t="shared" si="223"/>
        <v>10</v>
      </c>
      <c r="XI32" s="63">
        <f t="shared" si="223"/>
        <v>10</v>
      </c>
      <c r="XJ32" s="63">
        <f t="shared" si="223"/>
        <v>10</v>
      </c>
      <c r="XK32" s="63">
        <f t="shared" si="223"/>
        <v>10</v>
      </c>
      <c r="XL32" s="63">
        <f t="shared" si="223"/>
        <v>10</v>
      </c>
      <c r="XM32" s="63">
        <f t="shared" si="223"/>
        <v>10</v>
      </c>
      <c r="XN32" s="63">
        <f t="shared" si="223"/>
        <v>10</v>
      </c>
      <c r="XO32" s="63">
        <f t="shared" si="223"/>
        <v>10</v>
      </c>
      <c r="XP32" s="63">
        <f t="shared" si="223"/>
        <v>10</v>
      </c>
      <c r="XQ32" s="63">
        <f t="shared" si="223"/>
        <v>10</v>
      </c>
      <c r="XR32" s="63">
        <f t="shared" si="223"/>
        <v>10</v>
      </c>
      <c r="XS32" s="63">
        <f t="shared" si="223"/>
        <v>10</v>
      </c>
      <c r="XT32" s="63">
        <f t="shared" si="223"/>
        <v>10</v>
      </c>
      <c r="XU32" s="63">
        <f t="shared" si="223"/>
        <v>10</v>
      </c>
      <c r="XV32" s="63">
        <f t="shared" ref="XV32:AAG32" si="224">XU32</f>
        <v>10</v>
      </c>
      <c r="XW32" s="63">
        <f t="shared" si="224"/>
        <v>10</v>
      </c>
      <c r="XX32" s="63">
        <f t="shared" si="224"/>
        <v>10</v>
      </c>
      <c r="XY32" s="63">
        <f t="shared" si="224"/>
        <v>10</v>
      </c>
      <c r="XZ32" s="63">
        <f t="shared" si="224"/>
        <v>10</v>
      </c>
      <c r="YA32" s="63">
        <f t="shared" si="224"/>
        <v>10</v>
      </c>
      <c r="YB32" s="63">
        <f t="shared" si="224"/>
        <v>10</v>
      </c>
      <c r="YC32" s="63">
        <f t="shared" si="224"/>
        <v>10</v>
      </c>
      <c r="YD32" s="63">
        <f t="shared" si="224"/>
        <v>10</v>
      </c>
      <c r="YE32" s="63">
        <f t="shared" si="224"/>
        <v>10</v>
      </c>
      <c r="YF32" s="63">
        <f t="shared" si="224"/>
        <v>10</v>
      </c>
      <c r="YG32" s="63">
        <f t="shared" si="224"/>
        <v>10</v>
      </c>
      <c r="YH32" s="63">
        <f t="shared" si="224"/>
        <v>10</v>
      </c>
      <c r="YI32" s="63">
        <f t="shared" si="224"/>
        <v>10</v>
      </c>
      <c r="YJ32" s="63">
        <f t="shared" si="224"/>
        <v>10</v>
      </c>
      <c r="YK32" s="63">
        <f t="shared" si="224"/>
        <v>10</v>
      </c>
      <c r="YL32" s="63">
        <f t="shared" si="224"/>
        <v>10</v>
      </c>
      <c r="YM32" s="63">
        <f t="shared" si="224"/>
        <v>10</v>
      </c>
      <c r="YN32" s="63">
        <f t="shared" si="224"/>
        <v>10</v>
      </c>
      <c r="YO32" s="63">
        <f t="shared" si="224"/>
        <v>10</v>
      </c>
      <c r="YP32" s="63">
        <f t="shared" si="224"/>
        <v>10</v>
      </c>
      <c r="YQ32" s="63">
        <f t="shared" si="224"/>
        <v>10</v>
      </c>
      <c r="YR32" s="63">
        <f t="shared" si="224"/>
        <v>10</v>
      </c>
      <c r="YS32" s="63">
        <f t="shared" si="224"/>
        <v>10</v>
      </c>
      <c r="YT32" s="63">
        <f t="shared" si="224"/>
        <v>10</v>
      </c>
      <c r="YU32" s="63">
        <f t="shared" si="224"/>
        <v>10</v>
      </c>
      <c r="YV32" s="63">
        <f t="shared" si="224"/>
        <v>10</v>
      </c>
      <c r="YW32" s="63">
        <f t="shared" si="224"/>
        <v>10</v>
      </c>
      <c r="YX32" s="63">
        <f t="shared" si="224"/>
        <v>10</v>
      </c>
      <c r="YY32" s="63">
        <f t="shared" si="224"/>
        <v>10</v>
      </c>
      <c r="YZ32" s="63">
        <f t="shared" si="224"/>
        <v>10</v>
      </c>
      <c r="ZA32" s="63">
        <f t="shared" si="224"/>
        <v>10</v>
      </c>
      <c r="ZB32" s="63">
        <f t="shared" si="224"/>
        <v>10</v>
      </c>
      <c r="ZC32" s="63">
        <f t="shared" si="224"/>
        <v>10</v>
      </c>
      <c r="ZD32" s="63">
        <f t="shared" si="224"/>
        <v>10</v>
      </c>
      <c r="ZE32" s="63">
        <f t="shared" si="224"/>
        <v>10</v>
      </c>
      <c r="ZF32" s="63">
        <f t="shared" si="224"/>
        <v>10</v>
      </c>
      <c r="ZG32" s="63">
        <f t="shared" si="224"/>
        <v>10</v>
      </c>
      <c r="ZH32" s="63">
        <f t="shared" si="224"/>
        <v>10</v>
      </c>
      <c r="ZI32" s="63">
        <f t="shared" si="224"/>
        <v>10</v>
      </c>
      <c r="ZJ32" s="63">
        <f t="shared" si="224"/>
        <v>10</v>
      </c>
      <c r="ZK32" s="63">
        <f t="shared" si="224"/>
        <v>10</v>
      </c>
      <c r="ZL32" s="63">
        <f t="shared" si="224"/>
        <v>10</v>
      </c>
      <c r="ZM32" s="63">
        <f t="shared" si="224"/>
        <v>10</v>
      </c>
      <c r="ZN32" s="63">
        <f t="shared" si="224"/>
        <v>10</v>
      </c>
      <c r="ZO32" s="63">
        <f t="shared" si="224"/>
        <v>10</v>
      </c>
      <c r="ZP32" s="63">
        <f t="shared" si="224"/>
        <v>10</v>
      </c>
      <c r="ZQ32" s="63">
        <f t="shared" si="224"/>
        <v>10</v>
      </c>
      <c r="ZR32" s="63">
        <f t="shared" si="224"/>
        <v>10</v>
      </c>
      <c r="ZS32" s="63">
        <f t="shared" si="224"/>
        <v>10</v>
      </c>
      <c r="ZT32" s="63">
        <f t="shared" si="224"/>
        <v>10</v>
      </c>
      <c r="ZU32" s="63">
        <f t="shared" si="224"/>
        <v>10</v>
      </c>
      <c r="ZV32" s="63">
        <f t="shared" si="224"/>
        <v>10</v>
      </c>
      <c r="ZW32" s="63">
        <f t="shared" si="224"/>
        <v>10</v>
      </c>
      <c r="ZX32" s="63">
        <f t="shared" si="224"/>
        <v>10</v>
      </c>
      <c r="ZY32" s="63">
        <f t="shared" si="224"/>
        <v>10</v>
      </c>
      <c r="ZZ32" s="63">
        <f t="shared" si="224"/>
        <v>10</v>
      </c>
      <c r="AAA32" s="63">
        <f t="shared" si="224"/>
        <v>10</v>
      </c>
      <c r="AAB32" s="63">
        <f t="shared" si="224"/>
        <v>10</v>
      </c>
      <c r="AAC32" s="63">
        <f t="shared" si="224"/>
        <v>10</v>
      </c>
      <c r="AAD32" s="63">
        <f t="shared" si="224"/>
        <v>10</v>
      </c>
      <c r="AAE32" s="63">
        <f t="shared" si="224"/>
        <v>10</v>
      </c>
      <c r="AAF32" s="63">
        <f t="shared" si="224"/>
        <v>10</v>
      </c>
      <c r="AAG32" s="63">
        <f t="shared" si="224"/>
        <v>10</v>
      </c>
      <c r="AAH32" s="63">
        <f t="shared" ref="AAH32:ACS32" si="225">AAG32</f>
        <v>10</v>
      </c>
      <c r="AAI32" s="63">
        <f t="shared" si="225"/>
        <v>10</v>
      </c>
      <c r="AAJ32" s="63">
        <f t="shared" si="225"/>
        <v>10</v>
      </c>
      <c r="AAK32" s="63">
        <f t="shared" si="225"/>
        <v>10</v>
      </c>
      <c r="AAL32" s="63">
        <f t="shared" si="225"/>
        <v>10</v>
      </c>
      <c r="AAM32" s="63">
        <f t="shared" si="225"/>
        <v>10</v>
      </c>
      <c r="AAN32" s="63">
        <f t="shared" si="225"/>
        <v>10</v>
      </c>
      <c r="AAO32" s="63">
        <f t="shared" si="225"/>
        <v>10</v>
      </c>
      <c r="AAP32" s="63">
        <f t="shared" si="225"/>
        <v>10</v>
      </c>
      <c r="AAQ32" s="63">
        <f t="shared" si="225"/>
        <v>10</v>
      </c>
      <c r="AAR32" s="63">
        <f t="shared" si="225"/>
        <v>10</v>
      </c>
      <c r="AAS32" s="63">
        <f t="shared" si="225"/>
        <v>10</v>
      </c>
      <c r="AAT32" s="63">
        <f t="shared" si="225"/>
        <v>10</v>
      </c>
      <c r="AAU32" s="63">
        <f t="shared" si="225"/>
        <v>10</v>
      </c>
      <c r="AAV32" s="63">
        <f t="shared" si="225"/>
        <v>10</v>
      </c>
      <c r="AAW32" s="63">
        <f t="shared" si="225"/>
        <v>10</v>
      </c>
      <c r="AAX32" s="63">
        <f t="shared" si="225"/>
        <v>10</v>
      </c>
      <c r="AAY32" s="63">
        <f t="shared" si="225"/>
        <v>10</v>
      </c>
      <c r="AAZ32" s="63">
        <f t="shared" si="225"/>
        <v>10</v>
      </c>
      <c r="ABA32" s="63">
        <f t="shared" si="225"/>
        <v>10</v>
      </c>
      <c r="ABB32" s="63">
        <f t="shared" si="225"/>
        <v>10</v>
      </c>
      <c r="ABC32" s="63">
        <f t="shared" si="225"/>
        <v>10</v>
      </c>
      <c r="ABD32" s="63">
        <f t="shared" si="225"/>
        <v>10</v>
      </c>
      <c r="ABE32" s="63">
        <f t="shared" si="225"/>
        <v>10</v>
      </c>
      <c r="ABF32" s="63">
        <f t="shared" si="225"/>
        <v>10</v>
      </c>
      <c r="ABG32" s="63">
        <f t="shared" si="225"/>
        <v>10</v>
      </c>
      <c r="ABH32" s="63">
        <f t="shared" si="225"/>
        <v>10</v>
      </c>
      <c r="ABI32" s="63">
        <f t="shared" si="225"/>
        <v>10</v>
      </c>
      <c r="ABJ32" s="63">
        <f t="shared" si="225"/>
        <v>10</v>
      </c>
      <c r="ABK32" s="63">
        <f t="shared" si="225"/>
        <v>10</v>
      </c>
      <c r="ABL32" s="63">
        <f t="shared" si="225"/>
        <v>10</v>
      </c>
      <c r="ABM32" s="63">
        <f t="shared" si="225"/>
        <v>10</v>
      </c>
      <c r="ABN32" s="63">
        <f t="shared" si="225"/>
        <v>10</v>
      </c>
      <c r="ABO32" s="63">
        <f t="shared" si="225"/>
        <v>10</v>
      </c>
      <c r="ABP32" s="63">
        <f t="shared" si="225"/>
        <v>10</v>
      </c>
      <c r="ABQ32" s="63">
        <f t="shared" si="225"/>
        <v>10</v>
      </c>
      <c r="ABR32" s="63">
        <f t="shared" si="225"/>
        <v>10</v>
      </c>
      <c r="ABS32" s="63">
        <f t="shared" si="225"/>
        <v>10</v>
      </c>
      <c r="ABT32" s="63">
        <f t="shared" si="225"/>
        <v>10</v>
      </c>
      <c r="ABU32" s="63">
        <f t="shared" si="225"/>
        <v>10</v>
      </c>
      <c r="ABV32" s="63">
        <f t="shared" si="225"/>
        <v>10</v>
      </c>
      <c r="ABW32" s="63">
        <f t="shared" si="225"/>
        <v>10</v>
      </c>
      <c r="ABX32" s="63">
        <f t="shared" si="225"/>
        <v>10</v>
      </c>
      <c r="ABY32" s="63">
        <f t="shared" si="225"/>
        <v>10</v>
      </c>
      <c r="ABZ32" s="63">
        <f t="shared" si="225"/>
        <v>10</v>
      </c>
      <c r="ACA32" s="63">
        <f t="shared" si="225"/>
        <v>10</v>
      </c>
      <c r="ACB32" s="63">
        <f t="shared" si="225"/>
        <v>10</v>
      </c>
      <c r="ACC32" s="63">
        <f t="shared" si="225"/>
        <v>10</v>
      </c>
      <c r="ACD32" s="63">
        <f t="shared" si="225"/>
        <v>10</v>
      </c>
      <c r="ACE32" s="63">
        <f t="shared" si="225"/>
        <v>10</v>
      </c>
      <c r="ACF32" s="63">
        <f t="shared" si="225"/>
        <v>10</v>
      </c>
      <c r="ACG32" s="63">
        <f t="shared" si="225"/>
        <v>10</v>
      </c>
      <c r="ACH32" s="63">
        <f t="shared" si="225"/>
        <v>10</v>
      </c>
      <c r="ACI32" s="63">
        <f t="shared" si="225"/>
        <v>10</v>
      </c>
      <c r="ACJ32" s="63">
        <f t="shared" si="225"/>
        <v>10</v>
      </c>
      <c r="ACK32" s="63">
        <f t="shared" si="225"/>
        <v>10</v>
      </c>
      <c r="ACL32" s="63">
        <f t="shared" si="225"/>
        <v>10</v>
      </c>
      <c r="ACM32" s="63">
        <f t="shared" si="225"/>
        <v>10</v>
      </c>
      <c r="ACN32" s="63">
        <f t="shared" si="225"/>
        <v>10</v>
      </c>
      <c r="ACO32" s="63">
        <f t="shared" si="225"/>
        <v>10</v>
      </c>
      <c r="ACP32" s="63">
        <f t="shared" si="225"/>
        <v>10</v>
      </c>
      <c r="ACQ32" s="63">
        <f t="shared" si="225"/>
        <v>10</v>
      </c>
      <c r="ACR32" s="63">
        <f t="shared" si="225"/>
        <v>10</v>
      </c>
      <c r="ACS32" s="63">
        <f t="shared" si="225"/>
        <v>10</v>
      </c>
      <c r="ACT32" s="63">
        <f t="shared" ref="ACT32:AFE32" si="226">ACS32</f>
        <v>10</v>
      </c>
      <c r="ACU32" s="63">
        <f t="shared" si="226"/>
        <v>10</v>
      </c>
      <c r="ACV32" s="63">
        <f t="shared" si="226"/>
        <v>10</v>
      </c>
      <c r="ACW32" s="63">
        <f t="shared" si="226"/>
        <v>10</v>
      </c>
      <c r="ACX32" s="63">
        <f t="shared" si="226"/>
        <v>10</v>
      </c>
      <c r="ACY32" s="63">
        <f t="shared" si="226"/>
        <v>10</v>
      </c>
      <c r="ACZ32" s="63">
        <f t="shared" si="226"/>
        <v>10</v>
      </c>
      <c r="ADA32" s="63">
        <f t="shared" si="226"/>
        <v>10</v>
      </c>
      <c r="ADB32" s="63">
        <f t="shared" si="226"/>
        <v>10</v>
      </c>
      <c r="ADC32" s="63">
        <f t="shared" si="226"/>
        <v>10</v>
      </c>
      <c r="ADD32" s="63">
        <f t="shared" si="226"/>
        <v>10</v>
      </c>
      <c r="ADE32" s="63">
        <f t="shared" si="226"/>
        <v>10</v>
      </c>
      <c r="ADF32" s="63">
        <f t="shared" si="226"/>
        <v>10</v>
      </c>
      <c r="ADG32" s="63">
        <f t="shared" si="226"/>
        <v>10</v>
      </c>
      <c r="ADH32" s="63">
        <f t="shared" si="226"/>
        <v>10</v>
      </c>
      <c r="ADI32" s="63">
        <f t="shared" si="226"/>
        <v>10</v>
      </c>
      <c r="ADJ32" s="63">
        <f t="shared" si="226"/>
        <v>10</v>
      </c>
      <c r="ADK32" s="63">
        <f t="shared" si="226"/>
        <v>10</v>
      </c>
      <c r="ADL32" s="63">
        <f t="shared" si="226"/>
        <v>10</v>
      </c>
      <c r="ADM32" s="63">
        <f t="shared" si="226"/>
        <v>10</v>
      </c>
      <c r="ADN32" s="63">
        <f t="shared" si="226"/>
        <v>10</v>
      </c>
      <c r="ADO32" s="63">
        <f t="shared" si="226"/>
        <v>10</v>
      </c>
      <c r="ADP32" s="63">
        <f t="shared" si="226"/>
        <v>10</v>
      </c>
      <c r="ADQ32" s="63">
        <f t="shared" si="226"/>
        <v>10</v>
      </c>
      <c r="ADR32" s="63">
        <f t="shared" si="226"/>
        <v>10</v>
      </c>
      <c r="ADS32" s="63">
        <f t="shared" si="226"/>
        <v>10</v>
      </c>
      <c r="ADT32" s="63">
        <f t="shared" si="226"/>
        <v>10</v>
      </c>
      <c r="ADU32" s="63">
        <f t="shared" si="226"/>
        <v>10</v>
      </c>
      <c r="ADV32" s="63">
        <f t="shared" si="226"/>
        <v>10</v>
      </c>
      <c r="ADW32" s="63">
        <f t="shared" si="226"/>
        <v>10</v>
      </c>
      <c r="ADX32" s="63">
        <f t="shared" si="226"/>
        <v>10</v>
      </c>
      <c r="ADY32" s="63">
        <f t="shared" si="226"/>
        <v>10</v>
      </c>
      <c r="ADZ32" s="63">
        <f t="shared" si="226"/>
        <v>10</v>
      </c>
      <c r="AEA32" s="63">
        <f t="shared" si="226"/>
        <v>10</v>
      </c>
      <c r="AEB32" s="63">
        <f t="shared" si="226"/>
        <v>10</v>
      </c>
      <c r="AEC32" s="63">
        <f t="shared" si="226"/>
        <v>10</v>
      </c>
      <c r="AED32" s="63">
        <f t="shared" si="226"/>
        <v>10</v>
      </c>
      <c r="AEE32" s="63">
        <f t="shared" si="226"/>
        <v>10</v>
      </c>
      <c r="AEF32" s="63">
        <f t="shared" si="226"/>
        <v>10</v>
      </c>
      <c r="AEG32" s="63">
        <f t="shared" si="226"/>
        <v>10</v>
      </c>
      <c r="AEH32" s="63">
        <f t="shared" si="226"/>
        <v>10</v>
      </c>
      <c r="AEI32" s="63">
        <f t="shared" si="226"/>
        <v>10</v>
      </c>
      <c r="AEJ32" s="63">
        <f t="shared" si="226"/>
        <v>10</v>
      </c>
      <c r="AEK32" s="63">
        <f t="shared" si="226"/>
        <v>10</v>
      </c>
      <c r="AEL32" s="63">
        <f t="shared" si="226"/>
        <v>10</v>
      </c>
      <c r="AEM32" s="63">
        <f t="shared" si="226"/>
        <v>10</v>
      </c>
      <c r="AEN32" s="63">
        <f t="shared" si="226"/>
        <v>10</v>
      </c>
      <c r="AEO32" s="63">
        <f t="shared" si="226"/>
        <v>10</v>
      </c>
      <c r="AEP32" s="63">
        <f t="shared" si="226"/>
        <v>10</v>
      </c>
      <c r="AEQ32" s="63">
        <f t="shared" si="226"/>
        <v>10</v>
      </c>
      <c r="AER32" s="63">
        <f t="shared" si="226"/>
        <v>10</v>
      </c>
      <c r="AES32" s="63">
        <f t="shared" si="226"/>
        <v>10</v>
      </c>
      <c r="AET32" s="63">
        <f t="shared" si="226"/>
        <v>10</v>
      </c>
      <c r="AEU32" s="63">
        <f t="shared" si="226"/>
        <v>10</v>
      </c>
      <c r="AEV32" s="63">
        <f t="shared" si="226"/>
        <v>10</v>
      </c>
      <c r="AEW32" s="63">
        <f t="shared" si="226"/>
        <v>10</v>
      </c>
      <c r="AEX32" s="63">
        <f t="shared" si="226"/>
        <v>10</v>
      </c>
      <c r="AEY32" s="63">
        <f t="shared" si="226"/>
        <v>10</v>
      </c>
      <c r="AEZ32" s="63">
        <f t="shared" si="226"/>
        <v>10</v>
      </c>
      <c r="AFA32" s="63">
        <f t="shared" si="226"/>
        <v>10</v>
      </c>
      <c r="AFB32" s="63">
        <f t="shared" si="226"/>
        <v>10</v>
      </c>
      <c r="AFC32" s="63">
        <f t="shared" si="226"/>
        <v>10</v>
      </c>
      <c r="AFD32" s="63">
        <f t="shared" si="226"/>
        <v>10</v>
      </c>
      <c r="AFE32" s="63">
        <f t="shared" si="226"/>
        <v>10</v>
      </c>
      <c r="AFF32" s="63">
        <f t="shared" ref="AFF32:AHQ32" si="227">AFE32</f>
        <v>10</v>
      </c>
      <c r="AFG32" s="63">
        <f t="shared" si="227"/>
        <v>10</v>
      </c>
      <c r="AFH32" s="63">
        <f t="shared" si="227"/>
        <v>10</v>
      </c>
      <c r="AFI32" s="63">
        <f t="shared" si="227"/>
        <v>10</v>
      </c>
      <c r="AFJ32" s="63">
        <f t="shared" si="227"/>
        <v>10</v>
      </c>
      <c r="AFK32" s="63">
        <f t="shared" si="227"/>
        <v>10</v>
      </c>
      <c r="AFL32" s="63">
        <f t="shared" si="227"/>
        <v>10</v>
      </c>
      <c r="AFM32" s="63">
        <f t="shared" si="227"/>
        <v>10</v>
      </c>
      <c r="AFN32" s="63">
        <f t="shared" si="227"/>
        <v>10</v>
      </c>
      <c r="AFO32" s="63">
        <f t="shared" si="227"/>
        <v>10</v>
      </c>
      <c r="AFP32" s="63">
        <f t="shared" si="227"/>
        <v>10</v>
      </c>
      <c r="AFQ32" s="63">
        <f t="shared" si="227"/>
        <v>10</v>
      </c>
      <c r="AFR32" s="63">
        <f t="shared" si="227"/>
        <v>10</v>
      </c>
      <c r="AFS32" s="63">
        <f t="shared" si="227"/>
        <v>10</v>
      </c>
      <c r="AFT32" s="63">
        <f t="shared" si="227"/>
        <v>10</v>
      </c>
      <c r="AFU32" s="63">
        <f t="shared" si="227"/>
        <v>10</v>
      </c>
      <c r="AFV32" s="63">
        <f t="shared" si="227"/>
        <v>10</v>
      </c>
      <c r="AFW32" s="63">
        <f t="shared" si="227"/>
        <v>10</v>
      </c>
      <c r="AFX32" s="63">
        <f t="shared" si="227"/>
        <v>10</v>
      </c>
      <c r="AFY32" s="63">
        <f t="shared" si="227"/>
        <v>10</v>
      </c>
      <c r="AFZ32" s="63">
        <f t="shared" si="227"/>
        <v>10</v>
      </c>
      <c r="AGA32" s="63">
        <f t="shared" si="227"/>
        <v>10</v>
      </c>
      <c r="AGB32" s="63">
        <f t="shared" si="227"/>
        <v>10</v>
      </c>
      <c r="AGC32" s="63">
        <f t="shared" si="227"/>
        <v>10</v>
      </c>
      <c r="AGD32" s="63">
        <f t="shared" si="227"/>
        <v>10</v>
      </c>
      <c r="AGE32" s="63">
        <f t="shared" si="227"/>
        <v>10</v>
      </c>
      <c r="AGF32" s="63">
        <f t="shared" si="227"/>
        <v>10</v>
      </c>
      <c r="AGG32" s="63">
        <f t="shared" si="227"/>
        <v>10</v>
      </c>
      <c r="AGH32" s="63">
        <f t="shared" si="227"/>
        <v>10</v>
      </c>
      <c r="AGI32" s="63">
        <f t="shared" si="227"/>
        <v>10</v>
      </c>
      <c r="AGJ32" s="63">
        <f t="shared" si="227"/>
        <v>10</v>
      </c>
      <c r="AGK32" s="63">
        <f t="shared" si="227"/>
        <v>10</v>
      </c>
      <c r="AGL32" s="63">
        <f t="shared" si="227"/>
        <v>10</v>
      </c>
      <c r="AGM32" s="63">
        <f t="shared" si="227"/>
        <v>10</v>
      </c>
      <c r="AGN32" s="63">
        <f t="shared" si="227"/>
        <v>10</v>
      </c>
      <c r="AGO32" s="63">
        <f t="shared" si="227"/>
        <v>10</v>
      </c>
      <c r="AGP32" s="63">
        <f t="shared" si="227"/>
        <v>10</v>
      </c>
      <c r="AGQ32" s="63">
        <f t="shared" si="227"/>
        <v>10</v>
      </c>
      <c r="AGR32" s="63">
        <f t="shared" si="227"/>
        <v>10</v>
      </c>
      <c r="AGS32" s="63">
        <f t="shared" si="227"/>
        <v>10</v>
      </c>
      <c r="AGT32" s="63">
        <f t="shared" si="227"/>
        <v>10</v>
      </c>
      <c r="AGU32" s="63">
        <f t="shared" si="227"/>
        <v>10</v>
      </c>
      <c r="AGV32" s="63">
        <f t="shared" si="227"/>
        <v>10</v>
      </c>
      <c r="AGW32" s="63">
        <f t="shared" si="227"/>
        <v>10</v>
      </c>
      <c r="AGX32" s="63">
        <f t="shared" si="227"/>
        <v>10</v>
      </c>
      <c r="AGY32" s="63">
        <f t="shared" si="227"/>
        <v>10</v>
      </c>
      <c r="AGZ32" s="63">
        <f t="shared" si="227"/>
        <v>10</v>
      </c>
      <c r="AHA32" s="63">
        <f t="shared" si="227"/>
        <v>10</v>
      </c>
      <c r="AHB32" s="63">
        <f t="shared" si="227"/>
        <v>10</v>
      </c>
      <c r="AHC32" s="63">
        <f t="shared" si="227"/>
        <v>10</v>
      </c>
      <c r="AHD32" s="63">
        <f t="shared" si="227"/>
        <v>10</v>
      </c>
      <c r="AHE32" s="63">
        <f t="shared" si="227"/>
        <v>10</v>
      </c>
      <c r="AHF32" s="63">
        <f t="shared" si="227"/>
        <v>10</v>
      </c>
      <c r="AHG32" s="63">
        <f t="shared" si="227"/>
        <v>10</v>
      </c>
      <c r="AHH32" s="63">
        <f t="shared" si="227"/>
        <v>10</v>
      </c>
      <c r="AHI32" s="63">
        <f t="shared" si="227"/>
        <v>10</v>
      </c>
      <c r="AHJ32" s="63">
        <f t="shared" si="227"/>
        <v>10</v>
      </c>
      <c r="AHK32" s="63">
        <f t="shared" si="227"/>
        <v>10</v>
      </c>
      <c r="AHL32" s="63">
        <f t="shared" si="227"/>
        <v>10</v>
      </c>
      <c r="AHM32" s="63">
        <f t="shared" si="227"/>
        <v>10</v>
      </c>
      <c r="AHN32" s="63">
        <f t="shared" si="227"/>
        <v>10</v>
      </c>
      <c r="AHO32" s="63">
        <f t="shared" si="227"/>
        <v>10</v>
      </c>
      <c r="AHP32" s="63">
        <f t="shared" si="227"/>
        <v>10</v>
      </c>
      <c r="AHQ32" s="63">
        <f t="shared" si="227"/>
        <v>10</v>
      </c>
      <c r="AHR32" s="63">
        <f t="shared" ref="AHR32:AKC32" si="228">AHQ32</f>
        <v>10</v>
      </c>
      <c r="AHS32" s="63">
        <f t="shared" si="228"/>
        <v>10</v>
      </c>
      <c r="AHT32" s="63">
        <f t="shared" si="228"/>
        <v>10</v>
      </c>
      <c r="AHU32" s="63">
        <f t="shared" si="228"/>
        <v>10</v>
      </c>
      <c r="AHV32" s="63">
        <f t="shared" si="228"/>
        <v>10</v>
      </c>
      <c r="AHW32" s="63">
        <f t="shared" si="228"/>
        <v>10</v>
      </c>
      <c r="AHX32" s="63">
        <f t="shared" si="228"/>
        <v>10</v>
      </c>
      <c r="AHY32" s="63">
        <f t="shared" si="228"/>
        <v>10</v>
      </c>
      <c r="AHZ32" s="63">
        <f t="shared" si="228"/>
        <v>10</v>
      </c>
      <c r="AIA32" s="63">
        <f t="shared" si="228"/>
        <v>10</v>
      </c>
      <c r="AIB32" s="63">
        <f t="shared" si="228"/>
        <v>10</v>
      </c>
      <c r="AIC32" s="63">
        <f t="shared" si="228"/>
        <v>10</v>
      </c>
      <c r="AID32" s="63">
        <f t="shared" si="228"/>
        <v>10</v>
      </c>
      <c r="AIE32" s="63">
        <f t="shared" si="228"/>
        <v>10</v>
      </c>
      <c r="AIF32" s="63">
        <f t="shared" si="228"/>
        <v>10</v>
      </c>
      <c r="AIG32" s="63">
        <f t="shared" si="228"/>
        <v>10</v>
      </c>
      <c r="AIH32" s="63">
        <f t="shared" si="228"/>
        <v>10</v>
      </c>
      <c r="AII32" s="63">
        <f t="shared" si="228"/>
        <v>10</v>
      </c>
      <c r="AIJ32" s="63">
        <f t="shared" si="228"/>
        <v>10</v>
      </c>
      <c r="AIK32" s="63">
        <f t="shared" si="228"/>
        <v>10</v>
      </c>
      <c r="AIL32" s="63">
        <f t="shared" si="228"/>
        <v>10</v>
      </c>
      <c r="AIM32" s="63">
        <f t="shared" si="228"/>
        <v>10</v>
      </c>
      <c r="AIN32" s="63">
        <f t="shared" si="228"/>
        <v>10</v>
      </c>
      <c r="AIO32" s="63">
        <f t="shared" si="228"/>
        <v>10</v>
      </c>
      <c r="AIP32" s="63">
        <f t="shared" si="228"/>
        <v>10</v>
      </c>
      <c r="AIQ32" s="63">
        <f t="shared" si="228"/>
        <v>10</v>
      </c>
      <c r="AIR32" s="63">
        <f t="shared" si="228"/>
        <v>10</v>
      </c>
      <c r="AIS32" s="63">
        <f t="shared" si="228"/>
        <v>10</v>
      </c>
      <c r="AIT32" s="63">
        <f t="shared" si="228"/>
        <v>10</v>
      </c>
      <c r="AIU32" s="63">
        <f t="shared" si="228"/>
        <v>10</v>
      </c>
      <c r="AIV32" s="63">
        <f t="shared" si="228"/>
        <v>10</v>
      </c>
      <c r="AIW32" s="63">
        <f t="shared" si="228"/>
        <v>10</v>
      </c>
      <c r="AIX32" s="63">
        <f t="shared" si="228"/>
        <v>10</v>
      </c>
      <c r="AIY32" s="63">
        <f t="shared" si="228"/>
        <v>10</v>
      </c>
      <c r="AIZ32" s="63">
        <f t="shared" si="228"/>
        <v>10</v>
      </c>
      <c r="AJA32" s="63">
        <f t="shared" si="228"/>
        <v>10</v>
      </c>
      <c r="AJB32" s="63">
        <f t="shared" si="228"/>
        <v>10</v>
      </c>
      <c r="AJC32" s="63">
        <f t="shared" si="228"/>
        <v>10</v>
      </c>
      <c r="AJD32" s="63">
        <f t="shared" si="228"/>
        <v>10</v>
      </c>
      <c r="AJE32" s="63">
        <f t="shared" si="228"/>
        <v>10</v>
      </c>
      <c r="AJF32" s="63">
        <f t="shared" si="228"/>
        <v>10</v>
      </c>
      <c r="AJG32" s="63">
        <f t="shared" si="228"/>
        <v>10</v>
      </c>
      <c r="AJH32" s="63">
        <f t="shared" si="228"/>
        <v>10</v>
      </c>
      <c r="AJI32" s="63">
        <f t="shared" si="228"/>
        <v>10</v>
      </c>
      <c r="AJJ32" s="63">
        <f t="shared" si="228"/>
        <v>10</v>
      </c>
      <c r="AJK32" s="63">
        <f t="shared" si="228"/>
        <v>10</v>
      </c>
      <c r="AJL32" s="63">
        <f t="shared" si="228"/>
        <v>10</v>
      </c>
      <c r="AJM32" s="63">
        <f t="shared" si="228"/>
        <v>10</v>
      </c>
      <c r="AJN32" s="63">
        <f t="shared" si="228"/>
        <v>10</v>
      </c>
      <c r="AJO32" s="63">
        <f t="shared" si="228"/>
        <v>10</v>
      </c>
      <c r="AJP32" s="63">
        <f t="shared" si="228"/>
        <v>10</v>
      </c>
      <c r="AJQ32" s="63">
        <f t="shared" si="228"/>
        <v>10</v>
      </c>
      <c r="AJR32" s="63">
        <f t="shared" si="228"/>
        <v>10</v>
      </c>
      <c r="AJS32" s="63">
        <f t="shared" si="228"/>
        <v>10</v>
      </c>
      <c r="AJT32" s="63">
        <f t="shared" si="228"/>
        <v>10</v>
      </c>
      <c r="AJU32" s="63">
        <f t="shared" si="228"/>
        <v>10</v>
      </c>
      <c r="AJV32" s="63">
        <f t="shared" si="228"/>
        <v>10</v>
      </c>
      <c r="AJW32" s="63">
        <f t="shared" si="228"/>
        <v>10</v>
      </c>
      <c r="AJX32" s="63">
        <f t="shared" si="228"/>
        <v>10</v>
      </c>
      <c r="AJY32" s="63">
        <f t="shared" si="228"/>
        <v>10</v>
      </c>
      <c r="AJZ32" s="63">
        <f t="shared" si="228"/>
        <v>10</v>
      </c>
      <c r="AKA32" s="63">
        <f t="shared" si="228"/>
        <v>10</v>
      </c>
      <c r="AKB32" s="63">
        <f t="shared" si="228"/>
        <v>10</v>
      </c>
      <c r="AKC32" s="63">
        <f t="shared" si="228"/>
        <v>10</v>
      </c>
      <c r="AKD32" s="63">
        <f t="shared" ref="AKD32:ALP32" si="229">AKC32</f>
        <v>10</v>
      </c>
      <c r="AKE32" s="63">
        <f t="shared" si="229"/>
        <v>10</v>
      </c>
      <c r="AKF32" s="63">
        <f t="shared" si="229"/>
        <v>10</v>
      </c>
      <c r="AKG32" s="63">
        <f t="shared" si="229"/>
        <v>10</v>
      </c>
      <c r="AKH32" s="63">
        <f t="shared" si="229"/>
        <v>10</v>
      </c>
      <c r="AKI32" s="63">
        <f t="shared" si="229"/>
        <v>10</v>
      </c>
      <c r="AKJ32" s="63">
        <f t="shared" si="229"/>
        <v>10</v>
      </c>
      <c r="AKK32" s="63">
        <f t="shared" si="229"/>
        <v>10</v>
      </c>
      <c r="AKL32" s="63">
        <f t="shared" si="229"/>
        <v>10</v>
      </c>
      <c r="AKM32" s="63">
        <f t="shared" si="229"/>
        <v>10</v>
      </c>
      <c r="AKN32" s="63">
        <f t="shared" si="229"/>
        <v>10</v>
      </c>
      <c r="AKO32" s="63">
        <f t="shared" si="229"/>
        <v>10</v>
      </c>
      <c r="AKP32" s="63">
        <f t="shared" si="229"/>
        <v>10</v>
      </c>
      <c r="AKQ32" s="63">
        <f t="shared" si="229"/>
        <v>10</v>
      </c>
      <c r="AKR32" s="63">
        <f t="shared" si="229"/>
        <v>10</v>
      </c>
      <c r="AKS32" s="63">
        <f t="shared" si="229"/>
        <v>10</v>
      </c>
      <c r="AKT32" s="63">
        <f t="shared" si="229"/>
        <v>10</v>
      </c>
      <c r="AKU32" s="63">
        <f t="shared" si="229"/>
        <v>10</v>
      </c>
      <c r="AKV32" s="63">
        <f t="shared" si="229"/>
        <v>10</v>
      </c>
      <c r="AKW32" s="63">
        <f t="shared" si="229"/>
        <v>10</v>
      </c>
      <c r="AKX32" s="63">
        <f t="shared" si="229"/>
        <v>10</v>
      </c>
      <c r="AKY32" s="63">
        <f t="shared" si="229"/>
        <v>10</v>
      </c>
      <c r="AKZ32" s="63">
        <f t="shared" si="229"/>
        <v>10</v>
      </c>
      <c r="ALA32" s="63">
        <f t="shared" si="229"/>
        <v>10</v>
      </c>
      <c r="ALB32" s="63">
        <f t="shared" si="229"/>
        <v>10</v>
      </c>
      <c r="ALC32" s="63">
        <f t="shared" si="229"/>
        <v>10</v>
      </c>
      <c r="ALD32" s="63">
        <f t="shared" si="229"/>
        <v>10</v>
      </c>
      <c r="ALE32" s="63">
        <f t="shared" si="229"/>
        <v>10</v>
      </c>
      <c r="ALF32" s="63">
        <f t="shared" si="229"/>
        <v>10</v>
      </c>
      <c r="ALG32" s="63">
        <f t="shared" si="229"/>
        <v>10</v>
      </c>
      <c r="ALH32" s="63">
        <f t="shared" si="229"/>
        <v>10</v>
      </c>
      <c r="ALI32" s="63">
        <f t="shared" si="229"/>
        <v>10</v>
      </c>
      <c r="ALJ32" s="63">
        <f t="shared" si="229"/>
        <v>10</v>
      </c>
      <c r="ALK32" s="63">
        <f t="shared" si="229"/>
        <v>10</v>
      </c>
      <c r="ALL32" s="63">
        <f t="shared" si="229"/>
        <v>10</v>
      </c>
      <c r="ALM32" s="63">
        <f t="shared" si="229"/>
        <v>10</v>
      </c>
      <c r="ALN32" s="63">
        <f t="shared" si="229"/>
        <v>10</v>
      </c>
      <c r="ALO32" s="63">
        <f t="shared" si="229"/>
        <v>10</v>
      </c>
      <c r="ALP32" s="63">
        <f t="shared" si="229"/>
        <v>10</v>
      </c>
    </row>
    <row r="33" spans="1:1004" x14ac:dyDescent="0.3">
      <c r="B33" s="179"/>
      <c r="C33" t="str">
        <f>Calculator!C38</f>
        <v>კაპიტალური ხარჯები</v>
      </c>
      <c r="D33" s="62">
        <f ca="1">Calculator!$D$96+(Calculator!$E$96-Calculator!$D$96)*RAND()</f>
        <v>243.98220516274452</v>
      </c>
      <c r="E33" s="62">
        <f ca="1">Calculator!$D$96+(Calculator!$E$96-Calculator!$D$96)*RAND()</f>
        <v>238.30764474553439</v>
      </c>
      <c r="F33" s="62">
        <f ca="1">Calculator!$D$96+(Calculator!$E$96-Calculator!$D$96)*RAND()</f>
        <v>264.75788629961176</v>
      </c>
      <c r="G33" s="62">
        <f ca="1">Calculator!$D$96+(Calculator!$E$96-Calculator!$D$96)*RAND()</f>
        <v>240.8445594853236</v>
      </c>
      <c r="H33" s="62">
        <f ca="1">Calculator!$D$96+(Calculator!$E$96-Calculator!$D$96)*RAND()</f>
        <v>247.73224975162293</v>
      </c>
      <c r="I33" s="62">
        <f ca="1">Calculator!$D$96+(Calculator!$E$96-Calculator!$D$96)*RAND()</f>
        <v>233.1241275524124</v>
      </c>
      <c r="J33" s="62">
        <f ca="1">Calculator!$D$96+(Calculator!$E$96-Calculator!$D$96)*RAND()</f>
        <v>247.76723751396756</v>
      </c>
      <c r="K33" s="62">
        <f ca="1">Calculator!$D$96+(Calculator!$E$96-Calculator!$D$96)*RAND()</f>
        <v>237.48129628915274</v>
      </c>
      <c r="L33" s="62">
        <f ca="1">Calculator!$D$96+(Calculator!$E$96-Calculator!$D$96)*RAND()</f>
        <v>241.7175879498964</v>
      </c>
      <c r="M33" s="62">
        <f ca="1">Calculator!$D$96+(Calculator!$E$96-Calculator!$D$96)*RAND()</f>
        <v>264.15579111087834</v>
      </c>
      <c r="N33" s="62">
        <f ca="1">Calculator!$D$96+(Calculator!$E$96-Calculator!$D$96)*RAND()</f>
        <v>262.93575822576287</v>
      </c>
      <c r="O33" s="62">
        <f ca="1">Calculator!$D$96+(Calculator!$E$96-Calculator!$D$96)*RAND()</f>
        <v>232.04068271354438</v>
      </c>
      <c r="P33" s="62">
        <f ca="1">Calculator!$D$96+(Calculator!$E$96-Calculator!$D$96)*RAND()</f>
        <v>236.76438664073007</v>
      </c>
      <c r="Q33" s="62">
        <f ca="1">Calculator!$D$96+(Calculator!$E$96-Calculator!$D$96)*RAND()</f>
        <v>248.84131779703401</v>
      </c>
      <c r="R33" s="62">
        <f ca="1">Calculator!$D$96+(Calculator!$E$96-Calculator!$D$96)*RAND()</f>
        <v>247.32371252115084</v>
      </c>
      <c r="S33" s="62">
        <f ca="1">Calculator!$D$96+(Calculator!$E$96-Calculator!$D$96)*RAND()</f>
        <v>261.43216784999254</v>
      </c>
      <c r="T33" s="62">
        <f ca="1">Calculator!$D$96+(Calculator!$E$96-Calculator!$D$96)*RAND()</f>
        <v>271.69106206469399</v>
      </c>
      <c r="U33" s="62">
        <f ca="1">Calculator!$D$96+(Calculator!$E$96-Calculator!$D$96)*RAND()</f>
        <v>253.24467400196386</v>
      </c>
      <c r="V33" s="62">
        <f ca="1">Calculator!$D$96+(Calculator!$E$96-Calculator!$D$96)*RAND()</f>
        <v>229.99796397703213</v>
      </c>
      <c r="W33" s="62">
        <f ca="1">Calculator!$D$96+(Calculator!$E$96-Calculator!$D$96)*RAND()</f>
        <v>252.05318395590319</v>
      </c>
      <c r="X33" s="62">
        <f ca="1">Calculator!$D$96+(Calculator!$E$96-Calculator!$D$96)*RAND()</f>
        <v>236.11360681941585</v>
      </c>
      <c r="Y33" s="62">
        <f ca="1">Calculator!$D$96+(Calculator!$E$96-Calculator!$D$96)*RAND()</f>
        <v>238.971554913771</v>
      </c>
      <c r="Z33" s="62">
        <f ca="1">Calculator!$D$96+(Calculator!$E$96-Calculator!$D$96)*RAND()</f>
        <v>244.95423781282432</v>
      </c>
      <c r="AA33" s="62">
        <f ca="1">Calculator!$D$96+(Calculator!$E$96-Calculator!$D$96)*RAND()</f>
        <v>269.05421249439422</v>
      </c>
      <c r="AB33" s="62">
        <f ca="1">Calculator!$D$96+(Calculator!$E$96-Calculator!$D$96)*RAND()</f>
        <v>273.29726815333606</v>
      </c>
      <c r="AC33" s="62">
        <f ca="1">Calculator!$D$96+(Calculator!$E$96-Calculator!$D$96)*RAND()</f>
        <v>234.19145019721341</v>
      </c>
      <c r="AD33" s="62">
        <f ca="1">Calculator!$D$96+(Calculator!$E$96-Calculator!$D$96)*RAND()</f>
        <v>258.3605879108992</v>
      </c>
      <c r="AE33" s="62">
        <f ca="1">Calculator!$D$96+(Calculator!$E$96-Calculator!$D$96)*RAND()</f>
        <v>251.97516556292942</v>
      </c>
      <c r="AF33" s="62">
        <f ca="1">Calculator!$D$96+(Calculator!$E$96-Calculator!$D$96)*RAND()</f>
        <v>238.32375078985052</v>
      </c>
      <c r="AG33" s="62">
        <f ca="1">Calculator!$D$96+(Calculator!$E$96-Calculator!$D$96)*RAND()</f>
        <v>243.56250479862058</v>
      </c>
      <c r="AH33" s="62">
        <f ca="1">Calculator!$D$96+(Calculator!$E$96-Calculator!$D$96)*RAND()</f>
        <v>252.54280630402533</v>
      </c>
      <c r="AI33" s="62">
        <f ca="1">Calculator!$D$96+(Calculator!$E$96-Calculator!$D$96)*RAND()</f>
        <v>258.00650674242081</v>
      </c>
      <c r="AJ33" s="62">
        <f ca="1">Calculator!$D$96+(Calculator!$E$96-Calculator!$D$96)*RAND()</f>
        <v>268.93407251460047</v>
      </c>
      <c r="AK33" s="62">
        <f ca="1">Calculator!$D$96+(Calculator!$E$96-Calculator!$D$96)*RAND()</f>
        <v>239.44340039417608</v>
      </c>
      <c r="AL33" s="62">
        <f ca="1">Calculator!$D$96+(Calculator!$E$96-Calculator!$D$96)*RAND()</f>
        <v>225.86470869055174</v>
      </c>
      <c r="AM33" s="62">
        <f ca="1">Calculator!$D$96+(Calculator!$E$96-Calculator!$D$96)*RAND()</f>
        <v>273.04433627412169</v>
      </c>
      <c r="AN33" s="62">
        <f ca="1">Calculator!$D$96+(Calculator!$E$96-Calculator!$D$96)*RAND()</f>
        <v>265.96093948858305</v>
      </c>
      <c r="AO33" s="62">
        <f ca="1">Calculator!$D$96+(Calculator!$E$96-Calculator!$D$96)*RAND()</f>
        <v>268.41716849522686</v>
      </c>
      <c r="AP33" s="62">
        <f ca="1">Calculator!$D$96+(Calculator!$E$96-Calculator!$D$96)*RAND()</f>
        <v>258.97713703040353</v>
      </c>
      <c r="AQ33" s="62">
        <f ca="1">Calculator!$D$96+(Calculator!$E$96-Calculator!$D$96)*RAND()</f>
        <v>268.22101925332726</v>
      </c>
      <c r="AR33" s="62">
        <f ca="1">Calculator!$D$96+(Calculator!$E$96-Calculator!$D$96)*RAND()</f>
        <v>248.35650857563388</v>
      </c>
      <c r="AS33" s="62">
        <f ca="1">Calculator!$D$96+(Calculator!$E$96-Calculator!$D$96)*RAND()</f>
        <v>240.42949006572084</v>
      </c>
      <c r="AT33" s="62">
        <f ca="1">Calculator!$D$96+(Calculator!$E$96-Calculator!$D$96)*RAND()</f>
        <v>272.54272979461871</v>
      </c>
      <c r="AU33" s="62">
        <f ca="1">Calculator!$D$96+(Calculator!$E$96-Calculator!$D$96)*RAND()</f>
        <v>245.69220356569573</v>
      </c>
      <c r="AV33" s="62">
        <f ca="1">Calculator!$D$96+(Calculator!$E$96-Calculator!$D$96)*RAND()</f>
        <v>252.31605180948588</v>
      </c>
      <c r="AW33" s="62">
        <f ca="1">Calculator!$D$96+(Calculator!$E$96-Calculator!$D$96)*RAND()</f>
        <v>254.53951749452102</v>
      </c>
      <c r="AX33" s="62">
        <f ca="1">Calculator!$D$96+(Calculator!$E$96-Calculator!$D$96)*RAND()</f>
        <v>239.59658762207283</v>
      </c>
      <c r="AY33" s="62">
        <f ca="1">Calculator!$D$96+(Calculator!$E$96-Calculator!$D$96)*RAND()</f>
        <v>248.24997565471341</v>
      </c>
      <c r="AZ33" s="62">
        <f ca="1">Calculator!$D$96+(Calculator!$E$96-Calculator!$D$96)*RAND()</f>
        <v>264.42578829514628</v>
      </c>
      <c r="BA33" s="62">
        <f ca="1">Calculator!$D$96+(Calculator!$E$96-Calculator!$D$96)*RAND()</f>
        <v>272.31573257638252</v>
      </c>
      <c r="BB33" s="62">
        <f ca="1">Calculator!$D$96+(Calculator!$E$96-Calculator!$D$96)*RAND()</f>
        <v>254.40266412977215</v>
      </c>
      <c r="BC33" s="62">
        <f ca="1">Calculator!$D$96+(Calculator!$E$96-Calculator!$D$96)*RAND()</f>
        <v>245.63292304678797</v>
      </c>
      <c r="BD33" s="62">
        <f ca="1">Calculator!$D$96+(Calculator!$E$96-Calculator!$D$96)*RAND()</f>
        <v>263.8708696280662</v>
      </c>
      <c r="BE33" s="62">
        <f ca="1">Calculator!$D$96+(Calculator!$E$96-Calculator!$D$96)*RAND()</f>
        <v>240.10930800068257</v>
      </c>
      <c r="BF33" s="62">
        <f ca="1">Calculator!$D$96+(Calculator!$E$96-Calculator!$D$96)*RAND()</f>
        <v>273.7987400027086</v>
      </c>
      <c r="BG33" s="62">
        <f ca="1">Calculator!$D$96+(Calculator!$E$96-Calculator!$D$96)*RAND()</f>
        <v>252.4253102236602</v>
      </c>
      <c r="BH33" s="62">
        <f ca="1">Calculator!$D$96+(Calculator!$E$96-Calculator!$D$96)*RAND()</f>
        <v>227.39524739123272</v>
      </c>
      <c r="BI33" s="62">
        <f ca="1">Calculator!$D$96+(Calculator!$E$96-Calculator!$D$96)*RAND()</f>
        <v>266.96118137807252</v>
      </c>
      <c r="BJ33" s="62">
        <f ca="1">Calculator!$D$96+(Calculator!$E$96-Calculator!$D$96)*RAND()</f>
        <v>270.24312327562177</v>
      </c>
      <c r="BK33" s="62">
        <f ca="1">Calculator!$D$96+(Calculator!$E$96-Calculator!$D$96)*RAND()</f>
        <v>263.10081819540011</v>
      </c>
      <c r="BL33" s="62">
        <f ca="1">Calculator!$D$96+(Calculator!$E$96-Calculator!$D$96)*RAND()</f>
        <v>252.19879639170051</v>
      </c>
      <c r="BM33" s="62">
        <f ca="1">Calculator!$D$96+(Calculator!$E$96-Calculator!$D$96)*RAND()</f>
        <v>273.92444390126991</v>
      </c>
      <c r="BN33" s="62">
        <f ca="1">Calculator!$D$96+(Calculator!$E$96-Calculator!$D$96)*RAND()</f>
        <v>255.36921041843556</v>
      </c>
      <c r="BO33" s="62">
        <f ca="1">Calculator!$D$96+(Calculator!$E$96-Calculator!$D$96)*RAND()</f>
        <v>272.01689617298865</v>
      </c>
      <c r="BP33" s="62">
        <f ca="1">Calculator!$D$96+(Calculator!$E$96-Calculator!$D$96)*RAND()</f>
        <v>263.68140463566175</v>
      </c>
      <c r="BQ33" s="62">
        <f ca="1">Calculator!$D$96+(Calculator!$E$96-Calculator!$D$96)*RAND()</f>
        <v>232.16798160488452</v>
      </c>
      <c r="BR33" s="62">
        <f ca="1">Calculator!$D$96+(Calculator!$E$96-Calculator!$D$96)*RAND()</f>
        <v>240.10394049760117</v>
      </c>
      <c r="BS33" s="62">
        <f ca="1">Calculator!$D$96+(Calculator!$E$96-Calculator!$D$96)*RAND()</f>
        <v>250.91197302458744</v>
      </c>
      <c r="BT33" s="62">
        <f ca="1">Calculator!$D$96+(Calculator!$E$96-Calculator!$D$96)*RAND()</f>
        <v>262.39618405887546</v>
      </c>
      <c r="BU33" s="62">
        <f ca="1">Calculator!$D$96+(Calculator!$E$96-Calculator!$D$96)*RAND()</f>
        <v>259.61074508042168</v>
      </c>
      <c r="BV33" s="62">
        <f ca="1">Calculator!$D$96+(Calculator!$E$96-Calculator!$D$96)*RAND()</f>
        <v>249.18595356084225</v>
      </c>
      <c r="BW33" s="62">
        <f ca="1">Calculator!$D$96+(Calculator!$E$96-Calculator!$D$96)*RAND()</f>
        <v>235.48872534670284</v>
      </c>
      <c r="BX33" s="62">
        <f ca="1">Calculator!$D$96+(Calculator!$E$96-Calculator!$D$96)*RAND()</f>
        <v>269.4141211467491</v>
      </c>
      <c r="BY33" s="62">
        <f ca="1">Calculator!$D$96+(Calculator!$E$96-Calculator!$D$96)*RAND()</f>
        <v>225.34314248332845</v>
      </c>
      <c r="BZ33" s="62">
        <f ca="1">Calculator!$D$96+(Calculator!$E$96-Calculator!$D$96)*RAND()</f>
        <v>249.40456767340422</v>
      </c>
      <c r="CA33" s="62">
        <f ca="1">Calculator!$D$96+(Calculator!$E$96-Calculator!$D$96)*RAND()</f>
        <v>265.38239424048254</v>
      </c>
      <c r="CB33" s="62">
        <f ca="1">Calculator!$D$96+(Calculator!$E$96-Calculator!$D$96)*RAND()</f>
        <v>241.33879551866252</v>
      </c>
      <c r="CC33" s="62">
        <f ca="1">Calculator!$D$96+(Calculator!$E$96-Calculator!$D$96)*RAND()</f>
        <v>265.77723660940222</v>
      </c>
      <c r="CD33" s="62">
        <f ca="1">Calculator!$D$96+(Calculator!$E$96-Calculator!$D$96)*RAND()</f>
        <v>228.7002165301619</v>
      </c>
      <c r="CE33" s="62">
        <f ca="1">Calculator!$D$96+(Calculator!$E$96-Calculator!$D$96)*RAND()</f>
        <v>244.41600767764419</v>
      </c>
      <c r="CF33" s="62">
        <f ca="1">Calculator!$D$96+(Calculator!$E$96-Calculator!$D$96)*RAND()</f>
        <v>259.63892929720555</v>
      </c>
      <c r="CG33" s="62">
        <f ca="1">Calculator!$D$96+(Calculator!$E$96-Calculator!$D$96)*RAND()</f>
        <v>270.85989842455655</v>
      </c>
      <c r="CH33" s="62">
        <f ca="1">Calculator!$D$96+(Calculator!$E$96-Calculator!$D$96)*RAND()</f>
        <v>270.43289858543898</v>
      </c>
      <c r="CI33" s="62">
        <f ca="1">Calculator!$D$96+(Calculator!$E$96-Calculator!$D$96)*RAND()</f>
        <v>227.27582130966982</v>
      </c>
      <c r="CJ33" s="62">
        <f ca="1">Calculator!$D$96+(Calculator!$E$96-Calculator!$D$96)*RAND()</f>
        <v>273.16053477217753</v>
      </c>
      <c r="CK33" s="62">
        <f ca="1">Calculator!$D$96+(Calculator!$E$96-Calculator!$D$96)*RAND()</f>
        <v>236.96898087979122</v>
      </c>
      <c r="CL33" s="62">
        <f ca="1">Calculator!$D$96+(Calculator!$E$96-Calculator!$D$96)*RAND()</f>
        <v>251.59260181182407</v>
      </c>
      <c r="CM33" s="62">
        <f ca="1">Calculator!$D$96+(Calculator!$E$96-Calculator!$D$96)*RAND()</f>
        <v>265.88725351321307</v>
      </c>
      <c r="CN33" s="62">
        <f ca="1">Calculator!$D$96+(Calculator!$E$96-Calculator!$D$96)*RAND()</f>
        <v>232.15208895864203</v>
      </c>
      <c r="CO33" s="62">
        <f ca="1">Calculator!$D$96+(Calculator!$E$96-Calculator!$D$96)*RAND()</f>
        <v>253.10737623581244</v>
      </c>
      <c r="CP33" s="62">
        <f ca="1">Calculator!$D$96+(Calculator!$E$96-Calculator!$D$96)*RAND()</f>
        <v>236.89415193915426</v>
      </c>
      <c r="CQ33" s="62">
        <f ca="1">Calculator!$D$96+(Calculator!$E$96-Calculator!$D$96)*RAND()</f>
        <v>229.78417609568484</v>
      </c>
      <c r="CR33" s="62">
        <f ca="1">Calculator!$D$96+(Calculator!$E$96-Calculator!$D$96)*RAND()</f>
        <v>239.32738842504816</v>
      </c>
      <c r="CS33" s="62">
        <f ca="1">Calculator!$D$96+(Calculator!$E$96-Calculator!$D$96)*RAND()</f>
        <v>245.76464320172209</v>
      </c>
      <c r="CT33" s="62">
        <f ca="1">Calculator!$D$96+(Calculator!$E$96-Calculator!$D$96)*RAND()</f>
        <v>233.82940211478456</v>
      </c>
      <c r="CU33" s="62">
        <f ca="1">Calculator!$D$96+(Calculator!$E$96-Calculator!$D$96)*RAND()</f>
        <v>245.27607462494021</v>
      </c>
      <c r="CV33" s="62">
        <f ca="1">Calculator!$D$96+(Calculator!$E$96-Calculator!$D$96)*RAND()</f>
        <v>254.9713417733615</v>
      </c>
      <c r="CW33" s="62">
        <f ca="1">Calculator!$D$96+(Calculator!$E$96-Calculator!$D$96)*RAND()</f>
        <v>252.71850223871886</v>
      </c>
      <c r="CX33" s="62">
        <f ca="1">Calculator!$D$96+(Calculator!$E$96-Calculator!$D$96)*RAND()</f>
        <v>250.97916306460868</v>
      </c>
      <c r="CY33" s="62">
        <f ca="1">Calculator!$D$96+(Calculator!$E$96-Calculator!$D$96)*RAND()</f>
        <v>241.54069377157464</v>
      </c>
      <c r="CZ33" s="62">
        <f ca="1">Calculator!$D$96+(Calculator!$E$96-Calculator!$D$96)*RAND()</f>
        <v>234.05773320720488</v>
      </c>
      <c r="DA33" s="62">
        <f ca="1">Calculator!$D$96+(Calculator!$E$96-Calculator!$D$96)*RAND()</f>
        <v>260.2569404476551</v>
      </c>
      <c r="DB33" s="62">
        <f ca="1">Calculator!$D$96+(Calculator!$E$96-Calculator!$D$96)*RAND()</f>
        <v>267.20216780275234</v>
      </c>
      <c r="DC33" s="62">
        <f ca="1">Calculator!$D$96+(Calculator!$E$96-Calculator!$D$96)*RAND()</f>
        <v>228.84698600835532</v>
      </c>
      <c r="DD33" s="62">
        <f ca="1">Calculator!$D$96+(Calculator!$E$96-Calculator!$D$96)*RAND()</f>
        <v>246.75020251258974</v>
      </c>
      <c r="DE33" s="62">
        <f ca="1">Calculator!$D$96+(Calculator!$E$96-Calculator!$D$96)*RAND()</f>
        <v>244.06252446886725</v>
      </c>
      <c r="DF33" s="62">
        <f ca="1">Calculator!$D$96+(Calculator!$E$96-Calculator!$D$96)*RAND()</f>
        <v>238.29133453793145</v>
      </c>
      <c r="DG33" s="62">
        <f ca="1">Calculator!$D$96+(Calculator!$E$96-Calculator!$D$96)*RAND()</f>
        <v>266.46176768912107</v>
      </c>
      <c r="DH33" s="62">
        <f ca="1">Calculator!$D$96+(Calculator!$E$96-Calculator!$D$96)*RAND()</f>
        <v>251.63218317566148</v>
      </c>
      <c r="DI33" s="62">
        <f ca="1">Calculator!$D$96+(Calculator!$E$96-Calculator!$D$96)*RAND()</f>
        <v>263.07469608616736</v>
      </c>
      <c r="DJ33" s="62">
        <f ca="1">Calculator!$D$96+(Calculator!$E$96-Calculator!$D$96)*RAND()</f>
        <v>261.42949867762184</v>
      </c>
      <c r="DK33" s="62">
        <f ca="1">Calculator!$D$96+(Calculator!$E$96-Calculator!$D$96)*RAND()</f>
        <v>273.92462228082053</v>
      </c>
      <c r="DL33" s="62">
        <f ca="1">Calculator!$D$96+(Calculator!$E$96-Calculator!$D$96)*RAND()</f>
        <v>230.32338045745155</v>
      </c>
      <c r="DM33" s="62">
        <f ca="1">Calculator!$D$96+(Calculator!$E$96-Calculator!$D$96)*RAND()</f>
        <v>237.15097550820849</v>
      </c>
      <c r="DN33" s="62">
        <f ca="1">Calculator!$D$96+(Calculator!$E$96-Calculator!$D$96)*RAND()</f>
        <v>253.85432325618262</v>
      </c>
      <c r="DO33" s="62">
        <f ca="1">Calculator!$D$96+(Calculator!$E$96-Calculator!$D$96)*RAND()</f>
        <v>262.29758028813598</v>
      </c>
      <c r="DP33" s="62">
        <f ca="1">Calculator!$D$96+(Calculator!$E$96-Calculator!$D$96)*RAND()</f>
        <v>228.23768786935938</v>
      </c>
      <c r="DQ33" s="62">
        <f ca="1">Calculator!$D$96+(Calculator!$E$96-Calculator!$D$96)*RAND()</f>
        <v>226.69289096620989</v>
      </c>
      <c r="DR33" s="62">
        <f ca="1">Calculator!$D$96+(Calculator!$E$96-Calculator!$D$96)*RAND()</f>
        <v>237.84794296381807</v>
      </c>
      <c r="DS33" s="62">
        <f ca="1">Calculator!$D$96+(Calculator!$E$96-Calculator!$D$96)*RAND()</f>
        <v>245.4481683878231</v>
      </c>
      <c r="DT33" s="62">
        <f ca="1">Calculator!$D$96+(Calculator!$E$96-Calculator!$D$96)*RAND()</f>
        <v>242.4305897520068</v>
      </c>
      <c r="DU33" s="62">
        <f ca="1">Calculator!$D$96+(Calculator!$E$96-Calculator!$D$96)*RAND()</f>
        <v>261.65749165278908</v>
      </c>
      <c r="DV33" s="62">
        <f ca="1">Calculator!$D$96+(Calculator!$E$96-Calculator!$D$96)*RAND()</f>
        <v>260.56915744210875</v>
      </c>
      <c r="DW33" s="62">
        <f ca="1">Calculator!$D$96+(Calculator!$E$96-Calculator!$D$96)*RAND()</f>
        <v>268.04293690979739</v>
      </c>
      <c r="DX33" s="62">
        <f ca="1">Calculator!$D$96+(Calculator!$E$96-Calculator!$D$96)*RAND()</f>
        <v>225.86289986269321</v>
      </c>
      <c r="DY33" s="62">
        <f ca="1">Calculator!$D$96+(Calculator!$E$96-Calculator!$D$96)*RAND()</f>
        <v>233.85353653846258</v>
      </c>
      <c r="DZ33" s="62">
        <f ca="1">Calculator!$D$96+(Calculator!$E$96-Calculator!$D$96)*RAND()</f>
        <v>267.26272120192374</v>
      </c>
      <c r="EA33" s="62">
        <f ca="1">Calculator!$D$96+(Calculator!$E$96-Calculator!$D$96)*RAND()</f>
        <v>232.23029752365107</v>
      </c>
      <c r="EB33" s="62">
        <f ca="1">Calculator!$D$96+(Calculator!$E$96-Calculator!$D$96)*RAND()</f>
        <v>242.10701942827984</v>
      </c>
      <c r="EC33" s="62">
        <f ca="1">Calculator!$D$96+(Calculator!$E$96-Calculator!$D$96)*RAND()</f>
        <v>259.42392020725697</v>
      </c>
      <c r="ED33" s="62">
        <f ca="1">Calculator!$D$96+(Calculator!$E$96-Calculator!$D$96)*RAND()</f>
        <v>239.14619181364969</v>
      </c>
      <c r="EE33" s="62">
        <f ca="1">Calculator!$D$96+(Calculator!$E$96-Calculator!$D$96)*RAND()</f>
        <v>228.82262426401081</v>
      </c>
      <c r="EF33" s="62">
        <f ca="1">Calculator!$D$96+(Calculator!$E$96-Calculator!$D$96)*RAND()</f>
        <v>228.68589051608933</v>
      </c>
      <c r="EG33" s="62">
        <f ca="1">Calculator!$D$96+(Calculator!$E$96-Calculator!$D$96)*RAND()</f>
        <v>260.91167044850334</v>
      </c>
      <c r="EH33" s="62">
        <f ca="1">Calculator!$D$96+(Calculator!$E$96-Calculator!$D$96)*RAND()</f>
        <v>273.96793299080082</v>
      </c>
      <c r="EI33" s="62">
        <f ca="1">Calculator!$D$96+(Calculator!$E$96-Calculator!$D$96)*RAND()</f>
        <v>234.07639334886207</v>
      </c>
      <c r="EJ33" s="62">
        <f ca="1">Calculator!$D$96+(Calculator!$E$96-Calculator!$D$96)*RAND()</f>
        <v>257.76019197774707</v>
      </c>
      <c r="EK33" s="62">
        <f ca="1">Calculator!$D$96+(Calculator!$E$96-Calculator!$D$96)*RAND()</f>
        <v>226.71519690875266</v>
      </c>
      <c r="EL33" s="62">
        <f ca="1">Calculator!$D$96+(Calculator!$E$96-Calculator!$D$96)*RAND()</f>
        <v>226.64353630042942</v>
      </c>
      <c r="EM33" s="62">
        <f ca="1">Calculator!$D$96+(Calculator!$E$96-Calculator!$D$96)*RAND()</f>
        <v>227.8477004961845</v>
      </c>
      <c r="EN33" s="62">
        <f ca="1">Calculator!$D$96+(Calculator!$E$96-Calculator!$D$96)*RAND()</f>
        <v>228.74387234989857</v>
      </c>
      <c r="EO33" s="62">
        <f ca="1">Calculator!$D$96+(Calculator!$E$96-Calculator!$D$96)*RAND()</f>
        <v>258.07860408703363</v>
      </c>
      <c r="EP33" s="62">
        <f ca="1">Calculator!$D$96+(Calculator!$E$96-Calculator!$D$96)*RAND()</f>
        <v>264.69872109766266</v>
      </c>
      <c r="EQ33" s="62">
        <f ca="1">Calculator!$D$96+(Calculator!$E$96-Calculator!$D$96)*RAND()</f>
        <v>256.29054956766856</v>
      </c>
      <c r="ER33" s="62">
        <f ca="1">Calculator!$D$96+(Calculator!$E$96-Calculator!$D$96)*RAND()</f>
        <v>237.41176603588968</v>
      </c>
      <c r="ES33" s="62">
        <f ca="1">Calculator!$D$96+(Calculator!$E$96-Calculator!$D$96)*RAND()</f>
        <v>274.96517790247503</v>
      </c>
      <c r="ET33" s="62">
        <f ca="1">Calculator!$D$96+(Calculator!$E$96-Calculator!$D$96)*RAND()</f>
        <v>263.75788286453854</v>
      </c>
      <c r="EU33" s="62">
        <f ca="1">Calculator!$D$96+(Calculator!$E$96-Calculator!$D$96)*RAND()</f>
        <v>243.28809888605977</v>
      </c>
      <c r="EV33" s="62">
        <f ca="1">Calculator!$D$96+(Calculator!$E$96-Calculator!$D$96)*RAND()</f>
        <v>225.03805699344409</v>
      </c>
      <c r="EW33" s="62">
        <f ca="1">Calculator!$D$96+(Calculator!$E$96-Calculator!$D$96)*RAND()</f>
        <v>239.69341620464866</v>
      </c>
      <c r="EX33" s="62">
        <f ca="1">Calculator!$D$96+(Calculator!$E$96-Calculator!$D$96)*RAND()</f>
        <v>250.0560746488762</v>
      </c>
      <c r="EY33" s="62">
        <f ca="1">Calculator!$D$96+(Calculator!$E$96-Calculator!$D$96)*RAND()</f>
        <v>253.86981469905453</v>
      </c>
      <c r="EZ33" s="62">
        <f ca="1">Calculator!$D$96+(Calculator!$E$96-Calculator!$D$96)*RAND()</f>
        <v>248.14123270290855</v>
      </c>
      <c r="FA33" s="62">
        <f ca="1">Calculator!$D$96+(Calculator!$E$96-Calculator!$D$96)*RAND()</f>
        <v>240.57899134774718</v>
      </c>
      <c r="FB33" s="62">
        <f ca="1">Calculator!$D$96+(Calculator!$E$96-Calculator!$D$96)*RAND()</f>
        <v>250.61698372525842</v>
      </c>
      <c r="FC33" s="62">
        <f ca="1">Calculator!$D$96+(Calculator!$E$96-Calculator!$D$96)*RAND()</f>
        <v>265.79454651779707</v>
      </c>
      <c r="FD33" s="62">
        <f ca="1">Calculator!$D$96+(Calculator!$E$96-Calculator!$D$96)*RAND()</f>
        <v>228.33247007792539</v>
      </c>
      <c r="FE33" s="62">
        <f ca="1">Calculator!$D$96+(Calculator!$E$96-Calculator!$D$96)*RAND()</f>
        <v>259.66816533606175</v>
      </c>
      <c r="FF33" s="62">
        <f ca="1">Calculator!$D$96+(Calculator!$E$96-Calculator!$D$96)*RAND()</f>
        <v>265.49091263748977</v>
      </c>
      <c r="FG33" s="62">
        <f ca="1">Calculator!$D$96+(Calculator!$E$96-Calculator!$D$96)*RAND()</f>
        <v>267.47446209308998</v>
      </c>
      <c r="FH33" s="62">
        <f ca="1">Calculator!$D$96+(Calculator!$E$96-Calculator!$D$96)*RAND()</f>
        <v>269.19214223117308</v>
      </c>
      <c r="FI33" s="62">
        <f ca="1">Calculator!$D$96+(Calculator!$E$96-Calculator!$D$96)*RAND()</f>
        <v>236.95189058317959</v>
      </c>
      <c r="FJ33" s="62">
        <f ca="1">Calculator!$D$96+(Calculator!$E$96-Calculator!$D$96)*RAND()</f>
        <v>260.31987885001416</v>
      </c>
      <c r="FK33" s="62">
        <f ca="1">Calculator!$D$96+(Calculator!$E$96-Calculator!$D$96)*RAND()</f>
        <v>233.44404880906779</v>
      </c>
      <c r="FL33" s="62">
        <f ca="1">Calculator!$D$96+(Calculator!$E$96-Calculator!$D$96)*RAND()</f>
        <v>270.89530855160211</v>
      </c>
      <c r="FM33" s="62">
        <f ca="1">Calculator!$D$96+(Calculator!$E$96-Calculator!$D$96)*RAND()</f>
        <v>235.99803279531284</v>
      </c>
      <c r="FN33" s="62">
        <f ca="1">Calculator!$D$96+(Calculator!$E$96-Calculator!$D$96)*RAND()</f>
        <v>227.32786374091893</v>
      </c>
      <c r="FO33" s="62">
        <f ca="1">Calculator!$D$96+(Calculator!$E$96-Calculator!$D$96)*RAND()</f>
        <v>248.03711396605144</v>
      </c>
      <c r="FP33" s="62">
        <f ca="1">Calculator!$D$96+(Calculator!$E$96-Calculator!$D$96)*RAND()</f>
        <v>225.69805145780452</v>
      </c>
      <c r="FQ33" s="62">
        <f ca="1">Calculator!$D$96+(Calculator!$E$96-Calculator!$D$96)*RAND()</f>
        <v>239.14540005551004</v>
      </c>
      <c r="FR33" s="62">
        <f ca="1">Calculator!$D$96+(Calculator!$E$96-Calculator!$D$96)*RAND()</f>
        <v>239.6705889971926</v>
      </c>
      <c r="FS33" s="62">
        <f ca="1">Calculator!$D$96+(Calculator!$E$96-Calculator!$D$96)*RAND()</f>
        <v>236.55445670273227</v>
      </c>
      <c r="FT33" s="62">
        <f ca="1">Calculator!$D$96+(Calculator!$E$96-Calculator!$D$96)*RAND()</f>
        <v>240.98031856455634</v>
      </c>
      <c r="FU33" s="62">
        <f ca="1">Calculator!$D$96+(Calculator!$E$96-Calculator!$D$96)*RAND()</f>
        <v>244.94874086380457</v>
      </c>
      <c r="FV33" s="62">
        <f ca="1">Calculator!$D$96+(Calculator!$E$96-Calculator!$D$96)*RAND()</f>
        <v>225.00905386999528</v>
      </c>
      <c r="FW33" s="62">
        <f ca="1">Calculator!$D$96+(Calculator!$E$96-Calculator!$D$96)*RAND()</f>
        <v>250.79538599517977</v>
      </c>
      <c r="FX33" s="62">
        <f ca="1">Calculator!$D$96+(Calculator!$E$96-Calculator!$D$96)*RAND()</f>
        <v>263.76540871916723</v>
      </c>
      <c r="FY33" s="62">
        <f ca="1">Calculator!$D$96+(Calculator!$E$96-Calculator!$D$96)*RAND()</f>
        <v>242.98744120092539</v>
      </c>
      <c r="FZ33" s="62">
        <f ca="1">Calculator!$D$96+(Calculator!$E$96-Calculator!$D$96)*RAND()</f>
        <v>270.09283251341589</v>
      </c>
      <c r="GA33" s="62">
        <f ca="1">Calculator!$D$96+(Calculator!$E$96-Calculator!$D$96)*RAND()</f>
        <v>247.91702767857083</v>
      </c>
      <c r="GB33" s="62">
        <f ca="1">Calculator!$D$96+(Calculator!$E$96-Calculator!$D$96)*RAND()</f>
        <v>263.72228038600525</v>
      </c>
      <c r="GC33" s="62">
        <f ca="1">Calculator!$D$96+(Calculator!$E$96-Calculator!$D$96)*RAND()</f>
        <v>268.66202468978634</v>
      </c>
      <c r="GD33" s="62">
        <f ca="1">Calculator!$D$96+(Calculator!$E$96-Calculator!$D$96)*RAND()</f>
        <v>247.43453839970022</v>
      </c>
      <c r="GE33" s="62">
        <f ca="1">Calculator!$D$96+(Calculator!$E$96-Calculator!$D$96)*RAND()</f>
        <v>245.53746668277498</v>
      </c>
      <c r="GF33" s="62">
        <f ca="1">Calculator!$D$96+(Calculator!$E$96-Calculator!$D$96)*RAND()</f>
        <v>241.15107848450612</v>
      </c>
      <c r="GG33" s="62">
        <f ca="1">Calculator!$D$96+(Calculator!$E$96-Calculator!$D$96)*RAND()</f>
        <v>254.60462513912</v>
      </c>
      <c r="GH33" s="62">
        <f ca="1">Calculator!$D$96+(Calculator!$E$96-Calculator!$D$96)*RAND()</f>
        <v>256.79080076127389</v>
      </c>
      <c r="GI33" s="62">
        <f ca="1">Calculator!$D$96+(Calculator!$E$96-Calculator!$D$96)*RAND()</f>
        <v>255.81977652570677</v>
      </c>
      <c r="GJ33" s="62">
        <f ca="1">Calculator!$D$96+(Calculator!$E$96-Calculator!$D$96)*RAND()</f>
        <v>250.40317857916091</v>
      </c>
      <c r="GK33" s="62">
        <f ca="1">Calculator!$D$96+(Calculator!$E$96-Calculator!$D$96)*RAND()</f>
        <v>254.29033047705195</v>
      </c>
      <c r="GL33" s="62">
        <f ca="1">Calculator!$D$96+(Calculator!$E$96-Calculator!$D$96)*RAND()</f>
        <v>265.17090016232709</v>
      </c>
      <c r="GM33" s="62">
        <f ca="1">Calculator!$D$96+(Calculator!$E$96-Calculator!$D$96)*RAND()</f>
        <v>254.33334029418154</v>
      </c>
      <c r="GN33" s="62">
        <f ca="1">Calculator!$D$96+(Calculator!$E$96-Calculator!$D$96)*RAND()</f>
        <v>269.46799578183317</v>
      </c>
      <c r="GO33" s="62">
        <f ca="1">Calculator!$D$96+(Calculator!$E$96-Calculator!$D$96)*RAND()</f>
        <v>266.50785881031646</v>
      </c>
      <c r="GP33" s="62">
        <f ca="1">Calculator!$D$96+(Calculator!$E$96-Calculator!$D$96)*RAND()</f>
        <v>274.43167247109977</v>
      </c>
      <c r="GQ33" s="62">
        <f ca="1">Calculator!$D$96+(Calculator!$E$96-Calculator!$D$96)*RAND()</f>
        <v>231.59780185282941</v>
      </c>
      <c r="GR33" s="62">
        <f ca="1">Calculator!$D$96+(Calculator!$E$96-Calculator!$D$96)*RAND()</f>
        <v>250.13706732037019</v>
      </c>
      <c r="GS33" s="62">
        <f ca="1">Calculator!$D$96+(Calculator!$E$96-Calculator!$D$96)*RAND()</f>
        <v>243.83352323493531</v>
      </c>
      <c r="GT33" s="62">
        <f ca="1">Calculator!$D$96+(Calculator!$E$96-Calculator!$D$96)*RAND()</f>
        <v>262.94948697442254</v>
      </c>
      <c r="GU33" s="62">
        <f ca="1">Calculator!$D$96+(Calculator!$E$96-Calculator!$D$96)*RAND()</f>
        <v>264.91045669915258</v>
      </c>
      <c r="GV33" s="62">
        <f ca="1">Calculator!$D$96+(Calculator!$E$96-Calculator!$D$96)*RAND()</f>
        <v>256.31145737389318</v>
      </c>
      <c r="GW33" s="62">
        <f ca="1">Calculator!$D$96+(Calculator!$E$96-Calculator!$D$96)*RAND()</f>
        <v>240.96059885230247</v>
      </c>
      <c r="GX33" s="62">
        <f ca="1">Calculator!$D$96+(Calculator!$E$96-Calculator!$D$96)*RAND()</f>
        <v>246.12274820343001</v>
      </c>
      <c r="GY33" s="62">
        <f ca="1">Calculator!$D$96+(Calculator!$E$96-Calculator!$D$96)*RAND()</f>
        <v>246.02382911698362</v>
      </c>
      <c r="GZ33" s="62">
        <f ca="1">Calculator!$D$96+(Calculator!$E$96-Calculator!$D$96)*RAND()</f>
        <v>244.48659439037681</v>
      </c>
      <c r="HA33" s="62">
        <f ca="1">Calculator!$D$96+(Calculator!$E$96-Calculator!$D$96)*RAND()</f>
        <v>249.13114354997077</v>
      </c>
      <c r="HB33" s="62">
        <f ca="1">Calculator!$D$96+(Calculator!$E$96-Calculator!$D$96)*RAND()</f>
        <v>235.6393633112682</v>
      </c>
      <c r="HC33" s="62">
        <f ca="1">Calculator!$D$96+(Calculator!$E$96-Calculator!$D$96)*RAND()</f>
        <v>274.97232785341163</v>
      </c>
      <c r="HD33" s="62">
        <f ca="1">Calculator!$D$96+(Calculator!$E$96-Calculator!$D$96)*RAND()</f>
        <v>227.87986844516882</v>
      </c>
      <c r="HE33" s="62">
        <f ca="1">Calculator!$D$96+(Calculator!$E$96-Calculator!$D$96)*RAND()</f>
        <v>266.30440045724436</v>
      </c>
      <c r="HF33" s="62">
        <f ca="1">Calculator!$D$96+(Calculator!$E$96-Calculator!$D$96)*RAND()</f>
        <v>270.79920135241849</v>
      </c>
      <c r="HG33" s="62">
        <f ca="1">Calculator!$D$96+(Calculator!$E$96-Calculator!$D$96)*RAND()</f>
        <v>231.8333754326066</v>
      </c>
      <c r="HH33" s="62">
        <f ca="1">Calculator!$D$96+(Calculator!$E$96-Calculator!$D$96)*RAND()</f>
        <v>234.03979349930287</v>
      </c>
      <c r="HI33" s="62">
        <f ca="1">Calculator!$D$96+(Calculator!$E$96-Calculator!$D$96)*RAND()</f>
        <v>270.79424493910966</v>
      </c>
      <c r="HJ33" s="62">
        <f ca="1">Calculator!$D$96+(Calculator!$E$96-Calculator!$D$96)*RAND()</f>
        <v>226.3964148334874</v>
      </c>
      <c r="HK33" s="62">
        <f ca="1">Calculator!$D$96+(Calculator!$E$96-Calculator!$D$96)*RAND()</f>
        <v>243.29060956731894</v>
      </c>
      <c r="HL33" s="62">
        <f ca="1">Calculator!$D$96+(Calculator!$E$96-Calculator!$D$96)*RAND()</f>
        <v>259.21381675434441</v>
      </c>
      <c r="HM33" s="62">
        <f ca="1">Calculator!$D$96+(Calculator!$E$96-Calculator!$D$96)*RAND()</f>
        <v>256.61223265447103</v>
      </c>
      <c r="HN33" s="62">
        <f ca="1">Calculator!$D$96+(Calculator!$E$96-Calculator!$D$96)*RAND()</f>
        <v>257.76006673551927</v>
      </c>
      <c r="HO33" s="62">
        <f ca="1">Calculator!$D$96+(Calculator!$E$96-Calculator!$D$96)*RAND()</f>
        <v>239.30350519896928</v>
      </c>
      <c r="HP33" s="62">
        <f ca="1">Calculator!$D$96+(Calculator!$E$96-Calculator!$D$96)*RAND()</f>
        <v>241.61603479146407</v>
      </c>
      <c r="HQ33" s="62">
        <f ca="1">Calculator!$D$96+(Calculator!$E$96-Calculator!$D$96)*RAND()</f>
        <v>237.37645588290968</v>
      </c>
      <c r="HR33" s="62">
        <f ca="1">Calculator!$D$96+(Calculator!$E$96-Calculator!$D$96)*RAND()</f>
        <v>273.52095745115389</v>
      </c>
      <c r="HS33" s="62">
        <f ca="1">Calculator!$D$96+(Calculator!$E$96-Calculator!$D$96)*RAND()</f>
        <v>273.9617473797249</v>
      </c>
      <c r="HT33" s="62">
        <f ca="1">Calculator!$D$96+(Calculator!$E$96-Calculator!$D$96)*RAND()</f>
        <v>226.99258912968648</v>
      </c>
      <c r="HU33" s="62">
        <f ca="1">Calculator!$D$96+(Calculator!$E$96-Calculator!$D$96)*RAND()</f>
        <v>253.66442700946581</v>
      </c>
      <c r="HV33" s="62">
        <f ca="1">Calculator!$D$96+(Calculator!$E$96-Calculator!$D$96)*RAND()</f>
        <v>260.39238386837451</v>
      </c>
      <c r="HW33" s="62">
        <f ca="1">Calculator!$D$96+(Calculator!$E$96-Calculator!$D$96)*RAND()</f>
        <v>235.95340178138662</v>
      </c>
      <c r="HX33" s="62">
        <f ca="1">Calculator!$D$96+(Calculator!$E$96-Calculator!$D$96)*RAND()</f>
        <v>269.67121280884453</v>
      </c>
      <c r="HY33" s="62">
        <f ca="1">Calculator!$D$96+(Calculator!$E$96-Calculator!$D$96)*RAND()</f>
        <v>246.04628308686969</v>
      </c>
      <c r="HZ33" s="62">
        <f ca="1">Calculator!$D$96+(Calculator!$E$96-Calculator!$D$96)*RAND()</f>
        <v>238.74093283894274</v>
      </c>
      <c r="IA33" s="62">
        <f ca="1">Calculator!$D$96+(Calculator!$E$96-Calculator!$D$96)*RAND()</f>
        <v>252.27928999757057</v>
      </c>
      <c r="IB33" s="62">
        <f ca="1">Calculator!$D$96+(Calculator!$E$96-Calculator!$D$96)*RAND()</f>
        <v>235.59501422780443</v>
      </c>
      <c r="IC33" s="62">
        <f ca="1">Calculator!$D$96+(Calculator!$E$96-Calculator!$D$96)*RAND()</f>
        <v>246.95350958682951</v>
      </c>
      <c r="ID33" s="62">
        <f ca="1">Calculator!$D$96+(Calculator!$E$96-Calculator!$D$96)*RAND()</f>
        <v>242.45162434272834</v>
      </c>
      <c r="IE33" s="62">
        <f ca="1">Calculator!$D$96+(Calculator!$E$96-Calculator!$D$96)*RAND()</f>
        <v>269.00829069205855</v>
      </c>
      <c r="IF33" s="62">
        <f ca="1">Calculator!$D$96+(Calculator!$E$96-Calculator!$D$96)*RAND()</f>
        <v>242.30435013857806</v>
      </c>
      <c r="IG33" s="62">
        <f ca="1">Calculator!$D$96+(Calculator!$E$96-Calculator!$D$96)*RAND()</f>
        <v>246.94135535172174</v>
      </c>
      <c r="IH33" s="62">
        <f ca="1">Calculator!$D$96+(Calculator!$E$96-Calculator!$D$96)*RAND()</f>
        <v>228.50748426729123</v>
      </c>
      <c r="II33" s="62">
        <f ca="1">Calculator!$D$96+(Calculator!$E$96-Calculator!$D$96)*RAND()</f>
        <v>251.3005988557947</v>
      </c>
      <c r="IJ33" s="62">
        <f ca="1">Calculator!$D$96+(Calculator!$E$96-Calculator!$D$96)*RAND()</f>
        <v>252.15150300324683</v>
      </c>
      <c r="IK33" s="62">
        <f ca="1">Calculator!$D$96+(Calculator!$E$96-Calculator!$D$96)*RAND()</f>
        <v>245.13437104277284</v>
      </c>
      <c r="IL33" s="62">
        <f ca="1">Calculator!$D$96+(Calculator!$E$96-Calculator!$D$96)*RAND()</f>
        <v>243.44571766902698</v>
      </c>
      <c r="IM33" s="62">
        <f ca="1">Calculator!$D$96+(Calculator!$E$96-Calculator!$D$96)*RAND()</f>
        <v>247.37573763089691</v>
      </c>
      <c r="IN33" s="62">
        <f ca="1">Calculator!$D$96+(Calculator!$E$96-Calculator!$D$96)*RAND()</f>
        <v>259.09943142208533</v>
      </c>
      <c r="IO33" s="62">
        <f ca="1">Calculator!$D$96+(Calculator!$E$96-Calculator!$D$96)*RAND()</f>
        <v>227.02488152216068</v>
      </c>
      <c r="IP33" s="62">
        <f ca="1">Calculator!$D$96+(Calculator!$E$96-Calculator!$D$96)*RAND()</f>
        <v>265.0860931460852</v>
      </c>
      <c r="IQ33" s="62">
        <f ca="1">Calculator!$D$96+(Calculator!$E$96-Calculator!$D$96)*RAND()</f>
        <v>273.79190170261796</v>
      </c>
      <c r="IR33" s="62">
        <f ca="1">Calculator!$D$96+(Calculator!$E$96-Calculator!$D$96)*RAND()</f>
        <v>248.50219483364927</v>
      </c>
      <c r="IS33" s="62">
        <f ca="1">Calculator!$D$96+(Calculator!$E$96-Calculator!$D$96)*RAND()</f>
        <v>235.3111153706777</v>
      </c>
      <c r="IT33" s="62">
        <f ca="1">Calculator!$D$96+(Calculator!$E$96-Calculator!$D$96)*RAND()</f>
        <v>254.05833044142815</v>
      </c>
      <c r="IU33" s="62">
        <f ca="1">Calculator!$D$96+(Calculator!$E$96-Calculator!$D$96)*RAND()</f>
        <v>238.56735744698415</v>
      </c>
      <c r="IV33" s="62">
        <f ca="1">Calculator!$D$96+(Calculator!$E$96-Calculator!$D$96)*RAND()</f>
        <v>231.57041928676847</v>
      </c>
      <c r="IW33" s="62">
        <f ca="1">Calculator!$D$96+(Calculator!$E$96-Calculator!$D$96)*RAND()</f>
        <v>273.1296541490596</v>
      </c>
      <c r="IX33" s="62">
        <f ca="1">Calculator!$D$96+(Calculator!$E$96-Calculator!$D$96)*RAND()</f>
        <v>262.05089243613628</v>
      </c>
      <c r="IY33" s="62">
        <f ca="1">Calculator!$D$96+(Calculator!$E$96-Calculator!$D$96)*RAND()</f>
        <v>254.7298383420688</v>
      </c>
      <c r="IZ33" s="62">
        <f ca="1">Calculator!$D$96+(Calculator!$E$96-Calculator!$D$96)*RAND()</f>
        <v>231.57961821867934</v>
      </c>
      <c r="JA33" s="62">
        <f ca="1">Calculator!$D$96+(Calculator!$E$96-Calculator!$D$96)*RAND()</f>
        <v>247.22182867310536</v>
      </c>
      <c r="JB33" s="62">
        <f ca="1">Calculator!$D$96+(Calculator!$E$96-Calculator!$D$96)*RAND()</f>
        <v>243.80314821809188</v>
      </c>
      <c r="JC33" s="62">
        <f ca="1">Calculator!$D$96+(Calculator!$E$96-Calculator!$D$96)*RAND()</f>
        <v>233.01124855561804</v>
      </c>
      <c r="JD33" s="62">
        <f ca="1">Calculator!$D$96+(Calculator!$E$96-Calculator!$D$96)*RAND()</f>
        <v>238.22979430621453</v>
      </c>
      <c r="JE33" s="62">
        <f ca="1">Calculator!$D$96+(Calculator!$E$96-Calculator!$D$96)*RAND()</f>
        <v>250.69249915324107</v>
      </c>
      <c r="JF33" s="62">
        <f ca="1">Calculator!$D$96+(Calculator!$E$96-Calculator!$D$96)*RAND()</f>
        <v>238.12015671771084</v>
      </c>
      <c r="JG33" s="62">
        <f ca="1">Calculator!$D$96+(Calculator!$E$96-Calculator!$D$96)*RAND()</f>
        <v>238.45270461262214</v>
      </c>
      <c r="JH33" s="62">
        <f ca="1">Calculator!$D$96+(Calculator!$E$96-Calculator!$D$96)*RAND()</f>
        <v>264.35529830671749</v>
      </c>
      <c r="JI33" s="62">
        <f ca="1">Calculator!$D$96+(Calculator!$E$96-Calculator!$D$96)*RAND()</f>
        <v>237.69030572389158</v>
      </c>
      <c r="JJ33" s="62">
        <f ca="1">Calculator!$D$96+(Calculator!$E$96-Calculator!$D$96)*RAND()</f>
        <v>272.07214493024543</v>
      </c>
      <c r="JK33" s="62">
        <f ca="1">Calculator!$D$96+(Calculator!$E$96-Calculator!$D$96)*RAND()</f>
        <v>263.7078135917692</v>
      </c>
      <c r="JL33" s="62">
        <f ca="1">Calculator!$D$96+(Calculator!$E$96-Calculator!$D$96)*RAND()</f>
        <v>234.73869321827669</v>
      </c>
      <c r="JM33" s="62">
        <f ca="1">Calculator!$D$96+(Calculator!$E$96-Calculator!$D$96)*RAND()</f>
        <v>246.25963505346732</v>
      </c>
      <c r="JN33" s="62">
        <f ca="1">Calculator!$D$96+(Calculator!$E$96-Calculator!$D$96)*RAND()</f>
        <v>247.01433722811748</v>
      </c>
      <c r="JO33" s="62">
        <f ca="1">Calculator!$D$96+(Calculator!$E$96-Calculator!$D$96)*RAND()</f>
        <v>237.95052556927297</v>
      </c>
      <c r="JP33" s="62">
        <f ca="1">Calculator!$D$96+(Calculator!$E$96-Calculator!$D$96)*RAND()</f>
        <v>256.40846644513266</v>
      </c>
      <c r="JQ33" s="62">
        <f ca="1">Calculator!$D$96+(Calculator!$E$96-Calculator!$D$96)*RAND()</f>
        <v>234.73357802350355</v>
      </c>
      <c r="JR33" s="62">
        <f ca="1">Calculator!$D$96+(Calculator!$E$96-Calculator!$D$96)*RAND()</f>
        <v>243.50041233055038</v>
      </c>
      <c r="JS33" s="62">
        <f ca="1">Calculator!$D$96+(Calculator!$E$96-Calculator!$D$96)*RAND()</f>
        <v>251.94274004945078</v>
      </c>
      <c r="JT33" s="62">
        <f ca="1">Calculator!$D$96+(Calculator!$E$96-Calculator!$D$96)*RAND()</f>
        <v>235.55349539372443</v>
      </c>
      <c r="JU33" s="62">
        <f ca="1">Calculator!$D$96+(Calculator!$E$96-Calculator!$D$96)*RAND()</f>
        <v>244.47523552614399</v>
      </c>
      <c r="JV33" s="62">
        <f ca="1">Calculator!$D$96+(Calculator!$E$96-Calculator!$D$96)*RAND()</f>
        <v>264.92838962777898</v>
      </c>
      <c r="JW33" s="62">
        <f ca="1">Calculator!$D$96+(Calculator!$E$96-Calculator!$D$96)*RAND()</f>
        <v>260.54960871270066</v>
      </c>
      <c r="JX33" s="62">
        <f ca="1">Calculator!$D$96+(Calculator!$E$96-Calculator!$D$96)*RAND()</f>
        <v>270.93145759057211</v>
      </c>
      <c r="JY33" s="62">
        <f ca="1">Calculator!$D$96+(Calculator!$E$96-Calculator!$D$96)*RAND()</f>
        <v>261.40372195907878</v>
      </c>
      <c r="JZ33" s="62">
        <f ca="1">Calculator!$D$96+(Calculator!$E$96-Calculator!$D$96)*RAND()</f>
        <v>236.27979648177265</v>
      </c>
      <c r="KA33" s="62">
        <f ca="1">Calculator!$D$96+(Calculator!$E$96-Calculator!$D$96)*RAND()</f>
        <v>237.15587403964901</v>
      </c>
      <c r="KB33" s="62">
        <f ca="1">Calculator!$D$96+(Calculator!$E$96-Calculator!$D$96)*RAND()</f>
        <v>231.31713747877063</v>
      </c>
      <c r="KC33" s="62">
        <f ca="1">Calculator!$D$96+(Calculator!$E$96-Calculator!$D$96)*RAND()</f>
        <v>264.23100610175675</v>
      </c>
      <c r="KD33" s="62">
        <f ca="1">Calculator!$D$96+(Calculator!$E$96-Calculator!$D$96)*RAND()</f>
        <v>265.651109264544</v>
      </c>
      <c r="KE33" s="62">
        <f ca="1">Calculator!$D$96+(Calculator!$E$96-Calculator!$D$96)*RAND()</f>
        <v>260.98412666501036</v>
      </c>
      <c r="KF33" s="62">
        <f ca="1">Calculator!$D$96+(Calculator!$E$96-Calculator!$D$96)*RAND()</f>
        <v>264.68596022278211</v>
      </c>
      <c r="KG33" s="62">
        <f ca="1">Calculator!$D$96+(Calculator!$E$96-Calculator!$D$96)*RAND()</f>
        <v>237.93891556334458</v>
      </c>
      <c r="KH33" s="62">
        <f ca="1">Calculator!$D$96+(Calculator!$E$96-Calculator!$D$96)*RAND()</f>
        <v>273.92951541721709</v>
      </c>
      <c r="KI33" s="62">
        <f ca="1">Calculator!$D$96+(Calculator!$E$96-Calculator!$D$96)*RAND()</f>
        <v>234.61282342890041</v>
      </c>
      <c r="KJ33" s="62">
        <f ca="1">Calculator!$D$96+(Calculator!$E$96-Calculator!$D$96)*RAND()</f>
        <v>250.90325800415869</v>
      </c>
      <c r="KK33" s="62">
        <f ca="1">Calculator!$D$96+(Calculator!$E$96-Calculator!$D$96)*RAND()</f>
        <v>270.33785428769153</v>
      </c>
      <c r="KL33" s="62">
        <f ca="1">Calculator!$D$96+(Calculator!$E$96-Calculator!$D$96)*RAND()</f>
        <v>274.16057616444675</v>
      </c>
      <c r="KM33" s="62">
        <f ca="1">Calculator!$D$96+(Calculator!$E$96-Calculator!$D$96)*RAND()</f>
        <v>262.73109044339969</v>
      </c>
      <c r="KN33" s="62">
        <f ca="1">Calculator!$D$96+(Calculator!$E$96-Calculator!$D$96)*RAND()</f>
        <v>267.92642857486328</v>
      </c>
      <c r="KO33" s="62">
        <f ca="1">Calculator!$D$96+(Calculator!$E$96-Calculator!$D$96)*RAND()</f>
        <v>226.84366122764146</v>
      </c>
      <c r="KP33" s="62">
        <f ca="1">Calculator!$D$96+(Calculator!$E$96-Calculator!$D$96)*RAND()</f>
        <v>254.40316391157853</v>
      </c>
      <c r="KQ33" s="62">
        <f ca="1">Calculator!$D$96+(Calculator!$E$96-Calculator!$D$96)*RAND()</f>
        <v>263.10292203091228</v>
      </c>
      <c r="KR33" s="62">
        <f ca="1">Calculator!$D$96+(Calculator!$E$96-Calculator!$D$96)*RAND()</f>
        <v>226.87666681543703</v>
      </c>
      <c r="KS33" s="62">
        <f ca="1">Calculator!$D$96+(Calculator!$E$96-Calculator!$D$96)*RAND()</f>
        <v>264.46039556501063</v>
      </c>
      <c r="KT33" s="62">
        <f ca="1">Calculator!$D$96+(Calculator!$E$96-Calculator!$D$96)*RAND()</f>
        <v>252.58185836963017</v>
      </c>
      <c r="KU33" s="62">
        <f ca="1">Calculator!$D$96+(Calculator!$E$96-Calculator!$D$96)*RAND()</f>
        <v>254.80599029716845</v>
      </c>
      <c r="KV33" s="62">
        <f ca="1">Calculator!$D$96+(Calculator!$E$96-Calculator!$D$96)*RAND()</f>
        <v>231.53366525769786</v>
      </c>
      <c r="KW33" s="62">
        <f ca="1">Calculator!$D$96+(Calculator!$E$96-Calculator!$D$96)*RAND()</f>
        <v>246.28929928836345</v>
      </c>
      <c r="KX33" s="62">
        <f ca="1">Calculator!$D$96+(Calculator!$E$96-Calculator!$D$96)*RAND()</f>
        <v>248.52402340494098</v>
      </c>
      <c r="KY33" s="62">
        <f ca="1">Calculator!$D$96+(Calculator!$E$96-Calculator!$D$96)*RAND()</f>
        <v>273.68285622123278</v>
      </c>
      <c r="KZ33" s="62">
        <f ca="1">Calculator!$D$96+(Calculator!$E$96-Calculator!$D$96)*RAND()</f>
        <v>243.09999648356739</v>
      </c>
      <c r="LA33" s="62">
        <f ca="1">Calculator!$D$96+(Calculator!$E$96-Calculator!$D$96)*RAND()</f>
        <v>252.66953343474768</v>
      </c>
      <c r="LB33" s="62">
        <f ca="1">Calculator!$D$96+(Calculator!$E$96-Calculator!$D$96)*RAND()</f>
        <v>269.57456525249586</v>
      </c>
      <c r="LC33" s="62">
        <f ca="1">Calculator!$D$96+(Calculator!$E$96-Calculator!$D$96)*RAND()</f>
        <v>263.65159582011404</v>
      </c>
      <c r="LD33" s="62">
        <f ca="1">Calculator!$D$96+(Calculator!$E$96-Calculator!$D$96)*RAND()</f>
        <v>241.05576759035901</v>
      </c>
      <c r="LE33" s="62">
        <f ca="1">Calculator!$D$96+(Calculator!$E$96-Calculator!$D$96)*RAND()</f>
        <v>236.81416007496372</v>
      </c>
      <c r="LF33" s="62">
        <f ca="1">Calculator!$D$96+(Calculator!$E$96-Calculator!$D$96)*RAND()</f>
        <v>226.86937158623141</v>
      </c>
      <c r="LG33" s="62">
        <f ca="1">Calculator!$D$96+(Calculator!$E$96-Calculator!$D$96)*RAND()</f>
        <v>258.36397644340224</v>
      </c>
      <c r="LH33" s="62">
        <f ca="1">Calculator!$D$96+(Calculator!$E$96-Calculator!$D$96)*RAND()</f>
        <v>239.30285278902608</v>
      </c>
      <c r="LI33" s="62">
        <f ca="1">Calculator!$D$96+(Calculator!$E$96-Calculator!$D$96)*RAND()</f>
        <v>235.9421546681194</v>
      </c>
      <c r="LJ33" s="62">
        <f ca="1">Calculator!$D$96+(Calculator!$E$96-Calculator!$D$96)*RAND()</f>
        <v>259.13987280324415</v>
      </c>
      <c r="LK33" s="62">
        <f ca="1">Calculator!$D$96+(Calculator!$E$96-Calculator!$D$96)*RAND()</f>
        <v>244.80581957754529</v>
      </c>
      <c r="LL33" s="62">
        <f ca="1">Calculator!$D$96+(Calculator!$E$96-Calculator!$D$96)*RAND()</f>
        <v>272.99158859377627</v>
      </c>
      <c r="LM33" s="62">
        <f ca="1">Calculator!$D$96+(Calculator!$E$96-Calculator!$D$96)*RAND()</f>
        <v>234.44190653411175</v>
      </c>
      <c r="LN33" s="62">
        <f ca="1">Calculator!$D$96+(Calculator!$E$96-Calculator!$D$96)*RAND()</f>
        <v>252.5590096234649</v>
      </c>
      <c r="LO33" s="62">
        <f ca="1">Calculator!$D$96+(Calculator!$E$96-Calculator!$D$96)*RAND()</f>
        <v>261.77176271671232</v>
      </c>
      <c r="LP33" s="62">
        <f ca="1">Calculator!$D$96+(Calculator!$E$96-Calculator!$D$96)*RAND()</f>
        <v>237.16117352493023</v>
      </c>
      <c r="LQ33" s="62">
        <f ca="1">Calculator!$D$96+(Calculator!$E$96-Calculator!$D$96)*RAND()</f>
        <v>251.83522868559902</v>
      </c>
      <c r="LR33" s="62">
        <f ca="1">Calculator!$D$96+(Calculator!$E$96-Calculator!$D$96)*RAND()</f>
        <v>240.62361045326952</v>
      </c>
      <c r="LS33" s="62">
        <f ca="1">Calculator!$D$96+(Calculator!$E$96-Calculator!$D$96)*RAND()</f>
        <v>263.07134160352246</v>
      </c>
      <c r="LT33" s="62">
        <f ca="1">Calculator!$D$96+(Calculator!$E$96-Calculator!$D$96)*RAND()</f>
        <v>248.64563648157343</v>
      </c>
      <c r="LU33" s="62">
        <f ca="1">Calculator!$D$96+(Calculator!$E$96-Calculator!$D$96)*RAND()</f>
        <v>243.48394095686223</v>
      </c>
      <c r="LV33" s="62">
        <f ca="1">Calculator!$D$96+(Calculator!$E$96-Calculator!$D$96)*RAND()</f>
        <v>237.53623521711535</v>
      </c>
      <c r="LW33" s="62">
        <f ca="1">Calculator!$D$96+(Calculator!$E$96-Calculator!$D$96)*RAND()</f>
        <v>266.9589761369474</v>
      </c>
      <c r="LX33" s="62">
        <f ca="1">Calculator!$D$96+(Calculator!$E$96-Calculator!$D$96)*RAND()</f>
        <v>248.19917485111648</v>
      </c>
      <c r="LY33" s="62">
        <f ca="1">Calculator!$D$96+(Calculator!$E$96-Calculator!$D$96)*RAND()</f>
        <v>242.16354677217805</v>
      </c>
      <c r="LZ33" s="62">
        <f ca="1">Calculator!$D$96+(Calculator!$E$96-Calculator!$D$96)*RAND()</f>
        <v>238.84685893869425</v>
      </c>
      <c r="MA33" s="62">
        <f ca="1">Calculator!$D$96+(Calculator!$E$96-Calculator!$D$96)*RAND()</f>
        <v>243.77758844584815</v>
      </c>
      <c r="MB33" s="62">
        <f ca="1">Calculator!$D$96+(Calculator!$E$96-Calculator!$D$96)*RAND()</f>
        <v>257.83873438780802</v>
      </c>
      <c r="MC33" s="62">
        <f ca="1">Calculator!$D$96+(Calculator!$E$96-Calculator!$D$96)*RAND()</f>
        <v>226.48018166233197</v>
      </c>
      <c r="MD33" s="62">
        <f ca="1">Calculator!$D$96+(Calculator!$E$96-Calculator!$D$96)*RAND()</f>
        <v>263.44989066250952</v>
      </c>
      <c r="ME33" s="62">
        <f ca="1">Calculator!$D$96+(Calculator!$E$96-Calculator!$D$96)*RAND()</f>
        <v>226.3429669636466</v>
      </c>
      <c r="MF33" s="62">
        <f ca="1">Calculator!$D$96+(Calculator!$E$96-Calculator!$D$96)*RAND()</f>
        <v>228.22533209801219</v>
      </c>
      <c r="MG33" s="62">
        <f ca="1">Calculator!$D$96+(Calculator!$E$96-Calculator!$D$96)*RAND()</f>
        <v>233.62429629609377</v>
      </c>
      <c r="MH33" s="62">
        <f ca="1">Calculator!$D$96+(Calculator!$E$96-Calculator!$D$96)*RAND()</f>
        <v>273.85310571638985</v>
      </c>
      <c r="MI33" s="62">
        <f ca="1">Calculator!$D$96+(Calculator!$E$96-Calculator!$D$96)*RAND()</f>
        <v>266.06916788931863</v>
      </c>
      <c r="MJ33" s="62">
        <f ca="1">Calculator!$D$96+(Calculator!$E$96-Calculator!$D$96)*RAND()</f>
        <v>268.34388887289947</v>
      </c>
      <c r="MK33" s="62">
        <f ca="1">Calculator!$D$96+(Calculator!$E$96-Calculator!$D$96)*RAND()</f>
        <v>227.19378438992496</v>
      </c>
      <c r="ML33" s="62">
        <f ca="1">Calculator!$D$96+(Calculator!$E$96-Calculator!$D$96)*RAND()</f>
        <v>241.52768426364619</v>
      </c>
      <c r="MM33" s="62">
        <f ca="1">Calculator!$D$96+(Calculator!$E$96-Calculator!$D$96)*RAND()</f>
        <v>248.08714847096542</v>
      </c>
      <c r="MN33" s="62">
        <f ca="1">Calculator!$D$96+(Calculator!$E$96-Calculator!$D$96)*RAND()</f>
        <v>249.25591540139712</v>
      </c>
      <c r="MO33" s="62">
        <f ca="1">Calculator!$D$96+(Calculator!$E$96-Calculator!$D$96)*RAND()</f>
        <v>249.87000856843068</v>
      </c>
      <c r="MP33" s="62">
        <f ca="1">Calculator!$D$96+(Calculator!$E$96-Calculator!$D$96)*RAND()</f>
        <v>252.57140099178864</v>
      </c>
      <c r="MQ33" s="62">
        <f ca="1">Calculator!$D$96+(Calculator!$E$96-Calculator!$D$96)*RAND()</f>
        <v>272.76784043718567</v>
      </c>
      <c r="MR33" s="62">
        <f ca="1">Calculator!$D$96+(Calculator!$E$96-Calculator!$D$96)*RAND()</f>
        <v>233.93392098657705</v>
      </c>
      <c r="MS33" s="62">
        <f ca="1">Calculator!$D$96+(Calculator!$E$96-Calculator!$D$96)*RAND()</f>
        <v>242.78460510252231</v>
      </c>
      <c r="MT33" s="62">
        <f ca="1">Calculator!$D$96+(Calculator!$E$96-Calculator!$D$96)*RAND()</f>
        <v>255.41061003243448</v>
      </c>
      <c r="MU33" s="62">
        <f ca="1">Calculator!$D$96+(Calculator!$E$96-Calculator!$D$96)*RAND()</f>
        <v>233.62504443242022</v>
      </c>
      <c r="MV33" s="62">
        <f ca="1">Calculator!$D$96+(Calculator!$E$96-Calculator!$D$96)*RAND()</f>
        <v>258.33584129785334</v>
      </c>
      <c r="MW33" s="62">
        <f ca="1">Calculator!$D$96+(Calculator!$E$96-Calculator!$D$96)*RAND()</f>
        <v>246.01403888482534</v>
      </c>
      <c r="MX33" s="62">
        <f ca="1">Calculator!$D$96+(Calculator!$E$96-Calculator!$D$96)*RAND()</f>
        <v>242.72900559642451</v>
      </c>
      <c r="MY33" s="62">
        <f ca="1">Calculator!$D$96+(Calculator!$E$96-Calculator!$D$96)*RAND()</f>
        <v>231.17550616097236</v>
      </c>
      <c r="MZ33" s="62">
        <f ca="1">Calculator!$D$96+(Calculator!$E$96-Calculator!$D$96)*RAND()</f>
        <v>255.64273572371252</v>
      </c>
      <c r="NA33" s="62">
        <f ca="1">Calculator!$D$96+(Calculator!$E$96-Calculator!$D$96)*RAND()</f>
        <v>227.71969731855322</v>
      </c>
      <c r="NB33" s="62">
        <f ca="1">Calculator!$D$96+(Calculator!$E$96-Calculator!$D$96)*RAND()</f>
        <v>264.35334104616817</v>
      </c>
      <c r="NC33" s="62">
        <f ca="1">Calculator!$D$96+(Calculator!$E$96-Calculator!$D$96)*RAND()</f>
        <v>233.3562283222505</v>
      </c>
      <c r="ND33" s="62">
        <f ca="1">Calculator!$D$96+(Calculator!$E$96-Calculator!$D$96)*RAND()</f>
        <v>233.01533848193318</v>
      </c>
      <c r="NE33" s="62">
        <f ca="1">Calculator!$D$96+(Calculator!$E$96-Calculator!$D$96)*RAND()</f>
        <v>240.56178631643476</v>
      </c>
      <c r="NF33" s="62">
        <f ca="1">Calculator!$D$96+(Calculator!$E$96-Calculator!$D$96)*RAND()</f>
        <v>274.59364975601352</v>
      </c>
      <c r="NG33" s="62">
        <f ca="1">Calculator!$D$96+(Calculator!$E$96-Calculator!$D$96)*RAND()</f>
        <v>261.70288270060649</v>
      </c>
      <c r="NH33" s="62">
        <f ca="1">Calculator!$D$96+(Calculator!$E$96-Calculator!$D$96)*RAND()</f>
        <v>267.49430414559657</v>
      </c>
      <c r="NI33" s="62">
        <f ca="1">Calculator!$D$96+(Calculator!$E$96-Calculator!$D$96)*RAND()</f>
        <v>268.21415685456913</v>
      </c>
      <c r="NJ33" s="62">
        <f ca="1">Calculator!$D$96+(Calculator!$E$96-Calculator!$D$96)*RAND()</f>
        <v>234.35751814854569</v>
      </c>
      <c r="NK33" s="62">
        <f ca="1">Calculator!$D$96+(Calculator!$E$96-Calculator!$D$96)*RAND()</f>
        <v>240.04406505619053</v>
      </c>
      <c r="NL33" s="62">
        <f ca="1">Calculator!$D$96+(Calculator!$E$96-Calculator!$D$96)*RAND()</f>
        <v>257.39558522320868</v>
      </c>
      <c r="NM33" s="62">
        <f ca="1">Calculator!$D$96+(Calculator!$E$96-Calculator!$D$96)*RAND()</f>
        <v>238.57212195873535</v>
      </c>
      <c r="NN33" s="62">
        <f ca="1">Calculator!$D$96+(Calculator!$E$96-Calculator!$D$96)*RAND()</f>
        <v>269.01244498628944</v>
      </c>
      <c r="NO33" s="62">
        <f ca="1">Calculator!$D$96+(Calculator!$E$96-Calculator!$D$96)*RAND()</f>
        <v>241.21569863936125</v>
      </c>
      <c r="NP33" s="62">
        <f ca="1">Calculator!$D$96+(Calculator!$E$96-Calculator!$D$96)*RAND()</f>
        <v>256.8125966502335</v>
      </c>
      <c r="NQ33" s="62">
        <f ca="1">Calculator!$D$96+(Calculator!$E$96-Calculator!$D$96)*RAND()</f>
        <v>230.70991278731435</v>
      </c>
      <c r="NR33" s="62">
        <f ca="1">Calculator!$D$96+(Calculator!$E$96-Calculator!$D$96)*RAND()</f>
        <v>267.84273166265774</v>
      </c>
      <c r="NS33" s="62">
        <f ca="1">Calculator!$D$96+(Calculator!$E$96-Calculator!$D$96)*RAND()</f>
        <v>249.35025532145835</v>
      </c>
      <c r="NT33" s="62">
        <f ca="1">Calculator!$D$96+(Calculator!$E$96-Calculator!$D$96)*RAND()</f>
        <v>270.6234493422204</v>
      </c>
      <c r="NU33" s="62">
        <f ca="1">Calculator!$D$96+(Calculator!$E$96-Calculator!$D$96)*RAND()</f>
        <v>227.93839310883612</v>
      </c>
      <c r="NV33" s="62">
        <f ca="1">Calculator!$D$96+(Calculator!$E$96-Calculator!$D$96)*RAND()</f>
        <v>244.65059824329387</v>
      </c>
      <c r="NW33" s="62">
        <f ca="1">Calculator!$D$96+(Calculator!$E$96-Calculator!$D$96)*RAND()</f>
        <v>270.50208479618578</v>
      </c>
      <c r="NX33" s="62">
        <f ca="1">Calculator!$D$96+(Calculator!$E$96-Calculator!$D$96)*RAND()</f>
        <v>230.70751705669079</v>
      </c>
      <c r="NY33" s="62">
        <f ca="1">Calculator!$D$96+(Calculator!$E$96-Calculator!$D$96)*RAND()</f>
        <v>243.41785169682311</v>
      </c>
      <c r="NZ33" s="62">
        <f ca="1">Calculator!$D$96+(Calculator!$E$96-Calculator!$D$96)*RAND()</f>
        <v>272.16999490074807</v>
      </c>
      <c r="OA33" s="62">
        <f ca="1">Calculator!$D$96+(Calculator!$E$96-Calculator!$D$96)*RAND()</f>
        <v>242.90169580979401</v>
      </c>
      <c r="OB33" s="62">
        <f ca="1">Calculator!$D$96+(Calculator!$E$96-Calculator!$D$96)*RAND()</f>
        <v>248.71329706640867</v>
      </c>
      <c r="OC33" s="62">
        <f ca="1">Calculator!$D$96+(Calculator!$E$96-Calculator!$D$96)*RAND()</f>
        <v>263.22454150980326</v>
      </c>
      <c r="OD33" s="62">
        <f ca="1">Calculator!$D$96+(Calculator!$E$96-Calculator!$D$96)*RAND()</f>
        <v>237.82306910877233</v>
      </c>
      <c r="OE33" s="62">
        <f ca="1">Calculator!$D$96+(Calculator!$E$96-Calculator!$D$96)*RAND()</f>
        <v>267.0380138864985</v>
      </c>
      <c r="OF33" s="62">
        <f ca="1">Calculator!$D$96+(Calculator!$E$96-Calculator!$D$96)*RAND()</f>
        <v>266.49731634875201</v>
      </c>
      <c r="OG33" s="62">
        <f ca="1">Calculator!$D$96+(Calculator!$E$96-Calculator!$D$96)*RAND()</f>
        <v>230.18649164140189</v>
      </c>
      <c r="OH33" s="62">
        <f ca="1">Calculator!$D$96+(Calculator!$E$96-Calculator!$D$96)*RAND()</f>
        <v>264.8077424027947</v>
      </c>
      <c r="OI33" s="62">
        <f ca="1">Calculator!$D$96+(Calculator!$E$96-Calculator!$D$96)*RAND()</f>
        <v>238.17380665134078</v>
      </c>
      <c r="OJ33" s="62">
        <f ca="1">Calculator!$D$96+(Calculator!$E$96-Calculator!$D$96)*RAND()</f>
        <v>254.59762773124308</v>
      </c>
      <c r="OK33" s="62">
        <f ca="1">Calculator!$D$96+(Calculator!$E$96-Calculator!$D$96)*RAND()</f>
        <v>250.94417342130373</v>
      </c>
      <c r="OL33" s="62">
        <f ca="1">Calculator!$D$96+(Calculator!$E$96-Calculator!$D$96)*RAND()</f>
        <v>232.88334593684357</v>
      </c>
      <c r="OM33" s="62">
        <f ca="1">Calculator!$D$96+(Calculator!$E$96-Calculator!$D$96)*RAND()</f>
        <v>225.21260188812889</v>
      </c>
      <c r="ON33" s="62">
        <f ca="1">Calculator!$D$96+(Calculator!$E$96-Calculator!$D$96)*RAND()</f>
        <v>268.41909224465354</v>
      </c>
      <c r="OO33" s="62">
        <f ca="1">Calculator!$D$96+(Calculator!$E$96-Calculator!$D$96)*RAND()</f>
        <v>256.15776985450378</v>
      </c>
      <c r="OP33" s="62">
        <f ca="1">Calculator!$D$96+(Calculator!$E$96-Calculator!$D$96)*RAND()</f>
        <v>252.4407190381506</v>
      </c>
      <c r="OQ33" s="62">
        <f ca="1">Calculator!$D$96+(Calculator!$E$96-Calculator!$D$96)*RAND()</f>
        <v>248.10135474885556</v>
      </c>
      <c r="OR33" s="62">
        <f ca="1">Calculator!$D$96+(Calculator!$E$96-Calculator!$D$96)*RAND()</f>
        <v>256.17594820796268</v>
      </c>
      <c r="OS33" s="62">
        <f ca="1">Calculator!$D$96+(Calculator!$E$96-Calculator!$D$96)*RAND()</f>
        <v>236.46154444511092</v>
      </c>
      <c r="OT33" s="62">
        <f ca="1">Calculator!$D$96+(Calculator!$E$96-Calculator!$D$96)*RAND()</f>
        <v>239.50769759180005</v>
      </c>
      <c r="OU33" s="62">
        <f ca="1">Calculator!$D$96+(Calculator!$E$96-Calculator!$D$96)*RAND()</f>
        <v>257.17621045965205</v>
      </c>
      <c r="OV33" s="62">
        <f ca="1">Calculator!$D$96+(Calculator!$E$96-Calculator!$D$96)*RAND()</f>
        <v>259.89010278333825</v>
      </c>
      <c r="OW33" s="62">
        <f ca="1">Calculator!$D$96+(Calculator!$E$96-Calculator!$D$96)*RAND()</f>
        <v>234.48917409220977</v>
      </c>
      <c r="OX33" s="62">
        <f ca="1">Calculator!$D$96+(Calculator!$E$96-Calculator!$D$96)*RAND()</f>
        <v>268.4180306997211</v>
      </c>
      <c r="OY33" s="62">
        <f ca="1">Calculator!$D$96+(Calculator!$E$96-Calculator!$D$96)*RAND()</f>
        <v>234.3767348263504</v>
      </c>
      <c r="OZ33" s="62">
        <f ca="1">Calculator!$D$96+(Calculator!$E$96-Calculator!$D$96)*RAND()</f>
        <v>254.07998479085228</v>
      </c>
      <c r="PA33" s="62">
        <f ca="1">Calculator!$D$96+(Calculator!$E$96-Calculator!$D$96)*RAND()</f>
        <v>260.01984276271997</v>
      </c>
      <c r="PB33" s="62">
        <f ca="1">Calculator!$D$96+(Calculator!$E$96-Calculator!$D$96)*RAND()</f>
        <v>256.99026315854508</v>
      </c>
      <c r="PC33" s="62">
        <f ca="1">Calculator!$D$96+(Calculator!$E$96-Calculator!$D$96)*RAND()</f>
        <v>227.13386711031276</v>
      </c>
      <c r="PD33" s="62">
        <f ca="1">Calculator!$D$96+(Calculator!$E$96-Calculator!$D$96)*RAND()</f>
        <v>271.9453367857646</v>
      </c>
      <c r="PE33" s="62">
        <f ca="1">Calculator!$D$96+(Calculator!$E$96-Calculator!$D$96)*RAND()</f>
        <v>259.81888473071939</v>
      </c>
      <c r="PF33" s="62">
        <f ca="1">Calculator!$D$96+(Calculator!$E$96-Calculator!$D$96)*RAND()</f>
        <v>245.27287154769758</v>
      </c>
      <c r="PG33" s="62">
        <f ca="1">Calculator!$D$96+(Calculator!$E$96-Calculator!$D$96)*RAND()</f>
        <v>247.57939732998642</v>
      </c>
      <c r="PH33" s="62">
        <f ca="1">Calculator!$D$96+(Calculator!$E$96-Calculator!$D$96)*RAND()</f>
        <v>250.62312979396717</v>
      </c>
      <c r="PI33" s="62">
        <f ca="1">Calculator!$D$96+(Calculator!$E$96-Calculator!$D$96)*RAND()</f>
        <v>246.60392633081443</v>
      </c>
      <c r="PJ33" s="62">
        <f ca="1">Calculator!$D$96+(Calculator!$E$96-Calculator!$D$96)*RAND()</f>
        <v>257.41703045327421</v>
      </c>
      <c r="PK33" s="62">
        <f ca="1">Calculator!$D$96+(Calculator!$E$96-Calculator!$D$96)*RAND()</f>
        <v>245.24073939049381</v>
      </c>
      <c r="PL33" s="62">
        <f ca="1">Calculator!$D$96+(Calculator!$E$96-Calculator!$D$96)*RAND()</f>
        <v>272.90676870491382</v>
      </c>
      <c r="PM33" s="62">
        <f ca="1">Calculator!$D$96+(Calculator!$E$96-Calculator!$D$96)*RAND()</f>
        <v>265.85338998452551</v>
      </c>
      <c r="PN33" s="62">
        <f ca="1">Calculator!$D$96+(Calculator!$E$96-Calculator!$D$96)*RAND()</f>
        <v>269.55607277604707</v>
      </c>
      <c r="PO33" s="62">
        <f ca="1">Calculator!$D$96+(Calculator!$E$96-Calculator!$D$96)*RAND()</f>
        <v>254.29457807855135</v>
      </c>
      <c r="PP33" s="62">
        <f ca="1">Calculator!$D$96+(Calculator!$E$96-Calculator!$D$96)*RAND()</f>
        <v>247.09632039886051</v>
      </c>
      <c r="PQ33" s="62">
        <f ca="1">Calculator!$D$96+(Calculator!$E$96-Calculator!$D$96)*RAND()</f>
        <v>256.0945755808545</v>
      </c>
      <c r="PR33" s="62">
        <f ca="1">Calculator!$D$96+(Calculator!$E$96-Calculator!$D$96)*RAND()</f>
        <v>235.58125788342267</v>
      </c>
      <c r="PS33" s="62">
        <f ca="1">Calculator!$D$96+(Calculator!$E$96-Calculator!$D$96)*RAND()</f>
        <v>255.92714390040157</v>
      </c>
      <c r="PT33" s="62">
        <f ca="1">Calculator!$D$96+(Calculator!$E$96-Calculator!$D$96)*RAND()</f>
        <v>260.51059176935354</v>
      </c>
      <c r="PU33" s="62">
        <f ca="1">Calculator!$D$96+(Calculator!$E$96-Calculator!$D$96)*RAND()</f>
        <v>253.37973900696605</v>
      </c>
      <c r="PV33" s="62">
        <f ca="1">Calculator!$D$96+(Calculator!$E$96-Calculator!$D$96)*RAND()</f>
        <v>247.70681678748099</v>
      </c>
      <c r="PW33" s="62">
        <f ca="1">Calculator!$D$96+(Calculator!$E$96-Calculator!$D$96)*RAND()</f>
        <v>233.91577995527726</v>
      </c>
      <c r="PX33" s="62">
        <f ca="1">Calculator!$D$96+(Calculator!$E$96-Calculator!$D$96)*RAND()</f>
        <v>228.04772396731258</v>
      </c>
      <c r="PY33" s="62">
        <f ca="1">Calculator!$D$96+(Calculator!$E$96-Calculator!$D$96)*RAND()</f>
        <v>256.40890350125949</v>
      </c>
      <c r="PZ33" s="62">
        <f ca="1">Calculator!$D$96+(Calculator!$E$96-Calculator!$D$96)*RAND()</f>
        <v>250.76937019918631</v>
      </c>
      <c r="QA33" s="62">
        <f ca="1">Calculator!$D$96+(Calculator!$E$96-Calculator!$D$96)*RAND()</f>
        <v>237.8711189212485</v>
      </c>
      <c r="QB33" s="62">
        <f ca="1">Calculator!$D$96+(Calculator!$E$96-Calculator!$D$96)*RAND()</f>
        <v>245.18450005329896</v>
      </c>
      <c r="QC33" s="62">
        <f ca="1">Calculator!$D$96+(Calculator!$E$96-Calculator!$D$96)*RAND()</f>
        <v>260.05694935644772</v>
      </c>
      <c r="QD33" s="62">
        <f ca="1">Calculator!$D$96+(Calculator!$E$96-Calculator!$D$96)*RAND()</f>
        <v>251.11859189331082</v>
      </c>
      <c r="QE33" s="62">
        <f ca="1">Calculator!$D$96+(Calculator!$E$96-Calculator!$D$96)*RAND()</f>
        <v>270.59799154090376</v>
      </c>
      <c r="QF33" s="62">
        <f ca="1">Calculator!$D$96+(Calculator!$E$96-Calculator!$D$96)*RAND()</f>
        <v>247.95398588443595</v>
      </c>
      <c r="QG33" s="62">
        <f ca="1">Calculator!$D$96+(Calculator!$E$96-Calculator!$D$96)*RAND()</f>
        <v>255.69673825092477</v>
      </c>
      <c r="QH33" s="62">
        <f ca="1">Calculator!$D$96+(Calculator!$E$96-Calculator!$D$96)*RAND()</f>
        <v>272.87842373204137</v>
      </c>
      <c r="QI33" s="62">
        <f ca="1">Calculator!$D$96+(Calculator!$E$96-Calculator!$D$96)*RAND()</f>
        <v>230.98639780146698</v>
      </c>
      <c r="QJ33" s="62">
        <f ca="1">Calculator!$D$96+(Calculator!$E$96-Calculator!$D$96)*RAND()</f>
        <v>226.75318055389678</v>
      </c>
      <c r="QK33" s="62">
        <f ca="1">Calculator!$D$96+(Calculator!$E$96-Calculator!$D$96)*RAND()</f>
        <v>257.49507886579767</v>
      </c>
      <c r="QL33" s="62">
        <f ca="1">Calculator!$D$96+(Calculator!$E$96-Calculator!$D$96)*RAND()</f>
        <v>274.43245093397258</v>
      </c>
      <c r="QM33" s="62">
        <f ca="1">Calculator!$D$96+(Calculator!$E$96-Calculator!$D$96)*RAND()</f>
        <v>239.09784718915085</v>
      </c>
      <c r="QN33" s="62">
        <f ca="1">Calculator!$D$96+(Calculator!$E$96-Calculator!$D$96)*RAND()</f>
        <v>274.9410602443902</v>
      </c>
      <c r="QO33" s="62">
        <f ca="1">Calculator!$D$96+(Calculator!$E$96-Calculator!$D$96)*RAND()</f>
        <v>229.61467470596025</v>
      </c>
      <c r="QP33" s="62">
        <f ca="1">Calculator!$D$96+(Calculator!$E$96-Calculator!$D$96)*RAND()</f>
        <v>274.66422088903204</v>
      </c>
      <c r="QQ33" s="62">
        <f ca="1">Calculator!$D$96+(Calculator!$E$96-Calculator!$D$96)*RAND()</f>
        <v>274.85157136992257</v>
      </c>
      <c r="QR33" s="62">
        <f ca="1">Calculator!$D$96+(Calculator!$E$96-Calculator!$D$96)*RAND()</f>
        <v>260.19290126483025</v>
      </c>
      <c r="QS33" s="62">
        <f ca="1">Calculator!$D$96+(Calculator!$E$96-Calculator!$D$96)*RAND()</f>
        <v>233.58460777789099</v>
      </c>
      <c r="QT33" s="62">
        <f ca="1">Calculator!$D$96+(Calculator!$E$96-Calculator!$D$96)*RAND()</f>
        <v>228.28362752278775</v>
      </c>
      <c r="QU33" s="62">
        <f ca="1">Calculator!$D$96+(Calculator!$E$96-Calculator!$D$96)*RAND()</f>
        <v>236.45484625405842</v>
      </c>
      <c r="QV33" s="62">
        <f ca="1">Calculator!$D$96+(Calculator!$E$96-Calculator!$D$96)*RAND()</f>
        <v>260.49527792122024</v>
      </c>
      <c r="QW33" s="62">
        <f ca="1">Calculator!$D$96+(Calculator!$E$96-Calculator!$D$96)*RAND()</f>
        <v>237.84222867251341</v>
      </c>
      <c r="QX33" s="62">
        <f ca="1">Calculator!$D$96+(Calculator!$E$96-Calculator!$D$96)*RAND()</f>
        <v>234.27129592661603</v>
      </c>
      <c r="QY33" s="62">
        <f ca="1">Calculator!$D$96+(Calculator!$E$96-Calculator!$D$96)*RAND()</f>
        <v>246.90609750809102</v>
      </c>
      <c r="QZ33" s="62">
        <f ca="1">Calculator!$D$96+(Calculator!$E$96-Calculator!$D$96)*RAND()</f>
        <v>272.87436119619514</v>
      </c>
      <c r="RA33" s="62">
        <f ca="1">Calculator!$D$96+(Calculator!$E$96-Calculator!$D$96)*RAND()</f>
        <v>242.96154531173343</v>
      </c>
      <c r="RB33" s="62">
        <f ca="1">Calculator!$D$96+(Calculator!$E$96-Calculator!$D$96)*RAND()</f>
        <v>242.62312815878062</v>
      </c>
      <c r="RC33" s="62">
        <f ca="1">Calculator!$D$96+(Calculator!$E$96-Calculator!$D$96)*RAND()</f>
        <v>234.43154176810032</v>
      </c>
      <c r="RD33" s="62">
        <f ca="1">Calculator!$D$96+(Calculator!$E$96-Calculator!$D$96)*RAND()</f>
        <v>242.26895975629816</v>
      </c>
      <c r="RE33" s="62">
        <f ca="1">Calculator!$D$96+(Calculator!$E$96-Calculator!$D$96)*RAND()</f>
        <v>271.52628424519548</v>
      </c>
      <c r="RF33" s="62">
        <f ca="1">Calculator!$D$96+(Calculator!$E$96-Calculator!$D$96)*RAND()</f>
        <v>261.41944612697944</v>
      </c>
      <c r="RG33" s="62">
        <f ca="1">Calculator!$D$96+(Calculator!$E$96-Calculator!$D$96)*RAND()</f>
        <v>264.30976877542321</v>
      </c>
      <c r="RH33" s="62">
        <f ca="1">Calculator!$D$96+(Calculator!$E$96-Calculator!$D$96)*RAND()</f>
        <v>246.41231098611667</v>
      </c>
      <c r="RI33" s="62">
        <f ca="1">Calculator!$D$96+(Calculator!$E$96-Calculator!$D$96)*RAND()</f>
        <v>249.51252502106959</v>
      </c>
      <c r="RJ33" s="62">
        <f ca="1">Calculator!$D$96+(Calculator!$E$96-Calculator!$D$96)*RAND()</f>
        <v>225.65195556188831</v>
      </c>
      <c r="RK33" s="62">
        <f ca="1">Calculator!$D$96+(Calculator!$E$96-Calculator!$D$96)*RAND()</f>
        <v>233.09703759995691</v>
      </c>
      <c r="RL33" s="62">
        <f ca="1">Calculator!$D$96+(Calculator!$E$96-Calculator!$D$96)*RAND()</f>
        <v>230.31259822654866</v>
      </c>
      <c r="RM33" s="62">
        <f ca="1">Calculator!$D$96+(Calculator!$E$96-Calculator!$D$96)*RAND()</f>
        <v>232.25003153698734</v>
      </c>
      <c r="RN33" s="62">
        <f ca="1">Calculator!$D$96+(Calculator!$E$96-Calculator!$D$96)*RAND()</f>
        <v>246.6561899728998</v>
      </c>
      <c r="RO33" s="62">
        <f ca="1">Calculator!$D$96+(Calculator!$E$96-Calculator!$D$96)*RAND()</f>
        <v>250.16914407464395</v>
      </c>
      <c r="RP33" s="62">
        <f ca="1">Calculator!$D$96+(Calculator!$E$96-Calculator!$D$96)*RAND()</f>
        <v>264.5820446473889</v>
      </c>
      <c r="RQ33" s="62">
        <f ca="1">Calculator!$D$96+(Calculator!$E$96-Calculator!$D$96)*RAND()</f>
        <v>257.74598357763654</v>
      </c>
      <c r="RR33" s="62">
        <f ca="1">Calculator!$D$96+(Calculator!$E$96-Calculator!$D$96)*RAND()</f>
        <v>253.82865043261532</v>
      </c>
      <c r="RS33" s="62">
        <f ca="1">Calculator!$D$96+(Calculator!$E$96-Calculator!$D$96)*RAND()</f>
        <v>265.00020670139759</v>
      </c>
      <c r="RT33" s="62">
        <f ca="1">Calculator!$D$96+(Calculator!$E$96-Calculator!$D$96)*RAND()</f>
        <v>258.22838314416464</v>
      </c>
      <c r="RU33" s="62">
        <f ca="1">Calculator!$D$96+(Calculator!$E$96-Calculator!$D$96)*RAND()</f>
        <v>274.7733266148598</v>
      </c>
      <c r="RV33" s="62">
        <f ca="1">Calculator!$D$96+(Calculator!$E$96-Calculator!$D$96)*RAND()</f>
        <v>229.86191229704798</v>
      </c>
      <c r="RW33" s="62">
        <f ca="1">Calculator!$D$96+(Calculator!$E$96-Calculator!$D$96)*RAND()</f>
        <v>248.18271099500302</v>
      </c>
      <c r="RX33" s="62">
        <f ca="1">Calculator!$D$96+(Calculator!$E$96-Calculator!$D$96)*RAND()</f>
        <v>265.48998078494196</v>
      </c>
      <c r="RY33" s="62">
        <f ca="1">Calculator!$D$96+(Calculator!$E$96-Calculator!$D$96)*RAND()</f>
        <v>227.46437727365833</v>
      </c>
      <c r="RZ33" s="62">
        <f ca="1">Calculator!$D$96+(Calculator!$E$96-Calculator!$D$96)*RAND()</f>
        <v>240.85133583784582</v>
      </c>
      <c r="SA33" s="62">
        <f ca="1">Calculator!$D$96+(Calculator!$E$96-Calculator!$D$96)*RAND()</f>
        <v>250.73874823991011</v>
      </c>
      <c r="SB33" s="62">
        <f ca="1">Calculator!$D$96+(Calculator!$E$96-Calculator!$D$96)*RAND()</f>
        <v>225.64880266533129</v>
      </c>
      <c r="SC33" s="62">
        <f ca="1">Calculator!$D$96+(Calculator!$E$96-Calculator!$D$96)*RAND()</f>
        <v>245.90805829567637</v>
      </c>
      <c r="SD33" s="62">
        <f ca="1">Calculator!$D$96+(Calculator!$E$96-Calculator!$D$96)*RAND()</f>
        <v>233.26233553150598</v>
      </c>
      <c r="SE33" s="62">
        <f ca="1">Calculator!$D$96+(Calculator!$E$96-Calculator!$D$96)*RAND()</f>
        <v>261.8746182509945</v>
      </c>
      <c r="SF33" s="62">
        <f ca="1">Calculator!$D$96+(Calculator!$E$96-Calculator!$D$96)*RAND()</f>
        <v>257.95143407150897</v>
      </c>
      <c r="SG33" s="62">
        <f ca="1">Calculator!$D$96+(Calculator!$E$96-Calculator!$D$96)*RAND()</f>
        <v>246.83479295245456</v>
      </c>
      <c r="SH33" s="62">
        <f ca="1">Calculator!$D$96+(Calculator!$E$96-Calculator!$D$96)*RAND()</f>
        <v>269.72811959719149</v>
      </c>
      <c r="SI33" s="62">
        <f ca="1">Calculator!$D$96+(Calculator!$E$96-Calculator!$D$96)*RAND()</f>
        <v>229.01438682685551</v>
      </c>
      <c r="SJ33" s="62">
        <f ca="1">Calculator!$D$96+(Calculator!$E$96-Calculator!$D$96)*RAND()</f>
        <v>260.86345202472569</v>
      </c>
      <c r="SK33" s="62">
        <f ca="1">Calculator!$D$96+(Calculator!$E$96-Calculator!$D$96)*RAND()</f>
        <v>274.61002285087665</v>
      </c>
      <c r="SL33" s="62">
        <f ca="1">Calculator!$D$96+(Calculator!$E$96-Calculator!$D$96)*RAND()</f>
        <v>229.01171069270157</v>
      </c>
      <c r="SM33" s="62">
        <f ca="1">Calculator!$D$96+(Calculator!$E$96-Calculator!$D$96)*RAND()</f>
        <v>244.50048584497603</v>
      </c>
      <c r="SN33" s="62">
        <f ca="1">Calculator!$D$96+(Calculator!$E$96-Calculator!$D$96)*RAND()</f>
        <v>251.7706699063659</v>
      </c>
      <c r="SO33" s="62">
        <f ca="1">Calculator!$D$96+(Calculator!$E$96-Calculator!$D$96)*RAND()</f>
        <v>243.42587266882151</v>
      </c>
      <c r="SP33" s="62">
        <f ca="1">Calculator!$D$96+(Calculator!$E$96-Calculator!$D$96)*RAND()</f>
        <v>231.88149126179593</v>
      </c>
      <c r="SQ33" s="62">
        <f ca="1">Calculator!$D$96+(Calculator!$E$96-Calculator!$D$96)*RAND()</f>
        <v>265.40443512814539</v>
      </c>
      <c r="SR33" s="62">
        <f ca="1">Calculator!$D$96+(Calculator!$E$96-Calculator!$D$96)*RAND()</f>
        <v>234.45296956015579</v>
      </c>
      <c r="SS33" s="62">
        <f ca="1">Calculator!$D$96+(Calculator!$E$96-Calculator!$D$96)*RAND()</f>
        <v>245.47818064422549</v>
      </c>
      <c r="ST33" s="62">
        <f ca="1">Calculator!$D$96+(Calculator!$E$96-Calculator!$D$96)*RAND()</f>
        <v>240.60666723684858</v>
      </c>
      <c r="SU33" s="62">
        <f ca="1">Calculator!$D$96+(Calculator!$E$96-Calculator!$D$96)*RAND()</f>
        <v>234.52820795456461</v>
      </c>
      <c r="SV33" s="62">
        <f ca="1">Calculator!$D$96+(Calculator!$E$96-Calculator!$D$96)*RAND()</f>
        <v>232.93624867090193</v>
      </c>
      <c r="SW33" s="62">
        <f ca="1">Calculator!$D$96+(Calculator!$E$96-Calculator!$D$96)*RAND()</f>
        <v>252.97641729016647</v>
      </c>
      <c r="SX33" s="62">
        <f ca="1">Calculator!$D$96+(Calculator!$E$96-Calculator!$D$96)*RAND()</f>
        <v>257.00667357514766</v>
      </c>
      <c r="SY33" s="62">
        <f ca="1">Calculator!$D$96+(Calculator!$E$96-Calculator!$D$96)*RAND()</f>
        <v>271.0607965744058</v>
      </c>
      <c r="SZ33" s="62">
        <f ca="1">Calculator!$D$96+(Calculator!$E$96-Calculator!$D$96)*RAND()</f>
        <v>246.22301785770037</v>
      </c>
      <c r="TA33" s="62">
        <f ca="1">Calculator!$D$96+(Calculator!$E$96-Calculator!$D$96)*RAND()</f>
        <v>245.20987722635448</v>
      </c>
      <c r="TB33" s="62">
        <f ca="1">Calculator!$D$96+(Calculator!$E$96-Calculator!$D$96)*RAND()</f>
        <v>266.08079651709937</v>
      </c>
      <c r="TC33" s="62">
        <f ca="1">Calculator!$D$96+(Calculator!$E$96-Calculator!$D$96)*RAND()</f>
        <v>274.08121996960244</v>
      </c>
      <c r="TD33" s="62">
        <f ca="1">Calculator!$D$96+(Calculator!$E$96-Calculator!$D$96)*RAND()</f>
        <v>272.49266583662126</v>
      </c>
      <c r="TE33" s="62">
        <f ca="1">Calculator!$D$96+(Calculator!$E$96-Calculator!$D$96)*RAND()</f>
        <v>235.75903294258239</v>
      </c>
      <c r="TF33" s="62">
        <f ca="1">Calculator!$D$96+(Calculator!$E$96-Calculator!$D$96)*RAND()</f>
        <v>253.6049350827299</v>
      </c>
      <c r="TG33" s="62">
        <f ca="1">Calculator!$D$96+(Calculator!$E$96-Calculator!$D$96)*RAND()</f>
        <v>236.52193087501854</v>
      </c>
      <c r="TH33" s="62">
        <f ca="1">Calculator!$D$96+(Calculator!$E$96-Calculator!$D$96)*RAND()</f>
        <v>263.00038430086261</v>
      </c>
      <c r="TI33" s="62">
        <f ca="1">Calculator!$D$96+(Calculator!$E$96-Calculator!$D$96)*RAND()</f>
        <v>248.75896872582857</v>
      </c>
      <c r="TJ33" s="62">
        <f ca="1">Calculator!$D$96+(Calculator!$E$96-Calculator!$D$96)*RAND()</f>
        <v>225.75858174093781</v>
      </c>
      <c r="TK33" s="62">
        <f ca="1">Calculator!$D$96+(Calculator!$E$96-Calculator!$D$96)*RAND()</f>
        <v>261.67255642754992</v>
      </c>
      <c r="TL33" s="62">
        <f ca="1">Calculator!$D$96+(Calculator!$E$96-Calculator!$D$96)*RAND()</f>
        <v>240.3239037326419</v>
      </c>
      <c r="TM33" s="62">
        <f ca="1">Calculator!$D$96+(Calculator!$E$96-Calculator!$D$96)*RAND()</f>
        <v>246.10970949568343</v>
      </c>
      <c r="TN33" s="62">
        <f ca="1">Calculator!$D$96+(Calculator!$E$96-Calculator!$D$96)*RAND()</f>
        <v>254.36160733825463</v>
      </c>
      <c r="TO33" s="62">
        <f ca="1">Calculator!$D$96+(Calculator!$E$96-Calculator!$D$96)*RAND()</f>
        <v>251.52588114163271</v>
      </c>
      <c r="TP33" s="62">
        <f ca="1">Calculator!$D$96+(Calculator!$E$96-Calculator!$D$96)*RAND()</f>
        <v>228.30268132185154</v>
      </c>
      <c r="TQ33" s="62">
        <f ca="1">Calculator!$D$96+(Calculator!$E$96-Calculator!$D$96)*RAND()</f>
        <v>274.98641934855766</v>
      </c>
      <c r="TR33" s="62">
        <f ca="1">Calculator!$D$96+(Calculator!$E$96-Calculator!$D$96)*RAND()</f>
        <v>272.23000202357622</v>
      </c>
      <c r="TS33" s="62">
        <f ca="1">Calculator!$D$96+(Calculator!$E$96-Calculator!$D$96)*RAND()</f>
        <v>253.28068067233278</v>
      </c>
      <c r="TT33" s="62">
        <f ca="1">Calculator!$D$96+(Calculator!$E$96-Calculator!$D$96)*RAND()</f>
        <v>272.9204575308915</v>
      </c>
      <c r="TU33" s="62">
        <f ca="1">Calculator!$D$96+(Calculator!$E$96-Calculator!$D$96)*RAND()</f>
        <v>262.99047539923777</v>
      </c>
      <c r="TV33" s="62">
        <f ca="1">Calculator!$D$96+(Calculator!$E$96-Calculator!$D$96)*RAND()</f>
        <v>261.59061439718766</v>
      </c>
      <c r="TW33" s="62">
        <f ca="1">Calculator!$D$96+(Calculator!$E$96-Calculator!$D$96)*RAND()</f>
        <v>269.30122534809556</v>
      </c>
      <c r="TX33" s="62">
        <f ca="1">Calculator!$D$96+(Calculator!$E$96-Calculator!$D$96)*RAND()</f>
        <v>229.38143991840298</v>
      </c>
      <c r="TY33" s="62">
        <f ca="1">Calculator!$D$96+(Calculator!$E$96-Calculator!$D$96)*RAND()</f>
        <v>238.41553655044197</v>
      </c>
      <c r="TZ33" s="62">
        <f ca="1">Calculator!$D$96+(Calculator!$E$96-Calculator!$D$96)*RAND()</f>
        <v>244.76592517486841</v>
      </c>
      <c r="UA33" s="62">
        <f ca="1">Calculator!$D$96+(Calculator!$E$96-Calculator!$D$96)*RAND()</f>
        <v>251.56609656407088</v>
      </c>
      <c r="UB33" s="62">
        <f ca="1">Calculator!$D$96+(Calculator!$E$96-Calculator!$D$96)*RAND()</f>
        <v>244.99094514613358</v>
      </c>
      <c r="UC33" s="62">
        <f ca="1">Calculator!$D$96+(Calculator!$E$96-Calculator!$D$96)*RAND()</f>
        <v>253.3450869635617</v>
      </c>
      <c r="UD33" s="62">
        <f ca="1">Calculator!$D$96+(Calculator!$E$96-Calculator!$D$96)*RAND()</f>
        <v>229.88940634286001</v>
      </c>
      <c r="UE33" s="62">
        <f ca="1">Calculator!$D$96+(Calculator!$E$96-Calculator!$D$96)*RAND()</f>
        <v>267.02562184584838</v>
      </c>
      <c r="UF33" s="62">
        <f ca="1">Calculator!$D$96+(Calculator!$E$96-Calculator!$D$96)*RAND()</f>
        <v>249.30909533807701</v>
      </c>
      <c r="UG33" s="62">
        <f ca="1">Calculator!$D$96+(Calculator!$E$96-Calculator!$D$96)*RAND()</f>
        <v>251.03565321338971</v>
      </c>
      <c r="UH33" s="62">
        <f ca="1">Calculator!$D$96+(Calculator!$E$96-Calculator!$D$96)*RAND()</f>
        <v>263.93678866734928</v>
      </c>
      <c r="UI33" s="62">
        <f ca="1">Calculator!$D$96+(Calculator!$E$96-Calculator!$D$96)*RAND()</f>
        <v>257.8544613754031</v>
      </c>
      <c r="UJ33" s="62">
        <f ca="1">Calculator!$D$96+(Calculator!$E$96-Calculator!$D$96)*RAND()</f>
        <v>262.69951607944631</v>
      </c>
      <c r="UK33" s="62">
        <f ca="1">Calculator!$D$96+(Calculator!$E$96-Calculator!$D$96)*RAND()</f>
        <v>269.7677936254384</v>
      </c>
      <c r="UL33" s="62">
        <f ca="1">Calculator!$D$96+(Calculator!$E$96-Calculator!$D$96)*RAND()</f>
        <v>236.48507950226684</v>
      </c>
      <c r="UM33" s="62">
        <f ca="1">Calculator!$D$96+(Calculator!$E$96-Calculator!$D$96)*RAND()</f>
        <v>239.61588478265162</v>
      </c>
      <c r="UN33" s="62">
        <f ca="1">Calculator!$D$96+(Calculator!$E$96-Calculator!$D$96)*RAND()</f>
        <v>255.67908895835473</v>
      </c>
      <c r="UO33" s="62">
        <f ca="1">Calculator!$D$96+(Calculator!$E$96-Calculator!$D$96)*RAND()</f>
        <v>260.51506382321747</v>
      </c>
      <c r="UP33" s="62">
        <f ca="1">Calculator!$D$96+(Calculator!$E$96-Calculator!$D$96)*RAND()</f>
        <v>239.73376996478044</v>
      </c>
      <c r="UQ33" s="62">
        <f ca="1">Calculator!$D$96+(Calculator!$E$96-Calculator!$D$96)*RAND()</f>
        <v>255.21971336109786</v>
      </c>
      <c r="UR33" s="62">
        <f ca="1">Calculator!$D$96+(Calculator!$E$96-Calculator!$D$96)*RAND()</f>
        <v>231.14439516008974</v>
      </c>
      <c r="US33" s="62">
        <f ca="1">Calculator!$D$96+(Calculator!$E$96-Calculator!$D$96)*RAND()</f>
        <v>265.34387649826959</v>
      </c>
      <c r="UT33" s="62">
        <f ca="1">Calculator!$D$96+(Calculator!$E$96-Calculator!$D$96)*RAND()</f>
        <v>243.37632491952058</v>
      </c>
      <c r="UU33" s="62">
        <f ca="1">Calculator!$D$96+(Calculator!$E$96-Calculator!$D$96)*RAND()</f>
        <v>231.98733881114327</v>
      </c>
      <c r="UV33" s="62">
        <f ca="1">Calculator!$D$96+(Calculator!$E$96-Calculator!$D$96)*RAND()</f>
        <v>270.11480731667524</v>
      </c>
      <c r="UW33" s="62">
        <f ca="1">Calculator!$D$96+(Calculator!$E$96-Calculator!$D$96)*RAND()</f>
        <v>258.20192975111638</v>
      </c>
      <c r="UX33" s="62">
        <f ca="1">Calculator!$D$96+(Calculator!$E$96-Calculator!$D$96)*RAND()</f>
        <v>264.05951632246268</v>
      </c>
      <c r="UY33" s="62">
        <f ca="1">Calculator!$D$96+(Calculator!$E$96-Calculator!$D$96)*RAND()</f>
        <v>254.1674520645536</v>
      </c>
      <c r="UZ33" s="62">
        <f ca="1">Calculator!$D$96+(Calculator!$E$96-Calculator!$D$96)*RAND()</f>
        <v>261.93509452621328</v>
      </c>
      <c r="VA33" s="62">
        <f ca="1">Calculator!$D$96+(Calculator!$E$96-Calculator!$D$96)*RAND()</f>
        <v>261.45996978730096</v>
      </c>
      <c r="VB33" s="62">
        <f ca="1">Calculator!$D$96+(Calculator!$E$96-Calculator!$D$96)*RAND()</f>
        <v>269.67535872822333</v>
      </c>
      <c r="VC33" s="62">
        <f ca="1">Calculator!$D$96+(Calculator!$E$96-Calculator!$D$96)*RAND()</f>
        <v>262.89510763439375</v>
      </c>
      <c r="VD33" s="62">
        <f ca="1">Calculator!$D$96+(Calculator!$E$96-Calculator!$D$96)*RAND()</f>
        <v>256.28555781673265</v>
      </c>
      <c r="VE33" s="62">
        <f ca="1">Calculator!$D$96+(Calculator!$E$96-Calculator!$D$96)*RAND()</f>
        <v>236.38969614846872</v>
      </c>
      <c r="VF33" s="62">
        <f ca="1">Calculator!$D$96+(Calculator!$E$96-Calculator!$D$96)*RAND()</f>
        <v>251.91330969770763</v>
      </c>
      <c r="VG33" s="62">
        <f ca="1">Calculator!$D$96+(Calculator!$E$96-Calculator!$D$96)*RAND()</f>
        <v>239.52944072424464</v>
      </c>
      <c r="VH33" s="62">
        <f ca="1">Calculator!$D$96+(Calculator!$E$96-Calculator!$D$96)*RAND()</f>
        <v>273.59657449030044</v>
      </c>
      <c r="VI33" s="62">
        <f ca="1">Calculator!$D$96+(Calculator!$E$96-Calculator!$D$96)*RAND()</f>
        <v>263.93528739248137</v>
      </c>
      <c r="VJ33" s="62">
        <f ca="1">Calculator!$D$96+(Calculator!$E$96-Calculator!$D$96)*RAND()</f>
        <v>238.00265332564493</v>
      </c>
      <c r="VK33" s="62">
        <f ca="1">Calculator!$D$96+(Calculator!$E$96-Calculator!$D$96)*RAND()</f>
        <v>273.53133952936844</v>
      </c>
      <c r="VL33" s="62">
        <f ca="1">Calculator!$D$96+(Calculator!$E$96-Calculator!$D$96)*RAND()</f>
        <v>234.72279002555797</v>
      </c>
      <c r="VM33" s="62">
        <f ca="1">Calculator!$D$96+(Calculator!$E$96-Calculator!$D$96)*RAND()</f>
        <v>250.44838346362442</v>
      </c>
      <c r="VN33" s="62">
        <f ca="1">Calculator!$D$96+(Calculator!$E$96-Calculator!$D$96)*RAND()</f>
        <v>247.82081466833992</v>
      </c>
      <c r="VO33" s="62">
        <f ca="1">Calculator!$D$96+(Calculator!$E$96-Calculator!$D$96)*RAND()</f>
        <v>272.06316911792402</v>
      </c>
      <c r="VP33" s="62">
        <f ca="1">Calculator!$D$96+(Calculator!$E$96-Calculator!$D$96)*RAND()</f>
        <v>251.43189111097635</v>
      </c>
      <c r="VQ33" s="62">
        <f ca="1">Calculator!$D$96+(Calculator!$E$96-Calculator!$D$96)*RAND()</f>
        <v>246.8979859973295</v>
      </c>
      <c r="VR33" s="62">
        <f ca="1">Calculator!$D$96+(Calculator!$E$96-Calculator!$D$96)*RAND()</f>
        <v>245.8573304386106</v>
      </c>
      <c r="VS33" s="62">
        <f ca="1">Calculator!$D$96+(Calculator!$E$96-Calculator!$D$96)*RAND()</f>
        <v>273.38101518231656</v>
      </c>
      <c r="VT33" s="62">
        <f ca="1">Calculator!$D$96+(Calculator!$E$96-Calculator!$D$96)*RAND()</f>
        <v>272.93277540046694</v>
      </c>
      <c r="VU33" s="62">
        <f ca="1">Calculator!$D$96+(Calculator!$E$96-Calculator!$D$96)*RAND()</f>
        <v>232.22616833564709</v>
      </c>
      <c r="VV33" s="62">
        <f ca="1">Calculator!$D$96+(Calculator!$E$96-Calculator!$D$96)*RAND()</f>
        <v>255.85129267611202</v>
      </c>
      <c r="VW33" s="62">
        <f ca="1">Calculator!$D$96+(Calculator!$E$96-Calculator!$D$96)*RAND()</f>
        <v>232.06153413291105</v>
      </c>
      <c r="VX33" s="62">
        <f ca="1">Calculator!$D$96+(Calculator!$E$96-Calculator!$D$96)*RAND()</f>
        <v>246.14367018652558</v>
      </c>
      <c r="VY33" s="62">
        <f ca="1">Calculator!$D$96+(Calculator!$E$96-Calculator!$D$96)*RAND()</f>
        <v>243.20257226986931</v>
      </c>
      <c r="VZ33" s="62">
        <f ca="1">Calculator!$D$96+(Calculator!$E$96-Calculator!$D$96)*RAND()</f>
        <v>251.08558431811673</v>
      </c>
      <c r="WA33" s="62">
        <f ca="1">Calculator!$D$96+(Calculator!$E$96-Calculator!$D$96)*RAND()</f>
        <v>261.26454174650672</v>
      </c>
      <c r="WB33" s="62">
        <f ca="1">Calculator!$D$96+(Calculator!$E$96-Calculator!$D$96)*RAND()</f>
        <v>227.02920932723191</v>
      </c>
      <c r="WC33" s="62">
        <f ca="1">Calculator!$D$96+(Calculator!$E$96-Calculator!$D$96)*RAND()</f>
        <v>241.57070384076562</v>
      </c>
      <c r="WD33" s="62">
        <f ca="1">Calculator!$D$96+(Calculator!$E$96-Calculator!$D$96)*RAND()</f>
        <v>234.96226957563641</v>
      </c>
      <c r="WE33" s="62">
        <f ca="1">Calculator!$D$96+(Calculator!$E$96-Calculator!$D$96)*RAND()</f>
        <v>252.70876992296851</v>
      </c>
      <c r="WF33" s="62">
        <f ca="1">Calculator!$D$96+(Calculator!$E$96-Calculator!$D$96)*RAND()</f>
        <v>253.24686076869912</v>
      </c>
      <c r="WG33" s="62">
        <f ca="1">Calculator!$D$96+(Calculator!$E$96-Calculator!$D$96)*RAND()</f>
        <v>261.30383315985671</v>
      </c>
      <c r="WH33" s="62">
        <f ca="1">Calculator!$D$96+(Calculator!$E$96-Calculator!$D$96)*RAND()</f>
        <v>246.57355234045289</v>
      </c>
      <c r="WI33" s="62">
        <f ca="1">Calculator!$D$96+(Calculator!$E$96-Calculator!$D$96)*RAND()</f>
        <v>244.08540228371265</v>
      </c>
      <c r="WJ33" s="62">
        <f ca="1">Calculator!$D$96+(Calculator!$E$96-Calculator!$D$96)*RAND()</f>
        <v>248.6693441843546</v>
      </c>
      <c r="WK33" s="62">
        <f ca="1">Calculator!$D$96+(Calculator!$E$96-Calculator!$D$96)*RAND()</f>
        <v>238.8998159759837</v>
      </c>
      <c r="WL33" s="62">
        <f ca="1">Calculator!$D$96+(Calculator!$E$96-Calculator!$D$96)*RAND()</f>
        <v>235.16812650098007</v>
      </c>
      <c r="WM33" s="62">
        <f ca="1">Calculator!$D$96+(Calculator!$E$96-Calculator!$D$96)*RAND()</f>
        <v>237.48151864673733</v>
      </c>
      <c r="WN33" s="62">
        <f ca="1">Calculator!$D$96+(Calculator!$E$96-Calculator!$D$96)*RAND()</f>
        <v>244.44795611173453</v>
      </c>
      <c r="WO33" s="62">
        <f ca="1">Calculator!$D$96+(Calculator!$E$96-Calculator!$D$96)*RAND()</f>
        <v>268.38726738144226</v>
      </c>
      <c r="WP33" s="62">
        <f ca="1">Calculator!$D$96+(Calculator!$E$96-Calculator!$D$96)*RAND()</f>
        <v>241.18396677506703</v>
      </c>
      <c r="WQ33" s="62">
        <f ca="1">Calculator!$D$96+(Calculator!$E$96-Calculator!$D$96)*RAND()</f>
        <v>241.16594863378469</v>
      </c>
      <c r="WR33" s="62">
        <f ca="1">Calculator!$D$96+(Calculator!$E$96-Calculator!$D$96)*RAND()</f>
        <v>251.04821727952762</v>
      </c>
      <c r="WS33" s="62">
        <f ca="1">Calculator!$D$96+(Calculator!$E$96-Calculator!$D$96)*RAND()</f>
        <v>262.38778893565484</v>
      </c>
      <c r="WT33" s="62">
        <f ca="1">Calculator!$D$96+(Calculator!$E$96-Calculator!$D$96)*RAND()</f>
        <v>231.06202124804761</v>
      </c>
      <c r="WU33" s="62">
        <f ca="1">Calculator!$D$96+(Calculator!$E$96-Calculator!$D$96)*RAND()</f>
        <v>236.05958067454134</v>
      </c>
      <c r="WV33" s="62">
        <f ca="1">Calculator!$D$96+(Calculator!$E$96-Calculator!$D$96)*RAND()</f>
        <v>246.26763708965024</v>
      </c>
      <c r="WW33" s="62">
        <f ca="1">Calculator!$D$96+(Calculator!$E$96-Calculator!$D$96)*RAND()</f>
        <v>260.51362031480534</v>
      </c>
      <c r="WX33" s="62">
        <f ca="1">Calculator!$D$96+(Calculator!$E$96-Calculator!$D$96)*RAND()</f>
        <v>242.31209392175685</v>
      </c>
      <c r="WY33" s="62">
        <f ca="1">Calculator!$D$96+(Calculator!$E$96-Calculator!$D$96)*RAND()</f>
        <v>258.17180406463041</v>
      </c>
      <c r="WZ33" s="62">
        <f ca="1">Calculator!$D$96+(Calculator!$E$96-Calculator!$D$96)*RAND()</f>
        <v>239.90849748452004</v>
      </c>
      <c r="XA33" s="62">
        <f ca="1">Calculator!$D$96+(Calculator!$E$96-Calculator!$D$96)*RAND()</f>
        <v>258.87276246074276</v>
      </c>
      <c r="XB33" s="62">
        <f ca="1">Calculator!$D$96+(Calculator!$E$96-Calculator!$D$96)*RAND()</f>
        <v>253.69778961430205</v>
      </c>
      <c r="XC33" s="62">
        <f ca="1">Calculator!$D$96+(Calculator!$E$96-Calculator!$D$96)*RAND()</f>
        <v>270.88474494443648</v>
      </c>
      <c r="XD33" s="62">
        <f ca="1">Calculator!$D$96+(Calculator!$E$96-Calculator!$D$96)*RAND()</f>
        <v>239.49083900372557</v>
      </c>
      <c r="XE33" s="62">
        <f ca="1">Calculator!$D$96+(Calculator!$E$96-Calculator!$D$96)*RAND()</f>
        <v>271.65276689313646</v>
      </c>
      <c r="XF33" s="62">
        <f ca="1">Calculator!$D$96+(Calculator!$E$96-Calculator!$D$96)*RAND()</f>
        <v>247.8605278245814</v>
      </c>
      <c r="XG33" s="62">
        <f ca="1">Calculator!$D$96+(Calculator!$E$96-Calculator!$D$96)*RAND()</f>
        <v>271.4471290186666</v>
      </c>
      <c r="XH33" s="62">
        <f ca="1">Calculator!$D$96+(Calculator!$E$96-Calculator!$D$96)*RAND()</f>
        <v>257.85952131454411</v>
      </c>
      <c r="XI33" s="62">
        <f ca="1">Calculator!$D$96+(Calculator!$E$96-Calculator!$D$96)*RAND()</f>
        <v>270.69996206650069</v>
      </c>
      <c r="XJ33" s="62">
        <f ca="1">Calculator!$D$96+(Calculator!$E$96-Calculator!$D$96)*RAND()</f>
        <v>232.97714474423449</v>
      </c>
      <c r="XK33" s="62">
        <f ca="1">Calculator!$D$96+(Calculator!$E$96-Calculator!$D$96)*RAND()</f>
        <v>274.07146615766948</v>
      </c>
      <c r="XL33" s="62">
        <f ca="1">Calculator!$D$96+(Calculator!$E$96-Calculator!$D$96)*RAND()</f>
        <v>233.84602820510861</v>
      </c>
      <c r="XM33" s="62">
        <f ca="1">Calculator!$D$96+(Calculator!$E$96-Calculator!$D$96)*RAND()</f>
        <v>272.2923971048462</v>
      </c>
      <c r="XN33" s="62">
        <f ca="1">Calculator!$D$96+(Calculator!$E$96-Calculator!$D$96)*RAND()</f>
        <v>252.79032193604277</v>
      </c>
      <c r="XO33" s="62">
        <f ca="1">Calculator!$D$96+(Calculator!$E$96-Calculator!$D$96)*RAND()</f>
        <v>266.04964423170713</v>
      </c>
      <c r="XP33" s="62">
        <f ca="1">Calculator!$D$96+(Calculator!$E$96-Calculator!$D$96)*RAND()</f>
        <v>255.90544224259159</v>
      </c>
      <c r="XQ33" s="62">
        <f ca="1">Calculator!$D$96+(Calculator!$E$96-Calculator!$D$96)*RAND()</f>
        <v>252.61776243721818</v>
      </c>
      <c r="XR33" s="62">
        <f ca="1">Calculator!$D$96+(Calculator!$E$96-Calculator!$D$96)*RAND()</f>
        <v>268.46276672074242</v>
      </c>
      <c r="XS33" s="62">
        <f ca="1">Calculator!$D$96+(Calculator!$E$96-Calculator!$D$96)*RAND()</f>
        <v>226.97793623268589</v>
      </c>
      <c r="XT33" s="62">
        <f ca="1">Calculator!$D$96+(Calculator!$E$96-Calculator!$D$96)*RAND()</f>
        <v>257.91725661487129</v>
      </c>
      <c r="XU33" s="62">
        <f ca="1">Calculator!$D$96+(Calculator!$E$96-Calculator!$D$96)*RAND()</f>
        <v>226.5022153747739</v>
      </c>
      <c r="XV33" s="62">
        <f ca="1">Calculator!$D$96+(Calculator!$E$96-Calculator!$D$96)*RAND()</f>
        <v>270.62441113595747</v>
      </c>
      <c r="XW33" s="62">
        <f ca="1">Calculator!$D$96+(Calculator!$E$96-Calculator!$D$96)*RAND()</f>
        <v>258.37923472662982</v>
      </c>
      <c r="XX33" s="62">
        <f ca="1">Calculator!$D$96+(Calculator!$E$96-Calculator!$D$96)*RAND()</f>
        <v>265.66325253698398</v>
      </c>
      <c r="XY33" s="62">
        <f ca="1">Calculator!$D$96+(Calculator!$E$96-Calculator!$D$96)*RAND()</f>
        <v>234.92682041561176</v>
      </c>
      <c r="XZ33" s="62">
        <f ca="1">Calculator!$D$96+(Calculator!$E$96-Calculator!$D$96)*RAND()</f>
        <v>267.63440241699072</v>
      </c>
      <c r="YA33" s="62">
        <f ca="1">Calculator!$D$96+(Calculator!$E$96-Calculator!$D$96)*RAND()</f>
        <v>236.22365201076664</v>
      </c>
      <c r="YB33" s="62">
        <f ca="1">Calculator!$D$96+(Calculator!$E$96-Calculator!$D$96)*RAND()</f>
        <v>240.53827735411696</v>
      </c>
      <c r="YC33" s="62">
        <f ca="1">Calculator!$D$96+(Calculator!$E$96-Calculator!$D$96)*RAND()</f>
        <v>258.34268671145867</v>
      </c>
      <c r="YD33" s="62">
        <f ca="1">Calculator!$D$96+(Calculator!$E$96-Calculator!$D$96)*RAND()</f>
        <v>258.88985234523159</v>
      </c>
      <c r="YE33" s="62">
        <f ca="1">Calculator!$D$96+(Calculator!$E$96-Calculator!$D$96)*RAND()</f>
        <v>228.60112123981173</v>
      </c>
      <c r="YF33" s="62">
        <f ca="1">Calculator!$D$96+(Calculator!$E$96-Calculator!$D$96)*RAND()</f>
        <v>271.37851966454872</v>
      </c>
      <c r="YG33" s="62">
        <f ca="1">Calculator!$D$96+(Calculator!$E$96-Calculator!$D$96)*RAND()</f>
        <v>269.12227840968086</v>
      </c>
      <c r="YH33" s="62">
        <f ca="1">Calculator!$D$96+(Calculator!$E$96-Calculator!$D$96)*RAND()</f>
        <v>273.27043469049755</v>
      </c>
      <c r="YI33" s="62">
        <f ca="1">Calculator!$D$96+(Calculator!$E$96-Calculator!$D$96)*RAND()</f>
        <v>274.16321557636064</v>
      </c>
      <c r="YJ33" s="62">
        <f ca="1">Calculator!$D$96+(Calculator!$E$96-Calculator!$D$96)*RAND()</f>
        <v>266.34107966508157</v>
      </c>
      <c r="YK33" s="62">
        <f ca="1">Calculator!$D$96+(Calculator!$E$96-Calculator!$D$96)*RAND()</f>
        <v>254.47964459226014</v>
      </c>
      <c r="YL33" s="62">
        <f ca="1">Calculator!$D$96+(Calculator!$E$96-Calculator!$D$96)*RAND()</f>
        <v>243.11784740186852</v>
      </c>
      <c r="YM33" s="62">
        <f ca="1">Calculator!$D$96+(Calculator!$E$96-Calculator!$D$96)*RAND()</f>
        <v>256.84271061872647</v>
      </c>
      <c r="YN33" s="62">
        <f ca="1">Calculator!$D$96+(Calculator!$E$96-Calculator!$D$96)*RAND()</f>
        <v>265.01533367186096</v>
      </c>
      <c r="YO33" s="62">
        <f ca="1">Calculator!$D$96+(Calculator!$E$96-Calculator!$D$96)*RAND()</f>
        <v>252.2735206919873</v>
      </c>
      <c r="YP33" s="62">
        <f ca="1">Calculator!$D$96+(Calculator!$E$96-Calculator!$D$96)*RAND()</f>
        <v>236.18746308257641</v>
      </c>
      <c r="YQ33" s="62">
        <f ca="1">Calculator!$D$96+(Calculator!$E$96-Calculator!$D$96)*RAND()</f>
        <v>226.82597239586323</v>
      </c>
      <c r="YR33" s="62">
        <f ca="1">Calculator!$D$96+(Calculator!$E$96-Calculator!$D$96)*RAND()</f>
        <v>257.91811708691068</v>
      </c>
      <c r="YS33" s="62">
        <f ca="1">Calculator!$D$96+(Calculator!$E$96-Calculator!$D$96)*RAND()</f>
        <v>261.60747643512843</v>
      </c>
      <c r="YT33" s="62">
        <f ca="1">Calculator!$D$96+(Calculator!$E$96-Calculator!$D$96)*RAND()</f>
        <v>225.90117783340278</v>
      </c>
      <c r="YU33" s="62">
        <f ca="1">Calculator!$D$96+(Calculator!$E$96-Calculator!$D$96)*RAND()</f>
        <v>260.81437115073146</v>
      </c>
      <c r="YV33" s="62">
        <f ca="1">Calculator!$D$96+(Calculator!$E$96-Calculator!$D$96)*RAND()</f>
        <v>244.09560903302457</v>
      </c>
      <c r="YW33" s="62">
        <f ca="1">Calculator!$D$96+(Calculator!$E$96-Calculator!$D$96)*RAND()</f>
        <v>225.60833859320965</v>
      </c>
      <c r="YX33" s="62">
        <f ca="1">Calculator!$D$96+(Calculator!$E$96-Calculator!$D$96)*RAND()</f>
        <v>241.2519824985983</v>
      </c>
      <c r="YY33" s="62">
        <f ca="1">Calculator!$D$96+(Calculator!$E$96-Calculator!$D$96)*RAND()</f>
        <v>235.40894591120039</v>
      </c>
      <c r="YZ33" s="62">
        <f ca="1">Calculator!$D$96+(Calculator!$E$96-Calculator!$D$96)*RAND()</f>
        <v>239.99356955772691</v>
      </c>
      <c r="ZA33" s="62">
        <f ca="1">Calculator!$D$96+(Calculator!$E$96-Calculator!$D$96)*RAND()</f>
        <v>229.98583254586762</v>
      </c>
      <c r="ZB33" s="62">
        <f ca="1">Calculator!$D$96+(Calculator!$E$96-Calculator!$D$96)*RAND()</f>
        <v>254.87853825244801</v>
      </c>
      <c r="ZC33" s="62">
        <f ca="1">Calculator!$D$96+(Calculator!$E$96-Calculator!$D$96)*RAND()</f>
        <v>274.36112925735279</v>
      </c>
      <c r="ZD33" s="62">
        <f ca="1">Calculator!$D$96+(Calculator!$E$96-Calculator!$D$96)*RAND()</f>
        <v>270.3513439743914</v>
      </c>
      <c r="ZE33" s="62">
        <f ca="1">Calculator!$D$96+(Calculator!$E$96-Calculator!$D$96)*RAND()</f>
        <v>234.04123822787784</v>
      </c>
      <c r="ZF33" s="62">
        <f ca="1">Calculator!$D$96+(Calculator!$E$96-Calculator!$D$96)*RAND()</f>
        <v>267.52574387555171</v>
      </c>
      <c r="ZG33" s="62">
        <f ca="1">Calculator!$D$96+(Calculator!$E$96-Calculator!$D$96)*RAND()</f>
        <v>274.10871947361403</v>
      </c>
      <c r="ZH33" s="62">
        <f ca="1">Calculator!$D$96+(Calculator!$E$96-Calculator!$D$96)*RAND()</f>
        <v>241.79121153684557</v>
      </c>
      <c r="ZI33" s="62">
        <f ca="1">Calculator!$D$96+(Calculator!$E$96-Calculator!$D$96)*RAND()</f>
        <v>236.67664321983833</v>
      </c>
      <c r="ZJ33" s="62">
        <f ca="1">Calculator!$D$96+(Calculator!$E$96-Calculator!$D$96)*RAND()</f>
        <v>240.12273370205307</v>
      </c>
      <c r="ZK33" s="62">
        <f ca="1">Calculator!$D$96+(Calculator!$E$96-Calculator!$D$96)*RAND()</f>
        <v>253.3226519369494</v>
      </c>
      <c r="ZL33" s="62">
        <f ca="1">Calculator!$D$96+(Calculator!$E$96-Calculator!$D$96)*RAND()</f>
        <v>270.84540459457025</v>
      </c>
      <c r="ZM33" s="62">
        <f ca="1">Calculator!$D$96+(Calculator!$E$96-Calculator!$D$96)*RAND()</f>
        <v>271.52563181041432</v>
      </c>
      <c r="ZN33" s="62">
        <f ca="1">Calculator!$D$96+(Calculator!$E$96-Calculator!$D$96)*RAND()</f>
        <v>229.04394041381423</v>
      </c>
      <c r="ZO33" s="62">
        <f ca="1">Calculator!$D$96+(Calculator!$E$96-Calculator!$D$96)*RAND()</f>
        <v>233.26866337996441</v>
      </c>
      <c r="ZP33" s="62">
        <f ca="1">Calculator!$D$96+(Calculator!$E$96-Calculator!$D$96)*RAND()</f>
        <v>251.94561499352591</v>
      </c>
      <c r="ZQ33" s="62">
        <f ca="1">Calculator!$D$96+(Calculator!$E$96-Calculator!$D$96)*RAND()</f>
        <v>250.36534692049784</v>
      </c>
      <c r="ZR33" s="62">
        <f ca="1">Calculator!$D$96+(Calculator!$E$96-Calculator!$D$96)*RAND()</f>
        <v>235.76839625191451</v>
      </c>
      <c r="ZS33" s="62">
        <f ca="1">Calculator!$D$96+(Calculator!$E$96-Calculator!$D$96)*RAND()</f>
        <v>225.99134843198885</v>
      </c>
      <c r="ZT33" s="62">
        <f ca="1">Calculator!$D$96+(Calculator!$E$96-Calculator!$D$96)*RAND()</f>
        <v>243.58868283097024</v>
      </c>
      <c r="ZU33" s="62">
        <f ca="1">Calculator!$D$96+(Calculator!$E$96-Calculator!$D$96)*RAND()</f>
        <v>253.96469636748549</v>
      </c>
      <c r="ZV33" s="62">
        <f ca="1">Calculator!$D$96+(Calculator!$E$96-Calculator!$D$96)*RAND()</f>
        <v>268.58128184643726</v>
      </c>
      <c r="ZW33" s="62">
        <f ca="1">Calculator!$D$96+(Calculator!$E$96-Calculator!$D$96)*RAND()</f>
        <v>256.33571597343592</v>
      </c>
      <c r="ZX33" s="62">
        <f ca="1">Calculator!$D$96+(Calculator!$E$96-Calculator!$D$96)*RAND()</f>
        <v>239.10525544154947</v>
      </c>
      <c r="ZY33" s="62">
        <f ca="1">Calculator!$D$96+(Calculator!$E$96-Calculator!$D$96)*RAND()</f>
        <v>269.89062214230256</v>
      </c>
      <c r="ZZ33" s="62">
        <f ca="1">Calculator!$D$96+(Calculator!$E$96-Calculator!$D$96)*RAND()</f>
        <v>270.57066212401048</v>
      </c>
      <c r="AAA33" s="62">
        <f ca="1">Calculator!$D$96+(Calculator!$E$96-Calculator!$D$96)*RAND()</f>
        <v>261.15655754929179</v>
      </c>
      <c r="AAB33" s="62">
        <f ca="1">Calculator!$D$96+(Calculator!$E$96-Calculator!$D$96)*RAND()</f>
        <v>255.53816612906905</v>
      </c>
      <c r="AAC33" s="62">
        <f ca="1">Calculator!$D$96+(Calculator!$E$96-Calculator!$D$96)*RAND()</f>
        <v>233.17994720975392</v>
      </c>
      <c r="AAD33" s="62">
        <f ca="1">Calculator!$D$96+(Calculator!$E$96-Calculator!$D$96)*RAND()</f>
        <v>269.37372243923653</v>
      </c>
      <c r="AAE33" s="62">
        <f ca="1">Calculator!$D$96+(Calculator!$E$96-Calculator!$D$96)*RAND()</f>
        <v>259.3278291227308</v>
      </c>
      <c r="AAF33" s="62">
        <f ca="1">Calculator!$D$96+(Calculator!$E$96-Calculator!$D$96)*RAND()</f>
        <v>251.3536112090506</v>
      </c>
      <c r="AAG33" s="62">
        <f ca="1">Calculator!$D$96+(Calculator!$E$96-Calculator!$D$96)*RAND()</f>
        <v>260.50252308954066</v>
      </c>
      <c r="AAH33" s="62">
        <f ca="1">Calculator!$D$96+(Calculator!$E$96-Calculator!$D$96)*RAND()</f>
        <v>244.34303207689891</v>
      </c>
      <c r="AAI33" s="62">
        <f ca="1">Calculator!$D$96+(Calculator!$E$96-Calculator!$D$96)*RAND()</f>
        <v>257.92492143393093</v>
      </c>
      <c r="AAJ33" s="62">
        <f ca="1">Calculator!$D$96+(Calculator!$E$96-Calculator!$D$96)*RAND()</f>
        <v>273.5639763620996</v>
      </c>
      <c r="AAK33" s="62">
        <f ca="1">Calculator!$D$96+(Calculator!$E$96-Calculator!$D$96)*RAND()</f>
        <v>265.97466078699597</v>
      </c>
      <c r="AAL33" s="62">
        <f ca="1">Calculator!$D$96+(Calculator!$E$96-Calculator!$D$96)*RAND()</f>
        <v>256.9528981732098</v>
      </c>
      <c r="AAM33" s="62">
        <f ca="1">Calculator!$D$96+(Calculator!$E$96-Calculator!$D$96)*RAND()</f>
        <v>272.95319816811013</v>
      </c>
      <c r="AAN33" s="62">
        <f ca="1">Calculator!$D$96+(Calculator!$E$96-Calculator!$D$96)*RAND()</f>
        <v>233.21257743211012</v>
      </c>
      <c r="AAO33" s="62">
        <f ca="1">Calculator!$D$96+(Calculator!$E$96-Calculator!$D$96)*RAND()</f>
        <v>225.85065188835787</v>
      </c>
      <c r="AAP33" s="62">
        <f ca="1">Calculator!$D$96+(Calculator!$E$96-Calculator!$D$96)*RAND()</f>
        <v>230.93823596375898</v>
      </c>
      <c r="AAQ33" s="62">
        <f ca="1">Calculator!$D$96+(Calculator!$E$96-Calculator!$D$96)*RAND()</f>
        <v>245.62820148734633</v>
      </c>
      <c r="AAR33" s="62">
        <f ca="1">Calculator!$D$96+(Calculator!$E$96-Calculator!$D$96)*RAND()</f>
        <v>246.44909059912436</v>
      </c>
      <c r="AAS33" s="62">
        <f ca="1">Calculator!$D$96+(Calculator!$E$96-Calculator!$D$96)*RAND()</f>
        <v>247.72573434264243</v>
      </c>
      <c r="AAT33" s="62">
        <f ca="1">Calculator!$D$96+(Calculator!$E$96-Calculator!$D$96)*RAND()</f>
        <v>237.5676977068324</v>
      </c>
      <c r="AAU33" s="62">
        <f ca="1">Calculator!$D$96+(Calculator!$E$96-Calculator!$D$96)*RAND()</f>
        <v>260.09687556280704</v>
      </c>
      <c r="AAV33" s="62">
        <f ca="1">Calculator!$D$96+(Calculator!$E$96-Calculator!$D$96)*RAND()</f>
        <v>269.05387107323787</v>
      </c>
      <c r="AAW33" s="62">
        <f ca="1">Calculator!$D$96+(Calculator!$E$96-Calculator!$D$96)*RAND()</f>
        <v>241.19700141816102</v>
      </c>
      <c r="AAX33" s="62">
        <f ca="1">Calculator!$D$96+(Calculator!$E$96-Calculator!$D$96)*RAND()</f>
        <v>235.05983339241425</v>
      </c>
      <c r="AAY33" s="62">
        <f ca="1">Calculator!$D$96+(Calculator!$E$96-Calculator!$D$96)*RAND()</f>
        <v>250.95422625469368</v>
      </c>
      <c r="AAZ33" s="62">
        <f ca="1">Calculator!$D$96+(Calculator!$E$96-Calculator!$D$96)*RAND()</f>
        <v>269.00797643704016</v>
      </c>
      <c r="ABA33" s="62">
        <f ca="1">Calculator!$D$96+(Calculator!$E$96-Calculator!$D$96)*RAND()</f>
        <v>228.19485540205199</v>
      </c>
      <c r="ABB33" s="62">
        <f ca="1">Calculator!$D$96+(Calculator!$E$96-Calculator!$D$96)*RAND()</f>
        <v>264.1229266786097</v>
      </c>
      <c r="ABC33" s="62">
        <f ca="1">Calculator!$D$96+(Calculator!$E$96-Calculator!$D$96)*RAND()</f>
        <v>245.88190217892787</v>
      </c>
      <c r="ABD33" s="62">
        <f ca="1">Calculator!$D$96+(Calculator!$E$96-Calculator!$D$96)*RAND()</f>
        <v>237.835039062139</v>
      </c>
      <c r="ABE33" s="62">
        <f ca="1">Calculator!$D$96+(Calculator!$E$96-Calculator!$D$96)*RAND()</f>
        <v>256.12593156450657</v>
      </c>
      <c r="ABF33" s="62">
        <f ca="1">Calculator!$D$96+(Calculator!$E$96-Calculator!$D$96)*RAND()</f>
        <v>237.85838405951569</v>
      </c>
      <c r="ABG33" s="62">
        <f ca="1">Calculator!$D$96+(Calculator!$E$96-Calculator!$D$96)*RAND()</f>
        <v>257.80901869132765</v>
      </c>
      <c r="ABH33" s="62">
        <f ca="1">Calculator!$D$96+(Calculator!$E$96-Calculator!$D$96)*RAND()</f>
        <v>259.55255306389364</v>
      </c>
      <c r="ABI33" s="62">
        <f ca="1">Calculator!$D$96+(Calculator!$E$96-Calculator!$D$96)*RAND()</f>
        <v>271.70780962469058</v>
      </c>
      <c r="ABJ33" s="62">
        <f ca="1">Calculator!$D$96+(Calculator!$E$96-Calculator!$D$96)*RAND()</f>
        <v>235.64502405592214</v>
      </c>
      <c r="ABK33" s="62">
        <f ca="1">Calculator!$D$96+(Calculator!$E$96-Calculator!$D$96)*RAND()</f>
        <v>248.0117733280546</v>
      </c>
      <c r="ABL33" s="62">
        <f ca="1">Calculator!$D$96+(Calculator!$E$96-Calculator!$D$96)*RAND()</f>
        <v>256.26910588933822</v>
      </c>
      <c r="ABM33" s="62">
        <f ca="1">Calculator!$D$96+(Calculator!$E$96-Calculator!$D$96)*RAND()</f>
        <v>225.08676059478566</v>
      </c>
      <c r="ABN33" s="62">
        <f ca="1">Calculator!$D$96+(Calculator!$E$96-Calculator!$D$96)*RAND()</f>
        <v>269.10826170919904</v>
      </c>
      <c r="ABO33" s="62">
        <f ca="1">Calculator!$D$96+(Calculator!$E$96-Calculator!$D$96)*RAND()</f>
        <v>238.43360281411674</v>
      </c>
      <c r="ABP33" s="62">
        <f ca="1">Calculator!$D$96+(Calculator!$E$96-Calculator!$D$96)*RAND()</f>
        <v>254.00791515937226</v>
      </c>
      <c r="ABQ33" s="62">
        <f ca="1">Calculator!$D$96+(Calculator!$E$96-Calculator!$D$96)*RAND()</f>
        <v>253.02926758626987</v>
      </c>
      <c r="ABR33" s="62">
        <f ca="1">Calculator!$D$96+(Calculator!$E$96-Calculator!$D$96)*RAND()</f>
        <v>259.63894740130229</v>
      </c>
      <c r="ABS33" s="62">
        <f ca="1">Calculator!$D$96+(Calculator!$E$96-Calculator!$D$96)*RAND()</f>
        <v>230.68736952071822</v>
      </c>
      <c r="ABT33" s="62">
        <f ca="1">Calculator!$D$96+(Calculator!$E$96-Calculator!$D$96)*RAND()</f>
        <v>227.74674872634978</v>
      </c>
      <c r="ABU33" s="62">
        <f ca="1">Calculator!$D$96+(Calculator!$E$96-Calculator!$D$96)*RAND()</f>
        <v>226.25871863095438</v>
      </c>
      <c r="ABV33" s="62">
        <f ca="1">Calculator!$D$96+(Calculator!$E$96-Calculator!$D$96)*RAND()</f>
        <v>256.36171484011169</v>
      </c>
      <c r="ABW33" s="62">
        <f ca="1">Calculator!$D$96+(Calculator!$E$96-Calculator!$D$96)*RAND()</f>
        <v>245.56130367223875</v>
      </c>
      <c r="ABX33" s="62">
        <f ca="1">Calculator!$D$96+(Calculator!$E$96-Calculator!$D$96)*RAND()</f>
        <v>225.7427382726153</v>
      </c>
      <c r="ABY33" s="62">
        <f ca="1">Calculator!$D$96+(Calculator!$E$96-Calculator!$D$96)*RAND()</f>
        <v>237.79238511827782</v>
      </c>
      <c r="ABZ33" s="62">
        <f ca="1">Calculator!$D$96+(Calculator!$E$96-Calculator!$D$96)*RAND()</f>
        <v>263.43814495999965</v>
      </c>
      <c r="ACA33" s="62">
        <f ca="1">Calculator!$D$96+(Calculator!$E$96-Calculator!$D$96)*RAND()</f>
        <v>272.35888212224853</v>
      </c>
      <c r="ACB33" s="62">
        <f ca="1">Calculator!$D$96+(Calculator!$E$96-Calculator!$D$96)*RAND()</f>
        <v>236.83807316820995</v>
      </c>
      <c r="ACC33" s="62">
        <f ca="1">Calculator!$D$96+(Calculator!$E$96-Calculator!$D$96)*RAND()</f>
        <v>240.43520798954455</v>
      </c>
      <c r="ACD33" s="62">
        <f ca="1">Calculator!$D$96+(Calculator!$E$96-Calculator!$D$96)*RAND()</f>
        <v>246.04231653524923</v>
      </c>
      <c r="ACE33" s="62">
        <f ca="1">Calculator!$D$96+(Calculator!$E$96-Calculator!$D$96)*RAND()</f>
        <v>230.47109076280276</v>
      </c>
      <c r="ACF33" s="62">
        <f ca="1">Calculator!$D$96+(Calculator!$E$96-Calculator!$D$96)*RAND()</f>
        <v>257.57557909886481</v>
      </c>
      <c r="ACG33" s="62">
        <f ca="1">Calculator!$D$96+(Calculator!$E$96-Calculator!$D$96)*RAND()</f>
        <v>259.64125809122646</v>
      </c>
      <c r="ACH33" s="62">
        <f ca="1">Calculator!$D$96+(Calculator!$E$96-Calculator!$D$96)*RAND()</f>
        <v>254.86161706102089</v>
      </c>
      <c r="ACI33" s="62">
        <f ca="1">Calculator!$D$96+(Calculator!$E$96-Calculator!$D$96)*RAND()</f>
        <v>247.50739993124841</v>
      </c>
      <c r="ACJ33" s="62">
        <f ca="1">Calculator!$D$96+(Calculator!$E$96-Calculator!$D$96)*RAND()</f>
        <v>239.87758599167267</v>
      </c>
      <c r="ACK33" s="62">
        <f ca="1">Calculator!$D$96+(Calculator!$E$96-Calculator!$D$96)*RAND()</f>
        <v>240.93645842005481</v>
      </c>
      <c r="ACL33" s="62">
        <f ca="1">Calculator!$D$96+(Calculator!$E$96-Calculator!$D$96)*RAND()</f>
        <v>242.90002452489475</v>
      </c>
      <c r="ACM33" s="62">
        <f ca="1">Calculator!$D$96+(Calculator!$E$96-Calculator!$D$96)*RAND()</f>
        <v>267.49153701565496</v>
      </c>
      <c r="ACN33" s="62">
        <f ca="1">Calculator!$D$96+(Calculator!$E$96-Calculator!$D$96)*RAND()</f>
        <v>260.40353242114338</v>
      </c>
      <c r="ACO33" s="62">
        <f ca="1">Calculator!$D$96+(Calculator!$E$96-Calculator!$D$96)*RAND()</f>
        <v>229.77554325070105</v>
      </c>
      <c r="ACP33" s="62">
        <f ca="1">Calculator!$D$96+(Calculator!$E$96-Calculator!$D$96)*RAND()</f>
        <v>236.02193660524884</v>
      </c>
      <c r="ACQ33" s="62">
        <f ca="1">Calculator!$D$96+(Calculator!$E$96-Calculator!$D$96)*RAND()</f>
        <v>252.77882264134712</v>
      </c>
      <c r="ACR33" s="62">
        <f ca="1">Calculator!$D$96+(Calculator!$E$96-Calculator!$D$96)*RAND()</f>
        <v>238.9309359800923</v>
      </c>
      <c r="ACS33" s="62">
        <f ca="1">Calculator!$D$96+(Calculator!$E$96-Calculator!$D$96)*RAND()</f>
        <v>267.13183706961746</v>
      </c>
      <c r="ACT33" s="62">
        <f ca="1">Calculator!$D$96+(Calculator!$E$96-Calculator!$D$96)*RAND()</f>
        <v>249.86616688493632</v>
      </c>
      <c r="ACU33" s="62">
        <f ca="1">Calculator!$D$96+(Calculator!$E$96-Calculator!$D$96)*RAND()</f>
        <v>225.68525330722468</v>
      </c>
      <c r="ACV33" s="62">
        <f ca="1">Calculator!$D$96+(Calculator!$E$96-Calculator!$D$96)*RAND()</f>
        <v>248.42681073937854</v>
      </c>
      <c r="ACW33" s="62">
        <f ca="1">Calculator!$D$96+(Calculator!$E$96-Calculator!$D$96)*RAND()</f>
        <v>249.85549113155</v>
      </c>
      <c r="ACX33" s="62">
        <f ca="1">Calculator!$D$96+(Calculator!$E$96-Calculator!$D$96)*RAND()</f>
        <v>241.65767160870786</v>
      </c>
      <c r="ACY33" s="62">
        <f ca="1">Calculator!$D$96+(Calculator!$E$96-Calculator!$D$96)*RAND()</f>
        <v>264.58596313038367</v>
      </c>
      <c r="ACZ33" s="62">
        <f ca="1">Calculator!$D$96+(Calculator!$E$96-Calculator!$D$96)*RAND()</f>
        <v>253.29844855054188</v>
      </c>
      <c r="ADA33" s="62">
        <f ca="1">Calculator!$D$96+(Calculator!$E$96-Calculator!$D$96)*RAND()</f>
        <v>264.12838763571148</v>
      </c>
      <c r="ADB33" s="62">
        <f ca="1">Calculator!$D$96+(Calculator!$E$96-Calculator!$D$96)*RAND()</f>
        <v>257.30595266817568</v>
      </c>
      <c r="ADC33" s="62">
        <f ca="1">Calculator!$D$96+(Calculator!$E$96-Calculator!$D$96)*RAND()</f>
        <v>259.59396455292239</v>
      </c>
      <c r="ADD33" s="62">
        <f ca="1">Calculator!$D$96+(Calculator!$E$96-Calculator!$D$96)*RAND()</f>
        <v>256.06348704170375</v>
      </c>
      <c r="ADE33" s="62">
        <f ca="1">Calculator!$D$96+(Calculator!$E$96-Calculator!$D$96)*RAND()</f>
        <v>262.27596691421343</v>
      </c>
      <c r="ADF33" s="62">
        <f ca="1">Calculator!$D$96+(Calculator!$E$96-Calculator!$D$96)*RAND()</f>
        <v>256.79717173228249</v>
      </c>
      <c r="ADG33" s="62">
        <f ca="1">Calculator!$D$96+(Calculator!$E$96-Calculator!$D$96)*RAND()</f>
        <v>226.37698611912907</v>
      </c>
      <c r="ADH33" s="62">
        <f ca="1">Calculator!$D$96+(Calculator!$E$96-Calculator!$D$96)*RAND()</f>
        <v>256.32869789852469</v>
      </c>
      <c r="ADI33" s="62">
        <f ca="1">Calculator!$D$96+(Calculator!$E$96-Calculator!$D$96)*RAND()</f>
        <v>236.31121925113507</v>
      </c>
      <c r="ADJ33" s="62">
        <f ca="1">Calculator!$D$96+(Calculator!$E$96-Calculator!$D$96)*RAND()</f>
        <v>237.40725834469814</v>
      </c>
      <c r="ADK33" s="62">
        <f ca="1">Calculator!$D$96+(Calculator!$E$96-Calculator!$D$96)*RAND()</f>
        <v>263.28409034388545</v>
      </c>
      <c r="ADL33" s="62">
        <f ca="1">Calculator!$D$96+(Calculator!$E$96-Calculator!$D$96)*RAND()</f>
        <v>269.75434915425814</v>
      </c>
      <c r="ADM33" s="62">
        <f ca="1">Calculator!$D$96+(Calculator!$E$96-Calculator!$D$96)*RAND()</f>
        <v>253.19117786037339</v>
      </c>
      <c r="ADN33" s="62">
        <f ca="1">Calculator!$D$96+(Calculator!$E$96-Calculator!$D$96)*RAND()</f>
        <v>251.8246923701636</v>
      </c>
      <c r="ADO33" s="62">
        <f ca="1">Calculator!$D$96+(Calculator!$E$96-Calculator!$D$96)*RAND()</f>
        <v>238.71100481176674</v>
      </c>
      <c r="ADP33" s="62">
        <f ca="1">Calculator!$D$96+(Calculator!$E$96-Calculator!$D$96)*RAND()</f>
        <v>239.75703616001243</v>
      </c>
      <c r="ADQ33" s="62">
        <f ca="1">Calculator!$D$96+(Calculator!$E$96-Calculator!$D$96)*RAND()</f>
        <v>229.91835320388913</v>
      </c>
      <c r="ADR33" s="62">
        <f ca="1">Calculator!$D$96+(Calculator!$E$96-Calculator!$D$96)*RAND()</f>
        <v>239.56995317436542</v>
      </c>
      <c r="ADS33" s="62">
        <f ca="1">Calculator!$D$96+(Calculator!$E$96-Calculator!$D$96)*RAND()</f>
        <v>255.50565385122516</v>
      </c>
      <c r="ADT33" s="62">
        <f ca="1">Calculator!$D$96+(Calculator!$E$96-Calculator!$D$96)*RAND()</f>
        <v>258.7119548546637</v>
      </c>
      <c r="ADU33" s="62">
        <f ca="1">Calculator!$D$96+(Calculator!$E$96-Calculator!$D$96)*RAND()</f>
        <v>257.12728585725381</v>
      </c>
      <c r="ADV33" s="62">
        <f ca="1">Calculator!$D$96+(Calculator!$E$96-Calculator!$D$96)*RAND()</f>
        <v>263.53822399701562</v>
      </c>
      <c r="ADW33" s="62">
        <f ca="1">Calculator!$D$96+(Calculator!$E$96-Calculator!$D$96)*RAND()</f>
        <v>257.86414310322482</v>
      </c>
      <c r="ADX33" s="62">
        <f ca="1">Calculator!$D$96+(Calculator!$E$96-Calculator!$D$96)*RAND()</f>
        <v>264.32430152945739</v>
      </c>
      <c r="ADY33" s="62">
        <f ca="1">Calculator!$D$96+(Calculator!$E$96-Calculator!$D$96)*RAND()</f>
        <v>263.6171912572558</v>
      </c>
      <c r="ADZ33" s="62">
        <f ca="1">Calculator!$D$96+(Calculator!$E$96-Calculator!$D$96)*RAND()</f>
        <v>273.08518233594896</v>
      </c>
      <c r="AEA33" s="62">
        <f ca="1">Calculator!$D$96+(Calculator!$E$96-Calculator!$D$96)*RAND()</f>
        <v>272.1542585055779</v>
      </c>
      <c r="AEB33" s="62">
        <f ca="1">Calculator!$D$96+(Calculator!$E$96-Calculator!$D$96)*RAND()</f>
        <v>259.37895398985614</v>
      </c>
      <c r="AEC33" s="62">
        <f ca="1">Calculator!$D$96+(Calculator!$E$96-Calculator!$D$96)*RAND()</f>
        <v>244.0131376897387</v>
      </c>
      <c r="AED33" s="62">
        <f ca="1">Calculator!$D$96+(Calculator!$E$96-Calculator!$D$96)*RAND()</f>
        <v>240.94421244654836</v>
      </c>
      <c r="AEE33" s="62">
        <f ca="1">Calculator!$D$96+(Calculator!$E$96-Calculator!$D$96)*RAND()</f>
        <v>233.62007216780916</v>
      </c>
      <c r="AEF33" s="62">
        <f ca="1">Calculator!$D$96+(Calculator!$E$96-Calculator!$D$96)*RAND()</f>
        <v>245.21618457546805</v>
      </c>
      <c r="AEG33" s="62">
        <f ca="1">Calculator!$D$96+(Calculator!$E$96-Calculator!$D$96)*RAND()</f>
        <v>239.24279224367893</v>
      </c>
      <c r="AEH33" s="62">
        <f ca="1">Calculator!$D$96+(Calculator!$E$96-Calculator!$D$96)*RAND()</f>
        <v>271.47006230000221</v>
      </c>
      <c r="AEI33" s="62">
        <f ca="1">Calculator!$D$96+(Calculator!$E$96-Calculator!$D$96)*RAND()</f>
        <v>236.70550007196442</v>
      </c>
      <c r="AEJ33" s="62">
        <f ca="1">Calculator!$D$96+(Calculator!$E$96-Calculator!$D$96)*RAND()</f>
        <v>256.6435124168749</v>
      </c>
      <c r="AEK33" s="62">
        <f ca="1">Calculator!$D$96+(Calculator!$E$96-Calculator!$D$96)*RAND()</f>
        <v>236.07984821883778</v>
      </c>
      <c r="AEL33" s="62">
        <f ca="1">Calculator!$D$96+(Calculator!$E$96-Calculator!$D$96)*RAND()</f>
        <v>263.19095252739532</v>
      </c>
      <c r="AEM33" s="62">
        <f ca="1">Calculator!$D$96+(Calculator!$E$96-Calculator!$D$96)*RAND()</f>
        <v>231.03952757462594</v>
      </c>
      <c r="AEN33" s="62">
        <f ca="1">Calculator!$D$96+(Calculator!$E$96-Calculator!$D$96)*RAND()</f>
        <v>258.04759567370326</v>
      </c>
      <c r="AEO33" s="62">
        <f ca="1">Calculator!$D$96+(Calculator!$E$96-Calculator!$D$96)*RAND()</f>
        <v>274.63601496485722</v>
      </c>
      <c r="AEP33" s="62">
        <f ca="1">Calculator!$D$96+(Calculator!$E$96-Calculator!$D$96)*RAND()</f>
        <v>251.66716140984192</v>
      </c>
      <c r="AEQ33" s="62">
        <f ca="1">Calculator!$D$96+(Calculator!$E$96-Calculator!$D$96)*RAND()</f>
        <v>253.25830419635878</v>
      </c>
      <c r="AER33" s="62">
        <f ca="1">Calculator!$D$96+(Calculator!$E$96-Calculator!$D$96)*RAND()</f>
        <v>231.81735571724758</v>
      </c>
      <c r="AES33" s="62">
        <f ca="1">Calculator!$D$96+(Calculator!$E$96-Calculator!$D$96)*RAND()</f>
        <v>267.70704610183901</v>
      </c>
      <c r="AET33" s="62">
        <f ca="1">Calculator!$D$96+(Calculator!$E$96-Calculator!$D$96)*RAND()</f>
        <v>225.9749808650225</v>
      </c>
      <c r="AEU33" s="62">
        <f ca="1">Calculator!$D$96+(Calculator!$E$96-Calculator!$D$96)*RAND()</f>
        <v>256.33835427905365</v>
      </c>
      <c r="AEV33" s="62">
        <f ca="1">Calculator!$D$96+(Calculator!$E$96-Calculator!$D$96)*RAND()</f>
        <v>231.04137179052969</v>
      </c>
      <c r="AEW33" s="62">
        <f ca="1">Calculator!$D$96+(Calculator!$E$96-Calculator!$D$96)*RAND()</f>
        <v>254.55870421273269</v>
      </c>
      <c r="AEX33" s="62">
        <f ca="1">Calculator!$D$96+(Calculator!$E$96-Calculator!$D$96)*RAND()</f>
        <v>248.69695380193394</v>
      </c>
      <c r="AEY33" s="62">
        <f ca="1">Calculator!$D$96+(Calculator!$E$96-Calculator!$D$96)*RAND()</f>
        <v>272.23775458505844</v>
      </c>
      <c r="AEZ33" s="62">
        <f ca="1">Calculator!$D$96+(Calculator!$E$96-Calculator!$D$96)*RAND()</f>
        <v>228.69006493406809</v>
      </c>
      <c r="AFA33" s="62">
        <f ca="1">Calculator!$D$96+(Calculator!$E$96-Calculator!$D$96)*RAND()</f>
        <v>233.17169669665748</v>
      </c>
      <c r="AFB33" s="62">
        <f ca="1">Calculator!$D$96+(Calculator!$E$96-Calculator!$D$96)*RAND()</f>
        <v>236.65792164974226</v>
      </c>
      <c r="AFC33" s="62">
        <f ca="1">Calculator!$D$96+(Calculator!$E$96-Calculator!$D$96)*RAND()</f>
        <v>228.41915780667517</v>
      </c>
      <c r="AFD33" s="62">
        <f ca="1">Calculator!$D$96+(Calculator!$E$96-Calculator!$D$96)*RAND()</f>
        <v>270.52174743770524</v>
      </c>
      <c r="AFE33" s="62">
        <f ca="1">Calculator!$D$96+(Calculator!$E$96-Calculator!$D$96)*RAND()</f>
        <v>249.29318220028287</v>
      </c>
      <c r="AFF33" s="62">
        <f ca="1">Calculator!$D$96+(Calculator!$E$96-Calculator!$D$96)*RAND()</f>
        <v>237.79993077034482</v>
      </c>
      <c r="AFG33" s="62">
        <f ca="1">Calculator!$D$96+(Calculator!$E$96-Calculator!$D$96)*RAND()</f>
        <v>268.22728058529458</v>
      </c>
      <c r="AFH33" s="62">
        <f ca="1">Calculator!$D$96+(Calculator!$E$96-Calculator!$D$96)*RAND()</f>
        <v>261.41490208078335</v>
      </c>
      <c r="AFI33" s="62">
        <f ca="1">Calculator!$D$96+(Calculator!$E$96-Calculator!$D$96)*RAND()</f>
        <v>234.38173076196404</v>
      </c>
      <c r="AFJ33" s="62">
        <f ca="1">Calculator!$D$96+(Calculator!$E$96-Calculator!$D$96)*RAND()</f>
        <v>261.37076925149336</v>
      </c>
      <c r="AFK33" s="62">
        <f ca="1">Calculator!$D$96+(Calculator!$E$96-Calculator!$D$96)*RAND()</f>
        <v>256.77980453341195</v>
      </c>
      <c r="AFL33" s="62">
        <f ca="1">Calculator!$D$96+(Calculator!$E$96-Calculator!$D$96)*RAND()</f>
        <v>241.80225019934338</v>
      </c>
      <c r="AFM33" s="62">
        <f ca="1">Calculator!$D$96+(Calculator!$E$96-Calculator!$D$96)*RAND()</f>
        <v>252.72518266897876</v>
      </c>
      <c r="AFN33" s="62">
        <f ca="1">Calculator!$D$96+(Calculator!$E$96-Calculator!$D$96)*RAND()</f>
        <v>256.46947605959645</v>
      </c>
      <c r="AFO33" s="62">
        <f ca="1">Calculator!$D$96+(Calculator!$E$96-Calculator!$D$96)*RAND()</f>
        <v>273.91087025509944</v>
      </c>
      <c r="AFP33" s="62">
        <f ca="1">Calculator!$D$96+(Calculator!$E$96-Calculator!$D$96)*RAND()</f>
        <v>233.49906768240345</v>
      </c>
      <c r="AFQ33" s="62">
        <f ca="1">Calculator!$D$96+(Calculator!$E$96-Calculator!$D$96)*RAND()</f>
        <v>255.92627785529189</v>
      </c>
      <c r="AFR33" s="62">
        <f ca="1">Calculator!$D$96+(Calculator!$E$96-Calculator!$D$96)*RAND()</f>
        <v>265.28452084231213</v>
      </c>
      <c r="AFS33" s="62">
        <f ca="1">Calculator!$D$96+(Calculator!$E$96-Calculator!$D$96)*RAND()</f>
        <v>234.20014055436036</v>
      </c>
      <c r="AFT33" s="62">
        <f ca="1">Calculator!$D$96+(Calculator!$E$96-Calculator!$D$96)*RAND()</f>
        <v>234.51795908641716</v>
      </c>
      <c r="AFU33" s="62">
        <f ca="1">Calculator!$D$96+(Calculator!$E$96-Calculator!$D$96)*RAND()</f>
        <v>265.52148410506493</v>
      </c>
      <c r="AFV33" s="62">
        <f ca="1">Calculator!$D$96+(Calculator!$E$96-Calculator!$D$96)*RAND()</f>
        <v>255.61964798156021</v>
      </c>
      <c r="AFW33" s="62">
        <f ca="1">Calculator!$D$96+(Calculator!$E$96-Calculator!$D$96)*RAND()</f>
        <v>259.78740128092039</v>
      </c>
      <c r="AFX33" s="62">
        <f ca="1">Calculator!$D$96+(Calculator!$E$96-Calculator!$D$96)*RAND()</f>
        <v>265.44945343444505</v>
      </c>
      <c r="AFY33" s="62">
        <f ca="1">Calculator!$D$96+(Calculator!$E$96-Calculator!$D$96)*RAND()</f>
        <v>248.81574636330606</v>
      </c>
      <c r="AFZ33" s="62">
        <f ca="1">Calculator!$D$96+(Calculator!$E$96-Calculator!$D$96)*RAND()</f>
        <v>273.07092953075698</v>
      </c>
      <c r="AGA33" s="62">
        <f ca="1">Calculator!$D$96+(Calculator!$E$96-Calculator!$D$96)*RAND()</f>
        <v>237.25403510716805</v>
      </c>
      <c r="AGB33" s="62">
        <f ca="1">Calculator!$D$96+(Calculator!$E$96-Calculator!$D$96)*RAND()</f>
        <v>263.27699191149964</v>
      </c>
      <c r="AGC33" s="62">
        <f ca="1">Calculator!$D$96+(Calculator!$E$96-Calculator!$D$96)*RAND()</f>
        <v>226.04447135018751</v>
      </c>
      <c r="AGD33" s="62">
        <f ca="1">Calculator!$D$96+(Calculator!$E$96-Calculator!$D$96)*RAND()</f>
        <v>233.10930109765792</v>
      </c>
      <c r="AGE33" s="62">
        <f ca="1">Calculator!$D$96+(Calculator!$E$96-Calculator!$D$96)*RAND()</f>
        <v>246.14350718431984</v>
      </c>
      <c r="AGF33" s="62">
        <f ca="1">Calculator!$D$96+(Calculator!$E$96-Calculator!$D$96)*RAND()</f>
        <v>249.57454650360162</v>
      </c>
      <c r="AGG33" s="62">
        <f ca="1">Calculator!$D$96+(Calculator!$E$96-Calculator!$D$96)*RAND()</f>
        <v>243.72199877747769</v>
      </c>
      <c r="AGH33" s="62">
        <f ca="1">Calculator!$D$96+(Calculator!$E$96-Calculator!$D$96)*RAND()</f>
        <v>251.63681561491671</v>
      </c>
      <c r="AGI33" s="62">
        <f ca="1">Calculator!$D$96+(Calculator!$E$96-Calculator!$D$96)*RAND()</f>
        <v>256.0739508833596</v>
      </c>
      <c r="AGJ33" s="62">
        <f ca="1">Calculator!$D$96+(Calculator!$E$96-Calculator!$D$96)*RAND()</f>
        <v>273.12864773918704</v>
      </c>
      <c r="AGK33" s="62">
        <f ca="1">Calculator!$D$96+(Calculator!$E$96-Calculator!$D$96)*RAND()</f>
        <v>270.93916620101487</v>
      </c>
      <c r="AGL33" s="62">
        <f ca="1">Calculator!$D$96+(Calculator!$E$96-Calculator!$D$96)*RAND()</f>
        <v>225.35942575608607</v>
      </c>
      <c r="AGM33" s="62">
        <f ca="1">Calculator!$D$96+(Calculator!$E$96-Calculator!$D$96)*RAND()</f>
        <v>263.14408080638333</v>
      </c>
      <c r="AGN33" s="62">
        <f ca="1">Calculator!$D$96+(Calculator!$E$96-Calculator!$D$96)*RAND()</f>
        <v>270.16668114881242</v>
      </c>
      <c r="AGO33" s="62">
        <f ca="1">Calculator!$D$96+(Calculator!$E$96-Calculator!$D$96)*RAND()</f>
        <v>260.96721226522322</v>
      </c>
      <c r="AGP33" s="62">
        <f ca="1">Calculator!$D$96+(Calculator!$E$96-Calculator!$D$96)*RAND()</f>
        <v>253.67541364581851</v>
      </c>
      <c r="AGQ33" s="62">
        <f ca="1">Calculator!$D$96+(Calculator!$E$96-Calculator!$D$96)*RAND()</f>
        <v>255.43205127297188</v>
      </c>
      <c r="AGR33" s="62">
        <f ca="1">Calculator!$D$96+(Calculator!$E$96-Calculator!$D$96)*RAND()</f>
        <v>235.88777773189952</v>
      </c>
      <c r="AGS33" s="62">
        <f ca="1">Calculator!$D$96+(Calculator!$E$96-Calculator!$D$96)*RAND()</f>
        <v>256.69091112625262</v>
      </c>
      <c r="AGT33" s="62">
        <f ca="1">Calculator!$D$96+(Calculator!$E$96-Calculator!$D$96)*RAND()</f>
        <v>236.64933586096134</v>
      </c>
      <c r="AGU33" s="62">
        <f ca="1">Calculator!$D$96+(Calculator!$E$96-Calculator!$D$96)*RAND()</f>
        <v>255.57527203199191</v>
      </c>
      <c r="AGV33" s="62">
        <f ca="1">Calculator!$D$96+(Calculator!$E$96-Calculator!$D$96)*RAND()</f>
        <v>228.98433006347827</v>
      </c>
      <c r="AGW33" s="62">
        <f ca="1">Calculator!$D$96+(Calculator!$E$96-Calculator!$D$96)*RAND()</f>
        <v>238.99288050388014</v>
      </c>
      <c r="AGX33" s="62">
        <f ca="1">Calculator!$D$96+(Calculator!$E$96-Calculator!$D$96)*RAND()</f>
        <v>241.51469493435482</v>
      </c>
      <c r="AGY33" s="62">
        <f ca="1">Calculator!$D$96+(Calculator!$E$96-Calculator!$D$96)*RAND()</f>
        <v>249.12570499536042</v>
      </c>
      <c r="AGZ33" s="62">
        <f ca="1">Calculator!$D$96+(Calculator!$E$96-Calculator!$D$96)*RAND()</f>
        <v>243.71059093959579</v>
      </c>
      <c r="AHA33" s="62">
        <f ca="1">Calculator!$D$96+(Calculator!$E$96-Calculator!$D$96)*RAND()</f>
        <v>236.99058992517439</v>
      </c>
      <c r="AHB33" s="62">
        <f ca="1">Calculator!$D$96+(Calculator!$E$96-Calculator!$D$96)*RAND()</f>
        <v>231.66963454831676</v>
      </c>
      <c r="AHC33" s="62">
        <f ca="1">Calculator!$D$96+(Calculator!$E$96-Calculator!$D$96)*RAND()</f>
        <v>230.60210622659736</v>
      </c>
      <c r="AHD33" s="62">
        <f ca="1">Calculator!$D$96+(Calculator!$E$96-Calculator!$D$96)*RAND()</f>
        <v>243.98288415949773</v>
      </c>
      <c r="AHE33" s="62">
        <f ca="1">Calculator!$D$96+(Calculator!$E$96-Calculator!$D$96)*RAND()</f>
        <v>239.96231147152272</v>
      </c>
      <c r="AHF33" s="62">
        <f ca="1">Calculator!$D$96+(Calculator!$E$96-Calculator!$D$96)*RAND()</f>
        <v>257.09181832664694</v>
      </c>
      <c r="AHG33" s="62">
        <f ca="1">Calculator!$D$96+(Calculator!$E$96-Calculator!$D$96)*RAND()</f>
        <v>235.14545175229767</v>
      </c>
      <c r="AHH33" s="62">
        <f ca="1">Calculator!$D$96+(Calculator!$E$96-Calculator!$D$96)*RAND()</f>
        <v>248.61338034286021</v>
      </c>
      <c r="AHI33" s="62">
        <f ca="1">Calculator!$D$96+(Calculator!$E$96-Calculator!$D$96)*RAND()</f>
        <v>255.52665650462089</v>
      </c>
      <c r="AHJ33" s="62">
        <f ca="1">Calculator!$D$96+(Calculator!$E$96-Calculator!$D$96)*RAND()</f>
        <v>234.02260829986065</v>
      </c>
      <c r="AHK33" s="62">
        <f ca="1">Calculator!$D$96+(Calculator!$E$96-Calculator!$D$96)*RAND()</f>
        <v>239.67358478502101</v>
      </c>
      <c r="AHL33" s="62">
        <f ca="1">Calculator!$D$96+(Calculator!$E$96-Calculator!$D$96)*RAND()</f>
        <v>229.7338574666619</v>
      </c>
      <c r="AHM33" s="62">
        <f ca="1">Calculator!$D$96+(Calculator!$E$96-Calculator!$D$96)*RAND()</f>
        <v>236.96995916578533</v>
      </c>
      <c r="AHN33" s="62">
        <f ca="1">Calculator!$D$96+(Calculator!$E$96-Calculator!$D$96)*RAND()</f>
        <v>258.91195199925721</v>
      </c>
      <c r="AHO33" s="62">
        <f ca="1">Calculator!$D$96+(Calculator!$E$96-Calculator!$D$96)*RAND()</f>
        <v>273.01673853008617</v>
      </c>
      <c r="AHP33" s="62">
        <f ca="1">Calculator!$D$96+(Calculator!$E$96-Calculator!$D$96)*RAND()</f>
        <v>260.18236062510636</v>
      </c>
      <c r="AHQ33" s="62">
        <f ca="1">Calculator!$D$96+(Calculator!$E$96-Calculator!$D$96)*RAND()</f>
        <v>237.14450607039907</v>
      </c>
      <c r="AHR33" s="62">
        <f ca="1">Calculator!$D$96+(Calculator!$E$96-Calculator!$D$96)*RAND()</f>
        <v>239.08280274572806</v>
      </c>
      <c r="AHS33" s="62">
        <f ca="1">Calculator!$D$96+(Calculator!$E$96-Calculator!$D$96)*RAND()</f>
        <v>235.25982018347219</v>
      </c>
      <c r="AHT33" s="62">
        <f ca="1">Calculator!$D$96+(Calculator!$E$96-Calculator!$D$96)*RAND()</f>
        <v>227.47989949844123</v>
      </c>
      <c r="AHU33" s="62">
        <f ca="1">Calculator!$D$96+(Calculator!$E$96-Calculator!$D$96)*RAND()</f>
        <v>237.53412063378792</v>
      </c>
      <c r="AHV33" s="62">
        <f ca="1">Calculator!$D$96+(Calculator!$E$96-Calculator!$D$96)*RAND()</f>
        <v>239.02005303773623</v>
      </c>
      <c r="AHW33" s="62">
        <f ca="1">Calculator!$D$96+(Calculator!$E$96-Calculator!$D$96)*RAND()</f>
        <v>243.70036705041591</v>
      </c>
      <c r="AHX33" s="62">
        <f ca="1">Calculator!$D$96+(Calculator!$E$96-Calculator!$D$96)*RAND()</f>
        <v>243.90951018102024</v>
      </c>
      <c r="AHY33" s="62">
        <f ca="1">Calculator!$D$96+(Calculator!$E$96-Calculator!$D$96)*RAND()</f>
        <v>265.40956613178656</v>
      </c>
      <c r="AHZ33" s="62">
        <f ca="1">Calculator!$D$96+(Calculator!$E$96-Calculator!$D$96)*RAND()</f>
        <v>255.02227544055432</v>
      </c>
      <c r="AIA33" s="62">
        <f ca="1">Calculator!$D$96+(Calculator!$E$96-Calculator!$D$96)*RAND()</f>
        <v>230.15269731465196</v>
      </c>
      <c r="AIB33" s="62">
        <f ca="1">Calculator!$D$96+(Calculator!$E$96-Calculator!$D$96)*RAND()</f>
        <v>257.59477119994017</v>
      </c>
      <c r="AIC33" s="62">
        <f ca="1">Calculator!$D$96+(Calculator!$E$96-Calculator!$D$96)*RAND()</f>
        <v>260.1110260184326</v>
      </c>
      <c r="AID33" s="62">
        <f ca="1">Calculator!$D$96+(Calculator!$E$96-Calculator!$D$96)*RAND()</f>
        <v>247.29780547113705</v>
      </c>
      <c r="AIE33" s="62">
        <f ca="1">Calculator!$D$96+(Calculator!$E$96-Calculator!$D$96)*RAND()</f>
        <v>245.96550286196094</v>
      </c>
      <c r="AIF33" s="62">
        <f ca="1">Calculator!$D$96+(Calculator!$E$96-Calculator!$D$96)*RAND()</f>
        <v>265.99503173424966</v>
      </c>
      <c r="AIG33" s="62">
        <f ca="1">Calculator!$D$96+(Calculator!$E$96-Calculator!$D$96)*RAND()</f>
        <v>243.42591146356875</v>
      </c>
      <c r="AIH33" s="62">
        <f ca="1">Calculator!$D$96+(Calculator!$E$96-Calculator!$D$96)*RAND()</f>
        <v>259.83678250999793</v>
      </c>
      <c r="AII33" s="62">
        <f ca="1">Calculator!$D$96+(Calculator!$E$96-Calculator!$D$96)*RAND()</f>
        <v>228.29679295914121</v>
      </c>
      <c r="AIJ33" s="62">
        <f ca="1">Calculator!$D$96+(Calculator!$E$96-Calculator!$D$96)*RAND()</f>
        <v>258.66570171056753</v>
      </c>
      <c r="AIK33" s="62">
        <f ca="1">Calculator!$D$96+(Calculator!$E$96-Calculator!$D$96)*RAND()</f>
        <v>245.38599222201492</v>
      </c>
      <c r="AIL33" s="62">
        <f ca="1">Calculator!$D$96+(Calculator!$E$96-Calculator!$D$96)*RAND()</f>
        <v>255.67417359044481</v>
      </c>
      <c r="AIM33" s="62">
        <f ca="1">Calculator!$D$96+(Calculator!$E$96-Calculator!$D$96)*RAND()</f>
        <v>261.20656412162742</v>
      </c>
      <c r="AIN33" s="62">
        <f ca="1">Calculator!$D$96+(Calculator!$E$96-Calculator!$D$96)*RAND()</f>
        <v>225.77787094027485</v>
      </c>
      <c r="AIO33" s="62">
        <f ca="1">Calculator!$D$96+(Calculator!$E$96-Calculator!$D$96)*RAND()</f>
        <v>233.54718829024534</v>
      </c>
      <c r="AIP33" s="62">
        <f ca="1">Calculator!$D$96+(Calculator!$E$96-Calculator!$D$96)*RAND()</f>
        <v>232.38633006921492</v>
      </c>
      <c r="AIQ33" s="62">
        <f ca="1">Calculator!$D$96+(Calculator!$E$96-Calculator!$D$96)*RAND()</f>
        <v>231.24379027169738</v>
      </c>
      <c r="AIR33" s="62">
        <f ca="1">Calculator!$D$96+(Calculator!$E$96-Calculator!$D$96)*RAND()</f>
        <v>243.18175067819925</v>
      </c>
      <c r="AIS33" s="62">
        <f ca="1">Calculator!$D$96+(Calculator!$E$96-Calculator!$D$96)*RAND()</f>
        <v>258.20452520891519</v>
      </c>
      <c r="AIT33" s="62">
        <f ca="1">Calculator!$D$96+(Calculator!$E$96-Calculator!$D$96)*RAND()</f>
        <v>257.41072471871149</v>
      </c>
      <c r="AIU33" s="62">
        <f ca="1">Calculator!$D$96+(Calculator!$E$96-Calculator!$D$96)*RAND()</f>
        <v>239.89182857993927</v>
      </c>
      <c r="AIV33" s="62">
        <f ca="1">Calculator!$D$96+(Calculator!$E$96-Calculator!$D$96)*RAND()</f>
        <v>237.34749489487035</v>
      </c>
      <c r="AIW33" s="62">
        <f ca="1">Calculator!$D$96+(Calculator!$E$96-Calculator!$D$96)*RAND()</f>
        <v>273.65131309917825</v>
      </c>
      <c r="AIX33" s="62">
        <f ca="1">Calculator!$D$96+(Calculator!$E$96-Calculator!$D$96)*RAND()</f>
        <v>258.7317116370462</v>
      </c>
      <c r="AIY33" s="62">
        <f ca="1">Calculator!$D$96+(Calculator!$E$96-Calculator!$D$96)*RAND()</f>
        <v>239.86151460129827</v>
      </c>
      <c r="AIZ33" s="62">
        <f ca="1">Calculator!$D$96+(Calculator!$E$96-Calculator!$D$96)*RAND()</f>
        <v>255.91301778789833</v>
      </c>
      <c r="AJA33" s="62">
        <f ca="1">Calculator!$D$96+(Calculator!$E$96-Calculator!$D$96)*RAND()</f>
        <v>250.19933377294811</v>
      </c>
      <c r="AJB33" s="62">
        <f ca="1">Calculator!$D$96+(Calculator!$E$96-Calculator!$D$96)*RAND()</f>
        <v>256.9619998798035</v>
      </c>
      <c r="AJC33" s="62">
        <f ca="1">Calculator!$D$96+(Calculator!$E$96-Calculator!$D$96)*RAND()</f>
        <v>231.77511788769442</v>
      </c>
      <c r="AJD33" s="62">
        <f ca="1">Calculator!$D$96+(Calculator!$E$96-Calculator!$D$96)*RAND()</f>
        <v>264.9972133624745</v>
      </c>
      <c r="AJE33" s="62">
        <f ca="1">Calculator!$D$96+(Calculator!$E$96-Calculator!$D$96)*RAND()</f>
        <v>273.68127554948848</v>
      </c>
      <c r="AJF33" s="62">
        <f ca="1">Calculator!$D$96+(Calculator!$E$96-Calculator!$D$96)*RAND()</f>
        <v>270.6529110844495</v>
      </c>
      <c r="AJG33" s="62">
        <f ca="1">Calculator!$D$96+(Calculator!$E$96-Calculator!$D$96)*RAND()</f>
        <v>265.08116716810792</v>
      </c>
      <c r="AJH33" s="62">
        <f ca="1">Calculator!$D$96+(Calculator!$E$96-Calculator!$D$96)*RAND()</f>
        <v>248.442966928088</v>
      </c>
      <c r="AJI33" s="62">
        <f ca="1">Calculator!$D$96+(Calculator!$E$96-Calculator!$D$96)*RAND()</f>
        <v>233.15591539742692</v>
      </c>
      <c r="AJJ33" s="62">
        <f ca="1">Calculator!$D$96+(Calculator!$E$96-Calculator!$D$96)*RAND()</f>
        <v>225.53960240933878</v>
      </c>
      <c r="AJK33" s="62">
        <f ca="1">Calculator!$D$96+(Calculator!$E$96-Calculator!$D$96)*RAND()</f>
        <v>225.99521644264701</v>
      </c>
      <c r="AJL33" s="62">
        <f ca="1">Calculator!$D$96+(Calculator!$E$96-Calculator!$D$96)*RAND()</f>
        <v>245.60969362923561</v>
      </c>
      <c r="AJM33" s="62">
        <f ca="1">Calculator!$D$96+(Calculator!$E$96-Calculator!$D$96)*RAND()</f>
        <v>235.99034214139189</v>
      </c>
      <c r="AJN33" s="62">
        <f ca="1">Calculator!$D$96+(Calculator!$E$96-Calculator!$D$96)*RAND()</f>
        <v>263.18962233955261</v>
      </c>
      <c r="AJO33" s="62">
        <f ca="1">Calculator!$D$96+(Calculator!$E$96-Calculator!$D$96)*RAND()</f>
        <v>234.52441055369454</v>
      </c>
      <c r="AJP33" s="62">
        <f ca="1">Calculator!$D$96+(Calculator!$E$96-Calculator!$D$96)*RAND()</f>
        <v>254.68544017078449</v>
      </c>
      <c r="AJQ33" s="62">
        <f ca="1">Calculator!$D$96+(Calculator!$E$96-Calculator!$D$96)*RAND()</f>
        <v>246.23679672983312</v>
      </c>
      <c r="AJR33" s="62">
        <f ca="1">Calculator!$D$96+(Calculator!$E$96-Calculator!$D$96)*RAND()</f>
        <v>269.69953643163143</v>
      </c>
      <c r="AJS33" s="62">
        <f ca="1">Calculator!$D$96+(Calculator!$E$96-Calculator!$D$96)*RAND()</f>
        <v>270.97421041781087</v>
      </c>
      <c r="AJT33" s="62">
        <f ca="1">Calculator!$D$96+(Calculator!$E$96-Calculator!$D$96)*RAND()</f>
        <v>230.04233766535938</v>
      </c>
      <c r="AJU33" s="62">
        <f ca="1">Calculator!$D$96+(Calculator!$E$96-Calculator!$D$96)*RAND()</f>
        <v>233.73475105515172</v>
      </c>
      <c r="AJV33" s="62">
        <f ca="1">Calculator!$D$96+(Calculator!$E$96-Calculator!$D$96)*RAND()</f>
        <v>238.48338712867326</v>
      </c>
      <c r="AJW33" s="62">
        <f ca="1">Calculator!$D$96+(Calculator!$E$96-Calculator!$D$96)*RAND()</f>
        <v>255.59194383809094</v>
      </c>
      <c r="AJX33" s="62">
        <f ca="1">Calculator!$D$96+(Calculator!$E$96-Calculator!$D$96)*RAND()</f>
        <v>231.67404161776111</v>
      </c>
      <c r="AJY33" s="62">
        <f ca="1">Calculator!$D$96+(Calculator!$E$96-Calculator!$D$96)*RAND()</f>
        <v>236.11123467925361</v>
      </c>
      <c r="AJZ33" s="62">
        <f ca="1">Calculator!$D$96+(Calculator!$E$96-Calculator!$D$96)*RAND()</f>
        <v>259.45893840784208</v>
      </c>
      <c r="AKA33" s="62">
        <f ca="1">Calculator!$D$96+(Calculator!$E$96-Calculator!$D$96)*RAND()</f>
        <v>245.55344428471784</v>
      </c>
      <c r="AKB33" s="62">
        <f ca="1">Calculator!$D$96+(Calculator!$E$96-Calculator!$D$96)*RAND()</f>
        <v>232.66288427461126</v>
      </c>
      <c r="AKC33" s="62">
        <f ca="1">Calculator!$D$96+(Calculator!$E$96-Calculator!$D$96)*RAND()</f>
        <v>253.68659548176024</v>
      </c>
      <c r="AKD33" s="62">
        <f ca="1">Calculator!$D$96+(Calculator!$E$96-Calculator!$D$96)*RAND()</f>
        <v>228.20587072087673</v>
      </c>
      <c r="AKE33" s="62">
        <f ca="1">Calculator!$D$96+(Calculator!$E$96-Calculator!$D$96)*RAND()</f>
        <v>234.80637972590938</v>
      </c>
      <c r="AKF33" s="62">
        <f ca="1">Calculator!$D$96+(Calculator!$E$96-Calculator!$D$96)*RAND()</f>
        <v>236.83179796892978</v>
      </c>
      <c r="AKG33" s="62">
        <f ca="1">Calculator!$D$96+(Calculator!$E$96-Calculator!$D$96)*RAND()</f>
        <v>271.30722350727689</v>
      </c>
      <c r="AKH33" s="62">
        <f ca="1">Calculator!$D$96+(Calculator!$E$96-Calculator!$D$96)*RAND()</f>
        <v>245.97109604580251</v>
      </c>
      <c r="AKI33" s="62">
        <f ca="1">Calculator!$D$96+(Calculator!$E$96-Calculator!$D$96)*RAND()</f>
        <v>266.77180698990958</v>
      </c>
      <c r="AKJ33" s="62">
        <f ca="1">Calculator!$D$96+(Calculator!$E$96-Calculator!$D$96)*RAND()</f>
        <v>247.63849988694108</v>
      </c>
      <c r="AKK33" s="62">
        <f ca="1">Calculator!$D$96+(Calculator!$E$96-Calculator!$D$96)*RAND()</f>
        <v>250.35844833870257</v>
      </c>
      <c r="AKL33" s="62">
        <f ca="1">Calculator!$D$96+(Calculator!$E$96-Calculator!$D$96)*RAND()</f>
        <v>269.57025820340584</v>
      </c>
      <c r="AKM33" s="62">
        <f ca="1">Calculator!$D$96+(Calculator!$E$96-Calculator!$D$96)*RAND()</f>
        <v>266.21592132983773</v>
      </c>
      <c r="AKN33" s="62">
        <f ca="1">Calculator!$D$96+(Calculator!$E$96-Calculator!$D$96)*RAND()</f>
        <v>234.45160532082178</v>
      </c>
      <c r="AKO33" s="62">
        <f ca="1">Calculator!$D$96+(Calculator!$E$96-Calculator!$D$96)*RAND()</f>
        <v>230.50346687853528</v>
      </c>
      <c r="AKP33" s="62">
        <f ca="1">Calculator!$D$96+(Calculator!$E$96-Calculator!$D$96)*RAND()</f>
        <v>264.32591773338339</v>
      </c>
      <c r="AKQ33" s="62">
        <f ca="1">Calculator!$D$96+(Calculator!$E$96-Calculator!$D$96)*RAND()</f>
        <v>228.1901026266159</v>
      </c>
      <c r="AKR33" s="62">
        <f ca="1">Calculator!$D$96+(Calculator!$E$96-Calculator!$D$96)*RAND()</f>
        <v>259.65700652784238</v>
      </c>
      <c r="AKS33" s="62">
        <f ca="1">Calculator!$D$96+(Calculator!$E$96-Calculator!$D$96)*RAND()</f>
        <v>260.62356485966023</v>
      </c>
      <c r="AKT33" s="62">
        <f ca="1">Calculator!$D$96+(Calculator!$E$96-Calculator!$D$96)*RAND()</f>
        <v>263.6808025174725</v>
      </c>
      <c r="AKU33" s="62">
        <f ca="1">Calculator!$D$96+(Calculator!$E$96-Calculator!$D$96)*RAND()</f>
        <v>260.06525622251274</v>
      </c>
      <c r="AKV33" s="62">
        <f ca="1">Calculator!$D$96+(Calculator!$E$96-Calculator!$D$96)*RAND()</f>
        <v>237.41810957530683</v>
      </c>
      <c r="AKW33" s="62">
        <f ca="1">Calculator!$D$96+(Calculator!$E$96-Calculator!$D$96)*RAND()</f>
        <v>236.26928996242327</v>
      </c>
      <c r="AKX33" s="62">
        <f ca="1">Calculator!$D$96+(Calculator!$E$96-Calculator!$D$96)*RAND()</f>
        <v>249.04955585016626</v>
      </c>
      <c r="AKY33" s="62">
        <f ca="1">Calculator!$D$96+(Calculator!$E$96-Calculator!$D$96)*RAND()</f>
        <v>267.21932718439319</v>
      </c>
      <c r="AKZ33" s="62">
        <f ca="1">Calculator!$D$96+(Calculator!$E$96-Calculator!$D$96)*RAND()</f>
        <v>258.37811477541049</v>
      </c>
      <c r="ALA33" s="62">
        <f ca="1">Calculator!$D$96+(Calculator!$E$96-Calculator!$D$96)*RAND()</f>
        <v>227.15349432959835</v>
      </c>
      <c r="ALB33" s="62">
        <f ca="1">Calculator!$D$96+(Calculator!$E$96-Calculator!$D$96)*RAND()</f>
        <v>257.29651875930796</v>
      </c>
      <c r="ALC33" s="62">
        <f ca="1">Calculator!$D$96+(Calculator!$E$96-Calculator!$D$96)*RAND()</f>
        <v>238.00894730763747</v>
      </c>
      <c r="ALD33" s="62">
        <f ca="1">Calculator!$D$96+(Calculator!$E$96-Calculator!$D$96)*RAND()</f>
        <v>240.55061766292204</v>
      </c>
      <c r="ALE33" s="62">
        <f ca="1">Calculator!$D$96+(Calculator!$E$96-Calculator!$D$96)*RAND()</f>
        <v>268.93648108399805</v>
      </c>
      <c r="ALF33" s="62">
        <f ca="1">Calculator!$D$96+(Calculator!$E$96-Calculator!$D$96)*RAND()</f>
        <v>246.51582587150125</v>
      </c>
      <c r="ALG33" s="62">
        <f ca="1">Calculator!$D$96+(Calculator!$E$96-Calculator!$D$96)*RAND()</f>
        <v>263.1353674037689</v>
      </c>
      <c r="ALH33" s="62">
        <f ca="1">Calculator!$D$96+(Calculator!$E$96-Calculator!$D$96)*RAND()</f>
        <v>257.38663436126416</v>
      </c>
      <c r="ALI33" s="62">
        <f ca="1">Calculator!$D$96+(Calculator!$E$96-Calculator!$D$96)*RAND()</f>
        <v>265.40953798814616</v>
      </c>
      <c r="ALJ33" s="62">
        <f ca="1">Calculator!$D$96+(Calculator!$E$96-Calculator!$D$96)*RAND()</f>
        <v>262.46169734629257</v>
      </c>
      <c r="ALK33" s="62">
        <f ca="1">Calculator!$D$96+(Calculator!$E$96-Calculator!$D$96)*RAND()</f>
        <v>235.90145807840469</v>
      </c>
      <c r="ALL33" s="62">
        <f ca="1">Calculator!$D$96+(Calculator!$E$96-Calculator!$D$96)*RAND()</f>
        <v>230.23239928069231</v>
      </c>
      <c r="ALM33" s="62">
        <f ca="1">Calculator!$D$96+(Calculator!$E$96-Calculator!$D$96)*RAND()</f>
        <v>246.34473268058804</v>
      </c>
      <c r="ALN33" s="62">
        <f ca="1">Calculator!$D$96+(Calculator!$E$96-Calculator!$D$96)*RAND()</f>
        <v>228.80944690596439</v>
      </c>
      <c r="ALO33" s="62">
        <f ca="1">Calculator!$D$96+(Calculator!$E$96-Calculator!$D$96)*RAND()</f>
        <v>267.19514745032876</v>
      </c>
      <c r="ALP33" s="62">
        <f ca="1">Calculator!$D$96+(Calculator!$E$96-Calculator!$D$96)*RAND()</f>
        <v>235.41124829761969</v>
      </c>
    </row>
    <row r="34" spans="1:1004" x14ac:dyDescent="0.3">
      <c r="B34" s="179"/>
      <c r="C34" t="str">
        <f>Calculator!C39</f>
        <v>ადმინისტრაცია/მენეჯმენტი</v>
      </c>
      <c r="D34" s="62">
        <f ca="1">Calculator!$D$100+(Calculator!$E$100-Calculator!$D$100)*RAND()</f>
        <v>16388.464849846761</v>
      </c>
      <c r="E34" s="62">
        <f ca="1">Calculator!$D$100+(Calculator!$E$100-Calculator!$D$100)*RAND()</f>
        <v>15157.563095984484</v>
      </c>
      <c r="F34" s="62">
        <f ca="1">Calculator!$D$100+(Calculator!$E$100-Calculator!$D$100)*RAND()</f>
        <v>15964.447681846534</v>
      </c>
      <c r="G34" s="62">
        <f ca="1">Calculator!$D$100+(Calculator!$E$100-Calculator!$D$100)*RAND()</f>
        <v>15834.421542833737</v>
      </c>
      <c r="H34" s="62">
        <f ca="1">Calculator!$D$100+(Calculator!$E$100-Calculator!$D$100)*RAND()</f>
        <v>16067.664263511926</v>
      </c>
      <c r="I34" s="62">
        <f ca="1">Calculator!$D$100+(Calculator!$E$100-Calculator!$D$100)*RAND()</f>
        <v>14866.531639307836</v>
      </c>
      <c r="J34" s="62">
        <f ca="1">Calculator!$D$100+(Calculator!$E$100-Calculator!$D$100)*RAND()</f>
        <v>16339.141915045684</v>
      </c>
      <c r="K34" s="62">
        <f ca="1">Calculator!$D$100+(Calculator!$E$100-Calculator!$D$100)*RAND()</f>
        <v>14725.388236042121</v>
      </c>
      <c r="L34" s="62">
        <f ca="1">Calculator!$D$100+(Calculator!$E$100-Calculator!$D$100)*RAND()</f>
        <v>14695.02668381882</v>
      </c>
      <c r="M34" s="62">
        <f ca="1">Calculator!$D$100+(Calculator!$E$100-Calculator!$D$100)*RAND()</f>
        <v>14238.373866777551</v>
      </c>
      <c r="N34" s="62">
        <f ca="1">Calculator!$D$100+(Calculator!$E$100-Calculator!$D$100)*RAND()</f>
        <v>13956.655234691205</v>
      </c>
      <c r="O34" s="62">
        <f ca="1">Calculator!$D$100+(Calculator!$E$100-Calculator!$D$100)*RAND()</f>
        <v>16101.608264210319</v>
      </c>
      <c r="P34" s="62">
        <f ca="1">Calculator!$D$100+(Calculator!$E$100-Calculator!$D$100)*RAND()</f>
        <v>13524.987479378669</v>
      </c>
      <c r="Q34" s="62">
        <f ca="1">Calculator!$D$100+(Calculator!$E$100-Calculator!$D$100)*RAND()</f>
        <v>16234.886757912653</v>
      </c>
      <c r="R34" s="62">
        <f ca="1">Calculator!$D$100+(Calculator!$E$100-Calculator!$D$100)*RAND()</f>
        <v>14243.45741210127</v>
      </c>
      <c r="S34" s="62">
        <f ca="1">Calculator!$D$100+(Calculator!$E$100-Calculator!$D$100)*RAND()</f>
        <v>13565.496012368902</v>
      </c>
      <c r="T34" s="62">
        <f ca="1">Calculator!$D$100+(Calculator!$E$100-Calculator!$D$100)*RAND()</f>
        <v>13715.646236725497</v>
      </c>
      <c r="U34" s="62">
        <f ca="1">Calculator!$D$100+(Calculator!$E$100-Calculator!$D$100)*RAND()</f>
        <v>14907.253439207245</v>
      </c>
      <c r="V34" s="62">
        <f ca="1">Calculator!$D$100+(Calculator!$E$100-Calculator!$D$100)*RAND()</f>
        <v>15824.386872956637</v>
      </c>
      <c r="W34" s="62">
        <f ca="1">Calculator!$D$100+(Calculator!$E$100-Calculator!$D$100)*RAND()</f>
        <v>13537.26837547906</v>
      </c>
      <c r="X34" s="62">
        <f ca="1">Calculator!$D$100+(Calculator!$E$100-Calculator!$D$100)*RAND()</f>
        <v>14409.672372130202</v>
      </c>
      <c r="Y34" s="62">
        <f ca="1">Calculator!$D$100+(Calculator!$E$100-Calculator!$D$100)*RAND()</f>
        <v>14626.482263404359</v>
      </c>
      <c r="Z34" s="62">
        <f ca="1">Calculator!$D$100+(Calculator!$E$100-Calculator!$D$100)*RAND()</f>
        <v>16353.598993512147</v>
      </c>
      <c r="AA34" s="62">
        <f ca="1">Calculator!$D$100+(Calculator!$E$100-Calculator!$D$100)*RAND()</f>
        <v>16378.739519861359</v>
      </c>
      <c r="AB34" s="62">
        <f ca="1">Calculator!$D$100+(Calculator!$E$100-Calculator!$D$100)*RAND()</f>
        <v>16255.689343604874</v>
      </c>
      <c r="AC34" s="62">
        <f ca="1">Calculator!$D$100+(Calculator!$E$100-Calculator!$D$100)*RAND()</f>
        <v>14324.132295478212</v>
      </c>
      <c r="AD34" s="62">
        <f ca="1">Calculator!$D$100+(Calculator!$E$100-Calculator!$D$100)*RAND()</f>
        <v>15589.986906652683</v>
      </c>
      <c r="AE34" s="62">
        <f ca="1">Calculator!$D$100+(Calculator!$E$100-Calculator!$D$100)*RAND()</f>
        <v>14915.187689310438</v>
      </c>
      <c r="AF34" s="62">
        <f ca="1">Calculator!$D$100+(Calculator!$E$100-Calculator!$D$100)*RAND()</f>
        <v>14989.974812138096</v>
      </c>
      <c r="AG34" s="62">
        <f ca="1">Calculator!$D$100+(Calculator!$E$100-Calculator!$D$100)*RAND()</f>
        <v>16088.580208114547</v>
      </c>
      <c r="AH34" s="62">
        <f ca="1">Calculator!$D$100+(Calculator!$E$100-Calculator!$D$100)*RAND()</f>
        <v>15879.752443958201</v>
      </c>
      <c r="AI34" s="62">
        <f ca="1">Calculator!$D$100+(Calculator!$E$100-Calculator!$D$100)*RAND()</f>
        <v>14683.64011170971</v>
      </c>
      <c r="AJ34" s="62">
        <f ca="1">Calculator!$D$100+(Calculator!$E$100-Calculator!$D$100)*RAND()</f>
        <v>14050.369418888937</v>
      </c>
      <c r="AK34" s="62">
        <f ca="1">Calculator!$D$100+(Calculator!$E$100-Calculator!$D$100)*RAND()</f>
        <v>15604.664589814882</v>
      </c>
      <c r="AL34" s="62">
        <f ca="1">Calculator!$D$100+(Calculator!$E$100-Calculator!$D$100)*RAND()</f>
        <v>15997.37631553384</v>
      </c>
      <c r="AM34" s="62">
        <f ca="1">Calculator!$D$100+(Calculator!$E$100-Calculator!$D$100)*RAND()</f>
        <v>14690.431872910262</v>
      </c>
      <c r="AN34" s="62">
        <f ca="1">Calculator!$D$100+(Calculator!$E$100-Calculator!$D$100)*RAND()</f>
        <v>14673.284807291328</v>
      </c>
      <c r="AO34" s="62">
        <f ca="1">Calculator!$D$100+(Calculator!$E$100-Calculator!$D$100)*RAND()</f>
        <v>15058.122138045486</v>
      </c>
      <c r="AP34" s="62">
        <f ca="1">Calculator!$D$100+(Calculator!$E$100-Calculator!$D$100)*RAND()</f>
        <v>15231.405960318527</v>
      </c>
      <c r="AQ34" s="62">
        <f ca="1">Calculator!$D$100+(Calculator!$E$100-Calculator!$D$100)*RAND()</f>
        <v>15877.747475917149</v>
      </c>
      <c r="AR34" s="62">
        <f ca="1">Calculator!$D$100+(Calculator!$E$100-Calculator!$D$100)*RAND()</f>
        <v>14591.519694825118</v>
      </c>
      <c r="AS34" s="62">
        <f ca="1">Calculator!$D$100+(Calculator!$E$100-Calculator!$D$100)*RAND()</f>
        <v>16294.088421014991</v>
      </c>
      <c r="AT34" s="62">
        <f ca="1">Calculator!$D$100+(Calculator!$E$100-Calculator!$D$100)*RAND()</f>
        <v>16072.730201581053</v>
      </c>
      <c r="AU34" s="62">
        <f ca="1">Calculator!$D$100+(Calculator!$E$100-Calculator!$D$100)*RAND()</f>
        <v>14882.180926647965</v>
      </c>
      <c r="AV34" s="62">
        <f ca="1">Calculator!$D$100+(Calculator!$E$100-Calculator!$D$100)*RAND()</f>
        <v>14611.982736191887</v>
      </c>
      <c r="AW34" s="62">
        <f ca="1">Calculator!$D$100+(Calculator!$E$100-Calculator!$D$100)*RAND()</f>
        <v>14184.354635032554</v>
      </c>
      <c r="AX34" s="62">
        <f ca="1">Calculator!$D$100+(Calculator!$E$100-Calculator!$D$100)*RAND()</f>
        <v>15610.709627988561</v>
      </c>
      <c r="AY34" s="62">
        <f ca="1">Calculator!$D$100+(Calculator!$E$100-Calculator!$D$100)*RAND()</f>
        <v>15425.348231882486</v>
      </c>
      <c r="AZ34" s="62">
        <f ca="1">Calculator!$D$100+(Calculator!$E$100-Calculator!$D$100)*RAND()</f>
        <v>16214.858869076019</v>
      </c>
      <c r="BA34" s="62">
        <f ca="1">Calculator!$D$100+(Calculator!$E$100-Calculator!$D$100)*RAND()</f>
        <v>14325.388819989803</v>
      </c>
      <c r="BB34" s="62">
        <f ca="1">Calculator!$D$100+(Calculator!$E$100-Calculator!$D$100)*RAND()</f>
        <v>13696.489055271377</v>
      </c>
      <c r="BC34" s="62">
        <f ca="1">Calculator!$D$100+(Calculator!$E$100-Calculator!$D$100)*RAND()</f>
        <v>14436.662116227553</v>
      </c>
      <c r="BD34" s="62">
        <f ca="1">Calculator!$D$100+(Calculator!$E$100-Calculator!$D$100)*RAND()</f>
        <v>14700.664384459571</v>
      </c>
      <c r="BE34" s="62">
        <f ca="1">Calculator!$D$100+(Calculator!$E$100-Calculator!$D$100)*RAND()</f>
        <v>15877.195216363298</v>
      </c>
      <c r="BF34" s="62">
        <f ca="1">Calculator!$D$100+(Calculator!$E$100-Calculator!$D$100)*RAND()</f>
        <v>15299.127137867808</v>
      </c>
      <c r="BG34" s="62">
        <f ca="1">Calculator!$D$100+(Calculator!$E$100-Calculator!$D$100)*RAND()</f>
        <v>14380.381526285573</v>
      </c>
      <c r="BH34" s="62">
        <f ca="1">Calculator!$D$100+(Calculator!$E$100-Calculator!$D$100)*RAND()</f>
        <v>16459.560748837852</v>
      </c>
      <c r="BI34" s="62">
        <f ca="1">Calculator!$D$100+(Calculator!$E$100-Calculator!$D$100)*RAND()</f>
        <v>16198.54955947005</v>
      </c>
      <c r="BJ34" s="62">
        <f ca="1">Calculator!$D$100+(Calculator!$E$100-Calculator!$D$100)*RAND()</f>
        <v>15504.748842953953</v>
      </c>
      <c r="BK34" s="62">
        <f ca="1">Calculator!$D$100+(Calculator!$E$100-Calculator!$D$100)*RAND()</f>
        <v>15397.400068775378</v>
      </c>
      <c r="BL34" s="62">
        <f ca="1">Calculator!$D$100+(Calculator!$E$100-Calculator!$D$100)*RAND()</f>
        <v>14330.883478639558</v>
      </c>
      <c r="BM34" s="62">
        <f ca="1">Calculator!$D$100+(Calculator!$E$100-Calculator!$D$100)*RAND()</f>
        <v>13877.374345989274</v>
      </c>
      <c r="BN34" s="62">
        <f ca="1">Calculator!$D$100+(Calculator!$E$100-Calculator!$D$100)*RAND()</f>
        <v>14371.939357585557</v>
      </c>
      <c r="BO34" s="62">
        <f ca="1">Calculator!$D$100+(Calculator!$E$100-Calculator!$D$100)*RAND()</f>
        <v>14032.195018056649</v>
      </c>
      <c r="BP34" s="62">
        <f ca="1">Calculator!$D$100+(Calculator!$E$100-Calculator!$D$100)*RAND()</f>
        <v>15197.491068862304</v>
      </c>
      <c r="BQ34" s="62">
        <f ca="1">Calculator!$D$100+(Calculator!$E$100-Calculator!$D$100)*RAND()</f>
        <v>14756.193036494824</v>
      </c>
      <c r="BR34" s="62">
        <f ca="1">Calculator!$D$100+(Calculator!$E$100-Calculator!$D$100)*RAND()</f>
        <v>14799.076726847708</v>
      </c>
      <c r="BS34" s="62">
        <f ca="1">Calculator!$D$100+(Calculator!$E$100-Calculator!$D$100)*RAND()</f>
        <v>16027.094725081015</v>
      </c>
      <c r="BT34" s="62">
        <f ca="1">Calculator!$D$100+(Calculator!$E$100-Calculator!$D$100)*RAND()</f>
        <v>14435.378248799509</v>
      </c>
      <c r="BU34" s="62">
        <f ca="1">Calculator!$D$100+(Calculator!$E$100-Calculator!$D$100)*RAND()</f>
        <v>14379.546583476695</v>
      </c>
      <c r="BV34" s="62">
        <f ca="1">Calculator!$D$100+(Calculator!$E$100-Calculator!$D$100)*RAND()</f>
        <v>14182.608874744928</v>
      </c>
      <c r="BW34" s="62">
        <f ca="1">Calculator!$D$100+(Calculator!$E$100-Calculator!$D$100)*RAND()</f>
        <v>16085.403035454638</v>
      </c>
      <c r="BX34" s="62">
        <f ca="1">Calculator!$D$100+(Calculator!$E$100-Calculator!$D$100)*RAND()</f>
        <v>15299.058003192315</v>
      </c>
      <c r="BY34" s="62">
        <f ca="1">Calculator!$D$100+(Calculator!$E$100-Calculator!$D$100)*RAND()</f>
        <v>13517.791250980374</v>
      </c>
      <c r="BZ34" s="62">
        <f ca="1">Calculator!$D$100+(Calculator!$E$100-Calculator!$D$100)*RAND()</f>
        <v>15209.196302572524</v>
      </c>
      <c r="CA34" s="62">
        <f ca="1">Calculator!$D$100+(Calculator!$E$100-Calculator!$D$100)*RAND()</f>
        <v>13941.849894004859</v>
      </c>
      <c r="CB34" s="62">
        <f ca="1">Calculator!$D$100+(Calculator!$E$100-Calculator!$D$100)*RAND()</f>
        <v>14553.943618504531</v>
      </c>
      <c r="CC34" s="62">
        <f ca="1">Calculator!$D$100+(Calculator!$E$100-Calculator!$D$100)*RAND()</f>
        <v>14903.87591286711</v>
      </c>
      <c r="CD34" s="62">
        <f ca="1">Calculator!$D$100+(Calculator!$E$100-Calculator!$D$100)*RAND()</f>
        <v>15594.595496361688</v>
      </c>
      <c r="CE34" s="62">
        <f ca="1">Calculator!$D$100+(Calculator!$E$100-Calculator!$D$100)*RAND()</f>
        <v>15054.155176438217</v>
      </c>
      <c r="CF34" s="62">
        <f ca="1">Calculator!$D$100+(Calculator!$E$100-Calculator!$D$100)*RAND()</f>
        <v>16107.708149541004</v>
      </c>
      <c r="CG34" s="62">
        <f ca="1">Calculator!$D$100+(Calculator!$E$100-Calculator!$D$100)*RAND()</f>
        <v>15961.450841279779</v>
      </c>
      <c r="CH34" s="62">
        <f ca="1">Calculator!$D$100+(Calculator!$E$100-Calculator!$D$100)*RAND()</f>
        <v>14303.213099899465</v>
      </c>
      <c r="CI34" s="62">
        <f ca="1">Calculator!$D$100+(Calculator!$E$100-Calculator!$D$100)*RAND()</f>
        <v>13681.689450651162</v>
      </c>
      <c r="CJ34" s="62">
        <f ca="1">Calculator!$D$100+(Calculator!$E$100-Calculator!$D$100)*RAND()</f>
        <v>14343.661275656281</v>
      </c>
      <c r="CK34" s="62">
        <f ca="1">Calculator!$D$100+(Calculator!$E$100-Calculator!$D$100)*RAND()</f>
        <v>13562.000896892536</v>
      </c>
      <c r="CL34" s="62">
        <f ca="1">Calculator!$D$100+(Calculator!$E$100-Calculator!$D$100)*RAND()</f>
        <v>13909.788612464265</v>
      </c>
      <c r="CM34" s="62">
        <f ca="1">Calculator!$D$100+(Calculator!$E$100-Calculator!$D$100)*RAND()</f>
        <v>15736.565592863491</v>
      </c>
      <c r="CN34" s="62">
        <f ca="1">Calculator!$D$100+(Calculator!$E$100-Calculator!$D$100)*RAND()</f>
        <v>14167.360947827874</v>
      </c>
      <c r="CO34" s="62">
        <f ca="1">Calculator!$D$100+(Calculator!$E$100-Calculator!$D$100)*RAND()</f>
        <v>15398.202389392953</v>
      </c>
      <c r="CP34" s="62">
        <f ca="1">Calculator!$D$100+(Calculator!$E$100-Calculator!$D$100)*RAND()</f>
        <v>15030.392936886979</v>
      </c>
      <c r="CQ34" s="62">
        <f ca="1">Calculator!$D$100+(Calculator!$E$100-Calculator!$D$100)*RAND()</f>
        <v>15499.620280625193</v>
      </c>
      <c r="CR34" s="62">
        <f ca="1">Calculator!$D$100+(Calculator!$E$100-Calculator!$D$100)*RAND()</f>
        <v>15609.502694380546</v>
      </c>
      <c r="CS34" s="62">
        <f ca="1">Calculator!$D$100+(Calculator!$E$100-Calculator!$D$100)*RAND()</f>
        <v>15485.981797773789</v>
      </c>
      <c r="CT34" s="62">
        <f ca="1">Calculator!$D$100+(Calculator!$E$100-Calculator!$D$100)*RAND()</f>
        <v>13600.264279268993</v>
      </c>
      <c r="CU34" s="62">
        <f ca="1">Calculator!$D$100+(Calculator!$E$100-Calculator!$D$100)*RAND()</f>
        <v>14281.113131614607</v>
      </c>
      <c r="CV34" s="62">
        <f ca="1">Calculator!$D$100+(Calculator!$E$100-Calculator!$D$100)*RAND()</f>
        <v>13740.945741375886</v>
      </c>
      <c r="CW34" s="62">
        <f ca="1">Calculator!$D$100+(Calculator!$E$100-Calculator!$D$100)*RAND()</f>
        <v>15925.582046991898</v>
      </c>
      <c r="CX34" s="62">
        <f ca="1">Calculator!$D$100+(Calculator!$E$100-Calculator!$D$100)*RAND()</f>
        <v>15064.624976076379</v>
      </c>
      <c r="CY34" s="62">
        <f ca="1">Calculator!$D$100+(Calculator!$E$100-Calculator!$D$100)*RAND()</f>
        <v>13767.954053925892</v>
      </c>
      <c r="CZ34" s="62">
        <f ca="1">Calculator!$D$100+(Calculator!$E$100-Calculator!$D$100)*RAND()</f>
        <v>16269.507652762932</v>
      </c>
      <c r="DA34" s="62">
        <f ca="1">Calculator!$D$100+(Calculator!$E$100-Calculator!$D$100)*RAND()</f>
        <v>14828.106797939558</v>
      </c>
      <c r="DB34" s="62">
        <f ca="1">Calculator!$D$100+(Calculator!$E$100-Calculator!$D$100)*RAND()</f>
        <v>15494.751577758461</v>
      </c>
      <c r="DC34" s="62">
        <f ca="1">Calculator!$D$100+(Calculator!$E$100-Calculator!$D$100)*RAND()</f>
        <v>16123.229098903515</v>
      </c>
      <c r="DD34" s="62">
        <f ca="1">Calculator!$D$100+(Calculator!$E$100-Calculator!$D$100)*RAND()</f>
        <v>15821.121222694021</v>
      </c>
      <c r="DE34" s="62">
        <f ca="1">Calculator!$D$100+(Calculator!$E$100-Calculator!$D$100)*RAND()</f>
        <v>16007.855892748299</v>
      </c>
      <c r="DF34" s="62">
        <f ca="1">Calculator!$D$100+(Calculator!$E$100-Calculator!$D$100)*RAND()</f>
        <v>14473.944755927099</v>
      </c>
      <c r="DG34" s="62">
        <f ca="1">Calculator!$D$100+(Calculator!$E$100-Calculator!$D$100)*RAND()</f>
        <v>14087.327892723712</v>
      </c>
      <c r="DH34" s="62">
        <f ca="1">Calculator!$D$100+(Calculator!$E$100-Calculator!$D$100)*RAND()</f>
        <v>13513.914484993908</v>
      </c>
      <c r="DI34" s="62">
        <f ca="1">Calculator!$D$100+(Calculator!$E$100-Calculator!$D$100)*RAND()</f>
        <v>13529.770982789651</v>
      </c>
      <c r="DJ34" s="62">
        <f ca="1">Calculator!$D$100+(Calculator!$E$100-Calculator!$D$100)*RAND()</f>
        <v>15844.373300828467</v>
      </c>
      <c r="DK34" s="62">
        <f ca="1">Calculator!$D$100+(Calculator!$E$100-Calculator!$D$100)*RAND()</f>
        <v>14718.737838325704</v>
      </c>
      <c r="DL34" s="62">
        <f ca="1">Calculator!$D$100+(Calculator!$E$100-Calculator!$D$100)*RAND()</f>
        <v>14887.659561219398</v>
      </c>
      <c r="DM34" s="62">
        <f ca="1">Calculator!$D$100+(Calculator!$E$100-Calculator!$D$100)*RAND()</f>
        <v>15739.708530431451</v>
      </c>
      <c r="DN34" s="62">
        <f ca="1">Calculator!$D$100+(Calculator!$E$100-Calculator!$D$100)*RAND()</f>
        <v>15489.967228708705</v>
      </c>
      <c r="DO34" s="62">
        <f ca="1">Calculator!$D$100+(Calculator!$E$100-Calculator!$D$100)*RAND()</f>
        <v>14370.615907401538</v>
      </c>
      <c r="DP34" s="62">
        <f ca="1">Calculator!$D$100+(Calculator!$E$100-Calculator!$D$100)*RAND()</f>
        <v>14301.302899487157</v>
      </c>
      <c r="DQ34" s="62">
        <f ca="1">Calculator!$D$100+(Calculator!$E$100-Calculator!$D$100)*RAND()</f>
        <v>16448.187908467455</v>
      </c>
      <c r="DR34" s="62">
        <f ca="1">Calculator!$D$100+(Calculator!$E$100-Calculator!$D$100)*RAND()</f>
        <v>14984.713615540461</v>
      </c>
      <c r="DS34" s="62">
        <f ca="1">Calculator!$D$100+(Calculator!$E$100-Calculator!$D$100)*RAND()</f>
        <v>14178.149907919946</v>
      </c>
      <c r="DT34" s="62">
        <f ca="1">Calculator!$D$100+(Calculator!$E$100-Calculator!$D$100)*RAND()</f>
        <v>15887.699460586573</v>
      </c>
      <c r="DU34" s="62">
        <f ca="1">Calculator!$D$100+(Calculator!$E$100-Calculator!$D$100)*RAND()</f>
        <v>15492.922310806383</v>
      </c>
      <c r="DV34" s="62">
        <f ca="1">Calculator!$D$100+(Calculator!$E$100-Calculator!$D$100)*RAND()</f>
        <v>14972.170257834416</v>
      </c>
      <c r="DW34" s="62">
        <f ca="1">Calculator!$D$100+(Calculator!$E$100-Calculator!$D$100)*RAND()</f>
        <v>14840.057523631031</v>
      </c>
      <c r="DX34" s="62">
        <f ca="1">Calculator!$D$100+(Calculator!$E$100-Calculator!$D$100)*RAND()</f>
        <v>16014.867412925698</v>
      </c>
      <c r="DY34" s="62">
        <f ca="1">Calculator!$D$100+(Calculator!$E$100-Calculator!$D$100)*RAND()</f>
        <v>15886.339422123818</v>
      </c>
      <c r="DZ34" s="62">
        <f ca="1">Calculator!$D$100+(Calculator!$E$100-Calculator!$D$100)*RAND()</f>
        <v>13888.928671173413</v>
      </c>
      <c r="EA34" s="62">
        <f ca="1">Calculator!$D$100+(Calculator!$E$100-Calculator!$D$100)*RAND()</f>
        <v>15563.081474868215</v>
      </c>
      <c r="EB34" s="62">
        <f ca="1">Calculator!$D$100+(Calculator!$E$100-Calculator!$D$100)*RAND()</f>
        <v>14515.924318771029</v>
      </c>
      <c r="EC34" s="62">
        <f ca="1">Calculator!$D$100+(Calculator!$E$100-Calculator!$D$100)*RAND()</f>
        <v>16408.770289449916</v>
      </c>
      <c r="ED34" s="62">
        <f ca="1">Calculator!$D$100+(Calculator!$E$100-Calculator!$D$100)*RAND()</f>
        <v>15664.92492584448</v>
      </c>
      <c r="EE34" s="62">
        <f ca="1">Calculator!$D$100+(Calculator!$E$100-Calculator!$D$100)*RAND()</f>
        <v>16499.303090603909</v>
      </c>
      <c r="EF34" s="62">
        <f ca="1">Calculator!$D$100+(Calculator!$E$100-Calculator!$D$100)*RAND()</f>
        <v>14583.629667460535</v>
      </c>
      <c r="EG34" s="62">
        <f ca="1">Calculator!$D$100+(Calculator!$E$100-Calculator!$D$100)*RAND()</f>
        <v>14092.412128314825</v>
      </c>
      <c r="EH34" s="62">
        <f ca="1">Calculator!$D$100+(Calculator!$E$100-Calculator!$D$100)*RAND()</f>
        <v>13813.685094121553</v>
      </c>
      <c r="EI34" s="62">
        <f ca="1">Calculator!$D$100+(Calculator!$E$100-Calculator!$D$100)*RAND()</f>
        <v>16460.099708337639</v>
      </c>
      <c r="EJ34" s="62">
        <f ca="1">Calculator!$D$100+(Calculator!$E$100-Calculator!$D$100)*RAND()</f>
        <v>16131.191489580924</v>
      </c>
      <c r="EK34" s="62">
        <f ca="1">Calculator!$D$100+(Calculator!$E$100-Calculator!$D$100)*RAND()</f>
        <v>14023.635206088231</v>
      </c>
      <c r="EL34" s="62">
        <f ca="1">Calculator!$D$100+(Calculator!$E$100-Calculator!$D$100)*RAND()</f>
        <v>15304.161269338638</v>
      </c>
      <c r="EM34" s="62">
        <f ca="1">Calculator!$D$100+(Calculator!$E$100-Calculator!$D$100)*RAND()</f>
        <v>16222.729427107695</v>
      </c>
      <c r="EN34" s="62">
        <f ca="1">Calculator!$D$100+(Calculator!$E$100-Calculator!$D$100)*RAND()</f>
        <v>14454.838715711701</v>
      </c>
      <c r="EO34" s="62">
        <f ca="1">Calculator!$D$100+(Calculator!$E$100-Calculator!$D$100)*RAND()</f>
        <v>14196.323885913964</v>
      </c>
      <c r="EP34" s="62">
        <f ca="1">Calculator!$D$100+(Calculator!$E$100-Calculator!$D$100)*RAND()</f>
        <v>15582.541698951898</v>
      </c>
      <c r="EQ34" s="62">
        <f ca="1">Calculator!$D$100+(Calculator!$E$100-Calculator!$D$100)*RAND()</f>
        <v>14510.089799358393</v>
      </c>
      <c r="ER34" s="62">
        <f ca="1">Calculator!$D$100+(Calculator!$E$100-Calculator!$D$100)*RAND()</f>
        <v>13976.662968391483</v>
      </c>
      <c r="ES34" s="62">
        <f ca="1">Calculator!$D$100+(Calculator!$E$100-Calculator!$D$100)*RAND()</f>
        <v>14579.575937743475</v>
      </c>
      <c r="ET34" s="62">
        <f ca="1">Calculator!$D$100+(Calculator!$E$100-Calculator!$D$100)*RAND()</f>
        <v>16420.248990306081</v>
      </c>
      <c r="EU34" s="62">
        <f ca="1">Calculator!$D$100+(Calculator!$E$100-Calculator!$D$100)*RAND()</f>
        <v>13844.605898462585</v>
      </c>
      <c r="EV34" s="62">
        <f ca="1">Calculator!$D$100+(Calculator!$E$100-Calculator!$D$100)*RAND()</f>
        <v>14423.71322034868</v>
      </c>
      <c r="EW34" s="62">
        <f ca="1">Calculator!$D$100+(Calculator!$E$100-Calculator!$D$100)*RAND()</f>
        <v>14872.792674760563</v>
      </c>
      <c r="EX34" s="62">
        <f ca="1">Calculator!$D$100+(Calculator!$E$100-Calculator!$D$100)*RAND()</f>
        <v>15405.874718570729</v>
      </c>
      <c r="EY34" s="62">
        <f ca="1">Calculator!$D$100+(Calculator!$E$100-Calculator!$D$100)*RAND()</f>
        <v>15018.589337988453</v>
      </c>
      <c r="EZ34" s="62">
        <f ca="1">Calculator!$D$100+(Calculator!$E$100-Calculator!$D$100)*RAND()</f>
        <v>13728.646081390927</v>
      </c>
      <c r="FA34" s="62">
        <f ca="1">Calculator!$D$100+(Calculator!$E$100-Calculator!$D$100)*RAND()</f>
        <v>15945.953909556023</v>
      </c>
      <c r="FB34" s="62">
        <f ca="1">Calculator!$D$100+(Calculator!$E$100-Calculator!$D$100)*RAND()</f>
        <v>15270.974346140938</v>
      </c>
      <c r="FC34" s="62">
        <f ca="1">Calculator!$D$100+(Calculator!$E$100-Calculator!$D$100)*RAND()</f>
        <v>16165.603067585944</v>
      </c>
      <c r="FD34" s="62">
        <f ca="1">Calculator!$D$100+(Calculator!$E$100-Calculator!$D$100)*RAND()</f>
        <v>14386.667622583123</v>
      </c>
      <c r="FE34" s="62">
        <f ca="1">Calculator!$D$100+(Calculator!$E$100-Calculator!$D$100)*RAND()</f>
        <v>14798.090291225959</v>
      </c>
      <c r="FF34" s="62">
        <f ca="1">Calculator!$D$100+(Calculator!$E$100-Calculator!$D$100)*RAND()</f>
        <v>15253.612565295687</v>
      </c>
      <c r="FG34" s="62">
        <f ca="1">Calculator!$D$100+(Calculator!$E$100-Calculator!$D$100)*RAND()</f>
        <v>14829.214727574894</v>
      </c>
      <c r="FH34" s="62">
        <f ca="1">Calculator!$D$100+(Calculator!$E$100-Calculator!$D$100)*RAND()</f>
        <v>15061.927707455128</v>
      </c>
      <c r="FI34" s="62">
        <f ca="1">Calculator!$D$100+(Calculator!$E$100-Calculator!$D$100)*RAND()</f>
        <v>13797.918164752269</v>
      </c>
      <c r="FJ34" s="62">
        <f ca="1">Calculator!$D$100+(Calculator!$E$100-Calculator!$D$100)*RAND()</f>
        <v>14509.180748549496</v>
      </c>
      <c r="FK34" s="62">
        <f ca="1">Calculator!$D$100+(Calculator!$E$100-Calculator!$D$100)*RAND()</f>
        <v>13925.744974838999</v>
      </c>
      <c r="FL34" s="62">
        <f ca="1">Calculator!$D$100+(Calculator!$E$100-Calculator!$D$100)*RAND()</f>
        <v>15336.120969865546</v>
      </c>
      <c r="FM34" s="62">
        <f ca="1">Calculator!$D$100+(Calculator!$E$100-Calculator!$D$100)*RAND()</f>
        <v>15659.383258834967</v>
      </c>
      <c r="FN34" s="62">
        <f ca="1">Calculator!$D$100+(Calculator!$E$100-Calculator!$D$100)*RAND()</f>
        <v>15039.115149974801</v>
      </c>
      <c r="FO34" s="62">
        <f ca="1">Calculator!$D$100+(Calculator!$E$100-Calculator!$D$100)*RAND()</f>
        <v>15541.928067215396</v>
      </c>
      <c r="FP34" s="62">
        <f ca="1">Calculator!$D$100+(Calculator!$E$100-Calculator!$D$100)*RAND()</f>
        <v>14449.824623528699</v>
      </c>
      <c r="FQ34" s="62">
        <f ca="1">Calculator!$D$100+(Calculator!$E$100-Calculator!$D$100)*RAND()</f>
        <v>13595.902666887325</v>
      </c>
      <c r="FR34" s="62">
        <f ca="1">Calculator!$D$100+(Calculator!$E$100-Calculator!$D$100)*RAND()</f>
        <v>14935.930724680804</v>
      </c>
      <c r="FS34" s="62">
        <f ca="1">Calculator!$D$100+(Calculator!$E$100-Calculator!$D$100)*RAND()</f>
        <v>13814.548988250492</v>
      </c>
      <c r="FT34" s="62">
        <f ca="1">Calculator!$D$100+(Calculator!$E$100-Calculator!$D$100)*RAND()</f>
        <v>13555.070521106843</v>
      </c>
      <c r="FU34" s="62">
        <f ca="1">Calculator!$D$100+(Calculator!$E$100-Calculator!$D$100)*RAND()</f>
        <v>15982.780301890944</v>
      </c>
      <c r="FV34" s="62">
        <f ca="1">Calculator!$D$100+(Calculator!$E$100-Calculator!$D$100)*RAND()</f>
        <v>15055.869253233699</v>
      </c>
      <c r="FW34" s="62">
        <f ca="1">Calculator!$D$100+(Calculator!$E$100-Calculator!$D$100)*RAND()</f>
        <v>13662.538505329725</v>
      </c>
      <c r="FX34" s="62">
        <f ca="1">Calculator!$D$100+(Calculator!$E$100-Calculator!$D$100)*RAND()</f>
        <v>15191.169322391594</v>
      </c>
      <c r="FY34" s="62">
        <f ca="1">Calculator!$D$100+(Calculator!$E$100-Calculator!$D$100)*RAND()</f>
        <v>14387.316088135269</v>
      </c>
      <c r="FZ34" s="62">
        <f ca="1">Calculator!$D$100+(Calculator!$E$100-Calculator!$D$100)*RAND()</f>
        <v>14717.086026088333</v>
      </c>
      <c r="GA34" s="62">
        <f ca="1">Calculator!$D$100+(Calculator!$E$100-Calculator!$D$100)*RAND()</f>
        <v>16044.804440889284</v>
      </c>
      <c r="GB34" s="62">
        <f ca="1">Calculator!$D$100+(Calculator!$E$100-Calculator!$D$100)*RAND()</f>
        <v>14665.582873262359</v>
      </c>
      <c r="GC34" s="62">
        <f ca="1">Calculator!$D$100+(Calculator!$E$100-Calculator!$D$100)*RAND()</f>
        <v>14731.211660459425</v>
      </c>
      <c r="GD34" s="62">
        <f ca="1">Calculator!$D$100+(Calculator!$E$100-Calculator!$D$100)*RAND()</f>
        <v>14057.399007274476</v>
      </c>
      <c r="GE34" s="62">
        <f ca="1">Calculator!$D$100+(Calculator!$E$100-Calculator!$D$100)*RAND()</f>
        <v>16479.97914048349</v>
      </c>
      <c r="GF34" s="62">
        <f ca="1">Calculator!$D$100+(Calculator!$E$100-Calculator!$D$100)*RAND()</f>
        <v>16145.184310776087</v>
      </c>
      <c r="GG34" s="62">
        <f ca="1">Calculator!$D$100+(Calculator!$E$100-Calculator!$D$100)*RAND()</f>
        <v>14792.755918933961</v>
      </c>
      <c r="GH34" s="62">
        <f ca="1">Calculator!$D$100+(Calculator!$E$100-Calculator!$D$100)*RAND()</f>
        <v>15237.374525345112</v>
      </c>
      <c r="GI34" s="62">
        <f ca="1">Calculator!$D$100+(Calculator!$E$100-Calculator!$D$100)*RAND()</f>
        <v>14063.1085057124</v>
      </c>
      <c r="GJ34" s="62">
        <f ca="1">Calculator!$D$100+(Calculator!$E$100-Calculator!$D$100)*RAND()</f>
        <v>14511.253823684083</v>
      </c>
      <c r="GK34" s="62">
        <f ca="1">Calculator!$D$100+(Calculator!$E$100-Calculator!$D$100)*RAND()</f>
        <v>14531.46739380631</v>
      </c>
      <c r="GL34" s="62">
        <f ca="1">Calculator!$D$100+(Calculator!$E$100-Calculator!$D$100)*RAND()</f>
        <v>13847.568510918603</v>
      </c>
      <c r="GM34" s="62">
        <f ca="1">Calculator!$D$100+(Calculator!$E$100-Calculator!$D$100)*RAND()</f>
        <v>14756.500919961252</v>
      </c>
      <c r="GN34" s="62">
        <f ca="1">Calculator!$D$100+(Calculator!$E$100-Calculator!$D$100)*RAND()</f>
        <v>16176.337375700261</v>
      </c>
      <c r="GO34" s="62">
        <f ca="1">Calculator!$D$100+(Calculator!$E$100-Calculator!$D$100)*RAND()</f>
        <v>13586.767966524199</v>
      </c>
      <c r="GP34" s="62">
        <f ca="1">Calculator!$D$100+(Calculator!$E$100-Calculator!$D$100)*RAND()</f>
        <v>14599.806343890719</v>
      </c>
      <c r="GQ34" s="62">
        <f ca="1">Calculator!$D$100+(Calculator!$E$100-Calculator!$D$100)*RAND()</f>
        <v>14805.938757668657</v>
      </c>
      <c r="GR34" s="62">
        <f ca="1">Calculator!$D$100+(Calculator!$E$100-Calculator!$D$100)*RAND()</f>
        <v>14972.837405676926</v>
      </c>
      <c r="GS34" s="62">
        <f ca="1">Calculator!$D$100+(Calculator!$E$100-Calculator!$D$100)*RAND()</f>
        <v>16151.087305204694</v>
      </c>
      <c r="GT34" s="62">
        <f ca="1">Calculator!$D$100+(Calculator!$E$100-Calculator!$D$100)*RAND()</f>
        <v>15139.660196157171</v>
      </c>
      <c r="GU34" s="62">
        <f ca="1">Calculator!$D$100+(Calculator!$E$100-Calculator!$D$100)*RAND()</f>
        <v>16498.493721661802</v>
      </c>
      <c r="GV34" s="62">
        <f ca="1">Calculator!$D$100+(Calculator!$E$100-Calculator!$D$100)*RAND()</f>
        <v>14957.945586287289</v>
      </c>
      <c r="GW34" s="62">
        <f ca="1">Calculator!$D$100+(Calculator!$E$100-Calculator!$D$100)*RAND()</f>
        <v>15748.874213960535</v>
      </c>
      <c r="GX34" s="62">
        <f ca="1">Calculator!$D$100+(Calculator!$E$100-Calculator!$D$100)*RAND()</f>
        <v>15571.263205300596</v>
      </c>
      <c r="GY34" s="62">
        <f ca="1">Calculator!$D$100+(Calculator!$E$100-Calculator!$D$100)*RAND()</f>
        <v>15870.938053423744</v>
      </c>
      <c r="GZ34" s="62">
        <f ca="1">Calculator!$D$100+(Calculator!$E$100-Calculator!$D$100)*RAND()</f>
        <v>16182.315640990204</v>
      </c>
      <c r="HA34" s="62">
        <f ca="1">Calculator!$D$100+(Calculator!$E$100-Calculator!$D$100)*RAND()</f>
        <v>15558.115065536445</v>
      </c>
      <c r="HB34" s="62">
        <f ca="1">Calculator!$D$100+(Calculator!$E$100-Calculator!$D$100)*RAND()</f>
        <v>13631.527119854181</v>
      </c>
      <c r="HC34" s="62">
        <f ca="1">Calculator!$D$100+(Calculator!$E$100-Calculator!$D$100)*RAND()</f>
        <v>13966.24695100829</v>
      </c>
      <c r="HD34" s="62">
        <f ca="1">Calculator!$D$100+(Calculator!$E$100-Calculator!$D$100)*RAND()</f>
        <v>14367.317164719474</v>
      </c>
      <c r="HE34" s="62">
        <f ca="1">Calculator!$D$100+(Calculator!$E$100-Calculator!$D$100)*RAND()</f>
        <v>15370.672369465388</v>
      </c>
      <c r="HF34" s="62">
        <f ca="1">Calculator!$D$100+(Calculator!$E$100-Calculator!$D$100)*RAND()</f>
        <v>13625.406198618419</v>
      </c>
      <c r="HG34" s="62">
        <f ca="1">Calculator!$D$100+(Calculator!$E$100-Calculator!$D$100)*RAND()</f>
        <v>14674.228476422912</v>
      </c>
      <c r="HH34" s="62">
        <f ca="1">Calculator!$D$100+(Calculator!$E$100-Calculator!$D$100)*RAND()</f>
        <v>16066.780297014973</v>
      </c>
      <c r="HI34" s="62">
        <f ca="1">Calculator!$D$100+(Calculator!$E$100-Calculator!$D$100)*RAND()</f>
        <v>15471.567494628553</v>
      </c>
      <c r="HJ34" s="62">
        <f ca="1">Calculator!$D$100+(Calculator!$E$100-Calculator!$D$100)*RAND()</f>
        <v>15694.966030091195</v>
      </c>
      <c r="HK34" s="62">
        <f ca="1">Calculator!$D$100+(Calculator!$E$100-Calculator!$D$100)*RAND()</f>
        <v>14623.841562570324</v>
      </c>
      <c r="HL34" s="62">
        <f ca="1">Calculator!$D$100+(Calculator!$E$100-Calculator!$D$100)*RAND()</f>
        <v>15496.662802443263</v>
      </c>
      <c r="HM34" s="62">
        <f ca="1">Calculator!$D$100+(Calculator!$E$100-Calculator!$D$100)*RAND()</f>
        <v>15285.853868788154</v>
      </c>
      <c r="HN34" s="62">
        <f ca="1">Calculator!$D$100+(Calculator!$E$100-Calculator!$D$100)*RAND()</f>
        <v>15011.644194475837</v>
      </c>
      <c r="HO34" s="62">
        <f ca="1">Calculator!$D$100+(Calculator!$E$100-Calculator!$D$100)*RAND()</f>
        <v>13855.374843388021</v>
      </c>
      <c r="HP34" s="62">
        <f ca="1">Calculator!$D$100+(Calculator!$E$100-Calculator!$D$100)*RAND()</f>
        <v>16176.546079940983</v>
      </c>
      <c r="HQ34" s="62">
        <f ca="1">Calculator!$D$100+(Calculator!$E$100-Calculator!$D$100)*RAND()</f>
        <v>16097.518359920587</v>
      </c>
      <c r="HR34" s="62">
        <f ca="1">Calculator!$D$100+(Calculator!$E$100-Calculator!$D$100)*RAND()</f>
        <v>16417.096521604311</v>
      </c>
      <c r="HS34" s="62">
        <f ca="1">Calculator!$D$100+(Calculator!$E$100-Calculator!$D$100)*RAND()</f>
        <v>14057.639814702794</v>
      </c>
      <c r="HT34" s="62">
        <f ca="1">Calculator!$D$100+(Calculator!$E$100-Calculator!$D$100)*RAND()</f>
        <v>14115.167677736259</v>
      </c>
      <c r="HU34" s="62">
        <f ca="1">Calculator!$D$100+(Calculator!$E$100-Calculator!$D$100)*RAND()</f>
        <v>15009.940289470111</v>
      </c>
      <c r="HV34" s="62">
        <f ca="1">Calculator!$D$100+(Calculator!$E$100-Calculator!$D$100)*RAND()</f>
        <v>14377.774067845199</v>
      </c>
      <c r="HW34" s="62">
        <f ca="1">Calculator!$D$100+(Calculator!$E$100-Calculator!$D$100)*RAND()</f>
        <v>15621.894177535121</v>
      </c>
      <c r="HX34" s="62">
        <f ca="1">Calculator!$D$100+(Calculator!$E$100-Calculator!$D$100)*RAND()</f>
        <v>15122.365516038977</v>
      </c>
      <c r="HY34" s="62">
        <f ca="1">Calculator!$D$100+(Calculator!$E$100-Calculator!$D$100)*RAND()</f>
        <v>14663.126892390806</v>
      </c>
      <c r="HZ34" s="62">
        <f ca="1">Calculator!$D$100+(Calculator!$E$100-Calculator!$D$100)*RAND()</f>
        <v>15745.606308358871</v>
      </c>
      <c r="IA34" s="62">
        <f ca="1">Calculator!$D$100+(Calculator!$E$100-Calculator!$D$100)*RAND()</f>
        <v>14900.575638911523</v>
      </c>
      <c r="IB34" s="62">
        <f ca="1">Calculator!$D$100+(Calculator!$E$100-Calculator!$D$100)*RAND()</f>
        <v>16170.891927815679</v>
      </c>
      <c r="IC34" s="62">
        <f ca="1">Calculator!$D$100+(Calculator!$E$100-Calculator!$D$100)*RAND()</f>
        <v>16257.953609507264</v>
      </c>
      <c r="ID34" s="62">
        <f ca="1">Calculator!$D$100+(Calculator!$E$100-Calculator!$D$100)*RAND()</f>
        <v>15298.52069899315</v>
      </c>
      <c r="IE34" s="62">
        <f ca="1">Calculator!$D$100+(Calculator!$E$100-Calculator!$D$100)*RAND()</f>
        <v>13898.539450031978</v>
      </c>
      <c r="IF34" s="62">
        <f ca="1">Calculator!$D$100+(Calculator!$E$100-Calculator!$D$100)*RAND()</f>
        <v>16102.005852184804</v>
      </c>
      <c r="IG34" s="62">
        <f ca="1">Calculator!$D$100+(Calculator!$E$100-Calculator!$D$100)*RAND()</f>
        <v>15363.743775434414</v>
      </c>
      <c r="IH34" s="62">
        <f ca="1">Calculator!$D$100+(Calculator!$E$100-Calculator!$D$100)*RAND()</f>
        <v>13721.053310722207</v>
      </c>
      <c r="II34" s="62">
        <f ca="1">Calculator!$D$100+(Calculator!$E$100-Calculator!$D$100)*RAND()</f>
        <v>14262.915503110562</v>
      </c>
      <c r="IJ34" s="62">
        <f ca="1">Calculator!$D$100+(Calculator!$E$100-Calculator!$D$100)*RAND()</f>
        <v>15247.380940082525</v>
      </c>
      <c r="IK34" s="62">
        <f ca="1">Calculator!$D$100+(Calculator!$E$100-Calculator!$D$100)*RAND()</f>
        <v>14331.916879023629</v>
      </c>
      <c r="IL34" s="62">
        <f ca="1">Calculator!$D$100+(Calculator!$E$100-Calculator!$D$100)*RAND()</f>
        <v>15877.299632934823</v>
      </c>
      <c r="IM34" s="62">
        <f ca="1">Calculator!$D$100+(Calculator!$E$100-Calculator!$D$100)*RAND()</f>
        <v>15245.711948021251</v>
      </c>
      <c r="IN34" s="62">
        <f ca="1">Calculator!$D$100+(Calculator!$E$100-Calculator!$D$100)*RAND()</f>
        <v>13615.030072721949</v>
      </c>
      <c r="IO34" s="62">
        <f ca="1">Calculator!$D$100+(Calculator!$E$100-Calculator!$D$100)*RAND()</f>
        <v>14449.756118972564</v>
      </c>
      <c r="IP34" s="62">
        <f ca="1">Calculator!$D$100+(Calculator!$E$100-Calculator!$D$100)*RAND()</f>
        <v>15646.591369028014</v>
      </c>
      <c r="IQ34" s="62">
        <f ca="1">Calculator!$D$100+(Calculator!$E$100-Calculator!$D$100)*RAND()</f>
        <v>14226.127497775669</v>
      </c>
      <c r="IR34" s="62">
        <f ca="1">Calculator!$D$100+(Calculator!$E$100-Calculator!$D$100)*RAND()</f>
        <v>15217.030041594397</v>
      </c>
      <c r="IS34" s="62">
        <f ca="1">Calculator!$D$100+(Calculator!$E$100-Calculator!$D$100)*RAND()</f>
        <v>14987.096151220492</v>
      </c>
      <c r="IT34" s="62">
        <f ca="1">Calculator!$D$100+(Calculator!$E$100-Calculator!$D$100)*RAND()</f>
        <v>14908.756578661776</v>
      </c>
      <c r="IU34" s="62">
        <f ca="1">Calculator!$D$100+(Calculator!$E$100-Calculator!$D$100)*RAND()</f>
        <v>16223.109070450304</v>
      </c>
      <c r="IV34" s="62">
        <f ca="1">Calculator!$D$100+(Calculator!$E$100-Calculator!$D$100)*RAND()</f>
        <v>15034.803655594518</v>
      </c>
      <c r="IW34" s="62">
        <f ca="1">Calculator!$D$100+(Calculator!$E$100-Calculator!$D$100)*RAND()</f>
        <v>14639.476123675917</v>
      </c>
      <c r="IX34" s="62">
        <f ca="1">Calculator!$D$100+(Calculator!$E$100-Calculator!$D$100)*RAND()</f>
        <v>14562.415146767788</v>
      </c>
      <c r="IY34" s="62">
        <f ca="1">Calculator!$D$100+(Calculator!$E$100-Calculator!$D$100)*RAND()</f>
        <v>16296.527041565516</v>
      </c>
      <c r="IZ34" s="62">
        <f ca="1">Calculator!$D$100+(Calculator!$E$100-Calculator!$D$100)*RAND()</f>
        <v>15457.567443258142</v>
      </c>
      <c r="JA34" s="62">
        <f ca="1">Calculator!$D$100+(Calculator!$E$100-Calculator!$D$100)*RAND()</f>
        <v>13977.987862335049</v>
      </c>
      <c r="JB34" s="62">
        <f ca="1">Calculator!$D$100+(Calculator!$E$100-Calculator!$D$100)*RAND()</f>
        <v>15056.511484257186</v>
      </c>
      <c r="JC34" s="62">
        <f ca="1">Calculator!$D$100+(Calculator!$E$100-Calculator!$D$100)*RAND()</f>
        <v>14766.718880599206</v>
      </c>
      <c r="JD34" s="62">
        <f ca="1">Calculator!$D$100+(Calculator!$E$100-Calculator!$D$100)*RAND()</f>
        <v>15960.305948595342</v>
      </c>
      <c r="JE34" s="62">
        <f ca="1">Calculator!$D$100+(Calculator!$E$100-Calculator!$D$100)*RAND()</f>
        <v>14476.032541596085</v>
      </c>
      <c r="JF34" s="62">
        <f ca="1">Calculator!$D$100+(Calculator!$E$100-Calculator!$D$100)*RAND()</f>
        <v>16205.431759828005</v>
      </c>
      <c r="JG34" s="62">
        <f ca="1">Calculator!$D$100+(Calculator!$E$100-Calculator!$D$100)*RAND()</f>
        <v>15333.83290315983</v>
      </c>
      <c r="JH34" s="62">
        <f ca="1">Calculator!$D$100+(Calculator!$E$100-Calculator!$D$100)*RAND()</f>
        <v>13628.498218141514</v>
      </c>
      <c r="JI34" s="62">
        <f ca="1">Calculator!$D$100+(Calculator!$E$100-Calculator!$D$100)*RAND()</f>
        <v>16404.552490777722</v>
      </c>
      <c r="JJ34" s="62">
        <f ca="1">Calculator!$D$100+(Calculator!$E$100-Calculator!$D$100)*RAND()</f>
        <v>14885.93051492122</v>
      </c>
      <c r="JK34" s="62">
        <f ca="1">Calculator!$D$100+(Calculator!$E$100-Calculator!$D$100)*RAND()</f>
        <v>14539.390456132984</v>
      </c>
      <c r="JL34" s="62">
        <f ca="1">Calculator!$D$100+(Calculator!$E$100-Calculator!$D$100)*RAND()</f>
        <v>15186.595054408634</v>
      </c>
      <c r="JM34" s="62">
        <f ca="1">Calculator!$D$100+(Calculator!$E$100-Calculator!$D$100)*RAND()</f>
        <v>15162.921803704105</v>
      </c>
      <c r="JN34" s="62">
        <f ca="1">Calculator!$D$100+(Calculator!$E$100-Calculator!$D$100)*RAND()</f>
        <v>14202.132728193101</v>
      </c>
      <c r="JO34" s="62">
        <f ca="1">Calculator!$D$100+(Calculator!$E$100-Calculator!$D$100)*RAND()</f>
        <v>15927.751839870194</v>
      </c>
      <c r="JP34" s="62">
        <f ca="1">Calculator!$D$100+(Calculator!$E$100-Calculator!$D$100)*RAND()</f>
        <v>14297.843996865928</v>
      </c>
      <c r="JQ34" s="62">
        <f ca="1">Calculator!$D$100+(Calculator!$E$100-Calculator!$D$100)*RAND()</f>
        <v>16020.029700979545</v>
      </c>
      <c r="JR34" s="62">
        <f ca="1">Calculator!$D$100+(Calculator!$E$100-Calculator!$D$100)*RAND()</f>
        <v>15495.717118225322</v>
      </c>
      <c r="JS34" s="62">
        <f ca="1">Calculator!$D$100+(Calculator!$E$100-Calculator!$D$100)*RAND()</f>
        <v>13797.158406338956</v>
      </c>
      <c r="JT34" s="62">
        <f ca="1">Calculator!$D$100+(Calculator!$E$100-Calculator!$D$100)*RAND()</f>
        <v>14705.066499912953</v>
      </c>
      <c r="JU34" s="62">
        <f ca="1">Calculator!$D$100+(Calculator!$E$100-Calculator!$D$100)*RAND()</f>
        <v>15620.278864899148</v>
      </c>
      <c r="JV34" s="62">
        <f ca="1">Calculator!$D$100+(Calculator!$E$100-Calculator!$D$100)*RAND()</f>
        <v>15995.276062251593</v>
      </c>
      <c r="JW34" s="62">
        <f ca="1">Calculator!$D$100+(Calculator!$E$100-Calculator!$D$100)*RAND()</f>
        <v>14239.515305569477</v>
      </c>
      <c r="JX34" s="62">
        <f ca="1">Calculator!$D$100+(Calculator!$E$100-Calculator!$D$100)*RAND()</f>
        <v>14639.501082687708</v>
      </c>
      <c r="JY34" s="62">
        <f ca="1">Calculator!$D$100+(Calculator!$E$100-Calculator!$D$100)*RAND()</f>
        <v>13812.346700400925</v>
      </c>
      <c r="JZ34" s="62">
        <f ca="1">Calculator!$D$100+(Calculator!$E$100-Calculator!$D$100)*RAND()</f>
        <v>15804.309631763923</v>
      </c>
      <c r="KA34" s="62">
        <f ca="1">Calculator!$D$100+(Calculator!$E$100-Calculator!$D$100)*RAND()</f>
        <v>15957.65646553833</v>
      </c>
      <c r="KB34" s="62">
        <f ca="1">Calculator!$D$100+(Calculator!$E$100-Calculator!$D$100)*RAND()</f>
        <v>13675.484907082466</v>
      </c>
      <c r="KC34" s="62">
        <f ca="1">Calculator!$D$100+(Calculator!$E$100-Calculator!$D$100)*RAND()</f>
        <v>16312.411883089339</v>
      </c>
      <c r="KD34" s="62">
        <f ca="1">Calculator!$D$100+(Calculator!$E$100-Calculator!$D$100)*RAND()</f>
        <v>13884.279847184476</v>
      </c>
      <c r="KE34" s="62">
        <f ca="1">Calculator!$D$100+(Calculator!$E$100-Calculator!$D$100)*RAND()</f>
        <v>15383.301849614561</v>
      </c>
      <c r="KF34" s="62">
        <f ca="1">Calculator!$D$100+(Calculator!$E$100-Calculator!$D$100)*RAND()</f>
        <v>15625.338757209294</v>
      </c>
      <c r="KG34" s="62">
        <f ca="1">Calculator!$D$100+(Calculator!$E$100-Calculator!$D$100)*RAND()</f>
        <v>14125.973445181653</v>
      </c>
      <c r="KH34" s="62">
        <f ca="1">Calculator!$D$100+(Calculator!$E$100-Calculator!$D$100)*RAND()</f>
        <v>15808.557010871977</v>
      </c>
      <c r="KI34" s="62">
        <f ca="1">Calculator!$D$100+(Calculator!$E$100-Calculator!$D$100)*RAND()</f>
        <v>14079.072607395439</v>
      </c>
      <c r="KJ34" s="62">
        <f ca="1">Calculator!$D$100+(Calculator!$E$100-Calculator!$D$100)*RAND()</f>
        <v>14876.829029906781</v>
      </c>
      <c r="KK34" s="62">
        <f ca="1">Calculator!$D$100+(Calculator!$E$100-Calculator!$D$100)*RAND()</f>
        <v>13718.99686169282</v>
      </c>
      <c r="KL34" s="62">
        <f ca="1">Calculator!$D$100+(Calculator!$E$100-Calculator!$D$100)*RAND()</f>
        <v>13972.221240513452</v>
      </c>
      <c r="KM34" s="62">
        <f ca="1">Calculator!$D$100+(Calculator!$E$100-Calculator!$D$100)*RAND()</f>
        <v>13690.587955069432</v>
      </c>
      <c r="KN34" s="62">
        <f ca="1">Calculator!$D$100+(Calculator!$E$100-Calculator!$D$100)*RAND()</f>
        <v>15809.266670657034</v>
      </c>
      <c r="KO34" s="62">
        <f ca="1">Calculator!$D$100+(Calculator!$E$100-Calculator!$D$100)*RAND()</f>
        <v>15134.310652771001</v>
      </c>
      <c r="KP34" s="62">
        <f ca="1">Calculator!$D$100+(Calculator!$E$100-Calculator!$D$100)*RAND()</f>
        <v>16362.12272782467</v>
      </c>
      <c r="KQ34" s="62">
        <f ca="1">Calculator!$D$100+(Calculator!$E$100-Calculator!$D$100)*RAND()</f>
        <v>15038.369909809462</v>
      </c>
      <c r="KR34" s="62">
        <f ca="1">Calculator!$D$100+(Calculator!$E$100-Calculator!$D$100)*RAND()</f>
        <v>15379.67402292738</v>
      </c>
      <c r="KS34" s="62">
        <f ca="1">Calculator!$D$100+(Calculator!$E$100-Calculator!$D$100)*RAND()</f>
        <v>14907.138535880829</v>
      </c>
      <c r="KT34" s="62">
        <f ca="1">Calculator!$D$100+(Calculator!$E$100-Calculator!$D$100)*RAND()</f>
        <v>13921.791197524033</v>
      </c>
      <c r="KU34" s="62">
        <f ca="1">Calculator!$D$100+(Calculator!$E$100-Calculator!$D$100)*RAND()</f>
        <v>14197.573945290265</v>
      </c>
      <c r="KV34" s="62">
        <f ca="1">Calculator!$D$100+(Calculator!$E$100-Calculator!$D$100)*RAND()</f>
        <v>13546.064084589734</v>
      </c>
      <c r="KW34" s="62">
        <f ca="1">Calculator!$D$100+(Calculator!$E$100-Calculator!$D$100)*RAND()</f>
        <v>14458.53996673441</v>
      </c>
      <c r="KX34" s="62">
        <f ca="1">Calculator!$D$100+(Calculator!$E$100-Calculator!$D$100)*RAND()</f>
        <v>15067.750497646668</v>
      </c>
      <c r="KY34" s="62">
        <f ca="1">Calculator!$D$100+(Calculator!$E$100-Calculator!$D$100)*RAND()</f>
        <v>13671.641700214399</v>
      </c>
      <c r="KZ34" s="62">
        <f ca="1">Calculator!$D$100+(Calculator!$E$100-Calculator!$D$100)*RAND()</f>
        <v>16396.268584387202</v>
      </c>
      <c r="LA34" s="62">
        <f ca="1">Calculator!$D$100+(Calculator!$E$100-Calculator!$D$100)*RAND()</f>
        <v>13748.637331489232</v>
      </c>
      <c r="LB34" s="62">
        <f ca="1">Calculator!$D$100+(Calculator!$E$100-Calculator!$D$100)*RAND()</f>
        <v>15270.625908613412</v>
      </c>
      <c r="LC34" s="62">
        <f ca="1">Calculator!$D$100+(Calculator!$E$100-Calculator!$D$100)*RAND()</f>
        <v>13870.115969432147</v>
      </c>
      <c r="LD34" s="62">
        <f ca="1">Calculator!$D$100+(Calculator!$E$100-Calculator!$D$100)*RAND()</f>
        <v>14564.380480429178</v>
      </c>
      <c r="LE34" s="62">
        <f ca="1">Calculator!$D$100+(Calculator!$E$100-Calculator!$D$100)*RAND()</f>
        <v>14177.915190180182</v>
      </c>
      <c r="LF34" s="62">
        <f ca="1">Calculator!$D$100+(Calculator!$E$100-Calculator!$D$100)*RAND()</f>
        <v>15263.508860850499</v>
      </c>
      <c r="LG34" s="62">
        <f ca="1">Calculator!$D$100+(Calculator!$E$100-Calculator!$D$100)*RAND()</f>
        <v>13743.398534750948</v>
      </c>
      <c r="LH34" s="62">
        <f ca="1">Calculator!$D$100+(Calculator!$E$100-Calculator!$D$100)*RAND()</f>
        <v>14839.807324555317</v>
      </c>
      <c r="LI34" s="62">
        <f ca="1">Calculator!$D$100+(Calculator!$E$100-Calculator!$D$100)*RAND()</f>
        <v>15921.908406212087</v>
      </c>
      <c r="LJ34" s="62">
        <f ca="1">Calculator!$D$100+(Calculator!$E$100-Calculator!$D$100)*RAND()</f>
        <v>16255.774229183524</v>
      </c>
      <c r="LK34" s="62">
        <f ca="1">Calculator!$D$100+(Calculator!$E$100-Calculator!$D$100)*RAND()</f>
        <v>14316.590003133169</v>
      </c>
      <c r="LL34" s="62">
        <f ca="1">Calculator!$D$100+(Calculator!$E$100-Calculator!$D$100)*RAND()</f>
        <v>15797.698506278017</v>
      </c>
      <c r="LM34" s="62">
        <f ca="1">Calculator!$D$100+(Calculator!$E$100-Calculator!$D$100)*RAND()</f>
        <v>15605.466313078483</v>
      </c>
      <c r="LN34" s="62">
        <f ca="1">Calculator!$D$100+(Calculator!$E$100-Calculator!$D$100)*RAND()</f>
        <v>13670.051756947563</v>
      </c>
      <c r="LO34" s="62">
        <f ca="1">Calculator!$D$100+(Calculator!$E$100-Calculator!$D$100)*RAND()</f>
        <v>14622.446214926338</v>
      </c>
      <c r="LP34" s="62">
        <f ca="1">Calculator!$D$100+(Calculator!$E$100-Calculator!$D$100)*RAND()</f>
        <v>16024.51537801124</v>
      </c>
      <c r="LQ34" s="62">
        <f ca="1">Calculator!$D$100+(Calculator!$E$100-Calculator!$D$100)*RAND()</f>
        <v>15645.944401997229</v>
      </c>
      <c r="LR34" s="62">
        <f ca="1">Calculator!$D$100+(Calculator!$E$100-Calculator!$D$100)*RAND()</f>
        <v>14630.740864633877</v>
      </c>
      <c r="LS34" s="62">
        <f ca="1">Calculator!$D$100+(Calculator!$E$100-Calculator!$D$100)*RAND()</f>
        <v>14045.217030626474</v>
      </c>
      <c r="LT34" s="62">
        <f ca="1">Calculator!$D$100+(Calculator!$E$100-Calculator!$D$100)*RAND()</f>
        <v>15036.978448283513</v>
      </c>
      <c r="LU34" s="62">
        <f ca="1">Calculator!$D$100+(Calculator!$E$100-Calculator!$D$100)*RAND()</f>
        <v>15843.704970982477</v>
      </c>
      <c r="LV34" s="62">
        <f ca="1">Calculator!$D$100+(Calculator!$E$100-Calculator!$D$100)*RAND()</f>
        <v>14918.849156968447</v>
      </c>
      <c r="LW34" s="62">
        <f ca="1">Calculator!$D$100+(Calculator!$E$100-Calculator!$D$100)*RAND()</f>
        <v>13828.34484029037</v>
      </c>
      <c r="LX34" s="62">
        <f ca="1">Calculator!$D$100+(Calculator!$E$100-Calculator!$D$100)*RAND()</f>
        <v>15489.450183740753</v>
      </c>
      <c r="LY34" s="62">
        <f ca="1">Calculator!$D$100+(Calculator!$E$100-Calculator!$D$100)*RAND()</f>
        <v>14952.312165883617</v>
      </c>
      <c r="LZ34" s="62">
        <f ca="1">Calculator!$D$100+(Calculator!$E$100-Calculator!$D$100)*RAND()</f>
        <v>13795.601445785102</v>
      </c>
      <c r="MA34" s="62">
        <f ca="1">Calculator!$D$100+(Calculator!$E$100-Calculator!$D$100)*RAND()</f>
        <v>16464.478253200145</v>
      </c>
      <c r="MB34" s="62">
        <f ca="1">Calculator!$D$100+(Calculator!$E$100-Calculator!$D$100)*RAND()</f>
        <v>15633.599335557508</v>
      </c>
      <c r="MC34" s="62">
        <f ca="1">Calculator!$D$100+(Calculator!$E$100-Calculator!$D$100)*RAND()</f>
        <v>14973.422659451911</v>
      </c>
      <c r="MD34" s="62">
        <f ca="1">Calculator!$D$100+(Calculator!$E$100-Calculator!$D$100)*RAND()</f>
        <v>15263.505724122671</v>
      </c>
      <c r="ME34" s="62">
        <f ca="1">Calculator!$D$100+(Calculator!$E$100-Calculator!$D$100)*RAND()</f>
        <v>14362.569361144084</v>
      </c>
      <c r="MF34" s="62">
        <f ca="1">Calculator!$D$100+(Calculator!$E$100-Calculator!$D$100)*RAND()</f>
        <v>16155.633422248611</v>
      </c>
      <c r="MG34" s="62">
        <f ca="1">Calculator!$D$100+(Calculator!$E$100-Calculator!$D$100)*RAND()</f>
        <v>13778.655941495774</v>
      </c>
      <c r="MH34" s="62">
        <f ca="1">Calculator!$D$100+(Calculator!$E$100-Calculator!$D$100)*RAND()</f>
        <v>16220.136001569523</v>
      </c>
      <c r="MI34" s="62">
        <f ca="1">Calculator!$D$100+(Calculator!$E$100-Calculator!$D$100)*RAND()</f>
        <v>16165.894275448216</v>
      </c>
      <c r="MJ34" s="62">
        <f ca="1">Calculator!$D$100+(Calculator!$E$100-Calculator!$D$100)*RAND()</f>
        <v>14152.850180142172</v>
      </c>
      <c r="MK34" s="62">
        <f ca="1">Calculator!$D$100+(Calculator!$E$100-Calculator!$D$100)*RAND()</f>
        <v>14779.791599707934</v>
      </c>
      <c r="ML34" s="62">
        <f ca="1">Calculator!$D$100+(Calculator!$E$100-Calculator!$D$100)*RAND()</f>
        <v>14167.518383199023</v>
      </c>
      <c r="MM34" s="62">
        <f ca="1">Calculator!$D$100+(Calculator!$E$100-Calculator!$D$100)*RAND()</f>
        <v>15858.600893047498</v>
      </c>
      <c r="MN34" s="62">
        <f ca="1">Calculator!$D$100+(Calculator!$E$100-Calculator!$D$100)*RAND()</f>
        <v>16473.249698098163</v>
      </c>
      <c r="MO34" s="62">
        <f ca="1">Calculator!$D$100+(Calculator!$E$100-Calculator!$D$100)*RAND()</f>
        <v>13619.516280167929</v>
      </c>
      <c r="MP34" s="62">
        <f ca="1">Calculator!$D$100+(Calculator!$E$100-Calculator!$D$100)*RAND()</f>
        <v>15270.824925484554</v>
      </c>
      <c r="MQ34" s="62">
        <f ca="1">Calculator!$D$100+(Calculator!$E$100-Calculator!$D$100)*RAND()</f>
        <v>14374.505979312295</v>
      </c>
      <c r="MR34" s="62">
        <f ca="1">Calculator!$D$100+(Calculator!$E$100-Calculator!$D$100)*RAND()</f>
        <v>15714.182229070244</v>
      </c>
      <c r="MS34" s="62">
        <f ca="1">Calculator!$D$100+(Calculator!$E$100-Calculator!$D$100)*RAND()</f>
        <v>13795.684474012167</v>
      </c>
      <c r="MT34" s="62">
        <f ca="1">Calculator!$D$100+(Calculator!$E$100-Calculator!$D$100)*RAND()</f>
        <v>14809.381269649144</v>
      </c>
      <c r="MU34" s="62">
        <f ca="1">Calculator!$D$100+(Calculator!$E$100-Calculator!$D$100)*RAND()</f>
        <v>16176.106995184748</v>
      </c>
      <c r="MV34" s="62">
        <f ca="1">Calculator!$D$100+(Calculator!$E$100-Calculator!$D$100)*RAND()</f>
        <v>14082.821717736706</v>
      </c>
      <c r="MW34" s="62">
        <f ca="1">Calculator!$D$100+(Calculator!$E$100-Calculator!$D$100)*RAND()</f>
        <v>16063.058854503372</v>
      </c>
      <c r="MX34" s="62">
        <f ca="1">Calculator!$D$100+(Calculator!$E$100-Calculator!$D$100)*RAND()</f>
        <v>16268.12979667358</v>
      </c>
      <c r="MY34" s="62">
        <f ca="1">Calculator!$D$100+(Calculator!$E$100-Calculator!$D$100)*RAND()</f>
        <v>14903.535130965274</v>
      </c>
      <c r="MZ34" s="62">
        <f ca="1">Calculator!$D$100+(Calculator!$E$100-Calculator!$D$100)*RAND()</f>
        <v>14233.745445348339</v>
      </c>
      <c r="NA34" s="62">
        <f ca="1">Calculator!$D$100+(Calculator!$E$100-Calculator!$D$100)*RAND()</f>
        <v>15497.192242151916</v>
      </c>
      <c r="NB34" s="62">
        <f ca="1">Calculator!$D$100+(Calculator!$E$100-Calculator!$D$100)*RAND()</f>
        <v>14493.069372688828</v>
      </c>
      <c r="NC34" s="62">
        <f ca="1">Calculator!$D$100+(Calculator!$E$100-Calculator!$D$100)*RAND()</f>
        <v>15704.256434636512</v>
      </c>
      <c r="ND34" s="62">
        <f ca="1">Calculator!$D$100+(Calculator!$E$100-Calculator!$D$100)*RAND()</f>
        <v>15953.849247381535</v>
      </c>
      <c r="NE34" s="62">
        <f ca="1">Calculator!$D$100+(Calculator!$E$100-Calculator!$D$100)*RAND()</f>
        <v>15451.317716505957</v>
      </c>
      <c r="NF34" s="62">
        <f ca="1">Calculator!$D$100+(Calculator!$E$100-Calculator!$D$100)*RAND()</f>
        <v>13811.334672128594</v>
      </c>
      <c r="NG34" s="62">
        <f ca="1">Calculator!$D$100+(Calculator!$E$100-Calculator!$D$100)*RAND()</f>
        <v>14764.28576931612</v>
      </c>
      <c r="NH34" s="62">
        <f ca="1">Calculator!$D$100+(Calculator!$E$100-Calculator!$D$100)*RAND()</f>
        <v>15444.003261821328</v>
      </c>
      <c r="NI34" s="62">
        <f ca="1">Calculator!$D$100+(Calculator!$E$100-Calculator!$D$100)*RAND()</f>
        <v>16412.797746943386</v>
      </c>
      <c r="NJ34" s="62">
        <f ca="1">Calculator!$D$100+(Calculator!$E$100-Calculator!$D$100)*RAND()</f>
        <v>14916.062384874724</v>
      </c>
      <c r="NK34" s="62">
        <f ca="1">Calculator!$D$100+(Calculator!$E$100-Calculator!$D$100)*RAND()</f>
        <v>15570.834459122199</v>
      </c>
      <c r="NL34" s="62">
        <f ca="1">Calculator!$D$100+(Calculator!$E$100-Calculator!$D$100)*RAND()</f>
        <v>14817.352325742526</v>
      </c>
      <c r="NM34" s="62">
        <f ca="1">Calculator!$D$100+(Calculator!$E$100-Calculator!$D$100)*RAND()</f>
        <v>15940.832859217737</v>
      </c>
      <c r="NN34" s="62">
        <f ca="1">Calculator!$D$100+(Calculator!$E$100-Calculator!$D$100)*RAND()</f>
        <v>13733.47314677529</v>
      </c>
      <c r="NO34" s="62">
        <f ca="1">Calculator!$D$100+(Calculator!$E$100-Calculator!$D$100)*RAND()</f>
        <v>15359.820071813114</v>
      </c>
      <c r="NP34" s="62">
        <f ca="1">Calculator!$D$100+(Calculator!$E$100-Calculator!$D$100)*RAND()</f>
        <v>15665.387275490963</v>
      </c>
      <c r="NQ34" s="62">
        <f ca="1">Calculator!$D$100+(Calculator!$E$100-Calculator!$D$100)*RAND()</f>
        <v>14089.741622483296</v>
      </c>
      <c r="NR34" s="62">
        <f ca="1">Calculator!$D$100+(Calculator!$E$100-Calculator!$D$100)*RAND()</f>
        <v>13951.626449508763</v>
      </c>
      <c r="NS34" s="62">
        <f ca="1">Calculator!$D$100+(Calculator!$E$100-Calculator!$D$100)*RAND()</f>
        <v>14288.698932855441</v>
      </c>
      <c r="NT34" s="62">
        <f ca="1">Calculator!$D$100+(Calculator!$E$100-Calculator!$D$100)*RAND()</f>
        <v>15573.698094159561</v>
      </c>
      <c r="NU34" s="62">
        <f ca="1">Calculator!$D$100+(Calculator!$E$100-Calculator!$D$100)*RAND()</f>
        <v>14007.086075378085</v>
      </c>
      <c r="NV34" s="62">
        <f ca="1">Calculator!$D$100+(Calculator!$E$100-Calculator!$D$100)*RAND()</f>
        <v>15865.340620422612</v>
      </c>
      <c r="NW34" s="62">
        <f ca="1">Calculator!$D$100+(Calculator!$E$100-Calculator!$D$100)*RAND()</f>
        <v>16396.54665495631</v>
      </c>
      <c r="NX34" s="62">
        <f ca="1">Calculator!$D$100+(Calculator!$E$100-Calculator!$D$100)*RAND()</f>
        <v>14149.809644871151</v>
      </c>
      <c r="NY34" s="62">
        <f ca="1">Calculator!$D$100+(Calculator!$E$100-Calculator!$D$100)*RAND()</f>
        <v>14540.407663143127</v>
      </c>
      <c r="NZ34" s="62">
        <f ca="1">Calculator!$D$100+(Calculator!$E$100-Calculator!$D$100)*RAND()</f>
        <v>14994.081929787808</v>
      </c>
      <c r="OA34" s="62">
        <f ca="1">Calculator!$D$100+(Calculator!$E$100-Calculator!$D$100)*RAND()</f>
        <v>16069.566818260028</v>
      </c>
      <c r="OB34" s="62">
        <f ca="1">Calculator!$D$100+(Calculator!$E$100-Calculator!$D$100)*RAND()</f>
        <v>14973.497205856171</v>
      </c>
      <c r="OC34" s="62">
        <f ca="1">Calculator!$D$100+(Calculator!$E$100-Calculator!$D$100)*RAND()</f>
        <v>14582.202344568419</v>
      </c>
      <c r="OD34" s="62">
        <f ca="1">Calculator!$D$100+(Calculator!$E$100-Calculator!$D$100)*RAND()</f>
        <v>14590.878829531521</v>
      </c>
      <c r="OE34" s="62">
        <f ca="1">Calculator!$D$100+(Calculator!$E$100-Calculator!$D$100)*RAND()</f>
        <v>14375.245297516551</v>
      </c>
      <c r="OF34" s="62">
        <f ca="1">Calculator!$D$100+(Calculator!$E$100-Calculator!$D$100)*RAND()</f>
        <v>15315.545936029846</v>
      </c>
      <c r="OG34" s="62">
        <f ca="1">Calculator!$D$100+(Calculator!$E$100-Calculator!$D$100)*RAND()</f>
        <v>13549.327448935584</v>
      </c>
      <c r="OH34" s="62">
        <f ca="1">Calculator!$D$100+(Calculator!$E$100-Calculator!$D$100)*RAND()</f>
        <v>15339.813789323205</v>
      </c>
      <c r="OI34" s="62">
        <f ca="1">Calculator!$D$100+(Calculator!$E$100-Calculator!$D$100)*RAND()</f>
        <v>13971.951112773202</v>
      </c>
      <c r="OJ34" s="62">
        <f ca="1">Calculator!$D$100+(Calculator!$E$100-Calculator!$D$100)*RAND()</f>
        <v>15434.59797589241</v>
      </c>
      <c r="OK34" s="62">
        <f ca="1">Calculator!$D$100+(Calculator!$E$100-Calculator!$D$100)*RAND()</f>
        <v>15912.314039756631</v>
      </c>
      <c r="OL34" s="62">
        <f ca="1">Calculator!$D$100+(Calculator!$E$100-Calculator!$D$100)*RAND()</f>
        <v>14981.987042541341</v>
      </c>
      <c r="OM34" s="62">
        <f ca="1">Calculator!$D$100+(Calculator!$E$100-Calculator!$D$100)*RAND()</f>
        <v>13893.651602904394</v>
      </c>
      <c r="ON34" s="62">
        <f ca="1">Calculator!$D$100+(Calculator!$E$100-Calculator!$D$100)*RAND()</f>
        <v>15686.357443686053</v>
      </c>
      <c r="OO34" s="62">
        <f ca="1">Calculator!$D$100+(Calculator!$E$100-Calculator!$D$100)*RAND()</f>
        <v>16276.561732007696</v>
      </c>
      <c r="OP34" s="62">
        <f ca="1">Calculator!$D$100+(Calculator!$E$100-Calculator!$D$100)*RAND()</f>
        <v>16365.446491765586</v>
      </c>
      <c r="OQ34" s="62">
        <f ca="1">Calculator!$D$100+(Calculator!$E$100-Calculator!$D$100)*RAND()</f>
        <v>14854.391253332957</v>
      </c>
      <c r="OR34" s="62">
        <f ca="1">Calculator!$D$100+(Calculator!$E$100-Calculator!$D$100)*RAND()</f>
        <v>15783.414761478154</v>
      </c>
      <c r="OS34" s="62">
        <f ca="1">Calculator!$D$100+(Calculator!$E$100-Calculator!$D$100)*RAND()</f>
        <v>16241.523158481346</v>
      </c>
      <c r="OT34" s="62">
        <f ca="1">Calculator!$D$100+(Calculator!$E$100-Calculator!$D$100)*RAND()</f>
        <v>13844.203592799497</v>
      </c>
      <c r="OU34" s="62">
        <f ca="1">Calculator!$D$100+(Calculator!$E$100-Calculator!$D$100)*RAND()</f>
        <v>15666.6359785313</v>
      </c>
      <c r="OV34" s="62">
        <f ca="1">Calculator!$D$100+(Calculator!$E$100-Calculator!$D$100)*RAND()</f>
        <v>15870.653828602843</v>
      </c>
      <c r="OW34" s="62">
        <f ca="1">Calculator!$D$100+(Calculator!$E$100-Calculator!$D$100)*RAND()</f>
        <v>16045.464214505233</v>
      </c>
      <c r="OX34" s="62">
        <f ca="1">Calculator!$D$100+(Calculator!$E$100-Calculator!$D$100)*RAND()</f>
        <v>15615.960974387253</v>
      </c>
      <c r="OY34" s="62">
        <f ca="1">Calculator!$D$100+(Calculator!$E$100-Calculator!$D$100)*RAND()</f>
        <v>15238.183872023594</v>
      </c>
      <c r="OZ34" s="62">
        <f ca="1">Calculator!$D$100+(Calculator!$E$100-Calculator!$D$100)*RAND()</f>
        <v>14590.899506699203</v>
      </c>
      <c r="PA34" s="62">
        <f ca="1">Calculator!$D$100+(Calculator!$E$100-Calculator!$D$100)*RAND()</f>
        <v>14212.084446929159</v>
      </c>
      <c r="PB34" s="62">
        <f ca="1">Calculator!$D$100+(Calculator!$E$100-Calculator!$D$100)*RAND()</f>
        <v>13922.816619237445</v>
      </c>
      <c r="PC34" s="62">
        <f ca="1">Calculator!$D$100+(Calculator!$E$100-Calculator!$D$100)*RAND()</f>
        <v>14151.848963254299</v>
      </c>
      <c r="PD34" s="62">
        <f ca="1">Calculator!$D$100+(Calculator!$E$100-Calculator!$D$100)*RAND()</f>
        <v>13842.76173862921</v>
      </c>
      <c r="PE34" s="62">
        <f ca="1">Calculator!$D$100+(Calculator!$E$100-Calculator!$D$100)*RAND()</f>
        <v>13922.412710778537</v>
      </c>
      <c r="PF34" s="62">
        <f ca="1">Calculator!$D$100+(Calculator!$E$100-Calculator!$D$100)*RAND()</f>
        <v>15244.221796738913</v>
      </c>
      <c r="PG34" s="62">
        <f ca="1">Calculator!$D$100+(Calculator!$E$100-Calculator!$D$100)*RAND()</f>
        <v>15073.660916818097</v>
      </c>
      <c r="PH34" s="62">
        <f ca="1">Calculator!$D$100+(Calculator!$E$100-Calculator!$D$100)*RAND()</f>
        <v>13734.100813905707</v>
      </c>
      <c r="PI34" s="62">
        <f ca="1">Calculator!$D$100+(Calculator!$E$100-Calculator!$D$100)*RAND()</f>
        <v>13813.666070144309</v>
      </c>
      <c r="PJ34" s="62">
        <f ca="1">Calculator!$D$100+(Calculator!$E$100-Calculator!$D$100)*RAND()</f>
        <v>15857.478728070084</v>
      </c>
      <c r="PK34" s="62">
        <f ca="1">Calculator!$D$100+(Calculator!$E$100-Calculator!$D$100)*RAND()</f>
        <v>14095.689331244126</v>
      </c>
      <c r="PL34" s="62">
        <f ca="1">Calculator!$D$100+(Calculator!$E$100-Calculator!$D$100)*RAND()</f>
        <v>15800.94306501308</v>
      </c>
      <c r="PM34" s="62">
        <f ca="1">Calculator!$D$100+(Calculator!$E$100-Calculator!$D$100)*RAND()</f>
        <v>14176.25530282597</v>
      </c>
      <c r="PN34" s="62">
        <f ca="1">Calculator!$D$100+(Calculator!$E$100-Calculator!$D$100)*RAND()</f>
        <v>15641.026974230334</v>
      </c>
      <c r="PO34" s="62">
        <f ca="1">Calculator!$D$100+(Calculator!$E$100-Calculator!$D$100)*RAND()</f>
        <v>14841.8949605501</v>
      </c>
      <c r="PP34" s="62">
        <f ca="1">Calculator!$D$100+(Calculator!$E$100-Calculator!$D$100)*RAND()</f>
        <v>14394.09921516229</v>
      </c>
      <c r="PQ34" s="62">
        <f ca="1">Calculator!$D$100+(Calculator!$E$100-Calculator!$D$100)*RAND()</f>
        <v>14869.114414251506</v>
      </c>
      <c r="PR34" s="62">
        <f ca="1">Calculator!$D$100+(Calculator!$E$100-Calculator!$D$100)*RAND()</f>
        <v>16255.848852813831</v>
      </c>
      <c r="PS34" s="62">
        <f ca="1">Calculator!$D$100+(Calculator!$E$100-Calculator!$D$100)*RAND()</f>
        <v>15964.453506244525</v>
      </c>
      <c r="PT34" s="62">
        <f ca="1">Calculator!$D$100+(Calculator!$E$100-Calculator!$D$100)*RAND()</f>
        <v>13695.500791493469</v>
      </c>
      <c r="PU34" s="62">
        <f ca="1">Calculator!$D$100+(Calculator!$E$100-Calculator!$D$100)*RAND()</f>
        <v>15336.121274503157</v>
      </c>
      <c r="PV34" s="62">
        <f ca="1">Calculator!$D$100+(Calculator!$E$100-Calculator!$D$100)*RAND()</f>
        <v>13878.186740757234</v>
      </c>
      <c r="PW34" s="62">
        <f ca="1">Calculator!$D$100+(Calculator!$E$100-Calculator!$D$100)*RAND()</f>
        <v>14257.831357749745</v>
      </c>
      <c r="PX34" s="62">
        <f ca="1">Calculator!$D$100+(Calculator!$E$100-Calculator!$D$100)*RAND()</f>
        <v>13628.97654650091</v>
      </c>
      <c r="PY34" s="62">
        <f ca="1">Calculator!$D$100+(Calculator!$E$100-Calculator!$D$100)*RAND()</f>
        <v>14506.745682484556</v>
      </c>
      <c r="PZ34" s="62">
        <f ca="1">Calculator!$D$100+(Calculator!$E$100-Calculator!$D$100)*RAND()</f>
        <v>15020.827513106988</v>
      </c>
      <c r="QA34" s="62">
        <f ca="1">Calculator!$D$100+(Calculator!$E$100-Calculator!$D$100)*RAND()</f>
        <v>15670.609158378978</v>
      </c>
      <c r="QB34" s="62">
        <f ca="1">Calculator!$D$100+(Calculator!$E$100-Calculator!$D$100)*RAND()</f>
        <v>15521.282956282488</v>
      </c>
      <c r="QC34" s="62">
        <f ca="1">Calculator!$D$100+(Calculator!$E$100-Calculator!$D$100)*RAND()</f>
        <v>14607.518364799593</v>
      </c>
      <c r="QD34" s="62">
        <f ca="1">Calculator!$D$100+(Calculator!$E$100-Calculator!$D$100)*RAND()</f>
        <v>14171.710411380425</v>
      </c>
      <c r="QE34" s="62">
        <f ca="1">Calculator!$D$100+(Calculator!$E$100-Calculator!$D$100)*RAND()</f>
        <v>16479.898659486524</v>
      </c>
      <c r="QF34" s="62">
        <f ca="1">Calculator!$D$100+(Calculator!$E$100-Calculator!$D$100)*RAND()</f>
        <v>16394.47964274709</v>
      </c>
      <c r="QG34" s="62">
        <f ca="1">Calculator!$D$100+(Calculator!$E$100-Calculator!$D$100)*RAND()</f>
        <v>14434.867761838919</v>
      </c>
      <c r="QH34" s="62">
        <f ca="1">Calculator!$D$100+(Calculator!$E$100-Calculator!$D$100)*RAND()</f>
        <v>15879.254095283857</v>
      </c>
      <c r="QI34" s="62">
        <f ca="1">Calculator!$D$100+(Calculator!$E$100-Calculator!$D$100)*RAND()</f>
        <v>14820.062938994244</v>
      </c>
      <c r="QJ34" s="62">
        <f ca="1">Calculator!$D$100+(Calculator!$E$100-Calculator!$D$100)*RAND()</f>
        <v>13562.615219319074</v>
      </c>
      <c r="QK34" s="62">
        <f ca="1">Calculator!$D$100+(Calculator!$E$100-Calculator!$D$100)*RAND()</f>
        <v>13585.845744995006</v>
      </c>
      <c r="QL34" s="62">
        <f ca="1">Calculator!$D$100+(Calculator!$E$100-Calculator!$D$100)*RAND()</f>
        <v>13917.167375212864</v>
      </c>
      <c r="QM34" s="62">
        <f ca="1">Calculator!$D$100+(Calculator!$E$100-Calculator!$D$100)*RAND()</f>
        <v>14233.700456406088</v>
      </c>
      <c r="QN34" s="62">
        <f ca="1">Calculator!$D$100+(Calculator!$E$100-Calculator!$D$100)*RAND()</f>
        <v>16105.089779719332</v>
      </c>
      <c r="QO34" s="62">
        <f ca="1">Calculator!$D$100+(Calculator!$E$100-Calculator!$D$100)*RAND()</f>
        <v>16172.76034277808</v>
      </c>
      <c r="QP34" s="62">
        <f ca="1">Calculator!$D$100+(Calculator!$E$100-Calculator!$D$100)*RAND()</f>
        <v>15710.076449667486</v>
      </c>
      <c r="QQ34" s="62">
        <f ca="1">Calculator!$D$100+(Calculator!$E$100-Calculator!$D$100)*RAND()</f>
        <v>15309.90110676406</v>
      </c>
      <c r="QR34" s="62">
        <f ca="1">Calculator!$D$100+(Calculator!$E$100-Calculator!$D$100)*RAND()</f>
        <v>14583.857997682528</v>
      </c>
      <c r="QS34" s="62">
        <f ca="1">Calculator!$D$100+(Calculator!$E$100-Calculator!$D$100)*RAND()</f>
        <v>14612.41036445134</v>
      </c>
      <c r="QT34" s="62">
        <f ca="1">Calculator!$D$100+(Calculator!$E$100-Calculator!$D$100)*RAND()</f>
        <v>16478.845008000248</v>
      </c>
      <c r="QU34" s="62">
        <f ca="1">Calculator!$D$100+(Calculator!$E$100-Calculator!$D$100)*RAND()</f>
        <v>15417.204762777455</v>
      </c>
      <c r="QV34" s="62">
        <f ca="1">Calculator!$D$100+(Calculator!$E$100-Calculator!$D$100)*RAND()</f>
        <v>16389.207713900178</v>
      </c>
      <c r="QW34" s="62">
        <f ca="1">Calculator!$D$100+(Calculator!$E$100-Calculator!$D$100)*RAND()</f>
        <v>14167.89824854124</v>
      </c>
      <c r="QX34" s="62">
        <f ca="1">Calculator!$D$100+(Calculator!$E$100-Calculator!$D$100)*RAND()</f>
        <v>14202.088805577867</v>
      </c>
      <c r="QY34" s="62">
        <f ca="1">Calculator!$D$100+(Calculator!$E$100-Calculator!$D$100)*RAND()</f>
        <v>13781.884663163009</v>
      </c>
      <c r="QZ34" s="62">
        <f ca="1">Calculator!$D$100+(Calculator!$E$100-Calculator!$D$100)*RAND()</f>
        <v>16454.399463869166</v>
      </c>
      <c r="RA34" s="62">
        <f ca="1">Calculator!$D$100+(Calculator!$E$100-Calculator!$D$100)*RAND()</f>
        <v>14079.822745465175</v>
      </c>
      <c r="RB34" s="62">
        <f ca="1">Calculator!$D$100+(Calculator!$E$100-Calculator!$D$100)*RAND()</f>
        <v>15433.424048518464</v>
      </c>
      <c r="RC34" s="62">
        <f ca="1">Calculator!$D$100+(Calculator!$E$100-Calculator!$D$100)*RAND()</f>
        <v>14070.440225220067</v>
      </c>
      <c r="RD34" s="62">
        <f ca="1">Calculator!$D$100+(Calculator!$E$100-Calculator!$D$100)*RAND()</f>
        <v>16023.217789377493</v>
      </c>
      <c r="RE34" s="62">
        <f ca="1">Calculator!$D$100+(Calculator!$E$100-Calculator!$D$100)*RAND()</f>
        <v>15051.573405275776</v>
      </c>
      <c r="RF34" s="62">
        <f ca="1">Calculator!$D$100+(Calculator!$E$100-Calculator!$D$100)*RAND()</f>
        <v>15434.140523904867</v>
      </c>
      <c r="RG34" s="62">
        <f ca="1">Calculator!$D$100+(Calculator!$E$100-Calculator!$D$100)*RAND()</f>
        <v>14180.664310465016</v>
      </c>
      <c r="RH34" s="62">
        <f ca="1">Calculator!$D$100+(Calculator!$E$100-Calculator!$D$100)*RAND()</f>
        <v>14941.702376577128</v>
      </c>
      <c r="RI34" s="62">
        <f ca="1">Calculator!$D$100+(Calculator!$E$100-Calculator!$D$100)*RAND()</f>
        <v>14587.175609531538</v>
      </c>
      <c r="RJ34" s="62">
        <f ca="1">Calculator!$D$100+(Calculator!$E$100-Calculator!$D$100)*RAND()</f>
        <v>15143.26945157819</v>
      </c>
      <c r="RK34" s="62">
        <f ca="1">Calculator!$D$100+(Calculator!$E$100-Calculator!$D$100)*RAND()</f>
        <v>15485.115936673281</v>
      </c>
      <c r="RL34" s="62">
        <f ca="1">Calculator!$D$100+(Calculator!$E$100-Calculator!$D$100)*RAND()</f>
        <v>14164.984755993841</v>
      </c>
      <c r="RM34" s="62">
        <f ca="1">Calculator!$D$100+(Calculator!$E$100-Calculator!$D$100)*RAND()</f>
        <v>13705.689179843943</v>
      </c>
      <c r="RN34" s="62">
        <f ca="1">Calculator!$D$100+(Calculator!$E$100-Calculator!$D$100)*RAND()</f>
        <v>15072.954761163926</v>
      </c>
      <c r="RO34" s="62">
        <f ca="1">Calculator!$D$100+(Calculator!$E$100-Calculator!$D$100)*RAND()</f>
        <v>14145.675948804412</v>
      </c>
      <c r="RP34" s="62">
        <f ca="1">Calculator!$D$100+(Calculator!$E$100-Calculator!$D$100)*RAND()</f>
        <v>15873.298539608293</v>
      </c>
      <c r="RQ34" s="62">
        <f ca="1">Calculator!$D$100+(Calculator!$E$100-Calculator!$D$100)*RAND()</f>
        <v>15496.658302657414</v>
      </c>
      <c r="RR34" s="62">
        <f ca="1">Calculator!$D$100+(Calculator!$E$100-Calculator!$D$100)*RAND()</f>
        <v>14607.169693313966</v>
      </c>
      <c r="RS34" s="62">
        <f ca="1">Calculator!$D$100+(Calculator!$E$100-Calculator!$D$100)*RAND()</f>
        <v>14827.226982030808</v>
      </c>
      <c r="RT34" s="62">
        <f ca="1">Calculator!$D$100+(Calculator!$E$100-Calculator!$D$100)*RAND()</f>
        <v>14721.714477498192</v>
      </c>
      <c r="RU34" s="62">
        <f ca="1">Calculator!$D$100+(Calculator!$E$100-Calculator!$D$100)*RAND()</f>
        <v>14037.015945252142</v>
      </c>
      <c r="RV34" s="62">
        <f ca="1">Calculator!$D$100+(Calculator!$E$100-Calculator!$D$100)*RAND()</f>
        <v>15011.216218107751</v>
      </c>
      <c r="RW34" s="62">
        <f ca="1">Calculator!$D$100+(Calculator!$E$100-Calculator!$D$100)*RAND()</f>
        <v>14175.368152473638</v>
      </c>
      <c r="RX34" s="62">
        <f ca="1">Calculator!$D$100+(Calculator!$E$100-Calculator!$D$100)*RAND()</f>
        <v>14779.866040186322</v>
      </c>
      <c r="RY34" s="62">
        <f ca="1">Calculator!$D$100+(Calculator!$E$100-Calculator!$D$100)*RAND()</f>
        <v>15693.673297705127</v>
      </c>
      <c r="RZ34" s="62">
        <f ca="1">Calculator!$D$100+(Calculator!$E$100-Calculator!$D$100)*RAND()</f>
        <v>14970.883060617536</v>
      </c>
      <c r="SA34" s="62">
        <f ca="1">Calculator!$D$100+(Calculator!$E$100-Calculator!$D$100)*RAND()</f>
        <v>14581.388298368649</v>
      </c>
      <c r="SB34" s="62">
        <f ca="1">Calculator!$D$100+(Calculator!$E$100-Calculator!$D$100)*RAND()</f>
        <v>14897.483126492529</v>
      </c>
      <c r="SC34" s="62">
        <f ca="1">Calculator!$D$100+(Calculator!$E$100-Calculator!$D$100)*RAND()</f>
        <v>15910.97173545051</v>
      </c>
      <c r="SD34" s="62">
        <f ca="1">Calculator!$D$100+(Calculator!$E$100-Calculator!$D$100)*RAND()</f>
        <v>14554.194703055504</v>
      </c>
      <c r="SE34" s="62">
        <f ca="1">Calculator!$D$100+(Calculator!$E$100-Calculator!$D$100)*RAND()</f>
        <v>14525.695068179288</v>
      </c>
      <c r="SF34" s="62">
        <f ca="1">Calculator!$D$100+(Calculator!$E$100-Calculator!$D$100)*RAND()</f>
        <v>14041.793026230311</v>
      </c>
      <c r="SG34" s="62">
        <f ca="1">Calculator!$D$100+(Calculator!$E$100-Calculator!$D$100)*RAND()</f>
        <v>14342.178071607899</v>
      </c>
      <c r="SH34" s="62">
        <f ca="1">Calculator!$D$100+(Calculator!$E$100-Calculator!$D$100)*RAND()</f>
        <v>16140.104239139138</v>
      </c>
      <c r="SI34" s="62">
        <f ca="1">Calculator!$D$100+(Calculator!$E$100-Calculator!$D$100)*RAND()</f>
        <v>14078.237194694837</v>
      </c>
      <c r="SJ34" s="62">
        <f ca="1">Calculator!$D$100+(Calculator!$E$100-Calculator!$D$100)*RAND()</f>
        <v>14759.768400283026</v>
      </c>
      <c r="SK34" s="62">
        <f ca="1">Calculator!$D$100+(Calculator!$E$100-Calculator!$D$100)*RAND()</f>
        <v>15868.567445809211</v>
      </c>
      <c r="SL34" s="62">
        <f ca="1">Calculator!$D$100+(Calculator!$E$100-Calculator!$D$100)*RAND()</f>
        <v>13835.167525913399</v>
      </c>
      <c r="SM34" s="62">
        <f ca="1">Calculator!$D$100+(Calculator!$E$100-Calculator!$D$100)*RAND()</f>
        <v>15962.074687079998</v>
      </c>
      <c r="SN34" s="62">
        <f ca="1">Calculator!$D$100+(Calculator!$E$100-Calculator!$D$100)*RAND()</f>
        <v>14445.850977423701</v>
      </c>
      <c r="SO34" s="62">
        <f ca="1">Calculator!$D$100+(Calculator!$E$100-Calculator!$D$100)*RAND()</f>
        <v>16385.900191670091</v>
      </c>
      <c r="SP34" s="62">
        <f ca="1">Calculator!$D$100+(Calculator!$E$100-Calculator!$D$100)*RAND()</f>
        <v>15857.427413649739</v>
      </c>
      <c r="SQ34" s="62">
        <f ca="1">Calculator!$D$100+(Calculator!$E$100-Calculator!$D$100)*RAND()</f>
        <v>13537.351809504213</v>
      </c>
      <c r="SR34" s="62">
        <f ca="1">Calculator!$D$100+(Calculator!$E$100-Calculator!$D$100)*RAND()</f>
        <v>14791.428541482856</v>
      </c>
      <c r="SS34" s="62">
        <f ca="1">Calculator!$D$100+(Calculator!$E$100-Calculator!$D$100)*RAND()</f>
        <v>13817.608511740762</v>
      </c>
      <c r="ST34" s="62">
        <f ca="1">Calculator!$D$100+(Calculator!$E$100-Calculator!$D$100)*RAND()</f>
        <v>16258.553477368809</v>
      </c>
      <c r="SU34" s="62">
        <f ca="1">Calculator!$D$100+(Calculator!$E$100-Calculator!$D$100)*RAND()</f>
        <v>14940.730267646652</v>
      </c>
      <c r="SV34" s="62">
        <f ca="1">Calculator!$D$100+(Calculator!$E$100-Calculator!$D$100)*RAND()</f>
        <v>15991.285933135367</v>
      </c>
      <c r="SW34" s="62">
        <f ca="1">Calculator!$D$100+(Calculator!$E$100-Calculator!$D$100)*RAND()</f>
        <v>14086.26376391054</v>
      </c>
      <c r="SX34" s="62">
        <f ca="1">Calculator!$D$100+(Calculator!$E$100-Calculator!$D$100)*RAND()</f>
        <v>14569.620463840558</v>
      </c>
      <c r="SY34" s="62">
        <f ca="1">Calculator!$D$100+(Calculator!$E$100-Calculator!$D$100)*RAND()</f>
        <v>14349.158840761656</v>
      </c>
      <c r="SZ34" s="62">
        <f ca="1">Calculator!$D$100+(Calculator!$E$100-Calculator!$D$100)*RAND()</f>
        <v>15482.619289129747</v>
      </c>
      <c r="TA34" s="62">
        <f ca="1">Calculator!$D$100+(Calculator!$E$100-Calculator!$D$100)*RAND()</f>
        <v>14085.704487973177</v>
      </c>
      <c r="TB34" s="62">
        <f ca="1">Calculator!$D$100+(Calculator!$E$100-Calculator!$D$100)*RAND()</f>
        <v>15422.570670077381</v>
      </c>
      <c r="TC34" s="62">
        <f ca="1">Calculator!$D$100+(Calculator!$E$100-Calculator!$D$100)*RAND()</f>
        <v>14574.74779297514</v>
      </c>
      <c r="TD34" s="62">
        <f ca="1">Calculator!$D$100+(Calculator!$E$100-Calculator!$D$100)*RAND()</f>
        <v>15549.009837075902</v>
      </c>
      <c r="TE34" s="62">
        <f ca="1">Calculator!$D$100+(Calculator!$E$100-Calculator!$D$100)*RAND()</f>
        <v>15130.07962042663</v>
      </c>
      <c r="TF34" s="62">
        <f ca="1">Calculator!$D$100+(Calculator!$E$100-Calculator!$D$100)*RAND()</f>
        <v>14268.993804665852</v>
      </c>
      <c r="TG34" s="62">
        <f ca="1">Calculator!$D$100+(Calculator!$E$100-Calculator!$D$100)*RAND()</f>
        <v>13828.681080043865</v>
      </c>
      <c r="TH34" s="62">
        <f ca="1">Calculator!$D$100+(Calculator!$E$100-Calculator!$D$100)*RAND()</f>
        <v>15553.425452329368</v>
      </c>
      <c r="TI34" s="62">
        <f ca="1">Calculator!$D$100+(Calculator!$E$100-Calculator!$D$100)*RAND()</f>
        <v>15139.816347874319</v>
      </c>
      <c r="TJ34" s="62">
        <f ca="1">Calculator!$D$100+(Calculator!$E$100-Calculator!$D$100)*RAND()</f>
        <v>14758.07110283031</v>
      </c>
      <c r="TK34" s="62">
        <f ca="1">Calculator!$D$100+(Calculator!$E$100-Calculator!$D$100)*RAND()</f>
        <v>14278.48542113931</v>
      </c>
      <c r="TL34" s="62">
        <f ca="1">Calculator!$D$100+(Calculator!$E$100-Calculator!$D$100)*RAND()</f>
        <v>15604.595600785553</v>
      </c>
      <c r="TM34" s="62">
        <f ca="1">Calculator!$D$100+(Calculator!$E$100-Calculator!$D$100)*RAND()</f>
        <v>15282.394210295031</v>
      </c>
      <c r="TN34" s="62">
        <f ca="1">Calculator!$D$100+(Calculator!$E$100-Calculator!$D$100)*RAND()</f>
        <v>15624.065574356669</v>
      </c>
      <c r="TO34" s="62">
        <f ca="1">Calculator!$D$100+(Calculator!$E$100-Calculator!$D$100)*RAND()</f>
        <v>16251.35028765053</v>
      </c>
      <c r="TP34" s="62">
        <f ca="1">Calculator!$D$100+(Calculator!$E$100-Calculator!$D$100)*RAND()</f>
        <v>15839.56663932208</v>
      </c>
      <c r="TQ34" s="62">
        <f ca="1">Calculator!$D$100+(Calculator!$E$100-Calculator!$D$100)*RAND()</f>
        <v>14099.330546097059</v>
      </c>
      <c r="TR34" s="62">
        <f ca="1">Calculator!$D$100+(Calculator!$E$100-Calculator!$D$100)*RAND()</f>
        <v>13595.07108687358</v>
      </c>
      <c r="TS34" s="62">
        <f ca="1">Calculator!$D$100+(Calculator!$E$100-Calculator!$D$100)*RAND()</f>
        <v>15787.282511571819</v>
      </c>
      <c r="TT34" s="62">
        <f ca="1">Calculator!$D$100+(Calculator!$E$100-Calculator!$D$100)*RAND()</f>
        <v>13978.963747096641</v>
      </c>
      <c r="TU34" s="62">
        <f ca="1">Calculator!$D$100+(Calculator!$E$100-Calculator!$D$100)*RAND()</f>
        <v>16148.24872414226</v>
      </c>
      <c r="TV34" s="62">
        <f ca="1">Calculator!$D$100+(Calculator!$E$100-Calculator!$D$100)*RAND()</f>
        <v>15067.296553027918</v>
      </c>
      <c r="TW34" s="62">
        <f ca="1">Calculator!$D$100+(Calculator!$E$100-Calculator!$D$100)*RAND()</f>
        <v>15655.396645192888</v>
      </c>
      <c r="TX34" s="62">
        <f ca="1">Calculator!$D$100+(Calculator!$E$100-Calculator!$D$100)*RAND()</f>
        <v>15476.422054591809</v>
      </c>
      <c r="TY34" s="62">
        <f ca="1">Calculator!$D$100+(Calculator!$E$100-Calculator!$D$100)*RAND()</f>
        <v>15649.487105398048</v>
      </c>
      <c r="TZ34" s="62">
        <f ca="1">Calculator!$D$100+(Calculator!$E$100-Calculator!$D$100)*RAND()</f>
        <v>16480.788679938218</v>
      </c>
      <c r="UA34" s="62">
        <f ca="1">Calculator!$D$100+(Calculator!$E$100-Calculator!$D$100)*RAND()</f>
        <v>14168.542662381129</v>
      </c>
      <c r="UB34" s="62">
        <f ca="1">Calculator!$D$100+(Calculator!$E$100-Calculator!$D$100)*RAND()</f>
        <v>13877.982812302918</v>
      </c>
      <c r="UC34" s="62">
        <f ca="1">Calculator!$D$100+(Calculator!$E$100-Calculator!$D$100)*RAND()</f>
        <v>15107.445494421481</v>
      </c>
      <c r="UD34" s="62">
        <f ca="1">Calculator!$D$100+(Calculator!$E$100-Calculator!$D$100)*RAND()</f>
        <v>15848.87683786595</v>
      </c>
      <c r="UE34" s="62">
        <f ca="1">Calculator!$D$100+(Calculator!$E$100-Calculator!$D$100)*RAND()</f>
        <v>13545.914271058769</v>
      </c>
      <c r="UF34" s="62">
        <f ca="1">Calculator!$D$100+(Calculator!$E$100-Calculator!$D$100)*RAND()</f>
        <v>15473.028445277869</v>
      </c>
      <c r="UG34" s="62">
        <f ca="1">Calculator!$D$100+(Calculator!$E$100-Calculator!$D$100)*RAND()</f>
        <v>15473.027543849601</v>
      </c>
      <c r="UH34" s="62">
        <f ca="1">Calculator!$D$100+(Calculator!$E$100-Calculator!$D$100)*RAND()</f>
        <v>14942.370216134215</v>
      </c>
      <c r="UI34" s="62">
        <f ca="1">Calculator!$D$100+(Calculator!$E$100-Calculator!$D$100)*RAND()</f>
        <v>13635.698218935315</v>
      </c>
      <c r="UJ34" s="62">
        <f ca="1">Calculator!$D$100+(Calculator!$E$100-Calculator!$D$100)*RAND()</f>
        <v>16353.685361985688</v>
      </c>
      <c r="UK34" s="62">
        <f ca="1">Calculator!$D$100+(Calculator!$E$100-Calculator!$D$100)*RAND()</f>
        <v>15830.094886514129</v>
      </c>
      <c r="UL34" s="62">
        <f ca="1">Calculator!$D$100+(Calculator!$E$100-Calculator!$D$100)*RAND()</f>
        <v>14240.428302380808</v>
      </c>
      <c r="UM34" s="62">
        <f ca="1">Calculator!$D$100+(Calculator!$E$100-Calculator!$D$100)*RAND()</f>
        <v>14639.131007711041</v>
      </c>
      <c r="UN34" s="62">
        <f ca="1">Calculator!$D$100+(Calculator!$E$100-Calculator!$D$100)*RAND()</f>
        <v>14917.750246606054</v>
      </c>
      <c r="UO34" s="62">
        <f ca="1">Calculator!$D$100+(Calculator!$E$100-Calculator!$D$100)*RAND()</f>
        <v>14791.661460248153</v>
      </c>
      <c r="UP34" s="62">
        <f ca="1">Calculator!$D$100+(Calculator!$E$100-Calculator!$D$100)*RAND()</f>
        <v>15476.429683151255</v>
      </c>
      <c r="UQ34" s="62">
        <f ca="1">Calculator!$D$100+(Calculator!$E$100-Calculator!$D$100)*RAND()</f>
        <v>15356.241731369571</v>
      </c>
      <c r="UR34" s="62">
        <f ca="1">Calculator!$D$100+(Calculator!$E$100-Calculator!$D$100)*RAND()</f>
        <v>14816.90595121383</v>
      </c>
      <c r="US34" s="62">
        <f ca="1">Calculator!$D$100+(Calculator!$E$100-Calculator!$D$100)*RAND()</f>
        <v>15672.919392083326</v>
      </c>
      <c r="UT34" s="62">
        <f ca="1">Calculator!$D$100+(Calculator!$E$100-Calculator!$D$100)*RAND()</f>
        <v>15852.04141040934</v>
      </c>
      <c r="UU34" s="62">
        <f ca="1">Calculator!$D$100+(Calculator!$E$100-Calculator!$D$100)*RAND()</f>
        <v>15071.01905673476</v>
      </c>
      <c r="UV34" s="62">
        <f ca="1">Calculator!$D$100+(Calculator!$E$100-Calculator!$D$100)*RAND()</f>
        <v>15823.776168275246</v>
      </c>
      <c r="UW34" s="62">
        <f ca="1">Calculator!$D$100+(Calculator!$E$100-Calculator!$D$100)*RAND()</f>
        <v>13507.915751875442</v>
      </c>
      <c r="UX34" s="62">
        <f ca="1">Calculator!$D$100+(Calculator!$E$100-Calculator!$D$100)*RAND()</f>
        <v>14810.641341685707</v>
      </c>
      <c r="UY34" s="62">
        <f ca="1">Calculator!$D$100+(Calculator!$E$100-Calculator!$D$100)*RAND()</f>
        <v>14586.37839238067</v>
      </c>
      <c r="UZ34" s="62">
        <f ca="1">Calculator!$D$100+(Calculator!$E$100-Calculator!$D$100)*RAND()</f>
        <v>15280.126254663512</v>
      </c>
      <c r="VA34" s="62">
        <f ca="1">Calculator!$D$100+(Calculator!$E$100-Calculator!$D$100)*RAND()</f>
        <v>15826.884329425615</v>
      </c>
      <c r="VB34" s="62">
        <f ca="1">Calculator!$D$100+(Calculator!$E$100-Calculator!$D$100)*RAND()</f>
        <v>15020.246012358561</v>
      </c>
      <c r="VC34" s="62">
        <f ca="1">Calculator!$D$100+(Calculator!$E$100-Calculator!$D$100)*RAND()</f>
        <v>13702.532813306147</v>
      </c>
      <c r="VD34" s="62">
        <f ca="1">Calculator!$D$100+(Calculator!$E$100-Calculator!$D$100)*RAND()</f>
        <v>13591.442840561413</v>
      </c>
      <c r="VE34" s="62">
        <f ca="1">Calculator!$D$100+(Calculator!$E$100-Calculator!$D$100)*RAND()</f>
        <v>15827.536417767733</v>
      </c>
      <c r="VF34" s="62">
        <f ca="1">Calculator!$D$100+(Calculator!$E$100-Calculator!$D$100)*RAND()</f>
        <v>13562.371470378555</v>
      </c>
      <c r="VG34" s="62">
        <f ca="1">Calculator!$D$100+(Calculator!$E$100-Calculator!$D$100)*RAND()</f>
        <v>13682.702852251345</v>
      </c>
      <c r="VH34" s="62">
        <f ca="1">Calculator!$D$100+(Calculator!$E$100-Calculator!$D$100)*RAND()</f>
        <v>15690.851797830965</v>
      </c>
      <c r="VI34" s="62">
        <f ca="1">Calculator!$D$100+(Calculator!$E$100-Calculator!$D$100)*RAND()</f>
        <v>13854.163048740214</v>
      </c>
      <c r="VJ34" s="62">
        <f ca="1">Calculator!$D$100+(Calculator!$E$100-Calculator!$D$100)*RAND()</f>
        <v>15966.287858620182</v>
      </c>
      <c r="VK34" s="62">
        <f ca="1">Calculator!$D$100+(Calculator!$E$100-Calculator!$D$100)*RAND()</f>
        <v>15242.638273351833</v>
      </c>
      <c r="VL34" s="62">
        <f ca="1">Calculator!$D$100+(Calculator!$E$100-Calculator!$D$100)*RAND()</f>
        <v>13991.795492393594</v>
      </c>
      <c r="VM34" s="62">
        <f ca="1">Calculator!$D$100+(Calculator!$E$100-Calculator!$D$100)*RAND()</f>
        <v>14947.480988359963</v>
      </c>
      <c r="VN34" s="62">
        <f ca="1">Calculator!$D$100+(Calculator!$E$100-Calculator!$D$100)*RAND()</f>
        <v>13764.80452893292</v>
      </c>
      <c r="VO34" s="62">
        <f ca="1">Calculator!$D$100+(Calculator!$E$100-Calculator!$D$100)*RAND()</f>
        <v>14932.828192763913</v>
      </c>
      <c r="VP34" s="62">
        <f ca="1">Calculator!$D$100+(Calculator!$E$100-Calculator!$D$100)*RAND()</f>
        <v>14883.508412418152</v>
      </c>
      <c r="VQ34" s="62">
        <f ca="1">Calculator!$D$100+(Calculator!$E$100-Calculator!$D$100)*RAND()</f>
        <v>15991.424107794322</v>
      </c>
      <c r="VR34" s="62">
        <f ca="1">Calculator!$D$100+(Calculator!$E$100-Calculator!$D$100)*RAND()</f>
        <v>13695.271514229138</v>
      </c>
      <c r="VS34" s="62">
        <f ca="1">Calculator!$D$100+(Calculator!$E$100-Calculator!$D$100)*RAND()</f>
        <v>15505.527458818993</v>
      </c>
      <c r="VT34" s="62">
        <f ca="1">Calculator!$D$100+(Calculator!$E$100-Calculator!$D$100)*RAND()</f>
        <v>15927.870518342772</v>
      </c>
      <c r="VU34" s="62">
        <f ca="1">Calculator!$D$100+(Calculator!$E$100-Calculator!$D$100)*RAND()</f>
        <v>14455.454627614898</v>
      </c>
      <c r="VV34" s="62">
        <f ca="1">Calculator!$D$100+(Calculator!$E$100-Calculator!$D$100)*RAND()</f>
        <v>15571.674446366798</v>
      </c>
      <c r="VW34" s="62">
        <f ca="1">Calculator!$D$100+(Calculator!$E$100-Calculator!$D$100)*RAND()</f>
        <v>13648.97639716441</v>
      </c>
      <c r="VX34" s="62">
        <f ca="1">Calculator!$D$100+(Calculator!$E$100-Calculator!$D$100)*RAND()</f>
        <v>14054.888085807946</v>
      </c>
      <c r="VY34" s="62">
        <f ca="1">Calculator!$D$100+(Calculator!$E$100-Calculator!$D$100)*RAND()</f>
        <v>14060.903154884154</v>
      </c>
      <c r="VZ34" s="62">
        <f ca="1">Calculator!$D$100+(Calculator!$E$100-Calculator!$D$100)*RAND()</f>
        <v>14581.130503538916</v>
      </c>
      <c r="WA34" s="62">
        <f ca="1">Calculator!$D$100+(Calculator!$E$100-Calculator!$D$100)*RAND()</f>
        <v>15516.640574046345</v>
      </c>
      <c r="WB34" s="62">
        <f ca="1">Calculator!$D$100+(Calculator!$E$100-Calculator!$D$100)*RAND()</f>
        <v>16223.034752180132</v>
      </c>
      <c r="WC34" s="62">
        <f ca="1">Calculator!$D$100+(Calculator!$E$100-Calculator!$D$100)*RAND()</f>
        <v>15230.876367492951</v>
      </c>
      <c r="WD34" s="62">
        <f ca="1">Calculator!$D$100+(Calculator!$E$100-Calculator!$D$100)*RAND()</f>
        <v>14563.75188734031</v>
      </c>
      <c r="WE34" s="62">
        <f ca="1">Calculator!$D$100+(Calculator!$E$100-Calculator!$D$100)*RAND()</f>
        <v>15130.056642237967</v>
      </c>
      <c r="WF34" s="62">
        <f ca="1">Calculator!$D$100+(Calculator!$E$100-Calculator!$D$100)*RAND()</f>
        <v>15496.598518033594</v>
      </c>
      <c r="WG34" s="62">
        <f ca="1">Calculator!$D$100+(Calculator!$E$100-Calculator!$D$100)*RAND()</f>
        <v>15076.253029170115</v>
      </c>
      <c r="WH34" s="62">
        <f ca="1">Calculator!$D$100+(Calculator!$E$100-Calculator!$D$100)*RAND()</f>
        <v>16439.557220030587</v>
      </c>
      <c r="WI34" s="62">
        <f ca="1">Calculator!$D$100+(Calculator!$E$100-Calculator!$D$100)*RAND()</f>
        <v>16314.469036278168</v>
      </c>
      <c r="WJ34" s="62">
        <f ca="1">Calculator!$D$100+(Calculator!$E$100-Calculator!$D$100)*RAND()</f>
        <v>15540.949816078431</v>
      </c>
      <c r="WK34" s="62">
        <f ca="1">Calculator!$D$100+(Calculator!$E$100-Calculator!$D$100)*RAND()</f>
        <v>14669.590320315418</v>
      </c>
      <c r="WL34" s="62">
        <f ca="1">Calculator!$D$100+(Calculator!$E$100-Calculator!$D$100)*RAND()</f>
        <v>15242.335780790856</v>
      </c>
      <c r="WM34" s="62">
        <f ca="1">Calculator!$D$100+(Calculator!$E$100-Calculator!$D$100)*RAND()</f>
        <v>16095.431234169126</v>
      </c>
      <c r="WN34" s="62">
        <f ca="1">Calculator!$D$100+(Calculator!$E$100-Calculator!$D$100)*RAND()</f>
        <v>15235.5756205083</v>
      </c>
      <c r="WO34" s="62">
        <f ca="1">Calculator!$D$100+(Calculator!$E$100-Calculator!$D$100)*RAND()</f>
        <v>14900.667919886302</v>
      </c>
      <c r="WP34" s="62">
        <f ca="1">Calculator!$D$100+(Calculator!$E$100-Calculator!$D$100)*RAND()</f>
        <v>15692.504745694016</v>
      </c>
      <c r="WQ34" s="62">
        <f ca="1">Calculator!$D$100+(Calculator!$E$100-Calculator!$D$100)*RAND()</f>
        <v>15423.473735352933</v>
      </c>
      <c r="WR34" s="62">
        <f ca="1">Calculator!$D$100+(Calculator!$E$100-Calculator!$D$100)*RAND()</f>
        <v>15528.533670018347</v>
      </c>
      <c r="WS34" s="62">
        <f ca="1">Calculator!$D$100+(Calculator!$E$100-Calculator!$D$100)*RAND()</f>
        <v>13501.829466053743</v>
      </c>
      <c r="WT34" s="62">
        <f ca="1">Calculator!$D$100+(Calculator!$E$100-Calculator!$D$100)*RAND()</f>
        <v>16173.8464149143</v>
      </c>
      <c r="WU34" s="62">
        <f ca="1">Calculator!$D$100+(Calculator!$E$100-Calculator!$D$100)*RAND()</f>
        <v>14521.730934003734</v>
      </c>
      <c r="WV34" s="62">
        <f ca="1">Calculator!$D$100+(Calculator!$E$100-Calculator!$D$100)*RAND()</f>
        <v>13787.981981583764</v>
      </c>
      <c r="WW34" s="62">
        <f ca="1">Calculator!$D$100+(Calculator!$E$100-Calculator!$D$100)*RAND()</f>
        <v>13523.287456231501</v>
      </c>
      <c r="WX34" s="62">
        <f ca="1">Calculator!$D$100+(Calculator!$E$100-Calculator!$D$100)*RAND()</f>
        <v>14474.56570603137</v>
      </c>
      <c r="WY34" s="62">
        <f ca="1">Calculator!$D$100+(Calculator!$E$100-Calculator!$D$100)*RAND()</f>
        <v>16479.891025620738</v>
      </c>
      <c r="WZ34" s="62">
        <f ca="1">Calculator!$D$100+(Calculator!$E$100-Calculator!$D$100)*RAND()</f>
        <v>15186.183830373931</v>
      </c>
      <c r="XA34" s="62">
        <f ca="1">Calculator!$D$100+(Calculator!$E$100-Calculator!$D$100)*RAND()</f>
        <v>16389.849973056134</v>
      </c>
      <c r="XB34" s="62">
        <f ca="1">Calculator!$D$100+(Calculator!$E$100-Calculator!$D$100)*RAND()</f>
        <v>15537.940834677405</v>
      </c>
      <c r="XC34" s="62">
        <f ca="1">Calculator!$D$100+(Calculator!$E$100-Calculator!$D$100)*RAND()</f>
        <v>15088.435898175358</v>
      </c>
      <c r="XD34" s="62">
        <f ca="1">Calculator!$D$100+(Calculator!$E$100-Calculator!$D$100)*RAND()</f>
        <v>16329.904475190529</v>
      </c>
      <c r="XE34" s="62">
        <f ca="1">Calculator!$D$100+(Calculator!$E$100-Calculator!$D$100)*RAND()</f>
        <v>16392.884900957481</v>
      </c>
      <c r="XF34" s="62">
        <f ca="1">Calculator!$D$100+(Calculator!$E$100-Calculator!$D$100)*RAND()</f>
        <v>14140.685557189747</v>
      </c>
      <c r="XG34" s="62">
        <f ca="1">Calculator!$D$100+(Calculator!$E$100-Calculator!$D$100)*RAND()</f>
        <v>15774.238968786154</v>
      </c>
      <c r="XH34" s="62">
        <f ca="1">Calculator!$D$100+(Calculator!$E$100-Calculator!$D$100)*RAND()</f>
        <v>14994.998771879144</v>
      </c>
      <c r="XI34" s="62">
        <f ca="1">Calculator!$D$100+(Calculator!$E$100-Calculator!$D$100)*RAND()</f>
        <v>14840.791003238182</v>
      </c>
      <c r="XJ34" s="62">
        <f ca="1">Calculator!$D$100+(Calculator!$E$100-Calculator!$D$100)*RAND()</f>
        <v>15316.562629460685</v>
      </c>
      <c r="XK34" s="62">
        <f ca="1">Calculator!$D$100+(Calculator!$E$100-Calculator!$D$100)*RAND()</f>
        <v>14894.616303053579</v>
      </c>
      <c r="XL34" s="62">
        <f ca="1">Calculator!$D$100+(Calculator!$E$100-Calculator!$D$100)*RAND()</f>
        <v>14579.422618028553</v>
      </c>
      <c r="XM34" s="62">
        <f ca="1">Calculator!$D$100+(Calculator!$E$100-Calculator!$D$100)*RAND()</f>
        <v>15379.210593851838</v>
      </c>
      <c r="XN34" s="62">
        <f ca="1">Calculator!$D$100+(Calculator!$E$100-Calculator!$D$100)*RAND()</f>
        <v>15811.652946022215</v>
      </c>
      <c r="XO34" s="62">
        <f ca="1">Calculator!$D$100+(Calculator!$E$100-Calculator!$D$100)*RAND()</f>
        <v>14685.278148993038</v>
      </c>
      <c r="XP34" s="62">
        <f ca="1">Calculator!$D$100+(Calculator!$E$100-Calculator!$D$100)*RAND()</f>
        <v>15172.846615974084</v>
      </c>
      <c r="XQ34" s="62">
        <f ca="1">Calculator!$D$100+(Calculator!$E$100-Calculator!$D$100)*RAND()</f>
        <v>13972.239592058577</v>
      </c>
      <c r="XR34" s="62">
        <f ca="1">Calculator!$D$100+(Calculator!$E$100-Calculator!$D$100)*RAND()</f>
        <v>15863.033766848177</v>
      </c>
      <c r="XS34" s="62">
        <f ca="1">Calculator!$D$100+(Calculator!$E$100-Calculator!$D$100)*RAND()</f>
        <v>15768.861696778315</v>
      </c>
      <c r="XT34" s="62">
        <f ca="1">Calculator!$D$100+(Calculator!$E$100-Calculator!$D$100)*RAND()</f>
        <v>14195.087938434966</v>
      </c>
      <c r="XU34" s="62">
        <f ca="1">Calculator!$D$100+(Calculator!$E$100-Calculator!$D$100)*RAND()</f>
        <v>15921.689570477567</v>
      </c>
      <c r="XV34" s="62">
        <f ca="1">Calculator!$D$100+(Calculator!$E$100-Calculator!$D$100)*RAND()</f>
        <v>14039.790368227223</v>
      </c>
      <c r="XW34" s="62">
        <f ca="1">Calculator!$D$100+(Calculator!$E$100-Calculator!$D$100)*RAND()</f>
        <v>13746.034314015964</v>
      </c>
      <c r="XX34" s="62">
        <f ca="1">Calculator!$D$100+(Calculator!$E$100-Calculator!$D$100)*RAND()</f>
        <v>14807.527132667545</v>
      </c>
      <c r="XY34" s="62">
        <f ca="1">Calculator!$D$100+(Calculator!$E$100-Calculator!$D$100)*RAND()</f>
        <v>15639.895624146713</v>
      </c>
      <c r="XZ34" s="62">
        <f ca="1">Calculator!$D$100+(Calculator!$E$100-Calculator!$D$100)*RAND()</f>
        <v>13747.641527765769</v>
      </c>
      <c r="YA34" s="62">
        <f ca="1">Calculator!$D$100+(Calculator!$E$100-Calculator!$D$100)*RAND()</f>
        <v>15702.783832656198</v>
      </c>
      <c r="YB34" s="62">
        <f ca="1">Calculator!$D$100+(Calculator!$E$100-Calculator!$D$100)*RAND()</f>
        <v>13872.377688469169</v>
      </c>
      <c r="YC34" s="62">
        <f ca="1">Calculator!$D$100+(Calculator!$E$100-Calculator!$D$100)*RAND()</f>
        <v>13858.352130622403</v>
      </c>
      <c r="YD34" s="62">
        <f ca="1">Calculator!$D$100+(Calculator!$E$100-Calculator!$D$100)*RAND()</f>
        <v>16293.526392957494</v>
      </c>
      <c r="YE34" s="62">
        <f ca="1">Calculator!$D$100+(Calculator!$E$100-Calculator!$D$100)*RAND()</f>
        <v>14231.928187723654</v>
      </c>
      <c r="YF34" s="62">
        <f ca="1">Calculator!$D$100+(Calculator!$E$100-Calculator!$D$100)*RAND()</f>
        <v>15240.137770987831</v>
      </c>
      <c r="YG34" s="62">
        <f ca="1">Calculator!$D$100+(Calculator!$E$100-Calculator!$D$100)*RAND()</f>
        <v>14887.466924572669</v>
      </c>
      <c r="YH34" s="62">
        <f ca="1">Calculator!$D$100+(Calculator!$E$100-Calculator!$D$100)*RAND()</f>
        <v>15694.237950045675</v>
      </c>
      <c r="YI34" s="62">
        <f ca="1">Calculator!$D$100+(Calculator!$E$100-Calculator!$D$100)*RAND()</f>
        <v>15857.981253632946</v>
      </c>
      <c r="YJ34" s="62">
        <f ca="1">Calculator!$D$100+(Calculator!$E$100-Calculator!$D$100)*RAND()</f>
        <v>13531.103199231742</v>
      </c>
      <c r="YK34" s="62">
        <f ca="1">Calculator!$D$100+(Calculator!$E$100-Calculator!$D$100)*RAND()</f>
        <v>15851.117305456104</v>
      </c>
      <c r="YL34" s="62">
        <f ca="1">Calculator!$D$100+(Calculator!$E$100-Calculator!$D$100)*RAND()</f>
        <v>14834.182552096749</v>
      </c>
      <c r="YM34" s="62">
        <f ca="1">Calculator!$D$100+(Calculator!$E$100-Calculator!$D$100)*RAND()</f>
        <v>14815.996647546233</v>
      </c>
      <c r="YN34" s="62">
        <f ca="1">Calculator!$D$100+(Calculator!$E$100-Calculator!$D$100)*RAND()</f>
        <v>16194.787291568324</v>
      </c>
      <c r="YO34" s="62">
        <f ca="1">Calculator!$D$100+(Calculator!$E$100-Calculator!$D$100)*RAND()</f>
        <v>14217.778312262561</v>
      </c>
      <c r="YP34" s="62">
        <f ca="1">Calculator!$D$100+(Calculator!$E$100-Calculator!$D$100)*RAND()</f>
        <v>15555.451223911588</v>
      </c>
      <c r="YQ34" s="62">
        <f ca="1">Calculator!$D$100+(Calculator!$E$100-Calculator!$D$100)*RAND()</f>
        <v>14796.480303916216</v>
      </c>
      <c r="YR34" s="62">
        <f ca="1">Calculator!$D$100+(Calculator!$E$100-Calculator!$D$100)*RAND()</f>
        <v>15241.638665255745</v>
      </c>
      <c r="YS34" s="62">
        <f ca="1">Calculator!$D$100+(Calculator!$E$100-Calculator!$D$100)*RAND()</f>
        <v>16462.98359735011</v>
      </c>
      <c r="YT34" s="62">
        <f ca="1">Calculator!$D$100+(Calculator!$E$100-Calculator!$D$100)*RAND()</f>
        <v>14932.766258981377</v>
      </c>
      <c r="YU34" s="62">
        <f ca="1">Calculator!$D$100+(Calculator!$E$100-Calculator!$D$100)*RAND()</f>
        <v>15621.388681941666</v>
      </c>
      <c r="YV34" s="62">
        <f ca="1">Calculator!$D$100+(Calculator!$E$100-Calculator!$D$100)*RAND()</f>
        <v>13822.220119049525</v>
      </c>
      <c r="YW34" s="62">
        <f ca="1">Calculator!$D$100+(Calculator!$E$100-Calculator!$D$100)*RAND()</f>
        <v>16345.526240923606</v>
      </c>
      <c r="YX34" s="62">
        <f ca="1">Calculator!$D$100+(Calculator!$E$100-Calculator!$D$100)*RAND()</f>
        <v>13583.337440639159</v>
      </c>
      <c r="YY34" s="62">
        <f ca="1">Calculator!$D$100+(Calculator!$E$100-Calculator!$D$100)*RAND()</f>
        <v>16155.945839476946</v>
      </c>
      <c r="YZ34" s="62">
        <f ca="1">Calculator!$D$100+(Calculator!$E$100-Calculator!$D$100)*RAND()</f>
        <v>13671.689138097219</v>
      </c>
      <c r="ZA34" s="62">
        <f ca="1">Calculator!$D$100+(Calculator!$E$100-Calculator!$D$100)*RAND()</f>
        <v>16475.262626170053</v>
      </c>
      <c r="ZB34" s="62">
        <f ca="1">Calculator!$D$100+(Calculator!$E$100-Calculator!$D$100)*RAND()</f>
        <v>14530.025801973539</v>
      </c>
      <c r="ZC34" s="62">
        <f ca="1">Calculator!$D$100+(Calculator!$E$100-Calculator!$D$100)*RAND()</f>
        <v>16272.249162278342</v>
      </c>
      <c r="ZD34" s="62">
        <f ca="1">Calculator!$D$100+(Calculator!$E$100-Calculator!$D$100)*RAND()</f>
        <v>15556.706028365103</v>
      </c>
      <c r="ZE34" s="62">
        <f ca="1">Calculator!$D$100+(Calculator!$E$100-Calculator!$D$100)*RAND()</f>
        <v>15993.921355331284</v>
      </c>
      <c r="ZF34" s="62">
        <f ca="1">Calculator!$D$100+(Calculator!$E$100-Calculator!$D$100)*RAND()</f>
        <v>15232.982612133152</v>
      </c>
      <c r="ZG34" s="62">
        <f ca="1">Calculator!$D$100+(Calculator!$E$100-Calculator!$D$100)*RAND()</f>
        <v>15908.729210119593</v>
      </c>
      <c r="ZH34" s="62">
        <f ca="1">Calculator!$D$100+(Calculator!$E$100-Calculator!$D$100)*RAND()</f>
        <v>16280.421221727545</v>
      </c>
      <c r="ZI34" s="62">
        <f ca="1">Calculator!$D$100+(Calculator!$E$100-Calculator!$D$100)*RAND()</f>
        <v>16400.227199426572</v>
      </c>
      <c r="ZJ34" s="62">
        <f ca="1">Calculator!$D$100+(Calculator!$E$100-Calculator!$D$100)*RAND()</f>
        <v>14710.211074054332</v>
      </c>
      <c r="ZK34" s="62">
        <f ca="1">Calculator!$D$100+(Calculator!$E$100-Calculator!$D$100)*RAND()</f>
        <v>14591.77466373296</v>
      </c>
      <c r="ZL34" s="62">
        <f ca="1">Calculator!$D$100+(Calculator!$E$100-Calculator!$D$100)*RAND()</f>
        <v>14005.208289872822</v>
      </c>
      <c r="ZM34" s="62">
        <f ca="1">Calculator!$D$100+(Calculator!$E$100-Calculator!$D$100)*RAND()</f>
        <v>14611.341802670544</v>
      </c>
      <c r="ZN34" s="62">
        <f ca="1">Calculator!$D$100+(Calculator!$E$100-Calculator!$D$100)*RAND()</f>
        <v>13897.390444362587</v>
      </c>
      <c r="ZO34" s="62">
        <f ca="1">Calculator!$D$100+(Calculator!$E$100-Calculator!$D$100)*RAND()</f>
        <v>15342.773671800685</v>
      </c>
      <c r="ZP34" s="62">
        <f ca="1">Calculator!$D$100+(Calculator!$E$100-Calculator!$D$100)*RAND()</f>
        <v>15756.967045136693</v>
      </c>
      <c r="ZQ34" s="62">
        <f ca="1">Calculator!$D$100+(Calculator!$E$100-Calculator!$D$100)*RAND()</f>
        <v>15115.18384818577</v>
      </c>
      <c r="ZR34" s="62">
        <f ca="1">Calculator!$D$100+(Calculator!$E$100-Calculator!$D$100)*RAND()</f>
        <v>15304.581109063247</v>
      </c>
      <c r="ZS34" s="62">
        <f ca="1">Calculator!$D$100+(Calculator!$E$100-Calculator!$D$100)*RAND()</f>
        <v>14278.992464224897</v>
      </c>
      <c r="ZT34" s="62">
        <f ca="1">Calculator!$D$100+(Calculator!$E$100-Calculator!$D$100)*RAND()</f>
        <v>15240.512064369659</v>
      </c>
      <c r="ZU34" s="62">
        <f ca="1">Calculator!$D$100+(Calculator!$E$100-Calculator!$D$100)*RAND()</f>
        <v>15827.118597488527</v>
      </c>
      <c r="ZV34" s="62">
        <f ca="1">Calculator!$D$100+(Calculator!$E$100-Calculator!$D$100)*RAND()</f>
        <v>13898.797813555471</v>
      </c>
      <c r="ZW34" s="62">
        <f ca="1">Calculator!$D$100+(Calculator!$E$100-Calculator!$D$100)*RAND()</f>
        <v>15364.425749613907</v>
      </c>
      <c r="ZX34" s="62">
        <f ca="1">Calculator!$D$100+(Calculator!$E$100-Calculator!$D$100)*RAND()</f>
        <v>13640.332313919522</v>
      </c>
      <c r="ZY34" s="62">
        <f ca="1">Calculator!$D$100+(Calculator!$E$100-Calculator!$D$100)*RAND()</f>
        <v>15185.621919815774</v>
      </c>
      <c r="ZZ34" s="62">
        <f ca="1">Calculator!$D$100+(Calculator!$E$100-Calculator!$D$100)*RAND()</f>
        <v>14255.440229261618</v>
      </c>
      <c r="AAA34" s="62">
        <f ca="1">Calculator!$D$100+(Calculator!$E$100-Calculator!$D$100)*RAND()</f>
        <v>14876.85879923354</v>
      </c>
      <c r="AAB34" s="62">
        <f ca="1">Calculator!$D$100+(Calculator!$E$100-Calculator!$D$100)*RAND()</f>
        <v>14066.713136973403</v>
      </c>
      <c r="AAC34" s="62">
        <f ca="1">Calculator!$D$100+(Calculator!$E$100-Calculator!$D$100)*RAND()</f>
        <v>16276.625593512912</v>
      </c>
      <c r="AAD34" s="62">
        <f ca="1">Calculator!$D$100+(Calculator!$E$100-Calculator!$D$100)*RAND()</f>
        <v>13532.787061660558</v>
      </c>
      <c r="AAE34" s="62">
        <f ca="1">Calculator!$D$100+(Calculator!$E$100-Calculator!$D$100)*RAND()</f>
        <v>13559.605010764553</v>
      </c>
      <c r="AAF34" s="62">
        <f ca="1">Calculator!$D$100+(Calculator!$E$100-Calculator!$D$100)*RAND()</f>
        <v>14998.457484586792</v>
      </c>
      <c r="AAG34" s="62">
        <f ca="1">Calculator!$D$100+(Calculator!$E$100-Calculator!$D$100)*RAND()</f>
        <v>14011.430698499349</v>
      </c>
      <c r="AAH34" s="62">
        <f ca="1">Calculator!$D$100+(Calculator!$E$100-Calculator!$D$100)*RAND()</f>
        <v>15190.258396549549</v>
      </c>
      <c r="AAI34" s="62">
        <f ca="1">Calculator!$D$100+(Calculator!$E$100-Calculator!$D$100)*RAND()</f>
        <v>14108.393009734298</v>
      </c>
      <c r="AAJ34" s="62">
        <f ca="1">Calculator!$D$100+(Calculator!$E$100-Calculator!$D$100)*RAND()</f>
        <v>15759.424261800261</v>
      </c>
      <c r="AAK34" s="62">
        <f ca="1">Calculator!$D$100+(Calculator!$E$100-Calculator!$D$100)*RAND()</f>
        <v>16250.270059898434</v>
      </c>
      <c r="AAL34" s="62">
        <f ca="1">Calculator!$D$100+(Calculator!$E$100-Calculator!$D$100)*RAND()</f>
        <v>14320.780838291486</v>
      </c>
      <c r="AAM34" s="62">
        <f ca="1">Calculator!$D$100+(Calculator!$E$100-Calculator!$D$100)*RAND()</f>
        <v>15447.028690257248</v>
      </c>
      <c r="AAN34" s="62">
        <f ca="1">Calculator!$D$100+(Calculator!$E$100-Calculator!$D$100)*RAND()</f>
        <v>15654.141885046662</v>
      </c>
      <c r="AAO34" s="62">
        <f ca="1">Calculator!$D$100+(Calculator!$E$100-Calculator!$D$100)*RAND()</f>
        <v>14748.996927292368</v>
      </c>
      <c r="AAP34" s="62">
        <f ca="1">Calculator!$D$100+(Calculator!$E$100-Calculator!$D$100)*RAND()</f>
        <v>16111.709635837169</v>
      </c>
      <c r="AAQ34" s="62">
        <f ca="1">Calculator!$D$100+(Calculator!$E$100-Calculator!$D$100)*RAND()</f>
        <v>14986.12526710237</v>
      </c>
      <c r="AAR34" s="62">
        <f ca="1">Calculator!$D$100+(Calculator!$E$100-Calculator!$D$100)*RAND()</f>
        <v>15610.706518864816</v>
      </c>
      <c r="AAS34" s="62">
        <f ca="1">Calculator!$D$100+(Calculator!$E$100-Calculator!$D$100)*RAND()</f>
        <v>13970.776055562877</v>
      </c>
      <c r="AAT34" s="62">
        <f ca="1">Calculator!$D$100+(Calculator!$E$100-Calculator!$D$100)*RAND()</f>
        <v>14018.694094062248</v>
      </c>
      <c r="AAU34" s="62">
        <f ca="1">Calculator!$D$100+(Calculator!$E$100-Calculator!$D$100)*RAND()</f>
        <v>15315.972164428209</v>
      </c>
      <c r="AAV34" s="62">
        <f ca="1">Calculator!$D$100+(Calculator!$E$100-Calculator!$D$100)*RAND()</f>
        <v>15386.771779498093</v>
      </c>
      <c r="AAW34" s="62">
        <f ca="1">Calculator!$D$100+(Calculator!$E$100-Calculator!$D$100)*RAND()</f>
        <v>16170.667789529029</v>
      </c>
      <c r="AAX34" s="62">
        <f ca="1">Calculator!$D$100+(Calculator!$E$100-Calculator!$D$100)*RAND()</f>
        <v>14030.797047287606</v>
      </c>
      <c r="AAY34" s="62">
        <f ca="1">Calculator!$D$100+(Calculator!$E$100-Calculator!$D$100)*RAND()</f>
        <v>14601.259543681241</v>
      </c>
      <c r="AAZ34" s="62">
        <f ca="1">Calculator!$D$100+(Calculator!$E$100-Calculator!$D$100)*RAND()</f>
        <v>14135.857698308399</v>
      </c>
      <c r="ABA34" s="62">
        <f ca="1">Calculator!$D$100+(Calculator!$E$100-Calculator!$D$100)*RAND()</f>
        <v>15824.217162951752</v>
      </c>
      <c r="ABB34" s="62">
        <f ca="1">Calculator!$D$100+(Calculator!$E$100-Calculator!$D$100)*RAND()</f>
        <v>13687.594801992544</v>
      </c>
      <c r="ABC34" s="62">
        <f ca="1">Calculator!$D$100+(Calculator!$E$100-Calculator!$D$100)*RAND()</f>
        <v>15503.780181293701</v>
      </c>
      <c r="ABD34" s="62">
        <f ca="1">Calculator!$D$100+(Calculator!$E$100-Calculator!$D$100)*RAND()</f>
        <v>13840.410581369779</v>
      </c>
      <c r="ABE34" s="62">
        <f ca="1">Calculator!$D$100+(Calculator!$E$100-Calculator!$D$100)*RAND()</f>
        <v>16295.897022686991</v>
      </c>
      <c r="ABF34" s="62">
        <f ca="1">Calculator!$D$100+(Calculator!$E$100-Calculator!$D$100)*RAND()</f>
        <v>15478.273716946176</v>
      </c>
      <c r="ABG34" s="62">
        <f ca="1">Calculator!$D$100+(Calculator!$E$100-Calculator!$D$100)*RAND()</f>
        <v>15786.986028385667</v>
      </c>
      <c r="ABH34" s="62">
        <f ca="1">Calculator!$D$100+(Calculator!$E$100-Calculator!$D$100)*RAND()</f>
        <v>14498.50696246038</v>
      </c>
      <c r="ABI34" s="62">
        <f ca="1">Calculator!$D$100+(Calculator!$E$100-Calculator!$D$100)*RAND()</f>
        <v>15435.562905395193</v>
      </c>
      <c r="ABJ34" s="62">
        <f ca="1">Calculator!$D$100+(Calculator!$E$100-Calculator!$D$100)*RAND()</f>
        <v>14721.302125862258</v>
      </c>
      <c r="ABK34" s="62">
        <f ca="1">Calculator!$D$100+(Calculator!$E$100-Calculator!$D$100)*RAND()</f>
        <v>14932.357595869604</v>
      </c>
      <c r="ABL34" s="62">
        <f ca="1">Calculator!$D$100+(Calculator!$E$100-Calculator!$D$100)*RAND()</f>
        <v>14969.386611636153</v>
      </c>
      <c r="ABM34" s="62">
        <f ca="1">Calculator!$D$100+(Calculator!$E$100-Calculator!$D$100)*RAND()</f>
        <v>14339.58089715932</v>
      </c>
      <c r="ABN34" s="62">
        <f ca="1">Calculator!$D$100+(Calculator!$E$100-Calculator!$D$100)*RAND()</f>
        <v>16001.125349180267</v>
      </c>
      <c r="ABO34" s="62">
        <f ca="1">Calculator!$D$100+(Calculator!$E$100-Calculator!$D$100)*RAND()</f>
        <v>16454.156137807611</v>
      </c>
      <c r="ABP34" s="62">
        <f ca="1">Calculator!$D$100+(Calculator!$E$100-Calculator!$D$100)*RAND()</f>
        <v>14195.016746697776</v>
      </c>
      <c r="ABQ34" s="62">
        <f ca="1">Calculator!$D$100+(Calculator!$E$100-Calculator!$D$100)*RAND()</f>
        <v>15478.218547365706</v>
      </c>
      <c r="ABR34" s="62">
        <f ca="1">Calculator!$D$100+(Calculator!$E$100-Calculator!$D$100)*RAND()</f>
        <v>15218.190680744385</v>
      </c>
      <c r="ABS34" s="62">
        <f ca="1">Calculator!$D$100+(Calculator!$E$100-Calculator!$D$100)*RAND()</f>
        <v>13793.398651551173</v>
      </c>
      <c r="ABT34" s="62">
        <f ca="1">Calculator!$D$100+(Calculator!$E$100-Calculator!$D$100)*RAND()</f>
        <v>13757.93245851812</v>
      </c>
      <c r="ABU34" s="62">
        <f ca="1">Calculator!$D$100+(Calculator!$E$100-Calculator!$D$100)*RAND()</f>
        <v>13668.118003563111</v>
      </c>
      <c r="ABV34" s="62">
        <f ca="1">Calculator!$D$100+(Calculator!$E$100-Calculator!$D$100)*RAND()</f>
        <v>15248.199724132191</v>
      </c>
      <c r="ABW34" s="62">
        <f ca="1">Calculator!$D$100+(Calculator!$E$100-Calculator!$D$100)*RAND()</f>
        <v>14359.011545687712</v>
      </c>
      <c r="ABX34" s="62">
        <f ca="1">Calculator!$D$100+(Calculator!$E$100-Calculator!$D$100)*RAND()</f>
        <v>16449.21159948815</v>
      </c>
      <c r="ABY34" s="62">
        <f ca="1">Calculator!$D$100+(Calculator!$E$100-Calculator!$D$100)*RAND()</f>
        <v>15652.439597716493</v>
      </c>
      <c r="ABZ34" s="62">
        <f ca="1">Calculator!$D$100+(Calculator!$E$100-Calculator!$D$100)*RAND()</f>
        <v>15525.822634360167</v>
      </c>
      <c r="ACA34" s="62">
        <f ca="1">Calculator!$D$100+(Calculator!$E$100-Calculator!$D$100)*RAND()</f>
        <v>14685.590213404179</v>
      </c>
      <c r="ACB34" s="62">
        <f ca="1">Calculator!$D$100+(Calculator!$E$100-Calculator!$D$100)*RAND()</f>
        <v>14300.932752362904</v>
      </c>
      <c r="ACC34" s="62">
        <f ca="1">Calculator!$D$100+(Calculator!$E$100-Calculator!$D$100)*RAND()</f>
        <v>15888.935823955042</v>
      </c>
      <c r="ACD34" s="62">
        <f ca="1">Calculator!$D$100+(Calculator!$E$100-Calculator!$D$100)*RAND()</f>
        <v>15413.62456487989</v>
      </c>
      <c r="ACE34" s="62">
        <f ca="1">Calculator!$D$100+(Calculator!$E$100-Calculator!$D$100)*RAND()</f>
        <v>16095.223977072264</v>
      </c>
      <c r="ACF34" s="62">
        <f ca="1">Calculator!$D$100+(Calculator!$E$100-Calculator!$D$100)*RAND()</f>
        <v>13810.01058504064</v>
      </c>
      <c r="ACG34" s="62">
        <f ca="1">Calculator!$D$100+(Calculator!$E$100-Calculator!$D$100)*RAND()</f>
        <v>15629.142163648208</v>
      </c>
      <c r="ACH34" s="62">
        <f ca="1">Calculator!$D$100+(Calculator!$E$100-Calculator!$D$100)*RAND()</f>
        <v>15201.984969397419</v>
      </c>
      <c r="ACI34" s="62">
        <f ca="1">Calculator!$D$100+(Calculator!$E$100-Calculator!$D$100)*RAND()</f>
        <v>15546.737614094633</v>
      </c>
      <c r="ACJ34" s="62">
        <f ca="1">Calculator!$D$100+(Calculator!$E$100-Calculator!$D$100)*RAND()</f>
        <v>15490.893836122301</v>
      </c>
      <c r="ACK34" s="62">
        <f ca="1">Calculator!$D$100+(Calculator!$E$100-Calculator!$D$100)*RAND()</f>
        <v>13777.61528400697</v>
      </c>
      <c r="ACL34" s="62">
        <f ca="1">Calculator!$D$100+(Calculator!$E$100-Calculator!$D$100)*RAND()</f>
        <v>13991.61640909406</v>
      </c>
      <c r="ACM34" s="62">
        <f ca="1">Calculator!$D$100+(Calculator!$E$100-Calculator!$D$100)*RAND()</f>
        <v>13794.394634723787</v>
      </c>
      <c r="ACN34" s="62">
        <f ca="1">Calculator!$D$100+(Calculator!$E$100-Calculator!$D$100)*RAND()</f>
        <v>14679.470042998199</v>
      </c>
      <c r="ACO34" s="62">
        <f ca="1">Calculator!$D$100+(Calculator!$E$100-Calculator!$D$100)*RAND()</f>
        <v>15386.811357310038</v>
      </c>
      <c r="ACP34" s="62">
        <f ca="1">Calculator!$D$100+(Calculator!$E$100-Calculator!$D$100)*RAND()</f>
        <v>15856.052280729295</v>
      </c>
      <c r="ACQ34" s="62">
        <f ca="1">Calculator!$D$100+(Calculator!$E$100-Calculator!$D$100)*RAND()</f>
        <v>16399.418063684359</v>
      </c>
      <c r="ACR34" s="62">
        <f ca="1">Calculator!$D$100+(Calculator!$E$100-Calculator!$D$100)*RAND()</f>
        <v>14116.040312977431</v>
      </c>
      <c r="ACS34" s="62">
        <f ca="1">Calculator!$D$100+(Calculator!$E$100-Calculator!$D$100)*RAND()</f>
        <v>14076.792001057962</v>
      </c>
      <c r="ACT34" s="62">
        <f ca="1">Calculator!$D$100+(Calculator!$E$100-Calculator!$D$100)*RAND()</f>
        <v>14614.935410081727</v>
      </c>
      <c r="ACU34" s="62">
        <f ca="1">Calculator!$D$100+(Calculator!$E$100-Calculator!$D$100)*RAND()</f>
        <v>15218.085772496563</v>
      </c>
      <c r="ACV34" s="62">
        <f ca="1">Calculator!$D$100+(Calculator!$E$100-Calculator!$D$100)*RAND()</f>
        <v>16097.76037941994</v>
      </c>
      <c r="ACW34" s="62">
        <f ca="1">Calculator!$D$100+(Calculator!$E$100-Calculator!$D$100)*RAND()</f>
        <v>15180.687682145712</v>
      </c>
      <c r="ACX34" s="62">
        <f ca="1">Calculator!$D$100+(Calculator!$E$100-Calculator!$D$100)*RAND()</f>
        <v>15812.211097853546</v>
      </c>
      <c r="ACY34" s="62">
        <f ca="1">Calculator!$D$100+(Calculator!$E$100-Calculator!$D$100)*RAND()</f>
        <v>15668.8479825174</v>
      </c>
      <c r="ACZ34" s="62">
        <f ca="1">Calculator!$D$100+(Calculator!$E$100-Calculator!$D$100)*RAND()</f>
        <v>13664.293946628197</v>
      </c>
      <c r="ADA34" s="62">
        <f ca="1">Calculator!$D$100+(Calculator!$E$100-Calculator!$D$100)*RAND()</f>
        <v>16424.239523710952</v>
      </c>
      <c r="ADB34" s="62">
        <f ca="1">Calculator!$D$100+(Calculator!$E$100-Calculator!$D$100)*RAND()</f>
        <v>15347.298110709959</v>
      </c>
      <c r="ADC34" s="62">
        <f ca="1">Calculator!$D$100+(Calculator!$E$100-Calculator!$D$100)*RAND()</f>
        <v>15042.919530504343</v>
      </c>
      <c r="ADD34" s="62">
        <f ca="1">Calculator!$D$100+(Calculator!$E$100-Calculator!$D$100)*RAND()</f>
        <v>14604.675807761163</v>
      </c>
      <c r="ADE34" s="62">
        <f ca="1">Calculator!$D$100+(Calculator!$E$100-Calculator!$D$100)*RAND()</f>
        <v>16049.226584983411</v>
      </c>
      <c r="ADF34" s="62">
        <f ca="1">Calculator!$D$100+(Calculator!$E$100-Calculator!$D$100)*RAND()</f>
        <v>13630.709520905635</v>
      </c>
      <c r="ADG34" s="62">
        <f ca="1">Calculator!$D$100+(Calculator!$E$100-Calculator!$D$100)*RAND()</f>
        <v>13995.262162502679</v>
      </c>
      <c r="ADH34" s="62">
        <f ca="1">Calculator!$D$100+(Calculator!$E$100-Calculator!$D$100)*RAND()</f>
        <v>15052.64214282556</v>
      </c>
      <c r="ADI34" s="62">
        <f ca="1">Calculator!$D$100+(Calculator!$E$100-Calculator!$D$100)*RAND()</f>
        <v>14881.269046785375</v>
      </c>
      <c r="ADJ34" s="62">
        <f ca="1">Calculator!$D$100+(Calculator!$E$100-Calculator!$D$100)*RAND()</f>
        <v>13969.085481958087</v>
      </c>
      <c r="ADK34" s="62">
        <f ca="1">Calculator!$D$100+(Calculator!$E$100-Calculator!$D$100)*RAND()</f>
        <v>16129.210313489035</v>
      </c>
      <c r="ADL34" s="62">
        <f ca="1">Calculator!$D$100+(Calculator!$E$100-Calculator!$D$100)*RAND()</f>
        <v>16165.255184891434</v>
      </c>
      <c r="ADM34" s="62">
        <f ca="1">Calculator!$D$100+(Calculator!$E$100-Calculator!$D$100)*RAND()</f>
        <v>14820.061956545756</v>
      </c>
      <c r="ADN34" s="62">
        <f ca="1">Calculator!$D$100+(Calculator!$E$100-Calculator!$D$100)*RAND()</f>
        <v>16121.34429312835</v>
      </c>
      <c r="ADO34" s="62">
        <f ca="1">Calculator!$D$100+(Calculator!$E$100-Calculator!$D$100)*RAND()</f>
        <v>14435.627147899901</v>
      </c>
      <c r="ADP34" s="62">
        <f ca="1">Calculator!$D$100+(Calculator!$E$100-Calculator!$D$100)*RAND()</f>
        <v>13874.535121003453</v>
      </c>
      <c r="ADQ34" s="62">
        <f ca="1">Calculator!$D$100+(Calculator!$E$100-Calculator!$D$100)*RAND()</f>
        <v>16163.387899049718</v>
      </c>
      <c r="ADR34" s="62">
        <f ca="1">Calculator!$D$100+(Calculator!$E$100-Calculator!$D$100)*RAND()</f>
        <v>16306.183615439868</v>
      </c>
      <c r="ADS34" s="62">
        <f ca="1">Calculator!$D$100+(Calculator!$E$100-Calculator!$D$100)*RAND()</f>
        <v>14721.265398683769</v>
      </c>
      <c r="ADT34" s="62">
        <f ca="1">Calculator!$D$100+(Calculator!$E$100-Calculator!$D$100)*RAND()</f>
        <v>13966.821932553186</v>
      </c>
      <c r="ADU34" s="62">
        <f ca="1">Calculator!$D$100+(Calculator!$E$100-Calculator!$D$100)*RAND()</f>
        <v>16100.848192002561</v>
      </c>
      <c r="ADV34" s="62">
        <f ca="1">Calculator!$D$100+(Calculator!$E$100-Calculator!$D$100)*RAND()</f>
        <v>13722.555701356259</v>
      </c>
      <c r="ADW34" s="62">
        <f ca="1">Calculator!$D$100+(Calculator!$E$100-Calculator!$D$100)*RAND()</f>
        <v>14948.144850914305</v>
      </c>
      <c r="ADX34" s="62">
        <f ca="1">Calculator!$D$100+(Calculator!$E$100-Calculator!$D$100)*RAND()</f>
        <v>15260.659725864456</v>
      </c>
      <c r="ADY34" s="62">
        <f ca="1">Calculator!$D$100+(Calculator!$E$100-Calculator!$D$100)*RAND()</f>
        <v>13882.357739155585</v>
      </c>
      <c r="ADZ34" s="62">
        <f ca="1">Calculator!$D$100+(Calculator!$E$100-Calculator!$D$100)*RAND()</f>
        <v>16470.724905985287</v>
      </c>
      <c r="AEA34" s="62">
        <f ca="1">Calculator!$D$100+(Calculator!$E$100-Calculator!$D$100)*RAND()</f>
        <v>14749.196299822308</v>
      </c>
      <c r="AEB34" s="62">
        <f ca="1">Calculator!$D$100+(Calculator!$E$100-Calculator!$D$100)*RAND()</f>
        <v>14365.207941662922</v>
      </c>
      <c r="AEC34" s="62">
        <f ca="1">Calculator!$D$100+(Calculator!$E$100-Calculator!$D$100)*RAND()</f>
        <v>14401.000061959925</v>
      </c>
      <c r="AED34" s="62">
        <f ca="1">Calculator!$D$100+(Calculator!$E$100-Calculator!$D$100)*RAND()</f>
        <v>13720.312397313919</v>
      </c>
      <c r="AEE34" s="62">
        <f ca="1">Calculator!$D$100+(Calculator!$E$100-Calculator!$D$100)*RAND()</f>
        <v>13595.009619024562</v>
      </c>
      <c r="AEF34" s="62">
        <f ca="1">Calculator!$D$100+(Calculator!$E$100-Calculator!$D$100)*RAND()</f>
        <v>16123.989202242425</v>
      </c>
      <c r="AEG34" s="62">
        <f ca="1">Calculator!$D$100+(Calculator!$E$100-Calculator!$D$100)*RAND()</f>
        <v>14043.742265386581</v>
      </c>
      <c r="AEH34" s="62">
        <f ca="1">Calculator!$D$100+(Calculator!$E$100-Calculator!$D$100)*RAND()</f>
        <v>15640.14329110098</v>
      </c>
      <c r="AEI34" s="62">
        <f ca="1">Calculator!$D$100+(Calculator!$E$100-Calculator!$D$100)*RAND()</f>
        <v>14798.184493371429</v>
      </c>
      <c r="AEJ34" s="62">
        <f ca="1">Calculator!$D$100+(Calculator!$E$100-Calculator!$D$100)*RAND()</f>
        <v>14010.075986946782</v>
      </c>
      <c r="AEK34" s="62">
        <f ca="1">Calculator!$D$100+(Calculator!$E$100-Calculator!$D$100)*RAND()</f>
        <v>14215.263976338912</v>
      </c>
      <c r="AEL34" s="62">
        <f ca="1">Calculator!$D$100+(Calculator!$E$100-Calculator!$D$100)*RAND()</f>
        <v>15560.332767669868</v>
      </c>
      <c r="AEM34" s="62">
        <f ca="1">Calculator!$D$100+(Calculator!$E$100-Calculator!$D$100)*RAND()</f>
        <v>13927.253597989238</v>
      </c>
      <c r="AEN34" s="62">
        <f ca="1">Calculator!$D$100+(Calculator!$E$100-Calculator!$D$100)*RAND()</f>
        <v>14865.329773195455</v>
      </c>
      <c r="AEO34" s="62">
        <f ca="1">Calculator!$D$100+(Calculator!$E$100-Calculator!$D$100)*RAND()</f>
        <v>16250.09154161681</v>
      </c>
      <c r="AEP34" s="62">
        <f ca="1">Calculator!$D$100+(Calculator!$E$100-Calculator!$D$100)*RAND()</f>
        <v>15138.562527274191</v>
      </c>
      <c r="AEQ34" s="62">
        <f ca="1">Calculator!$D$100+(Calculator!$E$100-Calculator!$D$100)*RAND()</f>
        <v>15663.704680781357</v>
      </c>
      <c r="AER34" s="62">
        <f ca="1">Calculator!$D$100+(Calculator!$E$100-Calculator!$D$100)*RAND()</f>
        <v>14431.841329182922</v>
      </c>
      <c r="AES34" s="62">
        <f ca="1">Calculator!$D$100+(Calculator!$E$100-Calculator!$D$100)*RAND()</f>
        <v>16259.270180566517</v>
      </c>
      <c r="AET34" s="62">
        <f ca="1">Calculator!$D$100+(Calculator!$E$100-Calculator!$D$100)*RAND()</f>
        <v>14683.010226582428</v>
      </c>
      <c r="AEU34" s="62">
        <f ca="1">Calculator!$D$100+(Calculator!$E$100-Calculator!$D$100)*RAND()</f>
        <v>16212.761693826602</v>
      </c>
      <c r="AEV34" s="62">
        <f ca="1">Calculator!$D$100+(Calculator!$E$100-Calculator!$D$100)*RAND()</f>
        <v>16401.292367704398</v>
      </c>
      <c r="AEW34" s="62">
        <f ca="1">Calculator!$D$100+(Calculator!$E$100-Calculator!$D$100)*RAND()</f>
        <v>14634.246309874365</v>
      </c>
      <c r="AEX34" s="62">
        <f ca="1">Calculator!$D$100+(Calculator!$E$100-Calculator!$D$100)*RAND()</f>
        <v>15744.102107386541</v>
      </c>
      <c r="AEY34" s="62">
        <f ca="1">Calculator!$D$100+(Calculator!$E$100-Calculator!$D$100)*RAND()</f>
        <v>15850.780326183858</v>
      </c>
      <c r="AEZ34" s="62">
        <f ca="1">Calculator!$D$100+(Calculator!$E$100-Calculator!$D$100)*RAND()</f>
        <v>15497.735679512105</v>
      </c>
      <c r="AFA34" s="62">
        <f ca="1">Calculator!$D$100+(Calculator!$E$100-Calculator!$D$100)*RAND()</f>
        <v>14341.52665073856</v>
      </c>
      <c r="AFB34" s="62">
        <f ca="1">Calculator!$D$100+(Calculator!$E$100-Calculator!$D$100)*RAND()</f>
        <v>14786.138438440978</v>
      </c>
      <c r="AFC34" s="62">
        <f ca="1">Calculator!$D$100+(Calculator!$E$100-Calculator!$D$100)*RAND()</f>
        <v>14574.8673871174</v>
      </c>
      <c r="AFD34" s="62">
        <f ca="1">Calculator!$D$100+(Calculator!$E$100-Calculator!$D$100)*RAND()</f>
        <v>15430.307818716101</v>
      </c>
      <c r="AFE34" s="62">
        <f ca="1">Calculator!$D$100+(Calculator!$E$100-Calculator!$D$100)*RAND()</f>
        <v>14076.9825085907</v>
      </c>
      <c r="AFF34" s="62">
        <f ca="1">Calculator!$D$100+(Calculator!$E$100-Calculator!$D$100)*RAND()</f>
        <v>15401.524328345044</v>
      </c>
      <c r="AFG34" s="62">
        <f ca="1">Calculator!$D$100+(Calculator!$E$100-Calculator!$D$100)*RAND()</f>
        <v>16062.984932681333</v>
      </c>
      <c r="AFH34" s="62">
        <f ca="1">Calculator!$D$100+(Calculator!$E$100-Calculator!$D$100)*RAND()</f>
        <v>14644.185212743709</v>
      </c>
      <c r="AFI34" s="62">
        <f ca="1">Calculator!$D$100+(Calculator!$E$100-Calculator!$D$100)*RAND()</f>
        <v>15071.780455855493</v>
      </c>
      <c r="AFJ34" s="62">
        <f ca="1">Calculator!$D$100+(Calculator!$E$100-Calculator!$D$100)*RAND()</f>
        <v>15762.761282988256</v>
      </c>
      <c r="AFK34" s="62">
        <f ca="1">Calculator!$D$100+(Calculator!$E$100-Calculator!$D$100)*RAND()</f>
        <v>13588.040669119368</v>
      </c>
      <c r="AFL34" s="62">
        <f ca="1">Calculator!$D$100+(Calculator!$E$100-Calculator!$D$100)*RAND()</f>
        <v>16466.022939814877</v>
      </c>
      <c r="AFM34" s="62">
        <f ca="1">Calculator!$D$100+(Calculator!$E$100-Calculator!$D$100)*RAND()</f>
        <v>15085.756183449868</v>
      </c>
      <c r="AFN34" s="62">
        <f ca="1">Calculator!$D$100+(Calculator!$E$100-Calculator!$D$100)*RAND()</f>
        <v>14725.944802103515</v>
      </c>
      <c r="AFO34" s="62">
        <f ca="1">Calculator!$D$100+(Calculator!$E$100-Calculator!$D$100)*RAND()</f>
        <v>16429.473262175703</v>
      </c>
      <c r="AFP34" s="62">
        <f ca="1">Calculator!$D$100+(Calculator!$E$100-Calculator!$D$100)*RAND()</f>
        <v>16076.355496311109</v>
      </c>
      <c r="AFQ34" s="62">
        <f ca="1">Calculator!$D$100+(Calculator!$E$100-Calculator!$D$100)*RAND()</f>
        <v>14990.121271173712</v>
      </c>
      <c r="AFR34" s="62">
        <f ca="1">Calculator!$D$100+(Calculator!$E$100-Calculator!$D$100)*RAND()</f>
        <v>14421.698819627774</v>
      </c>
      <c r="AFS34" s="62">
        <f ca="1">Calculator!$D$100+(Calculator!$E$100-Calculator!$D$100)*RAND()</f>
        <v>14220.924111710226</v>
      </c>
      <c r="AFT34" s="62">
        <f ca="1">Calculator!$D$100+(Calculator!$E$100-Calculator!$D$100)*RAND()</f>
        <v>14880.872117369068</v>
      </c>
      <c r="AFU34" s="62">
        <f ca="1">Calculator!$D$100+(Calculator!$E$100-Calculator!$D$100)*RAND()</f>
        <v>15464.289688418919</v>
      </c>
      <c r="AFV34" s="62">
        <f ca="1">Calculator!$D$100+(Calculator!$E$100-Calculator!$D$100)*RAND()</f>
        <v>14215.857843433967</v>
      </c>
      <c r="AFW34" s="62">
        <f ca="1">Calculator!$D$100+(Calculator!$E$100-Calculator!$D$100)*RAND()</f>
        <v>15861.587851722958</v>
      </c>
      <c r="AFX34" s="62">
        <f ca="1">Calculator!$D$100+(Calculator!$E$100-Calculator!$D$100)*RAND()</f>
        <v>15649.683734078826</v>
      </c>
      <c r="AFY34" s="62">
        <f ca="1">Calculator!$D$100+(Calculator!$E$100-Calculator!$D$100)*RAND()</f>
        <v>14525.114373900602</v>
      </c>
      <c r="AFZ34" s="62">
        <f ca="1">Calculator!$D$100+(Calculator!$E$100-Calculator!$D$100)*RAND()</f>
        <v>16180.30577441579</v>
      </c>
      <c r="AGA34" s="62">
        <f ca="1">Calculator!$D$100+(Calculator!$E$100-Calculator!$D$100)*RAND()</f>
        <v>14779.479791447118</v>
      </c>
      <c r="AGB34" s="62">
        <f ca="1">Calculator!$D$100+(Calculator!$E$100-Calculator!$D$100)*RAND()</f>
        <v>15003.352127006348</v>
      </c>
      <c r="AGC34" s="62">
        <f ca="1">Calculator!$D$100+(Calculator!$E$100-Calculator!$D$100)*RAND()</f>
        <v>16483.961001196509</v>
      </c>
      <c r="AGD34" s="62">
        <f ca="1">Calculator!$D$100+(Calculator!$E$100-Calculator!$D$100)*RAND()</f>
        <v>16420.166074510285</v>
      </c>
      <c r="AGE34" s="62">
        <f ca="1">Calculator!$D$100+(Calculator!$E$100-Calculator!$D$100)*RAND()</f>
        <v>14493.075560544976</v>
      </c>
      <c r="AGF34" s="62">
        <f ca="1">Calculator!$D$100+(Calculator!$E$100-Calculator!$D$100)*RAND()</f>
        <v>16104.97423863013</v>
      </c>
      <c r="AGG34" s="62">
        <f ca="1">Calculator!$D$100+(Calculator!$E$100-Calculator!$D$100)*RAND()</f>
        <v>15444.000849308106</v>
      </c>
      <c r="AGH34" s="62">
        <f ca="1">Calculator!$D$100+(Calculator!$E$100-Calculator!$D$100)*RAND()</f>
        <v>14225.055476238196</v>
      </c>
      <c r="AGI34" s="62">
        <f ca="1">Calculator!$D$100+(Calculator!$E$100-Calculator!$D$100)*RAND()</f>
        <v>15074.085329367434</v>
      </c>
      <c r="AGJ34" s="62">
        <f ca="1">Calculator!$D$100+(Calculator!$E$100-Calculator!$D$100)*RAND()</f>
        <v>15171.520693713726</v>
      </c>
      <c r="AGK34" s="62">
        <f ca="1">Calculator!$D$100+(Calculator!$E$100-Calculator!$D$100)*RAND()</f>
        <v>14798.143519399322</v>
      </c>
      <c r="AGL34" s="62">
        <f ca="1">Calculator!$D$100+(Calculator!$E$100-Calculator!$D$100)*RAND()</f>
        <v>16052.885534388866</v>
      </c>
      <c r="AGM34" s="62">
        <f ca="1">Calculator!$D$100+(Calculator!$E$100-Calculator!$D$100)*RAND()</f>
        <v>15187.992347837417</v>
      </c>
      <c r="AGN34" s="62">
        <f ca="1">Calculator!$D$100+(Calculator!$E$100-Calculator!$D$100)*RAND()</f>
        <v>14308.032861805374</v>
      </c>
      <c r="AGO34" s="62">
        <f ca="1">Calculator!$D$100+(Calculator!$E$100-Calculator!$D$100)*RAND()</f>
        <v>14978.805672200282</v>
      </c>
      <c r="AGP34" s="62">
        <f ca="1">Calculator!$D$100+(Calculator!$E$100-Calculator!$D$100)*RAND()</f>
        <v>15948.522280798174</v>
      </c>
      <c r="AGQ34" s="62">
        <f ca="1">Calculator!$D$100+(Calculator!$E$100-Calculator!$D$100)*RAND()</f>
        <v>13916.658974558277</v>
      </c>
      <c r="AGR34" s="62">
        <f ca="1">Calculator!$D$100+(Calculator!$E$100-Calculator!$D$100)*RAND()</f>
        <v>14375.09780907027</v>
      </c>
      <c r="AGS34" s="62">
        <f ca="1">Calculator!$D$100+(Calculator!$E$100-Calculator!$D$100)*RAND()</f>
        <v>14150.958137529004</v>
      </c>
      <c r="AGT34" s="62">
        <f ca="1">Calculator!$D$100+(Calculator!$E$100-Calculator!$D$100)*RAND()</f>
        <v>15702.306013038064</v>
      </c>
      <c r="AGU34" s="62">
        <f ca="1">Calculator!$D$100+(Calculator!$E$100-Calculator!$D$100)*RAND()</f>
        <v>14425.190236636128</v>
      </c>
      <c r="AGV34" s="62">
        <f ca="1">Calculator!$D$100+(Calculator!$E$100-Calculator!$D$100)*RAND()</f>
        <v>16149.312629342969</v>
      </c>
      <c r="AGW34" s="62">
        <f ca="1">Calculator!$D$100+(Calculator!$E$100-Calculator!$D$100)*RAND()</f>
        <v>13555.86363288334</v>
      </c>
      <c r="AGX34" s="62">
        <f ca="1">Calculator!$D$100+(Calculator!$E$100-Calculator!$D$100)*RAND()</f>
        <v>15974.836446565208</v>
      </c>
      <c r="AGY34" s="62">
        <f ca="1">Calculator!$D$100+(Calculator!$E$100-Calculator!$D$100)*RAND()</f>
        <v>14494.73429574044</v>
      </c>
      <c r="AGZ34" s="62">
        <f ca="1">Calculator!$D$100+(Calculator!$E$100-Calculator!$D$100)*RAND()</f>
        <v>16386.70275457326</v>
      </c>
      <c r="AHA34" s="62">
        <f ca="1">Calculator!$D$100+(Calculator!$E$100-Calculator!$D$100)*RAND()</f>
        <v>16254.188331481908</v>
      </c>
      <c r="AHB34" s="62">
        <f ca="1">Calculator!$D$100+(Calculator!$E$100-Calculator!$D$100)*RAND()</f>
        <v>13713.725445103153</v>
      </c>
      <c r="AHC34" s="62">
        <f ca="1">Calculator!$D$100+(Calculator!$E$100-Calculator!$D$100)*RAND()</f>
        <v>15548.516701696124</v>
      </c>
      <c r="AHD34" s="62">
        <f ca="1">Calculator!$D$100+(Calculator!$E$100-Calculator!$D$100)*RAND()</f>
        <v>14439.630059243878</v>
      </c>
      <c r="AHE34" s="62">
        <f ca="1">Calculator!$D$100+(Calculator!$E$100-Calculator!$D$100)*RAND()</f>
        <v>16423.651336135605</v>
      </c>
      <c r="AHF34" s="62">
        <f ca="1">Calculator!$D$100+(Calculator!$E$100-Calculator!$D$100)*RAND()</f>
        <v>15358.131017028025</v>
      </c>
      <c r="AHG34" s="62">
        <f ca="1">Calculator!$D$100+(Calculator!$E$100-Calculator!$D$100)*RAND()</f>
        <v>14938.854904325714</v>
      </c>
      <c r="AHH34" s="62">
        <f ca="1">Calculator!$D$100+(Calculator!$E$100-Calculator!$D$100)*RAND()</f>
        <v>15374.914701565171</v>
      </c>
      <c r="AHI34" s="62">
        <f ca="1">Calculator!$D$100+(Calculator!$E$100-Calculator!$D$100)*RAND()</f>
        <v>14534.810963020298</v>
      </c>
      <c r="AHJ34" s="62">
        <f ca="1">Calculator!$D$100+(Calculator!$E$100-Calculator!$D$100)*RAND()</f>
        <v>14816.745023073541</v>
      </c>
      <c r="AHK34" s="62">
        <f ca="1">Calculator!$D$100+(Calculator!$E$100-Calculator!$D$100)*RAND()</f>
        <v>13913.495271786951</v>
      </c>
      <c r="AHL34" s="62">
        <f ca="1">Calculator!$D$100+(Calculator!$E$100-Calculator!$D$100)*RAND()</f>
        <v>15975.488163723337</v>
      </c>
      <c r="AHM34" s="62">
        <f ca="1">Calculator!$D$100+(Calculator!$E$100-Calculator!$D$100)*RAND()</f>
        <v>15981.791808222324</v>
      </c>
      <c r="AHN34" s="62">
        <f ca="1">Calculator!$D$100+(Calculator!$E$100-Calculator!$D$100)*RAND()</f>
        <v>15795.381733502836</v>
      </c>
      <c r="AHO34" s="62">
        <f ca="1">Calculator!$D$100+(Calculator!$E$100-Calculator!$D$100)*RAND()</f>
        <v>13894.866014947218</v>
      </c>
      <c r="AHP34" s="62">
        <f ca="1">Calculator!$D$100+(Calculator!$E$100-Calculator!$D$100)*RAND()</f>
        <v>15971.849063144371</v>
      </c>
      <c r="AHQ34" s="62">
        <f ca="1">Calculator!$D$100+(Calculator!$E$100-Calculator!$D$100)*RAND()</f>
        <v>15704.318263003503</v>
      </c>
      <c r="AHR34" s="62">
        <f ca="1">Calculator!$D$100+(Calculator!$E$100-Calculator!$D$100)*RAND()</f>
        <v>14759.527985976911</v>
      </c>
      <c r="AHS34" s="62">
        <f ca="1">Calculator!$D$100+(Calculator!$E$100-Calculator!$D$100)*RAND()</f>
        <v>14513.437817376631</v>
      </c>
      <c r="AHT34" s="62">
        <f ca="1">Calculator!$D$100+(Calculator!$E$100-Calculator!$D$100)*RAND()</f>
        <v>14135.557927048063</v>
      </c>
      <c r="AHU34" s="62">
        <f ca="1">Calculator!$D$100+(Calculator!$E$100-Calculator!$D$100)*RAND()</f>
        <v>14315.530342033348</v>
      </c>
      <c r="AHV34" s="62">
        <f ca="1">Calculator!$D$100+(Calculator!$E$100-Calculator!$D$100)*RAND()</f>
        <v>15732.066936130124</v>
      </c>
      <c r="AHW34" s="62">
        <f ca="1">Calculator!$D$100+(Calculator!$E$100-Calculator!$D$100)*RAND()</f>
        <v>14732.775642843893</v>
      </c>
      <c r="AHX34" s="62">
        <f ca="1">Calculator!$D$100+(Calculator!$E$100-Calculator!$D$100)*RAND()</f>
        <v>15739.096460873086</v>
      </c>
      <c r="AHY34" s="62">
        <f ca="1">Calculator!$D$100+(Calculator!$E$100-Calculator!$D$100)*RAND()</f>
        <v>14897.792993258439</v>
      </c>
      <c r="AHZ34" s="62">
        <f ca="1">Calculator!$D$100+(Calculator!$E$100-Calculator!$D$100)*RAND()</f>
        <v>15210.005522349524</v>
      </c>
      <c r="AIA34" s="62">
        <f ca="1">Calculator!$D$100+(Calculator!$E$100-Calculator!$D$100)*RAND()</f>
        <v>15950.978131031097</v>
      </c>
      <c r="AIB34" s="62">
        <f ca="1">Calculator!$D$100+(Calculator!$E$100-Calculator!$D$100)*RAND()</f>
        <v>14543.953922880162</v>
      </c>
      <c r="AIC34" s="62">
        <f ca="1">Calculator!$D$100+(Calculator!$E$100-Calculator!$D$100)*RAND()</f>
        <v>15087.50082562729</v>
      </c>
      <c r="AID34" s="62">
        <f ca="1">Calculator!$D$100+(Calculator!$E$100-Calculator!$D$100)*RAND()</f>
        <v>14985.438736080832</v>
      </c>
      <c r="AIE34" s="62">
        <f ca="1">Calculator!$D$100+(Calculator!$E$100-Calculator!$D$100)*RAND()</f>
        <v>16090.335225676918</v>
      </c>
      <c r="AIF34" s="62">
        <f ca="1">Calculator!$D$100+(Calculator!$E$100-Calculator!$D$100)*RAND()</f>
        <v>16295.970345131655</v>
      </c>
      <c r="AIG34" s="62">
        <f ca="1">Calculator!$D$100+(Calculator!$E$100-Calculator!$D$100)*RAND()</f>
        <v>14891.837750576875</v>
      </c>
      <c r="AIH34" s="62">
        <f ca="1">Calculator!$D$100+(Calculator!$E$100-Calculator!$D$100)*RAND()</f>
        <v>14192.07250828539</v>
      </c>
      <c r="AII34" s="62">
        <f ca="1">Calculator!$D$100+(Calculator!$E$100-Calculator!$D$100)*RAND()</f>
        <v>15854.60153644797</v>
      </c>
      <c r="AIJ34" s="62">
        <f ca="1">Calculator!$D$100+(Calculator!$E$100-Calculator!$D$100)*RAND()</f>
        <v>15914.199736157852</v>
      </c>
      <c r="AIK34" s="62">
        <f ca="1">Calculator!$D$100+(Calculator!$E$100-Calculator!$D$100)*RAND()</f>
        <v>13697.02934367204</v>
      </c>
      <c r="AIL34" s="62">
        <f ca="1">Calculator!$D$100+(Calculator!$E$100-Calculator!$D$100)*RAND()</f>
        <v>14733.955191611725</v>
      </c>
      <c r="AIM34" s="62">
        <f ca="1">Calculator!$D$100+(Calculator!$E$100-Calculator!$D$100)*RAND()</f>
        <v>14730.753878423657</v>
      </c>
      <c r="AIN34" s="62">
        <f ca="1">Calculator!$D$100+(Calculator!$E$100-Calculator!$D$100)*RAND()</f>
        <v>15609.978281093187</v>
      </c>
      <c r="AIO34" s="62">
        <f ca="1">Calculator!$D$100+(Calculator!$E$100-Calculator!$D$100)*RAND()</f>
        <v>14902.007465423276</v>
      </c>
      <c r="AIP34" s="62">
        <f ca="1">Calculator!$D$100+(Calculator!$E$100-Calculator!$D$100)*RAND()</f>
        <v>16424.694345922144</v>
      </c>
      <c r="AIQ34" s="62">
        <f ca="1">Calculator!$D$100+(Calculator!$E$100-Calculator!$D$100)*RAND()</f>
        <v>15758.817392393141</v>
      </c>
      <c r="AIR34" s="62">
        <f ca="1">Calculator!$D$100+(Calculator!$E$100-Calculator!$D$100)*RAND()</f>
        <v>14393.273984555053</v>
      </c>
      <c r="AIS34" s="62">
        <f ca="1">Calculator!$D$100+(Calculator!$E$100-Calculator!$D$100)*RAND()</f>
        <v>14510.227636590855</v>
      </c>
      <c r="AIT34" s="62">
        <f ca="1">Calculator!$D$100+(Calculator!$E$100-Calculator!$D$100)*RAND()</f>
        <v>15052.083155051063</v>
      </c>
      <c r="AIU34" s="62">
        <f ca="1">Calculator!$D$100+(Calculator!$E$100-Calculator!$D$100)*RAND()</f>
        <v>14822.583361453218</v>
      </c>
      <c r="AIV34" s="62">
        <f ca="1">Calculator!$D$100+(Calculator!$E$100-Calculator!$D$100)*RAND()</f>
        <v>14812.381381005065</v>
      </c>
      <c r="AIW34" s="62">
        <f ca="1">Calculator!$D$100+(Calculator!$E$100-Calculator!$D$100)*RAND()</f>
        <v>15757.931716979572</v>
      </c>
      <c r="AIX34" s="62">
        <f ca="1">Calculator!$D$100+(Calculator!$E$100-Calculator!$D$100)*RAND()</f>
        <v>14781.427808238219</v>
      </c>
      <c r="AIY34" s="62">
        <f ca="1">Calculator!$D$100+(Calculator!$E$100-Calculator!$D$100)*RAND()</f>
        <v>15271.348987032608</v>
      </c>
      <c r="AIZ34" s="62">
        <f ca="1">Calculator!$D$100+(Calculator!$E$100-Calculator!$D$100)*RAND()</f>
        <v>14967.870603706693</v>
      </c>
      <c r="AJA34" s="62">
        <f ca="1">Calculator!$D$100+(Calculator!$E$100-Calculator!$D$100)*RAND()</f>
        <v>15651.655663894133</v>
      </c>
      <c r="AJB34" s="62">
        <f ca="1">Calculator!$D$100+(Calculator!$E$100-Calculator!$D$100)*RAND()</f>
        <v>14896.631323732348</v>
      </c>
      <c r="AJC34" s="62">
        <f ca="1">Calculator!$D$100+(Calculator!$E$100-Calculator!$D$100)*RAND()</f>
        <v>16067.535225060547</v>
      </c>
      <c r="AJD34" s="62">
        <f ca="1">Calculator!$D$100+(Calculator!$E$100-Calculator!$D$100)*RAND()</f>
        <v>15114.497389574855</v>
      </c>
      <c r="AJE34" s="62">
        <f ca="1">Calculator!$D$100+(Calculator!$E$100-Calculator!$D$100)*RAND()</f>
        <v>14009.191994562034</v>
      </c>
      <c r="AJF34" s="62">
        <f ca="1">Calculator!$D$100+(Calculator!$E$100-Calculator!$D$100)*RAND()</f>
        <v>14793.726479214747</v>
      </c>
      <c r="AJG34" s="62">
        <f ca="1">Calculator!$D$100+(Calculator!$E$100-Calculator!$D$100)*RAND()</f>
        <v>15877.052934241927</v>
      </c>
      <c r="AJH34" s="62">
        <f ca="1">Calculator!$D$100+(Calculator!$E$100-Calculator!$D$100)*RAND()</f>
        <v>15879.417688657153</v>
      </c>
      <c r="AJI34" s="62">
        <f ca="1">Calculator!$D$100+(Calculator!$E$100-Calculator!$D$100)*RAND()</f>
        <v>14142.457987994714</v>
      </c>
      <c r="AJJ34" s="62">
        <f ca="1">Calculator!$D$100+(Calculator!$E$100-Calculator!$D$100)*RAND()</f>
        <v>13857.900018516846</v>
      </c>
      <c r="AJK34" s="62">
        <f ca="1">Calculator!$D$100+(Calculator!$E$100-Calculator!$D$100)*RAND()</f>
        <v>16108.364488935395</v>
      </c>
      <c r="AJL34" s="62">
        <f ca="1">Calculator!$D$100+(Calculator!$E$100-Calculator!$D$100)*RAND()</f>
        <v>16286.718424836112</v>
      </c>
      <c r="AJM34" s="62">
        <f ca="1">Calculator!$D$100+(Calculator!$E$100-Calculator!$D$100)*RAND()</f>
        <v>16274.061383113069</v>
      </c>
      <c r="AJN34" s="62">
        <f ca="1">Calculator!$D$100+(Calculator!$E$100-Calculator!$D$100)*RAND()</f>
        <v>13539.406925281781</v>
      </c>
      <c r="AJO34" s="62">
        <f ca="1">Calculator!$D$100+(Calculator!$E$100-Calculator!$D$100)*RAND()</f>
        <v>14099.30412631449</v>
      </c>
      <c r="AJP34" s="62">
        <f ca="1">Calculator!$D$100+(Calculator!$E$100-Calculator!$D$100)*RAND()</f>
        <v>16362.346434144974</v>
      </c>
      <c r="AJQ34" s="62">
        <f ca="1">Calculator!$D$100+(Calculator!$E$100-Calculator!$D$100)*RAND()</f>
        <v>16305.200033272065</v>
      </c>
      <c r="AJR34" s="62">
        <f ca="1">Calculator!$D$100+(Calculator!$E$100-Calculator!$D$100)*RAND()</f>
        <v>14360.771093043943</v>
      </c>
      <c r="AJS34" s="62">
        <f ca="1">Calculator!$D$100+(Calculator!$E$100-Calculator!$D$100)*RAND()</f>
        <v>15851.042402079378</v>
      </c>
      <c r="AJT34" s="62">
        <f ca="1">Calculator!$D$100+(Calculator!$E$100-Calculator!$D$100)*RAND()</f>
        <v>14197.456181052261</v>
      </c>
      <c r="AJU34" s="62">
        <f ca="1">Calculator!$D$100+(Calculator!$E$100-Calculator!$D$100)*RAND()</f>
        <v>14049.92633525265</v>
      </c>
      <c r="AJV34" s="62">
        <f ca="1">Calculator!$D$100+(Calculator!$E$100-Calculator!$D$100)*RAND()</f>
        <v>16186.602604479323</v>
      </c>
      <c r="AJW34" s="62">
        <f ca="1">Calculator!$D$100+(Calculator!$E$100-Calculator!$D$100)*RAND()</f>
        <v>16459.480426949001</v>
      </c>
      <c r="AJX34" s="62">
        <f ca="1">Calculator!$D$100+(Calculator!$E$100-Calculator!$D$100)*RAND()</f>
        <v>14280.781429861552</v>
      </c>
      <c r="AJY34" s="62">
        <f ca="1">Calculator!$D$100+(Calculator!$E$100-Calculator!$D$100)*RAND()</f>
        <v>14127.221416886932</v>
      </c>
      <c r="AJZ34" s="62">
        <f ca="1">Calculator!$D$100+(Calculator!$E$100-Calculator!$D$100)*RAND()</f>
        <v>16256.322640324466</v>
      </c>
      <c r="AKA34" s="62">
        <f ca="1">Calculator!$D$100+(Calculator!$E$100-Calculator!$D$100)*RAND()</f>
        <v>13966.933205855734</v>
      </c>
      <c r="AKB34" s="62">
        <f ca="1">Calculator!$D$100+(Calculator!$E$100-Calculator!$D$100)*RAND()</f>
        <v>14708.720514067505</v>
      </c>
      <c r="AKC34" s="62">
        <f ca="1">Calculator!$D$100+(Calculator!$E$100-Calculator!$D$100)*RAND()</f>
        <v>16229.727317186505</v>
      </c>
      <c r="AKD34" s="62">
        <f ca="1">Calculator!$D$100+(Calculator!$E$100-Calculator!$D$100)*RAND()</f>
        <v>14981.419035094519</v>
      </c>
      <c r="AKE34" s="62">
        <f ca="1">Calculator!$D$100+(Calculator!$E$100-Calculator!$D$100)*RAND()</f>
        <v>15900.150724562905</v>
      </c>
      <c r="AKF34" s="62">
        <f ca="1">Calculator!$D$100+(Calculator!$E$100-Calculator!$D$100)*RAND()</f>
        <v>15356.588598035156</v>
      </c>
      <c r="AKG34" s="62">
        <f ca="1">Calculator!$D$100+(Calculator!$E$100-Calculator!$D$100)*RAND()</f>
        <v>15833.397096690769</v>
      </c>
      <c r="AKH34" s="62">
        <f ca="1">Calculator!$D$100+(Calculator!$E$100-Calculator!$D$100)*RAND()</f>
        <v>16068.230943031576</v>
      </c>
      <c r="AKI34" s="62">
        <f ca="1">Calculator!$D$100+(Calculator!$E$100-Calculator!$D$100)*RAND()</f>
        <v>13963.845471295026</v>
      </c>
      <c r="AKJ34" s="62">
        <f ca="1">Calculator!$D$100+(Calculator!$E$100-Calculator!$D$100)*RAND()</f>
        <v>14651.924965288741</v>
      </c>
      <c r="AKK34" s="62">
        <f ca="1">Calculator!$D$100+(Calculator!$E$100-Calculator!$D$100)*RAND()</f>
        <v>13897.412620437197</v>
      </c>
      <c r="AKL34" s="62">
        <f ca="1">Calculator!$D$100+(Calculator!$E$100-Calculator!$D$100)*RAND()</f>
        <v>15294.32797555805</v>
      </c>
      <c r="AKM34" s="62">
        <f ca="1">Calculator!$D$100+(Calculator!$E$100-Calculator!$D$100)*RAND()</f>
        <v>13686.310592350392</v>
      </c>
      <c r="AKN34" s="62">
        <f ca="1">Calculator!$D$100+(Calculator!$E$100-Calculator!$D$100)*RAND()</f>
        <v>15921.602888150555</v>
      </c>
      <c r="AKO34" s="62">
        <f ca="1">Calculator!$D$100+(Calculator!$E$100-Calculator!$D$100)*RAND()</f>
        <v>15557.16651974991</v>
      </c>
      <c r="AKP34" s="62">
        <f ca="1">Calculator!$D$100+(Calculator!$E$100-Calculator!$D$100)*RAND()</f>
        <v>15402.312571074483</v>
      </c>
      <c r="AKQ34" s="62">
        <f ca="1">Calculator!$D$100+(Calculator!$E$100-Calculator!$D$100)*RAND()</f>
        <v>14017.594096195942</v>
      </c>
      <c r="AKR34" s="62">
        <f ca="1">Calculator!$D$100+(Calculator!$E$100-Calculator!$D$100)*RAND()</f>
        <v>15963.258801718253</v>
      </c>
      <c r="AKS34" s="62">
        <f ca="1">Calculator!$D$100+(Calculator!$E$100-Calculator!$D$100)*RAND()</f>
        <v>14680.270057986869</v>
      </c>
      <c r="AKT34" s="62">
        <f ca="1">Calculator!$D$100+(Calculator!$E$100-Calculator!$D$100)*RAND()</f>
        <v>15291.251644887314</v>
      </c>
      <c r="AKU34" s="62">
        <f ca="1">Calculator!$D$100+(Calculator!$E$100-Calculator!$D$100)*RAND()</f>
        <v>14018.758766382944</v>
      </c>
      <c r="AKV34" s="62">
        <f ca="1">Calculator!$D$100+(Calculator!$E$100-Calculator!$D$100)*RAND()</f>
        <v>15804.124109362649</v>
      </c>
      <c r="AKW34" s="62">
        <f ca="1">Calculator!$D$100+(Calculator!$E$100-Calculator!$D$100)*RAND()</f>
        <v>15560.92211119298</v>
      </c>
      <c r="AKX34" s="62">
        <f ca="1">Calculator!$D$100+(Calculator!$E$100-Calculator!$D$100)*RAND()</f>
        <v>14528.087981387667</v>
      </c>
      <c r="AKY34" s="62">
        <f ca="1">Calculator!$D$100+(Calculator!$E$100-Calculator!$D$100)*RAND()</f>
        <v>16156.779915651421</v>
      </c>
      <c r="AKZ34" s="62">
        <f ca="1">Calculator!$D$100+(Calculator!$E$100-Calculator!$D$100)*RAND()</f>
        <v>15636.990363640462</v>
      </c>
      <c r="ALA34" s="62">
        <f ca="1">Calculator!$D$100+(Calculator!$E$100-Calculator!$D$100)*RAND()</f>
        <v>14442.36951497844</v>
      </c>
      <c r="ALB34" s="62">
        <f ca="1">Calculator!$D$100+(Calculator!$E$100-Calculator!$D$100)*RAND()</f>
        <v>15401.530091526733</v>
      </c>
      <c r="ALC34" s="62">
        <f ca="1">Calculator!$D$100+(Calculator!$E$100-Calculator!$D$100)*RAND()</f>
        <v>15647.152914378283</v>
      </c>
      <c r="ALD34" s="62">
        <f ca="1">Calculator!$D$100+(Calculator!$E$100-Calculator!$D$100)*RAND()</f>
        <v>16336.440014379337</v>
      </c>
      <c r="ALE34" s="62">
        <f ca="1">Calculator!$D$100+(Calculator!$E$100-Calculator!$D$100)*RAND()</f>
        <v>16124.411293286576</v>
      </c>
      <c r="ALF34" s="62">
        <f ca="1">Calculator!$D$100+(Calculator!$E$100-Calculator!$D$100)*RAND()</f>
        <v>15172.405398862311</v>
      </c>
      <c r="ALG34" s="62">
        <f ca="1">Calculator!$D$100+(Calculator!$E$100-Calculator!$D$100)*RAND()</f>
        <v>14975.142123141572</v>
      </c>
      <c r="ALH34" s="62">
        <f ca="1">Calculator!$D$100+(Calculator!$E$100-Calculator!$D$100)*RAND()</f>
        <v>15845.004278531671</v>
      </c>
      <c r="ALI34" s="62">
        <f ca="1">Calculator!$D$100+(Calculator!$E$100-Calculator!$D$100)*RAND()</f>
        <v>13655.815417948728</v>
      </c>
      <c r="ALJ34" s="62">
        <f ca="1">Calculator!$D$100+(Calculator!$E$100-Calculator!$D$100)*RAND()</f>
        <v>15449.696486073017</v>
      </c>
      <c r="ALK34" s="62">
        <f ca="1">Calculator!$D$100+(Calculator!$E$100-Calculator!$D$100)*RAND()</f>
        <v>13740.925445404891</v>
      </c>
      <c r="ALL34" s="62">
        <f ca="1">Calculator!$D$100+(Calculator!$E$100-Calculator!$D$100)*RAND()</f>
        <v>15229.794086809688</v>
      </c>
      <c r="ALM34" s="62">
        <f ca="1">Calculator!$D$100+(Calculator!$E$100-Calculator!$D$100)*RAND()</f>
        <v>14361.936769915403</v>
      </c>
      <c r="ALN34" s="62">
        <f ca="1">Calculator!$D$100+(Calculator!$E$100-Calculator!$D$100)*RAND()</f>
        <v>15421.177229042532</v>
      </c>
      <c r="ALO34" s="62">
        <f ca="1">Calculator!$D$100+(Calculator!$E$100-Calculator!$D$100)*RAND()</f>
        <v>14985.673248420106</v>
      </c>
      <c r="ALP34" s="62">
        <f ca="1">Calculator!$D$100+(Calculator!$E$100-Calculator!$D$100)*RAND()</f>
        <v>16210.659870720139</v>
      </c>
    </row>
    <row r="35" spans="1:1004" x14ac:dyDescent="0.3">
      <c r="B35" s="179"/>
      <c r="C35" t="str">
        <f>Calculator!C40</f>
        <v>მარკეტინგის ხარჯები</v>
      </c>
      <c r="D35" s="91">
        <f>Calculator!F40</f>
        <v>1.4999999999999999E-2</v>
      </c>
      <c r="E35" s="91">
        <f>D35</f>
        <v>1.4999999999999999E-2</v>
      </c>
      <c r="F35" s="91">
        <f t="shared" ref="F35:BQ35" si="230">E35</f>
        <v>1.4999999999999999E-2</v>
      </c>
      <c r="G35" s="91">
        <f t="shared" si="230"/>
        <v>1.4999999999999999E-2</v>
      </c>
      <c r="H35" s="91">
        <f t="shared" si="230"/>
        <v>1.4999999999999999E-2</v>
      </c>
      <c r="I35" s="91">
        <f t="shared" si="230"/>
        <v>1.4999999999999999E-2</v>
      </c>
      <c r="J35" s="91">
        <f t="shared" si="230"/>
        <v>1.4999999999999999E-2</v>
      </c>
      <c r="K35" s="91">
        <f t="shared" si="230"/>
        <v>1.4999999999999999E-2</v>
      </c>
      <c r="L35" s="91">
        <f t="shared" si="230"/>
        <v>1.4999999999999999E-2</v>
      </c>
      <c r="M35" s="91">
        <f t="shared" si="230"/>
        <v>1.4999999999999999E-2</v>
      </c>
      <c r="N35" s="91">
        <f t="shared" si="230"/>
        <v>1.4999999999999999E-2</v>
      </c>
      <c r="O35" s="91">
        <f t="shared" si="230"/>
        <v>1.4999999999999999E-2</v>
      </c>
      <c r="P35" s="91">
        <f t="shared" si="230"/>
        <v>1.4999999999999999E-2</v>
      </c>
      <c r="Q35" s="91">
        <f t="shared" si="230"/>
        <v>1.4999999999999999E-2</v>
      </c>
      <c r="R35" s="91">
        <f t="shared" si="230"/>
        <v>1.4999999999999999E-2</v>
      </c>
      <c r="S35" s="91">
        <f t="shared" si="230"/>
        <v>1.4999999999999999E-2</v>
      </c>
      <c r="T35" s="91">
        <f t="shared" si="230"/>
        <v>1.4999999999999999E-2</v>
      </c>
      <c r="U35" s="91">
        <f t="shared" si="230"/>
        <v>1.4999999999999999E-2</v>
      </c>
      <c r="V35" s="91">
        <f t="shared" si="230"/>
        <v>1.4999999999999999E-2</v>
      </c>
      <c r="W35" s="91">
        <f t="shared" si="230"/>
        <v>1.4999999999999999E-2</v>
      </c>
      <c r="X35" s="91">
        <f t="shared" si="230"/>
        <v>1.4999999999999999E-2</v>
      </c>
      <c r="Y35" s="91">
        <f t="shared" si="230"/>
        <v>1.4999999999999999E-2</v>
      </c>
      <c r="Z35" s="91">
        <f t="shared" si="230"/>
        <v>1.4999999999999999E-2</v>
      </c>
      <c r="AA35" s="91">
        <f t="shared" si="230"/>
        <v>1.4999999999999999E-2</v>
      </c>
      <c r="AB35" s="91">
        <f t="shared" si="230"/>
        <v>1.4999999999999999E-2</v>
      </c>
      <c r="AC35" s="91">
        <f t="shared" si="230"/>
        <v>1.4999999999999999E-2</v>
      </c>
      <c r="AD35" s="91">
        <f t="shared" si="230"/>
        <v>1.4999999999999999E-2</v>
      </c>
      <c r="AE35" s="91">
        <f t="shared" si="230"/>
        <v>1.4999999999999999E-2</v>
      </c>
      <c r="AF35" s="91">
        <f t="shared" si="230"/>
        <v>1.4999999999999999E-2</v>
      </c>
      <c r="AG35" s="91">
        <f t="shared" si="230"/>
        <v>1.4999999999999999E-2</v>
      </c>
      <c r="AH35" s="91">
        <f t="shared" si="230"/>
        <v>1.4999999999999999E-2</v>
      </c>
      <c r="AI35" s="91">
        <f t="shared" si="230"/>
        <v>1.4999999999999999E-2</v>
      </c>
      <c r="AJ35" s="91">
        <f t="shared" si="230"/>
        <v>1.4999999999999999E-2</v>
      </c>
      <c r="AK35" s="91">
        <f t="shared" si="230"/>
        <v>1.4999999999999999E-2</v>
      </c>
      <c r="AL35" s="91">
        <f t="shared" si="230"/>
        <v>1.4999999999999999E-2</v>
      </c>
      <c r="AM35" s="91">
        <f t="shared" si="230"/>
        <v>1.4999999999999999E-2</v>
      </c>
      <c r="AN35" s="91">
        <f t="shared" si="230"/>
        <v>1.4999999999999999E-2</v>
      </c>
      <c r="AO35" s="91">
        <f t="shared" si="230"/>
        <v>1.4999999999999999E-2</v>
      </c>
      <c r="AP35" s="91">
        <f t="shared" si="230"/>
        <v>1.4999999999999999E-2</v>
      </c>
      <c r="AQ35" s="91">
        <f t="shared" si="230"/>
        <v>1.4999999999999999E-2</v>
      </c>
      <c r="AR35" s="91">
        <f t="shared" si="230"/>
        <v>1.4999999999999999E-2</v>
      </c>
      <c r="AS35" s="91">
        <f t="shared" si="230"/>
        <v>1.4999999999999999E-2</v>
      </c>
      <c r="AT35" s="91">
        <f t="shared" si="230"/>
        <v>1.4999999999999999E-2</v>
      </c>
      <c r="AU35" s="91">
        <f t="shared" si="230"/>
        <v>1.4999999999999999E-2</v>
      </c>
      <c r="AV35" s="91">
        <f t="shared" si="230"/>
        <v>1.4999999999999999E-2</v>
      </c>
      <c r="AW35" s="91">
        <f t="shared" si="230"/>
        <v>1.4999999999999999E-2</v>
      </c>
      <c r="AX35" s="91">
        <f t="shared" si="230"/>
        <v>1.4999999999999999E-2</v>
      </c>
      <c r="AY35" s="91">
        <f t="shared" si="230"/>
        <v>1.4999999999999999E-2</v>
      </c>
      <c r="AZ35" s="91">
        <f t="shared" si="230"/>
        <v>1.4999999999999999E-2</v>
      </c>
      <c r="BA35" s="91">
        <f t="shared" si="230"/>
        <v>1.4999999999999999E-2</v>
      </c>
      <c r="BB35" s="91">
        <f t="shared" si="230"/>
        <v>1.4999999999999999E-2</v>
      </c>
      <c r="BC35" s="91">
        <f t="shared" si="230"/>
        <v>1.4999999999999999E-2</v>
      </c>
      <c r="BD35" s="91">
        <f t="shared" si="230"/>
        <v>1.4999999999999999E-2</v>
      </c>
      <c r="BE35" s="91">
        <f t="shared" si="230"/>
        <v>1.4999999999999999E-2</v>
      </c>
      <c r="BF35" s="91">
        <f t="shared" si="230"/>
        <v>1.4999999999999999E-2</v>
      </c>
      <c r="BG35" s="91">
        <f t="shared" si="230"/>
        <v>1.4999999999999999E-2</v>
      </c>
      <c r="BH35" s="91">
        <f t="shared" si="230"/>
        <v>1.4999999999999999E-2</v>
      </c>
      <c r="BI35" s="91">
        <f t="shared" si="230"/>
        <v>1.4999999999999999E-2</v>
      </c>
      <c r="BJ35" s="91">
        <f t="shared" si="230"/>
        <v>1.4999999999999999E-2</v>
      </c>
      <c r="BK35" s="91">
        <f t="shared" si="230"/>
        <v>1.4999999999999999E-2</v>
      </c>
      <c r="BL35" s="91">
        <f t="shared" si="230"/>
        <v>1.4999999999999999E-2</v>
      </c>
      <c r="BM35" s="91">
        <f t="shared" si="230"/>
        <v>1.4999999999999999E-2</v>
      </c>
      <c r="BN35" s="91">
        <f t="shared" si="230"/>
        <v>1.4999999999999999E-2</v>
      </c>
      <c r="BO35" s="91">
        <f t="shared" si="230"/>
        <v>1.4999999999999999E-2</v>
      </c>
      <c r="BP35" s="91">
        <f t="shared" si="230"/>
        <v>1.4999999999999999E-2</v>
      </c>
      <c r="BQ35" s="91">
        <f t="shared" si="230"/>
        <v>1.4999999999999999E-2</v>
      </c>
      <c r="BR35" s="91">
        <f t="shared" ref="BR35:EC35" si="231">BQ35</f>
        <v>1.4999999999999999E-2</v>
      </c>
      <c r="BS35" s="91">
        <f t="shared" si="231"/>
        <v>1.4999999999999999E-2</v>
      </c>
      <c r="BT35" s="91">
        <f t="shared" si="231"/>
        <v>1.4999999999999999E-2</v>
      </c>
      <c r="BU35" s="91">
        <f t="shared" si="231"/>
        <v>1.4999999999999999E-2</v>
      </c>
      <c r="BV35" s="91">
        <f t="shared" si="231"/>
        <v>1.4999999999999999E-2</v>
      </c>
      <c r="BW35" s="91">
        <f t="shared" si="231"/>
        <v>1.4999999999999999E-2</v>
      </c>
      <c r="BX35" s="91">
        <f t="shared" si="231"/>
        <v>1.4999999999999999E-2</v>
      </c>
      <c r="BY35" s="91">
        <f t="shared" si="231"/>
        <v>1.4999999999999999E-2</v>
      </c>
      <c r="BZ35" s="91">
        <f t="shared" si="231"/>
        <v>1.4999999999999999E-2</v>
      </c>
      <c r="CA35" s="91">
        <f t="shared" si="231"/>
        <v>1.4999999999999999E-2</v>
      </c>
      <c r="CB35" s="91">
        <f t="shared" si="231"/>
        <v>1.4999999999999999E-2</v>
      </c>
      <c r="CC35" s="91">
        <f t="shared" si="231"/>
        <v>1.4999999999999999E-2</v>
      </c>
      <c r="CD35" s="91">
        <f t="shared" si="231"/>
        <v>1.4999999999999999E-2</v>
      </c>
      <c r="CE35" s="91">
        <f t="shared" si="231"/>
        <v>1.4999999999999999E-2</v>
      </c>
      <c r="CF35" s="91">
        <f t="shared" si="231"/>
        <v>1.4999999999999999E-2</v>
      </c>
      <c r="CG35" s="91">
        <f t="shared" si="231"/>
        <v>1.4999999999999999E-2</v>
      </c>
      <c r="CH35" s="91">
        <f t="shared" si="231"/>
        <v>1.4999999999999999E-2</v>
      </c>
      <c r="CI35" s="91">
        <f t="shared" si="231"/>
        <v>1.4999999999999999E-2</v>
      </c>
      <c r="CJ35" s="91">
        <f t="shared" si="231"/>
        <v>1.4999999999999999E-2</v>
      </c>
      <c r="CK35" s="91">
        <f t="shared" si="231"/>
        <v>1.4999999999999999E-2</v>
      </c>
      <c r="CL35" s="91">
        <f t="shared" si="231"/>
        <v>1.4999999999999999E-2</v>
      </c>
      <c r="CM35" s="91">
        <f t="shared" si="231"/>
        <v>1.4999999999999999E-2</v>
      </c>
      <c r="CN35" s="91">
        <f t="shared" si="231"/>
        <v>1.4999999999999999E-2</v>
      </c>
      <c r="CO35" s="91">
        <f t="shared" si="231"/>
        <v>1.4999999999999999E-2</v>
      </c>
      <c r="CP35" s="91">
        <f t="shared" si="231"/>
        <v>1.4999999999999999E-2</v>
      </c>
      <c r="CQ35" s="91">
        <f t="shared" si="231"/>
        <v>1.4999999999999999E-2</v>
      </c>
      <c r="CR35" s="91">
        <f t="shared" si="231"/>
        <v>1.4999999999999999E-2</v>
      </c>
      <c r="CS35" s="91">
        <f t="shared" si="231"/>
        <v>1.4999999999999999E-2</v>
      </c>
      <c r="CT35" s="91">
        <f t="shared" si="231"/>
        <v>1.4999999999999999E-2</v>
      </c>
      <c r="CU35" s="91">
        <f t="shared" si="231"/>
        <v>1.4999999999999999E-2</v>
      </c>
      <c r="CV35" s="91">
        <f t="shared" si="231"/>
        <v>1.4999999999999999E-2</v>
      </c>
      <c r="CW35" s="91">
        <f t="shared" si="231"/>
        <v>1.4999999999999999E-2</v>
      </c>
      <c r="CX35" s="91">
        <f t="shared" si="231"/>
        <v>1.4999999999999999E-2</v>
      </c>
      <c r="CY35" s="91">
        <f t="shared" si="231"/>
        <v>1.4999999999999999E-2</v>
      </c>
      <c r="CZ35" s="91">
        <f t="shared" si="231"/>
        <v>1.4999999999999999E-2</v>
      </c>
      <c r="DA35" s="91">
        <f t="shared" si="231"/>
        <v>1.4999999999999999E-2</v>
      </c>
      <c r="DB35" s="91">
        <f t="shared" si="231"/>
        <v>1.4999999999999999E-2</v>
      </c>
      <c r="DC35" s="91">
        <f t="shared" si="231"/>
        <v>1.4999999999999999E-2</v>
      </c>
      <c r="DD35" s="91">
        <f t="shared" si="231"/>
        <v>1.4999999999999999E-2</v>
      </c>
      <c r="DE35" s="91">
        <f t="shared" si="231"/>
        <v>1.4999999999999999E-2</v>
      </c>
      <c r="DF35" s="91">
        <f t="shared" si="231"/>
        <v>1.4999999999999999E-2</v>
      </c>
      <c r="DG35" s="91">
        <f t="shared" si="231"/>
        <v>1.4999999999999999E-2</v>
      </c>
      <c r="DH35" s="91">
        <f t="shared" si="231"/>
        <v>1.4999999999999999E-2</v>
      </c>
      <c r="DI35" s="91">
        <f t="shared" si="231"/>
        <v>1.4999999999999999E-2</v>
      </c>
      <c r="DJ35" s="91">
        <f t="shared" si="231"/>
        <v>1.4999999999999999E-2</v>
      </c>
      <c r="DK35" s="91">
        <f t="shared" si="231"/>
        <v>1.4999999999999999E-2</v>
      </c>
      <c r="DL35" s="91">
        <f t="shared" si="231"/>
        <v>1.4999999999999999E-2</v>
      </c>
      <c r="DM35" s="91">
        <f t="shared" si="231"/>
        <v>1.4999999999999999E-2</v>
      </c>
      <c r="DN35" s="91">
        <f t="shared" si="231"/>
        <v>1.4999999999999999E-2</v>
      </c>
      <c r="DO35" s="91">
        <f t="shared" si="231"/>
        <v>1.4999999999999999E-2</v>
      </c>
      <c r="DP35" s="91">
        <f t="shared" si="231"/>
        <v>1.4999999999999999E-2</v>
      </c>
      <c r="DQ35" s="91">
        <f t="shared" si="231"/>
        <v>1.4999999999999999E-2</v>
      </c>
      <c r="DR35" s="91">
        <f t="shared" si="231"/>
        <v>1.4999999999999999E-2</v>
      </c>
      <c r="DS35" s="91">
        <f t="shared" si="231"/>
        <v>1.4999999999999999E-2</v>
      </c>
      <c r="DT35" s="91">
        <f t="shared" si="231"/>
        <v>1.4999999999999999E-2</v>
      </c>
      <c r="DU35" s="91">
        <f t="shared" si="231"/>
        <v>1.4999999999999999E-2</v>
      </c>
      <c r="DV35" s="91">
        <f t="shared" si="231"/>
        <v>1.4999999999999999E-2</v>
      </c>
      <c r="DW35" s="91">
        <f t="shared" si="231"/>
        <v>1.4999999999999999E-2</v>
      </c>
      <c r="DX35" s="91">
        <f t="shared" si="231"/>
        <v>1.4999999999999999E-2</v>
      </c>
      <c r="DY35" s="91">
        <f t="shared" si="231"/>
        <v>1.4999999999999999E-2</v>
      </c>
      <c r="DZ35" s="91">
        <f t="shared" si="231"/>
        <v>1.4999999999999999E-2</v>
      </c>
      <c r="EA35" s="91">
        <f t="shared" si="231"/>
        <v>1.4999999999999999E-2</v>
      </c>
      <c r="EB35" s="91">
        <f t="shared" si="231"/>
        <v>1.4999999999999999E-2</v>
      </c>
      <c r="EC35" s="91">
        <f t="shared" si="231"/>
        <v>1.4999999999999999E-2</v>
      </c>
      <c r="ED35" s="91">
        <f t="shared" ref="ED35:GO35" si="232">EC35</f>
        <v>1.4999999999999999E-2</v>
      </c>
      <c r="EE35" s="91">
        <f t="shared" si="232"/>
        <v>1.4999999999999999E-2</v>
      </c>
      <c r="EF35" s="91">
        <f t="shared" si="232"/>
        <v>1.4999999999999999E-2</v>
      </c>
      <c r="EG35" s="91">
        <f t="shared" si="232"/>
        <v>1.4999999999999999E-2</v>
      </c>
      <c r="EH35" s="91">
        <f t="shared" si="232"/>
        <v>1.4999999999999999E-2</v>
      </c>
      <c r="EI35" s="91">
        <f t="shared" si="232"/>
        <v>1.4999999999999999E-2</v>
      </c>
      <c r="EJ35" s="91">
        <f t="shared" si="232"/>
        <v>1.4999999999999999E-2</v>
      </c>
      <c r="EK35" s="91">
        <f t="shared" si="232"/>
        <v>1.4999999999999999E-2</v>
      </c>
      <c r="EL35" s="91">
        <f t="shared" si="232"/>
        <v>1.4999999999999999E-2</v>
      </c>
      <c r="EM35" s="91">
        <f t="shared" si="232"/>
        <v>1.4999999999999999E-2</v>
      </c>
      <c r="EN35" s="91">
        <f t="shared" si="232"/>
        <v>1.4999999999999999E-2</v>
      </c>
      <c r="EO35" s="91">
        <f t="shared" si="232"/>
        <v>1.4999999999999999E-2</v>
      </c>
      <c r="EP35" s="91">
        <f t="shared" si="232"/>
        <v>1.4999999999999999E-2</v>
      </c>
      <c r="EQ35" s="91">
        <f t="shared" si="232"/>
        <v>1.4999999999999999E-2</v>
      </c>
      <c r="ER35" s="91">
        <f t="shared" si="232"/>
        <v>1.4999999999999999E-2</v>
      </c>
      <c r="ES35" s="91">
        <f t="shared" si="232"/>
        <v>1.4999999999999999E-2</v>
      </c>
      <c r="ET35" s="91">
        <f t="shared" si="232"/>
        <v>1.4999999999999999E-2</v>
      </c>
      <c r="EU35" s="91">
        <f t="shared" si="232"/>
        <v>1.4999999999999999E-2</v>
      </c>
      <c r="EV35" s="91">
        <f t="shared" si="232"/>
        <v>1.4999999999999999E-2</v>
      </c>
      <c r="EW35" s="91">
        <f t="shared" si="232"/>
        <v>1.4999999999999999E-2</v>
      </c>
      <c r="EX35" s="91">
        <f t="shared" si="232"/>
        <v>1.4999999999999999E-2</v>
      </c>
      <c r="EY35" s="91">
        <f t="shared" si="232"/>
        <v>1.4999999999999999E-2</v>
      </c>
      <c r="EZ35" s="91">
        <f t="shared" si="232"/>
        <v>1.4999999999999999E-2</v>
      </c>
      <c r="FA35" s="91">
        <f t="shared" si="232"/>
        <v>1.4999999999999999E-2</v>
      </c>
      <c r="FB35" s="91">
        <f t="shared" si="232"/>
        <v>1.4999999999999999E-2</v>
      </c>
      <c r="FC35" s="91">
        <f t="shared" si="232"/>
        <v>1.4999999999999999E-2</v>
      </c>
      <c r="FD35" s="91">
        <f t="shared" si="232"/>
        <v>1.4999999999999999E-2</v>
      </c>
      <c r="FE35" s="91">
        <f t="shared" si="232"/>
        <v>1.4999999999999999E-2</v>
      </c>
      <c r="FF35" s="91">
        <f t="shared" si="232"/>
        <v>1.4999999999999999E-2</v>
      </c>
      <c r="FG35" s="91">
        <f t="shared" si="232"/>
        <v>1.4999999999999999E-2</v>
      </c>
      <c r="FH35" s="91">
        <f t="shared" si="232"/>
        <v>1.4999999999999999E-2</v>
      </c>
      <c r="FI35" s="91">
        <f t="shared" si="232"/>
        <v>1.4999999999999999E-2</v>
      </c>
      <c r="FJ35" s="91">
        <f t="shared" si="232"/>
        <v>1.4999999999999999E-2</v>
      </c>
      <c r="FK35" s="91">
        <f t="shared" si="232"/>
        <v>1.4999999999999999E-2</v>
      </c>
      <c r="FL35" s="91">
        <f t="shared" si="232"/>
        <v>1.4999999999999999E-2</v>
      </c>
      <c r="FM35" s="91">
        <f t="shared" si="232"/>
        <v>1.4999999999999999E-2</v>
      </c>
      <c r="FN35" s="91">
        <f t="shared" si="232"/>
        <v>1.4999999999999999E-2</v>
      </c>
      <c r="FO35" s="91">
        <f t="shared" si="232"/>
        <v>1.4999999999999999E-2</v>
      </c>
      <c r="FP35" s="91">
        <f t="shared" si="232"/>
        <v>1.4999999999999999E-2</v>
      </c>
      <c r="FQ35" s="91">
        <f t="shared" si="232"/>
        <v>1.4999999999999999E-2</v>
      </c>
      <c r="FR35" s="91">
        <f t="shared" si="232"/>
        <v>1.4999999999999999E-2</v>
      </c>
      <c r="FS35" s="91">
        <f t="shared" si="232"/>
        <v>1.4999999999999999E-2</v>
      </c>
      <c r="FT35" s="91">
        <f t="shared" si="232"/>
        <v>1.4999999999999999E-2</v>
      </c>
      <c r="FU35" s="91">
        <f t="shared" si="232"/>
        <v>1.4999999999999999E-2</v>
      </c>
      <c r="FV35" s="91">
        <f t="shared" si="232"/>
        <v>1.4999999999999999E-2</v>
      </c>
      <c r="FW35" s="91">
        <f t="shared" si="232"/>
        <v>1.4999999999999999E-2</v>
      </c>
      <c r="FX35" s="91">
        <f t="shared" si="232"/>
        <v>1.4999999999999999E-2</v>
      </c>
      <c r="FY35" s="91">
        <f t="shared" si="232"/>
        <v>1.4999999999999999E-2</v>
      </c>
      <c r="FZ35" s="91">
        <f t="shared" si="232"/>
        <v>1.4999999999999999E-2</v>
      </c>
      <c r="GA35" s="91">
        <f t="shared" si="232"/>
        <v>1.4999999999999999E-2</v>
      </c>
      <c r="GB35" s="91">
        <f t="shared" si="232"/>
        <v>1.4999999999999999E-2</v>
      </c>
      <c r="GC35" s="91">
        <f t="shared" si="232"/>
        <v>1.4999999999999999E-2</v>
      </c>
      <c r="GD35" s="91">
        <f t="shared" si="232"/>
        <v>1.4999999999999999E-2</v>
      </c>
      <c r="GE35" s="91">
        <f t="shared" si="232"/>
        <v>1.4999999999999999E-2</v>
      </c>
      <c r="GF35" s="91">
        <f t="shared" si="232"/>
        <v>1.4999999999999999E-2</v>
      </c>
      <c r="GG35" s="91">
        <f t="shared" si="232"/>
        <v>1.4999999999999999E-2</v>
      </c>
      <c r="GH35" s="91">
        <f t="shared" si="232"/>
        <v>1.4999999999999999E-2</v>
      </c>
      <c r="GI35" s="91">
        <f t="shared" si="232"/>
        <v>1.4999999999999999E-2</v>
      </c>
      <c r="GJ35" s="91">
        <f t="shared" si="232"/>
        <v>1.4999999999999999E-2</v>
      </c>
      <c r="GK35" s="91">
        <f t="shared" si="232"/>
        <v>1.4999999999999999E-2</v>
      </c>
      <c r="GL35" s="91">
        <f t="shared" si="232"/>
        <v>1.4999999999999999E-2</v>
      </c>
      <c r="GM35" s="91">
        <f t="shared" si="232"/>
        <v>1.4999999999999999E-2</v>
      </c>
      <c r="GN35" s="91">
        <f t="shared" si="232"/>
        <v>1.4999999999999999E-2</v>
      </c>
      <c r="GO35" s="91">
        <f t="shared" si="232"/>
        <v>1.4999999999999999E-2</v>
      </c>
      <c r="GP35" s="91">
        <f t="shared" ref="GP35:JA35" si="233">GO35</f>
        <v>1.4999999999999999E-2</v>
      </c>
      <c r="GQ35" s="91">
        <f t="shared" si="233"/>
        <v>1.4999999999999999E-2</v>
      </c>
      <c r="GR35" s="91">
        <f t="shared" si="233"/>
        <v>1.4999999999999999E-2</v>
      </c>
      <c r="GS35" s="91">
        <f t="shared" si="233"/>
        <v>1.4999999999999999E-2</v>
      </c>
      <c r="GT35" s="91">
        <f t="shared" si="233"/>
        <v>1.4999999999999999E-2</v>
      </c>
      <c r="GU35" s="91">
        <f t="shared" si="233"/>
        <v>1.4999999999999999E-2</v>
      </c>
      <c r="GV35" s="91">
        <f t="shared" si="233"/>
        <v>1.4999999999999999E-2</v>
      </c>
      <c r="GW35" s="91">
        <f t="shared" si="233"/>
        <v>1.4999999999999999E-2</v>
      </c>
      <c r="GX35" s="91">
        <f t="shared" si="233"/>
        <v>1.4999999999999999E-2</v>
      </c>
      <c r="GY35" s="91">
        <f t="shared" si="233"/>
        <v>1.4999999999999999E-2</v>
      </c>
      <c r="GZ35" s="91">
        <f t="shared" si="233"/>
        <v>1.4999999999999999E-2</v>
      </c>
      <c r="HA35" s="91">
        <f t="shared" si="233"/>
        <v>1.4999999999999999E-2</v>
      </c>
      <c r="HB35" s="91">
        <f t="shared" si="233"/>
        <v>1.4999999999999999E-2</v>
      </c>
      <c r="HC35" s="91">
        <f t="shared" si="233"/>
        <v>1.4999999999999999E-2</v>
      </c>
      <c r="HD35" s="91">
        <f t="shared" si="233"/>
        <v>1.4999999999999999E-2</v>
      </c>
      <c r="HE35" s="91">
        <f t="shared" si="233"/>
        <v>1.4999999999999999E-2</v>
      </c>
      <c r="HF35" s="91">
        <f t="shared" si="233"/>
        <v>1.4999999999999999E-2</v>
      </c>
      <c r="HG35" s="91">
        <f t="shared" si="233"/>
        <v>1.4999999999999999E-2</v>
      </c>
      <c r="HH35" s="91">
        <f t="shared" si="233"/>
        <v>1.4999999999999999E-2</v>
      </c>
      <c r="HI35" s="91">
        <f t="shared" si="233"/>
        <v>1.4999999999999999E-2</v>
      </c>
      <c r="HJ35" s="91">
        <f t="shared" si="233"/>
        <v>1.4999999999999999E-2</v>
      </c>
      <c r="HK35" s="91">
        <f t="shared" si="233"/>
        <v>1.4999999999999999E-2</v>
      </c>
      <c r="HL35" s="91">
        <f t="shared" si="233"/>
        <v>1.4999999999999999E-2</v>
      </c>
      <c r="HM35" s="91">
        <f t="shared" si="233"/>
        <v>1.4999999999999999E-2</v>
      </c>
      <c r="HN35" s="91">
        <f t="shared" si="233"/>
        <v>1.4999999999999999E-2</v>
      </c>
      <c r="HO35" s="91">
        <f t="shared" si="233"/>
        <v>1.4999999999999999E-2</v>
      </c>
      <c r="HP35" s="91">
        <f t="shared" si="233"/>
        <v>1.4999999999999999E-2</v>
      </c>
      <c r="HQ35" s="91">
        <f t="shared" si="233"/>
        <v>1.4999999999999999E-2</v>
      </c>
      <c r="HR35" s="91">
        <f t="shared" si="233"/>
        <v>1.4999999999999999E-2</v>
      </c>
      <c r="HS35" s="91">
        <f t="shared" si="233"/>
        <v>1.4999999999999999E-2</v>
      </c>
      <c r="HT35" s="91">
        <f t="shared" si="233"/>
        <v>1.4999999999999999E-2</v>
      </c>
      <c r="HU35" s="91">
        <f t="shared" si="233"/>
        <v>1.4999999999999999E-2</v>
      </c>
      <c r="HV35" s="91">
        <f t="shared" si="233"/>
        <v>1.4999999999999999E-2</v>
      </c>
      <c r="HW35" s="91">
        <f t="shared" si="233"/>
        <v>1.4999999999999999E-2</v>
      </c>
      <c r="HX35" s="91">
        <f t="shared" si="233"/>
        <v>1.4999999999999999E-2</v>
      </c>
      <c r="HY35" s="91">
        <f t="shared" si="233"/>
        <v>1.4999999999999999E-2</v>
      </c>
      <c r="HZ35" s="91">
        <f t="shared" si="233"/>
        <v>1.4999999999999999E-2</v>
      </c>
      <c r="IA35" s="91">
        <f t="shared" si="233"/>
        <v>1.4999999999999999E-2</v>
      </c>
      <c r="IB35" s="91">
        <f t="shared" si="233"/>
        <v>1.4999999999999999E-2</v>
      </c>
      <c r="IC35" s="91">
        <f t="shared" si="233"/>
        <v>1.4999999999999999E-2</v>
      </c>
      <c r="ID35" s="91">
        <f t="shared" si="233"/>
        <v>1.4999999999999999E-2</v>
      </c>
      <c r="IE35" s="91">
        <f t="shared" si="233"/>
        <v>1.4999999999999999E-2</v>
      </c>
      <c r="IF35" s="91">
        <f t="shared" si="233"/>
        <v>1.4999999999999999E-2</v>
      </c>
      <c r="IG35" s="91">
        <f t="shared" si="233"/>
        <v>1.4999999999999999E-2</v>
      </c>
      <c r="IH35" s="91">
        <f t="shared" si="233"/>
        <v>1.4999999999999999E-2</v>
      </c>
      <c r="II35" s="91">
        <f t="shared" si="233"/>
        <v>1.4999999999999999E-2</v>
      </c>
      <c r="IJ35" s="91">
        <f t="shared" si="233"/>
        <v>1.4999999999999999E-2</v>
      </c>
      <c r="IK35" s="91">
        <f t="shared" si="233"/>
        <v>1.4999999999999999E-2</v>
      </c>
      <c r="IL35" s="91">
        <f t="shared" si="233"/>
        <v>1.4999999999999999E-2</v>
      </c>
      <c r="IM35" s="91">
        <f t="shared" si="233"/>
        <v>1.4999999999999999E-2</v>
      </c>
      <c r="IN35" s="91">
        <f t="shared" si="233"/>
        <v>1.4999999999999999E-2</v>
      </c>
      <c r="IO35" s="91">
        <f t="shared" si="233"/>
        <v>1.4999999999999999E-2</v>
      </c>
      <c r="IP35" s="91">
        <f t="shared" si="233"/>
        <v>1.4999999999999999E-2</v>
      </c>
      <c r="IQ35" s="91">
        <f t="shared" si="233"/>
        <v>1.4999999999999999E-2</v>
      </c>
      <c r="IR35" s="91">
        <f t="shared" si="233"/>
        <v>1.4999999999999999E-2</v>
      </c>
      <c r="IS35" s="91">
        <f t="shared" si="233"/>
        <v>1.4999999999999999E-2</v>
      </c>
      <c r="IT35" s="91">
        <f t="shared" si="233"/>
        <v>1.4999999999999999E-2</v>
      </c>
      <c r="IU35" s="91">
        <f t="shared" si="233"/>
        <v>1.4999999999999999E-2</v>
      </c>
      <c r="IV35" s="91">
        <f t="shared" si="233"/>
        <v>1.4999999999999999E-2</v>
      </c>
      <c r="IW35" s="91">
        <f t="shared" si="233"/>
        <v>1.4999999999999999E-2</v>
      </c>
      <c r="IX35" s="91">
        <f t="shared" si="233"/>
        <v>1.4999999999999999E-2</v>
      </c>
      <c r="IY35" s="91">
        <f t="shared" si="233"/>
        <v>1.4999999999999999E-2</v>
      </c>
      <c r="IZ35" s="91">
        <f t="shared" si="233"/>
        <v>1.4999999999999999E-2</v>
      </c>
      <c r="JA35" s="91">
        <f t="shared" si="233"/>
        <v>1.4999999999999999E-2</v>
      </c>
      <c r="JB35" s="91">
        <f t="shared" ref="JB35:LM35" si="234">JA35</f>
        <v>1.4999999999999999E-2</v>
      </c>
      <c r="JC35" s="91">
        <f t="shared" si="234"/>
        <v>1.4999999999999999E-2</v>
      </c>
      <c r="JD35" s="91">
        <f t="shared" si="234"/>
        <v>1.4999999999999999E-2</v>
      </c>
      <c r="JE35" s="91">
        <f t="shared" si="234"/>
        <v>1.4999999999999999E-2</v>
      </c>
      <c r="JF35" s="91">
        <f t="shared" si="234"/>
        <v>1.4999999999999999E-2</v>
      </c>
      <c r="JG35" s="91">
        <f t="shared" si="234"/>
        <v>1.4999999999999999E-2</v>
      </c>
      <c r="JH35" s="91">
        <f t="shared" si="234"/>
        <v>1.4999999999999999E-2</v>
      </c>
      <c r="JI35" s="91">
        <f t="shared" si="234"/>
        <v>1.4999999999999999E-2</v>
      </c>
      <c r="JJ35" s="91">
        <f t="shared" si="234"/>
        <v>1.4999999999999999E-2</v>
      </c>
      <c r="JK35" s="91">
        <f t="shared" si="234"/>
        <v>1.4999999999999999E-2</v>
      </c>
      <c r="JL35" s="91">
        <f t="shared" si="234"/>
        <v>1.4999999999999999E-2</v>
      </c>
      <c r="JM35" s="91">
        <f t="shared" si="234"/>
        <v>1.4999999999999999E-2</v>
      </c>
      <c r="JN35" s="91">
        <f t="shared" si="234"/>
        <v>1.4999999999999999E-2</v>
      </c>
      <c r="JO35" s="91">
        <f t="shared" si="234"/>
        <v>1.4999999999999999E-2</v>
      </c>
      <c r="JP35" s="91">
        <f t="shared" si="234"/>
        <v>1.4999999999999999E-2</v>
      </c>
      <c r="JQ35" s="91">
        <f t="shared" si="234"/>
        <v>1.4999999999999999E-2</v>
      </c>
      <c r="JR35" s="91">
        <f t="shared" si="234"/>
        <v>1.4999999999999999E-2</v>
      </c>
      <c r="JS35" s="91">
        <f t="shared" si="234"/>
        <v>1.4999999999999999E-2</v>
      </c>
      <c r="JT35" s="91">
        <f t="shared" si="234"/>
        <v>1.4999999999999999E-2</v>
      </c>
      <c r="JU35" s="91">
        <f t="shared" si="234"/>
        <v>1.4999999999999999E-2</v>
      </c>
      <c r="JV35" s="91">
        <f t="shared" si="234"/>
        <v>1.4999999999999999E-2</v>
      </c>
      <c r="JW35" s="91">
        <f t="shared" si="234"/>
        <v>1.4999999999999999E-2</v>
      </c>
      <c r="JX35" s="91">
        <f t="shared" si="234"/>
        <v>1.4999999999999999E-2</v>
      </c>
      <c r="JY35" s="91">
        <f t="shared" si="234"/>
        <v>1.4999999999999999E-2</v>
      </c>
      <c r="JZ35" s="91">
        <f t="shared" si="234"/>
        <v>1.4999999999999999E-2</v>
      </c>
      <c r="KA35" s="91">
        <f t="shared" si="234"/>
        <v>1.4999999999999999E-2</v>
      </c>
      <c r="KB35" s="91">
        <f t="shared" si="234"/>
        <v>1.4999999999999999E-2</v>
      </c>
      <c r="KC35" s="91">
        <f t="shared" si="234"/>
        <v>1.4999999999999999E-2</v>
      </c>
      <c r="KD35" s="91">
        <f t="shared" si="234"/>
        <v>1.4999999999999999E-2</v>
      </c>
      <c r="KE35" s="91">
        <f t="shared" si="234"/>
        <v>1.4999999999999999E-2</v>
      </c>
      <c r="KF35" s="91">
        <f t="shared" si="234"/>
        <v>1.4999999999999999E-2</v>
      </c>
      <c r="KG35" s="91">
        <f t="shared" si="234"/>
        <v>1.4999999999999999E-2</v>
      </c>
      <c r="KH35" s="91">
        <f t="shared" si="234"/>
        <v>1.4999999999999999E-2</v>
      </c>
      <c r="KI35" s="91">
        <f t="shared" si="234"/>
        <v>1.4999999999999999E-2</v>
      </c>
      <c r="KJ35" s="91">
        <f t="shared" si="234"/>
        <v>1.4999999999999999E-2</v>
      </c>
      <c r="KK35" s="91">
        <f t="shared" si="234"/>
        <v>1.4999999999999999E-2</v>
      </c>
      <c r="KL35" s="91">
        <f t="shared" si="234"/>
        <v>1.4999999999999999E-2</v>
      </c>
      <c r="KM35" s="91">
        <f t="shared" si="234"/>
        <v>1.4999999999999999E-2</v>
      </c>
      <c r="KN35" s="91">
        <f t="shared" si="234"/>
        <v>1.4999999999999999E-2</v>
      </c>
      <c r="KO35" s="91">
        <f t="shared" si="234"/>
        <v>1.4999999999999999E-2</v>
      </c>
      <c r="KP35" s="91">
        <f t="shared" si="234"/>
        <v>1.4999999999999999E-2</v>
      </c>
      <c r="KQ35" s="91">
        <f t="shared" si="234"/>
        <v>1.4999999999999999E-2</v>
      </c>
      <c r="KR35" s="91">
        <f t="shared" si="234"/>
        <v>1.4999999999999999E-2</v>
      </c>
      <c r="KS35" s="91">
        <f t="shared" si="234"/>
        <v>1.4999999999999999E-2</v>
      </c>
      <c r="KT35" s="91">
        <f t="shared" si="234"/>
        <v>1.4999999999999999E-2</v>
      </c>
      <c r="KU35" s="91">
        <f t="shared" si="234"/>
        <v>1.4999999999999999E-2</v>
      </c>
      <c r="KV35" s="91">
        <f t="shared" si="234"/>
        <v>1.4999999999999999E-2</v>
      </c>
      <c r="KW35" s="91">
        <f t="shared" si="234"/>
        <v>1.4999999999999999E-2</v>
      </c>
      <c r="KX35" s="91">
        <f t="shared" si="234"/>
        <v>1.4999999999999999E-2</v>
      </c>
      <c r="KY35" s="91">
        <f t="shared" si="234"/>
        <v>1.4999999999999999E-2</v>
      </c>
      <c r="KZ35" s="91">
        <f t="shared" si="234"/>
        <v>1.4999999999999999E-2</v>
      </c>
      <c r="LA35" s="91">
        <f t="shared" si="234"/>
        <v>1.4999999999999999E-2</v>
      </c>
      <c r="LB35" s="91">
        <f t="shared" si="234"/>
        <v>1.4999999999999999E-2</v>
      </c>
      <c r="LC35" s="91">
        <f t="shared" si="234"/>
        <v>1.4999999999999999E-2</v>
      </c>
      <c r="LD35" s="91">
        <f t="shared" si="234"/>
        <v>1.4999999999999999E-2</v>
      </c>
      <c r="LE35" s="91">
        <f t="shared" si="234"/>
        <v>1.4999999999999999E-2</v>
      </c>
      <c r="LF35" s="91">
        <f t="shared" si="234"/>
        <v>1.4999999999999999E-2</v>
      </c>
      <c r="LG35" s="91">
        <f t="shared" si="234"/>
        <v>1.4999999999999999E-2</v>
      </c>
      <c r="LH35" s="91">
        <f t="shared" si="234"/>
        <v>1.4999999999999999E-2</v>
      </c>
      <c r="LI35" s="91">
        <f t="shared" si="234"/>
        <v>1.4999999999999999E-2</v>
      </c>
      <c r="LJ35" s="91">
        <f t="shared" si="234"/>
        <v>1.4999999999999999E-2</v>
      </c>
      <c r="LK35" s="91">
        <f t="shared" si="234"/>
        <v>1.4999999999999999E-2</v>
      </c>
      <c r="LL35" s="91">
        <f t="shared" si="234"/>
        <v>1.4999999999999999E-2</v>
      </c>
      <c r="LM35" s="91">
        <f t="shared" si="234"/>
        <v>1.4999999999999999E-2</v>
      </c>
      <c r="LN35" s="91">
        <f t="shared" ref="LN35:NY35" si="235">LM35</f>
        <v>1.4999999999999999E-2</v>
      </c>
      <c r="LO35" s="91">
        <f t="shared" si="235"/>
        <v>1.4999999999999999E-2</v>
      </c>
      <c r="LP35" s="91">
        <f t="shared" si="235"/>
        <v>1.4999999999999999E-2</v>
      </c>
      <c r="LQ35" s="91">
        <f t="shared" si="235"/>
        <v>1.4999999999999999E-2</v>
      </c>
      <c r="LR35" s="91">
        <f t="shared" si="235"/>
        <v>1.4999999999999999E-2</v>
      </c>
      <c r="LS35" s="91">
        <f t="shared" si="235"/>
        <v>1.4999999999999999E-2</v>
      </c>
      <c r="LT35" s="91">
        <f t="shared" si="235"/>
        <v>1.4999999999999999E-2</v>
      </c>
      <c r="LU35" s="91">
        <f t="shared" si="235"/>
        <v>1.4999999999999999E-2</v>
      </c>
      <c r="LV35" s="91">
        <f t="shared" si="235"/>
        <v>1.4999999999999999E-2</v>
      </c>
      <c r="LW35" s="91">
        <f t="shared" si="235"/>
        <v>1.4999999999999999E-2</v>
      </c>
      <c r="LX35" s="91">
        <f t="shared" si="235"/>
        <v>1.4999999999999999E-2</v>
      </c>
      <c r="LY35" s="91">
        <f t="shared" si="235"/>
        <v>1.4999999999999999E-2</v>
      </c>
      <c r="LZ35" s="91">
        <f t="shared" si="235"/>
        <v>1.4999999999999999E-2</v>
      </c>
      <c r="MA35" s="91">
        <f t="shared" si="235"/>
        <v>1.4999999999999999E-2</v>
      </c>
      <c r="MB35" s="91">
        <f t="shared" si="235"/>
        <v>1.4999999999999999E-2</v>
      </c>
      <c r="MC35" s="91">
        <f t="shared" si="235"/>
        <v>1.4999999999999999E-2</v>
      </c>
      <c r="MD35" s="91">
        <f t="shared" si="235"/>
        <v>1.4999999999999999E-2</v>
      </c>
      <c r="ME35" s="91">
        <f t="shared" si="235"/>
        <v>1.4999999999999999E-2</v>
      </c>
      <c r="MF35" s="91">
        <f t="shared" si="235"/>
        <v>1.4999999999999999E-2</v>
      </c>
      <c r="MG35" s="91">
        <f t="shared" si="235"/>
        <v>1.4999999999999999E-2</v>
      </c>
      <c r="MH35" s="91">
        <f t="shared" si="235"/>
        <v>1.4999999999999999E-2</v>
      </c>
      <c r="MI35" s="91">
        <f t="shared" si="235"/>
        <v>1.4999999999999999E-2</v>
      </c>
      <c r="MJ35" s="91">
        <f t="shared" si="235"/>
        <v>1.4999999999999999E-2</v>
      </c>
      <c r="MK35" s="91">
        <f t="shared" si="235"/>
        <v>1.4999999999999999E-2</v>
      </c>
      <c r="ML35" s="91">
        <f t="shared" si="235"/>
        <v>1.4999999999999999E-2</v>
      </c>
      <c r="MM35" s="91">
        <f t="shared" si="235"/>
        <v>1.4999999999999999E-2</v>
      </c>
      <c r="MN35" s="91">
        <f t="shared" si="235"/>
        <v>1.4999999999999999E-2</v>
      </c>
      <c r="MO35" s="91">
        <f t="shared" si="235"/>
        <v>1.4999999999999999E-2</v>
      </c>
      <c r="MP35" s="91">
        <f t="shared" si="235"/>
        <v>1.4999999999999999E-2</v>
      </c>
      <c r="MQ35" s="91">
        <f t="shared" si="235"/>
        <v>1.4999999999999999E-2</v>
      </c>
      <c r="MR35" s="91">
        <f t="shared" si="235"/>
        <v>1.4999999999999999E-2</v>
      </c>
      <c r="MS35" s="91">
        <f t="shared" si="235"/>
        <v>1.4999999999999999E-2</v>
      </c>
      <c r="MT35" s="91">
        <f t="shared" si="235"/>
        <v>1.4999999999999999E-2</v>
      </c>
      <c r="MU35" s="91">
        <f t="shared" si="235"/>
        <v>1.4999999999999999E-2</v>
      </c>
      <c r="MV35" s="91">
        <f t="shared" si="235"/>
        <v>1.4999999999999999E-2</v>
      </c>
      <c r="MW35" s="91">
        <f t="shared" si="235"/>
        <v>1.4999999999999999E-2</v>
      </c>
      <c r="MX35" s="91">
        <f t="shared" si="235"/>
        <v>1.4999999999999999E-2</v>
      </c>
      <c r="MY35" s="91">
        <f t="shared" si="235"/>
        <v>1.4999999999999999E-2</v>
      </c>
      <c r="MZ35" s="91">
        <f t="shared" si="235"/>
        <v>1.4999999999999999E-2</v>
      </c>
      <c r="NA35" s="91">
        <f t="shared" si="235"/>
        <v>1.4999999999999999E-2</v>
      </c>
      <c r="NB35" s="91">
        <f t="shared" si="235"/>
        <v>1.4999999999999999E-2</v>
      </c>
      <c r="NC35" s="91">
        <f t="shared" si="235"/>
        <v>1.4999999999999999E-2</v>
      </c>
      <c r="ND35" s="91">
        <f t="shared" si="235"/>
        <v>1.4999999999999999E-2</v>
      </c>
      <c r="NE35" s="91">
        <f t="shared" si="235"/>
        <v>1.4999999999999999E-2</v>
      </c>
      <c r="NF35" s="91">
        <f t="shared" si="235"/>
        <v>1.4999999999999999E-2</v>
      </c>
      <c r="NG35" s="91">
        <f t="shared" si="235"/>
        <v>1.4999999999999999E-2</v>
      </c>
      <c r="NH35" s="91">
        <f t="shared" si="235"/>
        <v>1.4999999999999999E-2</v>
      </c>
      <c r="NI35" s="91">
        <f t="shared" si="235"/>
        <v>1.4999999999999999E-2</v>
      </c>
      <c r="NJ35" s="91">
        <f t="shared" si="235"/>
        <v>1.4999999999999999E-2</v>
      </c>
      <c r="NK35" s="91">
        <f t="shared" si="235"/>
        <v>1.4999999999999999E-2</v>
      </c>
      <c r="NL35" s="91">
        <f t="shared" si="235"/>
        <v>1.4999999999999999E-2</v>
      </c>
      <c r="NM35" s="91">
        <f t="shared" si="235"/>
        <v>1.4999999999999999E-2</v>
      </c>
      <c r="NN35" s="91">
        <f t="shared" si="235"/>
        <v>1.4999999999999999E-2</v>
      </c>
      <c r="NO35" s="91">
        <f t="shared" si="235"/>
        <v>1.4999999999999999E-2</v>
      </c>
      <c r="NP35" s="91">
        <f t="shared" si="235"/>
        <v>1.4999999999999999E-2</v>
      </c>
      <c r="NQ35" s="91">
        <f t="shared" si="235"/>
        <v>1.4999999999999999E-2</v>
      </c>
      <c r="NR35" s="91">
        <f t="shared" si="235"/>
        <v>1.4999999999999999E-2</v>
      </c>
      <c r="NS35" s="91">
        <f t="shared" si="235"/>
        <v>1.4999999999999999E-2</v>
      </c>
      <c r="NT35" s="91">
        <f t="shared" si="235"/>
        <v>1.4999999999999999E-2</v>
      </c>
      <c r="NU35" s="91">
        <f t="shared" si="235"/>
        <v>1.4999999999999999E-2</v>
      </c>
      <c r="NV35" s="91">
        <f t="shared" si="235"/>
        <v>1.4999999999999999E-2</v>
      </c>
      <c r="NW35" s="91">
        <f t="shared" si="235"/>
        <v>1.4999999999999999E-2</v>
      </c>
      <c r="NX35" s="91">
        <f t="shared" si="235"/>
        <v>1.4999999999999999E-2</v>
      </c>
      <c r="NY35" s="91">
        <f t="shared" si="235"/>
        <v>1.4999999999999999E-2</v>
      </c>
      <c r="NZ35" s="91">
        <f t="shared" ref="NZ35:QK35" si="236">NY35</f>
        <v>1.4999999999999999E-2</v>
      </c>
      <c r="OA35" s="91">
        <f t="shared" si="236"/>
        <v>1.4999999999999999E-2</v>
      </c>
      <c r="OB35" s="91">
        <f t="shared" si="236"/>
        <v>1.4999999999999999E-2</v>
      </c>
      <c r="OC35" s="91">
        <f t="shared" si="236"/>
        <v>1.4999999999999999E-2</v>
      </c>
      <c r="OD35" s="91">
        <f t="shared" si="236"/>
        <v>1.4999999999999999E-2</v>
      </c>
      <c r="OE35" s="91">
        <f t="shared" si="236"/>
        <v>1.4999999999999999E-2</v>
      </c>
      <c r="OF35" s="91">
        <f t="shared" si="236"/>
        <v>1.4999999999999999E-2</v>
      </c>
      <c r="OG35" s="91">
        <f t="shared" si="236"/>
        <v>1.4999999999999999E-2</v>
      </c>
      <c r="OH35" s="91">
        <f t="shared" si="236"/>
        <v>1.4999999999999999E-2</v>
      </c>
      <c r="OI35" s="91">
        <f t="shared" si="236"/>
        <v>1.4999999999999999E-2</v>
      </c>
      <c r="OJ35" s="91">
        <f t="shared" si="236"/>
        <v>1.4999999999999999E-2</v>
      </c>
      <c r="OK35" s="91">
        <f t="shared" si="236"/>
        <v>1.4999999999999999E-2</v>
      </c>
      <c r="OL35" s="91">
        <f t="shared" si="236"/>
        <v>1.4999999999999999E-2</v>
      </c>
      <c r="OM35" s="91">
        <f t="shared" si="236"/>
        <v>1.4999999999999999E-2</v>
      </c>
      <c r="ON35" s="91">
        <f t="shared" si="236"/>
        <v>1.4999999999999999E-2</v>
      </c>
      <c r="OO35" s="91">
        <f t="shared" si="236"/>
        <v>1.4999999999999999E-2</v>
      </c>
      <c r="OP35" s="91">
        <f t="shared" si="236"/>
        <v>1.4999999999999999E-2</v>
      </c>
      <c r="OQ35" s="91">
        <f t="shared" si="236"/>
        <v>1.4999999999999999E-2</v>
      </c>
      <c r="OR35" s="91">
        <f t="shared" si="236"/>
        <v>1.4999999999999999E-2</v>
      </c>
      <c r="OS35" s="91">
        <f t="shared" si="236"/>
        <v>1.4999999999999999E-2</v>
      </c>
      <c r="OT35" s="91">
        <f t="shared" si="236"/>
        <v>1.4999999999999999E-2</v>
      </c>
      <c r="OU35" s="91">
        <f t="shared" si="236"/>
        <v>1.4999999999999999E-2</v>
      </c>
      <c r="OV35" s="91">
        <f t="shared" si="236"/>
        <v>1.4999999999999999E-2</v>
      </c>
      <c r="OW35" s="91">
        <f t="shared" si="236"/>
        <v>1.4999999999999999E-2</v>
      </c>
      <c r="OX35" s="91">
        <f t="shared" si="236"/>
        <v>1.4999999999999999E-2</v>
      </c>
      <c r="OY35" s="91">
        <f t="shared" si="236"/>
        <v>1.4999999999999999E-2</v>
      </c>
      <c r="OZ35" s="91">
        <f t="shared" si="236"/>
        <v>1.4999999999999999E-2</v>
      </c>
      <c r="PA35" s="91">
        <f t="shared" si="236"/>
        <v>1.4999999999999999E-2</v>
      </c>
      <c r="PB35" s="91">
        <f t="shared" si="236"/>
        <v>1.4999999999999999E-2</v>
      </c>
      <c r="PC35" s="91">
        <f t="shared" si="236"/>
        <v>1.4999999999999999E-2</v>
      </c>
      <c r="PD35" s="91">
        <f t="shared" si="236"/>
        <v>1.4999999999999999E-2</v>
      </c>
      <c r="PE35" s="91">
        <f t="shared" si="236"/>
        <v>1.4999999999999999E-2</v>
      </c>
      <c r="PF35" s="91">
        <f t="shared" si="236"/>
        <v>1.4999999999999999E-2</v>
      </c>
      <c r="PG35" s="91">
        <f t="shared" si="236"/>
        <v>1.4999999999999999E-2</v>
      </c>
      <c r="PH35" s="91">
        <f t="shared" si="236"/>
        <v>1.4999999999999999E-2</v>
      </c>
      <c r="PI35" s="91">
        <f t="shared" si="236"/>
        <v>1.4999999999999999E-2</v>
      </c>
      <c r="PJ35" s="91">
        <f t="shared" si="236"/>
        <v>1.4999999999999999E-2</v>
      </c>
      <c r="PK35" s="91">
        <f t="shared" si="236"/>
        <v>1.4999999999999999E-2</v>
      </c>
      <c r="PL35" s="91">
        <f t="shared" si="236"/>
        <v>1.4999999999999999E-2</v>
      </c>
      <c r="PM35" s="91">
        <f t="shared" si="236"/>
        <v>1.4999999999999999E-2</v>
      </c>
      <c r="PN35" s="91">
        <f t="shared" si="236"/>
        <v>1.4999999999999999E-2</v>
      </c>
      <c r="PO35" s="91">
        <f t="shared" si="236"/>
        <v>1.4999999999999999E-2</v>
      </c>
      <c r="PP35" s="91">
        <f t="shared" si="236"/>
        <v>1.4999999999999999E-2</v>
      </c>
      <c r="PQ35" s="91">
        <f t="shared" si="236"/>
        <v>1.4999999999999999E-2</v>
      </c>
      <c r="PR35" s="91">
        <f t="shared" si="236"/>
        <v>1.4999999999999999E-2</v>
      </c>
      <c r="PS35" s="91">
        <f t="shared" si="236"/>
        <v>1.4999999999999999E-2</v>
      </c>
      <c r="PT35" s="91">
        <f t="shared" si="236"/>
        <v>1.4999999999999999E-2</v>
      </c>
      <c r="PU35" s="91">
        <f t="shared" si="236"/>
        <v>1.4999999999999999E-2</v>
      </c>
      <c r="PV35" s="91">
        <f t="shared" si="236"/>
        <v>1.4999999999999999E-2</v>
      </c>
      <c r="PW35" s="91">
        <f t="shared" si="236"/>
        <v>1.4999999999999999E-2</v>
      </c>
      <c r="PX35" s="91">
        <f t="shared" si="236"/>
        <v>1.4999999999999999E-2</v>
      </c>
      <c r="PY35" s="91">
        <f t="shared" si="236"/>
        <v>1.4999999999999999E-2</v>
      </c>
      <c r="PZ35" s="91">
        <f t="shared" si="236"/>
        <v>1.4999999999999999E-2</v>
      </c>
      <c r="QA35" s="91">
        <f t="shared" si="236"/>
        <v>1.4999999999999999E-2</v>
      </c>
      <c r="QB35" s="91">
        <f t="shared" si="236"/>
        <v>1.4999999999999999E-2</v>
      </c>
      <c r="QC35" s="91">
        <f t="shared" si="236"/>
        <v>1.4999999999999999E-2</v>
      </c>
      <c r="QD35" s="91">
        <f t="shared" si="236"/>
        <v>1.4999999999999999E-2</v>
      </c>
      <c r="QE35" s="91">
        <f t="shared" si="236"/>
        <v>1.4999999999999999E-2</v>
      </c>
      <c r="QF35" s="91">
        <f t="shared" si="236"/>
        <v>1.4999999999999999E-2</v>
      </c>
      <c r="QG35" s="91">
        <f t="shared" si="236"/>
        <v>1.4999999999999999E-2</v>
      </c>
      <c r="QH35" s="91">
        <f t="shared" si="236"/>
        <v>1.4999999999999999E-2</v>
      </c>
      <c r="QI35" s="91">
        <f t="shared" si="236"/>
        <v>1.4999999999999999E-2</v>
      </c>
      <c r="QJ35" s="91">
        <f t="shared" si="236"/>
        <v>1.4999999999999999E-2</v>
      </c>
      <c r="QK35" s="91">
        <f t="shared" si="236"/>
        <v>1.4999999999999999E-2</v>
      </c>
      <c r="QL35" s="91">
        <f t="shared" ref="QL35:SW35" si="237">QK35</f>
        <v>1.4999999999999999E-2</v>
      </c>
      <c r="QM35" s="91">
        <f t="shared" si="237"/>
        <v>1.4999999999999999E-2</v>
      </c>
      <c r="QN35" s="91">
        <f t="shared" si="237"/>
        <v>1.4999999999999999E-2</v>
      </c>
      <c r="QO35" s="91">
        <f t="shared" si="237"/>
        <v>1.4999999999999999E-2</v>
      </c>
      <c r="QP35" s="91">
        <f t="shared" si="237"/>
        <v>1.4999999999999999E-2</v>
      </c>
      <c r="QQ35" s="91">
        <f t="shared" si="237"/>
        <v>1.4999999999999999E-2</v>
      </c>
      <c r="QR35" s="91">
        <f t="shared" si="237"/>
        <v>1.4999999999999999E-2</v>
      </c>
      <c r="QS35" s="91">
        <f t="shared" si="237"/>
        <v>1.4999999999999999E-2</v>
      </c>
      <c r="QT35" s="91">
        <f t="shared" si="237"/>
        <v>1.4999999999999999E-2</v>
      </c>
      <c r="QU35" s="91">
        <f t="shared" si="237"/>
        <v>1.4999999999999999E-2</v>
      </c>
      <c r="QV35" s="91">
        <f t="shared" si="237"/>
        <v>1.4999999999999999E-2</v>
      </c>
      <c r="QW35" s="91">
        <f t="shared" si="237"/>
        <v>1.4999999999999999E-2</v>
      </c>
      <c r="QX35" s="91">
        <f t="shared" si="237"/>
        <v>1.4999999999999999E-2</v>
      </c>
      <c r="QY35" s="91">
        <f t="shared" si="237"/>
        <v>1.4999999999999999E-2</v>
      </c>
      <c r="QZ35" s="91">
        <f t="shared" si="237"/>
        <v>1.4999999999999999E-2</v>
      </c>
      <c r="RA35" s="91">
        <f t="shared" si="237"/>
        <v>1.4999999999999999E-2</v>
      </c>
      <c r="RB35" s="91">
        <f t="shared" si="237"/>
        <v>1.4999999999999999E-2</v>
      </c>
      <c r="RC35" s="91">
        <f t="shared" si="237"/>
        <v>1.4999999999999999E-2</v>
      </c>
      <c r="RD35" s="91">
        <f t="shared" si="237"/>
        <v>1.4999999999999999E-2</v>
      </c>
      <c r="RE35" s="91">
        <f t="shared" si="237"/>
        <v>1.4999999999999999E-2</v>
      </c>
      <c r="RF35" s="91">
        <f t="shared" si="237"/>
        <v>1.4999999999999999E-2</v>
      </c>
      <c r="RG35" s="91">
        <f t="shared" si="237"/>
        <v>1.4999999999999999E-2</v>
      </c>
      <c r="RH35" s="91">
        <f t="shared" si="237"/>
        <v>1.4999999999999999E-2</v>
      </c>
      <c r="RI35" s="91">
        <f t="shared" si="237"/>
        <v>1.4999999999999999E-2</v>
      </c>
      <c r="RJ35" s="91">
        <f t="shared" si="237"/>
        <v>1.4999999999999999E-2</v>
      </c>
      <c r="RK35" s="91">
        <f t="shared" si="237"/>
        <v>1.4999999999999999E-2</v>
      </c>
      <c r="RL35" s="91">
        <f t="shared" si="237"/>
        <v>1.4999999999999999E-2</v>
      </c>
      <c r="RM35" s="91">
        <f t="shared" si="237"/>
        <v>1.4999999999999999E-2</v>
      </c>
      <c r="RN35" s="91">
        <f t="shared" si="237"/>
        <v>1.4999999999999999E-2</v>
      </c>
      <c r="RO35" s="91">
        <f t="shared" si="237"/>
        <v>1.4999999999999999E-2</v>
      </c>
      <c r="RP35" s="91">
        <f t="shared" si="237"/>
        <v>1.4999999999999999E-2</v>
      </c>
      <c r="RQ35" s="91">
        <f t="shared" si="237"/>
        <v>1.4999999999999999E-2</v>
      </c>
      <c r="RR35" s="91">
        <f t="shared" si="237"/>
        <v>1.4999999999999999E-2</v>
      </c>
      <c r="RS35" s="91">
        <f t="shared" si="237"/>
        <v>1.4999999999999999E-2</v>
      </c>
      <c r="RT35" s="91">
        <f t="shared" si="237"/>
        <v>1.4999999999999999E-2</v>
      </c>
      <c r="RU35" s="91">
        <f t="shared" si="237"/>
        <v>1.4999999999999999E-2</v>
      </c>
      <c r="RV35" s="91">
        <f t="shared" si="237"/>
        <v>1.4999999999999999E-2</v>
      </c>
      <c r="RW35" s="91">
        <f t="shared" si="237"/>
        <v>1.4999999999999999E-2</v>
      </c>
      <c r="RX35" s="91">
        <f t="shared" si="237"/>
        <v>1.4999999999999999E-2</v>
      </c>
      <c r="RY35" s="91">
        <f t="shared" si="237"/>
        <v>1.4999999999999999E-2</v>
      </c>
      <c r="RZ35" s="91">
        <f t="shared" si="237"/>
        <v>1.4999999999999999E-2</v>
      </c>
      <c r="SA35" s="91">
        <f t="shared" si="237"/>
        <v>1.4999999999999999E-2</v>
      </c>
      <c r="SB35" s="91">
        <f t="shared" si="237"/>
        <v>1.4999999999999999E-2</v>
      </c>
      <c r="SC35" s="91">
        <f t="shared" si="237"/>
        <v>1.4999999999999999E-2</v>
      </c>
      <c r="SD35" s="91">
        <f t="shared" si="237"/>
        <v>1.4999999999999999E-2</v>
      </c>
      <c r="SE35" s="91">
        <f t="shared" si="237"/>
        <v>1.4999999999999999E-2</v>
      </c>
      <c r="SF35" s="91">
        <f t="shared" si="237"/>
        <v>1.4999999999999999E-2</v>
      </c>
      <c r="SG35" s="91">
        <f t="shared" si="237"/>
        <v>1.4999999999999999E-2</v>
      </c>
      <c r="SH35" s="91">
        <f t="shared" si="237"/>
        <v>1.4999999999999999E-2</v>
      </c>
      <c r="SI35" s="91">
        <f t="shared" si="237"/>
        <v>1.4999999999999999E-2</v>
      </c>
      <c r="SJ35" s="91">
        <f t="shared" si="237"/>
        <v>1.4999999999999999E-2</v>
      </c>
      <c r="SK35" s="91">
        <f t="shared" si="237"/>
        <v>1.4999999999999999E-2</v>
      </c>
      <c r="SL35" s="91">
        <f t="shared" si="237"/>
        <v>1.4999999999999999E-2</v>
      </c>
      <c r="SM35" s="91">
        <f t="shared" si="237"/>
        <v>1.4999999999999999E-2</v>
      </c>
      <c r="SN35" s="91">
        <f t="shared" si="237"/>
        <v>1.4999999999999999E-2</v>
      </c>
      <c r="SO35" s="91">
        <f t="shared" si="237"/>
        <v>1.4999999999999999E-2</v>
      </c>
      <c r="SP35" s="91">
        <f t="shared" si="237"/>
        <v>1.4999999999999999E-2</v>
      </c>
      <c r="SQ35" s="91">
        <f t="shared" si="237"/>
        <v>1.4999999999999999E-2</v>
      </c>
      <c r="SR35" s="91">
        <f t="shared" si="237"/>
        <v>1.4999999999999999E-2</v>
      </c>
      <c r="SS35" s="91">
        <f t="shared" si="237"/>
        <v>1.4999999999999999E-2</v>
      </c>
      <c r="ST35" s="91">
        <f t="shared" si="237"/>
        <v>1.4999999999999999E-2</v>
      </c>
      <c r="SU35" s="91">
        <f t="shared" si="237"/>
        <v>1.4999999999999999E-2</v>
      </c>
      <c r="SV35" s="91">
        <f t="shared" si="237"/>
        <v>1.4999999999999999E-2</v>
      </c>
      <c r="SW35" s="91">
        <f t="shared" si="237"/>
        <v>1.4999999999999999E-2</v>
      </c>
      <c r="SX35" s="91">
        <f t="shared" ref="SX35:VI35" si="238">SW35</f>
        <v>1.4999999999999999E-2</v>
      </c>
      <c r="SY35" s="91">
        <f t="shared" si="238"/>
        <v>1.4999999999999999E-2</v>
      </c>
      <c r="SZ35" s="91">
        <f t="shared" si="238"/>
        <v>1.4999999999999999E-2</v>
      </c>
      <c r="TA35" s="91">
        <f t="shared" si="238"/>
        <v>1.4999999999999999E-2</v>
      </c>
      <c r="TB35" s="91">
        <f t="shared" si="238"/>
        <v>1.4999999999999999E-2</v>
      </c>
      <c r="TC35" s="91">
        <f t="shared" si="238"/>
        <v>1.4999999999999999E-2</v>
      </c>
      <c r="TD35" s="91">
        <f t="shared" si="238"/>
        <v>1.4999999999999999E-2</v>
      </c>
      <c r="TE35" s="91">
        <f t="shared" si="238"/>
        <v>1.4999999999999999E-2</v>
      </c>
      <c r="TF35" s="91">
        <f t="shared" si="238"/>
        <v>1.4999999999999999E-2</v>
      </c>
      <c r="TG35" s="91">
        <f t="shared" si="238"/>
        <v>1.4999999999999999E-2</v>
      </c>
      <c r="TH35" s="91">
        <f t="shared" si="238"/>
        <v>1.4999999999999999E-2</v>
      </c>
      <c r="TI35" s="91">
        <f t="shared" si="238"/>
        <v>1.4999999999999999E-2</v>
      </c>
      <c r="TJ35" s="91">
        <f t="shared" si="238"/>
        <v>1.4999999999999999E-2</v>
      </c>
      <c r="TK35" s="91">
        <f t="shared" si="238"/>
        <v>1.4999999999999999E-2</v>
      </c>
      <c r="TL35" s="91">
        <f t="shared" si="238"/>
        <v>1.4999999999999999E-2</v>
      </c>
      <c r="TM35" s="91">
        <f t="shared" si="238"/>
        <v>1.4999999999999999E-2</v>
      </c>
      <c r="TN35" s="91">
        <f t="shared" si="238"/>
        <v>1.4999999999999999E-2</v>
      </c>
      <c r="TO35" s="91">
        <f t="shared" si="238"/>
        <v>1.4999999999999999E-2</v>
      </c>
      <c r="TP35" s="91">
        <f t="shared" si="238"/>
        <v>1.4999999999999999E-2</v>
      </c>
      <c r="TQ35" s="91">
        <f t="shared" si="238"/>
        <v>1.4999999999999999E-2</v>
      </c>
      <c r="TR35" s="91">
        <f t="shared" si="238"/>
        <v>1.4999999999999999E-2</v>
      </c>
      <c r="TS35" s="91">
        <f t="shared" si="238"/>
        <v>1.4999999999999999E-2</v>
      </c>
      <c r="TT35" s="91">
        <f t="shared" si="238"/>
        <v>1.4999999999999999E-2</v>
      </c>
      <c r="TU35" s="91">
        <f t="shared" si="238"/>
        <v>1.4999999999999999E-2</v>
      </c>
      <c r="TV35" s="91">
        <f t="shared" si="238"/>
        <v>1.4999999999999999E-2</v>
      </c>
      <c r="TW35" s="91">
        <f t="shared" si="238"/>
        <v>1.4999999999999999E-2</v>
      </c>
      <c r="TX35" s="91">
        <f t="shared" si="238"/>
        <v>1.4999999999999999E-2</v>
      </c>
      <c r="TY35" s="91">
        <f t="shared" si="238"/>
        <v>1.4999999999999999E-2</v>
      </c>
      <c r="TZ35" s="91">
        <f t="shared" si="238"/>
        <v>1.4999999999999999E-2</v>
      </c>
      <c r="UA35" s="91">
        <f t="shared" si="238"/>
        <v>1.4999999999999999E-2</v>
      </c>
      <c r="UB35" s="91">
        <f t="shared" si="238"/>
        <v>1.4999999999999999E-2</v>
      </c>
      <c r="UC35" s="91">
        <f t="shared" si="238"/>
        <v>1.4999999999999999E-2</v>
      </c>
      <c r="UD35" s="91">
        <f t="shared" si="238"/>
        <v>1.4999999999999999E-2</v>
      </c>
      <c r="UE35" s="91">
        <f t="shared" si="238"/>
        <v>1.4999999999999999E-2</v>
      </c>
      <c r="UF35" s="91">
        <f t="shared" si="238"/>
        <v>1.4999999999999999E-2</v>
      </c>
      <c r="UG35" s="91">
        <f t="shared" si="238"/>
        <v>1.4999999999999999E-2</v>
      </c>
      <c r="UH35" s="91">
        <f t="shared" si="238"/>
        <v>1.4999999999999999E-2</v>
      </c>
      <c r="UI35" s="91">
        <f t="shared" si="238"/>
        <v>1.4999999999999999E-2</v>
      </c>
      <c r="UJ35" s="91">
        <f t="shared" si="238"/>
        <v>1.4999999999999999E-2</v>
      </c>
      <c r="UK35" s="91">
        <f t="shared" si="238"/>
        <v>1.4999999999999999E-2</v>
      </c>
      <c r="UL35" s="91">
        <f t="shared" si="238"/>
        <v>1.4999999999999999E-2</v>
      </c>
      <c r="UM35" s="91">
        <f t="shared" si="238"/>
        <v>1.4999999999999999E-2</v>
      </c>
      <c r="UN35" s="91">
        <f t="shared" si="238"/>
        <v>1.4999999999999999E-2</v>
      </c>
      <c r="UO35" s="91">
        <f t="shared" si="238"/>
        <v>1.4999999999999999E-2</v>
      </c>
      <c r="UP35" s="91">
        <f t="shared" si="238"/>
        <v>1.4999999999999999E-2</v>
      </c>
      <c r="UQ35" s="91">
        <f t="shared" si="238"/>
        <v>1.4999999999999999E-2</v>
      </c>
      <c r="UR35" s="91">
        <f t="shared" si="238"/>
        <v>1.4999999999999999E-2</v>
      </c>
      <c r="US35" s="91">
        <f t="shared" si="238"/>
        <v>1.4999999999999999E-2</v>
      </c>
      <c r="UT35" s="91">
        <f t="shared" si="238"/>
        <v>1.4999999999999999E-2</v>
      </c>
      <c r="UU35" s="91">
        <f t="shared" si="238"/>
        <v>1.4999999999999999E-2</v>
      </c>
      <c r="UV35" s="91">
        <f t="shared" si="238"/>
        <v>1.4999999999999999E-2</v>
      </c>
      <c r="UW35" s="91">
        <f t="shared" si="238"/>
        <v>1.4999999999999999E-2</v>
      </c>
      <c r="UX35" s="91">
        <f t="shared" si="238"/>
        <v>1.4999999999999999E-2</v>
      </c>
      <c r="UY35" s="91">
        <f t="shared" si="238"/>
        <v>1.4999999999999999E-2</v>
      </c>
      <c r="UZ35" s="91">
        <f t="shared" si="238"/>
        <v>1.4999999999999999E-2</v>
      </c>
      <c r="VA35" s="91">
        <f t="shared" si="238"/>
        <v>1.4999999999999999E-2</v>
      </c>
      <c r="VB35" s="91">
        <f t="shared" si="238"/>
        <v>1.4999999999999999E-2</v>
      </c>
      <c r="VC35" s="91">
        <f t="shared" si="238"/>
        <v>1.4999999999999999E-2</v>
      </c>
      <c r="VD35" s="91">
        <f t="shared" si="238"/>
        <v>1.4999999999999999E-2</v>
      </c>
      <c r="VE35" s="91">
        <f t="shared" si="238"/>
        <v>1.4999999999999999E-2</v>
      </c>
      <c r="VF35" s="91">
        <f t="shared" si="238"/>
        <v>1.4999999999999999E-2</v>
      </c>
      <c r="VG35" s="91">
        <f t="shared" si="238"/>
        <v>1.4999999999999999E-2</v>
      </c>
      <c r="VH35" s="91">
        <f t="shared" si="238"/>
        <v>1.4999999999999999E-2</v>
      </c>
      <c r="VI35" s="91">
        <f t="shared" si="238"/>
        <v>1.4999999999999999E-2</v>
      </c>
      <c r="VJ35" s="91">
        <f t="shared" ref="VJ35:XU35" si="239">VI35</f>
        <v>1.4999999999999999E-2</v>
      </c>
      <c r="VK35" s="91">
        <f t="shared" si="239"/>
        <v>1.4999999999999999E-2</v>
      </c>
      <c r="VL35" s="91">
        <f t="shared" si="239"/>
        <v>1.4999999999999999E-2</v>
      </c>
      <c r="VM35" s="91">
        <f t="shared" si="239"/>
        <v>1.4999999999999999E-2</v>
      </c>
      <c r="VN35" s="91">
        <f t="shared" si="239"/>
        <v>1.4999999999999999E-2</v>
      </c>
      <c r="VO35" s="91">
        <f t="shared" si="239"/>
        <v>1.4999999999999999E-2</v>
      </c>
      <c r="VP35" s="91">
        <f t="shared" si="239"/>
        <v>1.4999999999999999E-2</v>
      </c>
      <c r="VQ35" s="91">
        <f t="shared" si="239"/>
        <v>1.4999999999999999E-2</v>
      </c>
      <c r="VR35" s="91">
        <f t="shared" si="239"/>
        <v>1.4999999999999999E-2</v>
      </c>
      <c r="VS35" s="91">
        <f t="shared" si="239"/>
        <v>1.4999999999999999E-2</v>
      </c>
      <c r="VT35" s="91">
        <f t="shared" si="239"/>
        <v>1.4999999999999999E-2</v>
      </c>
      <c r="VU35" s="91">
        <f t="shared" si="239"/>
        <v>1.4999999999999999E-2</v>
      </c>
      <c r="VV35" s="91">
        <f t="shared" si="239"/>
        <v>1.4999999999999999E-2</v>
      </c>
      <c r="VW35" s="91">
        <f t="shared" si="239"/>
        <v>1.4999999999999999E-2</v>
      </c>
      <c r="VX35" s="91">
        <f t="shared" si="239"/>
        <v>1.4999999999999999E-2</v>
      </c>
      <c r="VY35" s="91">
        <f t="shared" si="239"/>
        <v>1.4999999999999999E-2</v>
      </c>
      <c r="VZ35" s="91">
        <f t="shared" si="239"/>
        <v>1.4999999999999999E-2</v>
      </c>
      <c r="WA35" s="91">
        <f t="shared" si="239"/>
        <v>1.4999999999999999E-2</v>
      </c>
      <c r="WB35" s="91">
        <f t="shared" si="239"/>
        <v>1.4999999999999999E-2</v>
      </c>
      <c r="WC35" s="91">
        <f t="shared" si="239"/>
        <v>1.4999999999999999E-2</v>
      </c>
      <c r="WD35" s="91">
        <f t="shared" si="239"/>
        <v>1.4999999999999999E-2</v>
      </c>
      <c r="WE35" s="91">
        <f t="shared" si="239"/>
        <v>1.4999999999999999E-2</v>
      </c>
      <c r="WF35" s="91">
        <f t="shared" si="239"/>
        <v>1.4999999999999999E-2</v>
      </c>
      <c r="WG35" s="91">
        <f t="shared" si="239"/>
        <v>1.4999999999999999E-2</v>
      </c>
      <c r="WH35" s="91">
        <f t="shared" si="239"/>
        <v>1.4999999999999999E-2</v>
      </c>
      <c r="WI35" s="91">
        <f t="shared" si="239"/>
        <v>1.4999999999999999E-2</v>
      </c>
      <c r="WJ35" s="91">
        <f t="shared" si="239"/>
        <v>1.4999999999999999E-2</v>
      </c>
      <c r="WK35" s="91">
        <f t="shared" si="239"/>
        <v>1.4999999999999999E-2</v>
      </c>
      <c r="WL35" s="91">
        <f t="shared" si="239"/>
        <v>1.4999999999999999E-2</v>
      </c>
      <c r="WM35" s="91">
        <f t="shared" si="239"/>
        <v>1.4999999999999999E-2</v>
      </c>
      <c r="WN35" s="91">
        <f t="shared" si="239"/>
        <v>1.4999999999999999E-2</v>
      </c>
      <c r="WO35" s="91">
        <f t="shared" si="239"/>
        <v>1.4999999999999999E-2</v>
      </c>
      <c r="WP35" s="91">
        <f t="shared" si="239"/>
        <v>1.4999999999999999E-2</v>
      </c>
      <c r="WQ35" s="91">
        <f t="shared" si="239"/>
        <v>1.4999999999999999E-2</v>
      </c>
      <c r="WR35" s="91">
        <f t="shared" si="239"/>
        <v>1.4999999999999999E-2</v>
      </c>
      <c r="WS35" s="91">
        <f t="shared" si="239"/>
        <v>1.4999999999999999E-2</v>
      </c>
      <c r="WT35" s="91">
        <f t="shared" si="239"/>
        <v>1.4999999999999999E-2</v>
      </c>
      <c r="WU35" s="91">
        <f t="shared" si="239"/>
        <v>1.4999999999999999E-2</v>
      </c>
      <c r="WV35" s="91">
        <f t="shared" si="239"/>
        <v>1.4999999999999999E-2</v>
      </c>
      <c r="WW35" s="91">
        <f t="shared" si="239"/>
        <v>1.4999999999999999E-2</v>
      </c>
      <c r="WX35" s="91">
        <f t="shared" si="239"/>
        <v>1.4999999999999999E-2</v>
      </c>
      <c r="WY35" s="91">
        <f t="shared" si="239"/>
        <v>1.4999999999999999E-2</v>
      </c>
      <c r="WZ35" s="91">
        <f t="shared" si="239"/>
        <v>1.4999999999999999E-2</v>
      </c>
      <c r="XA35" s="91">
        <f t="shared" si="239"/>
        <v>1.4999999999999999E-2</v>
      </c>
      <c r="XB35" s="91">
        <f t="shared" si="239"/>
        <v>1.4999999999999999E-2</v>
      </c>
      <c r="XC35" s="91">
        <f t="shared" si="239"/>
        <v>1.4999999999999999E-2</v>
      </c>
      <c r="XD35" s="91">
        <f t="shared" si="239"/>
        <v>1.4999999999999999E-2</v>
      </c>
      <c r="XE35" s="91">
        <f t="shared" si="239"/>
        <v>1.4999999999999999E-2</v>
      </c>
      <c r="XF35" s="91">
        <f t="shared" si="239"/>
        <v>1.4999999999999999E-2</v>
      </c>
      <c r="XG35" s="91">
        <f t="shared" si="239"/>
        <v>1.4999999999999999E-2</v>
      </c>
      <c r="XH35" s="91">
        <f t="shared" si="239"/>
        <v>1.4999999999999999E-2</v>
      </c>
      <c r="XI35" s="91">
        <f t="shared" si="239"/>
        <v>1.4999999999999999E-2</v>
      </c>
      <c r="XJ35" s="91">
        <f t="shared" si="239"/>
        <v>1.4999999999999999E-2</v>
      </c>
      <c r="XK35" s="91">
        <f t="shared" si="239"/>
        <v>1.4999999999999999E-2</v>
      </c>
      <c r="XL35" s="91">
        <f t="shared" si="239"/>
        <v>1.4999999999999999E-2</v>
      </c>
      <c r="XM35" s="91">
        <f t="shared" si="239"/>
        <v>1.4999999999999999E-2</v>
      </c>
      <c r="XN35" s="91">
        <f t="shared" si="239"/>
        <v>1.4999999999999999E-2</v>
      </c>
      <c r="XO35" s="91">
        <f t="shared" si="239"/>
        <v>1.4999999999999999E-2</v>
      </c>
      <c r="XP35" s="91">
        <f t="shared" si="239"/>
        <v>1.4999999999999999E-2</v>
      </c>
      <c r="XQ35" s="91">
        <f t="shared" si="239"/>
        <v>1.4999999999999999E-2</v>
      </c>
      <c r="XR35" s="91">
        <f t="shared" si="239"/>
        <v>1.4999999999999999E-2</v>
      </c>
      <c r="XS35" s="91">
        <f t="shared" si="239"/>
        <v>1.4999999999999999E-2</v>
      </c>
      <c r="XT35" s="91">
        <f t="shared" si="239"/>
        <v>1.4999999999999999E-2</v>
      </c>
      <c r="XU35" s="91">
        <f t="shared" si="239"/>
        <v>1.4999999999999999E-2</v>
      </c>
      <c r="XV35" s="91">
        <f t="shared" ref="XV35:AAG35" si="240">XU35</f>
        <v>1.4999999999999999E-2</v>
      </c>
      <c r="XW35" s="91">
        <f t="shared" si="240"/>
        <v>1.4999999999999999E-2</v>
      </c>
      <c r="XX35" s="91">
        <f t="shared" si="240"/>
        <v>1.4999999999999999E-2</v>
      </c>
      <c r="XY35" s="91">
        <f t="shared" si="240"/>
        <v>1.4999999999999999E-2</v>
      </c>
      <c r="XZ35" s="91">
        <f t="shared" si="240"/>
        <v>1.4999999999999999E-2</v>
      </c>
      <c r="YA35" s="91">
        <f t="shared" si="240"/>
        <v>1.4999999999999999E-2</v>
      </c>
      <c r="YB35" s="91">
        <f t="shared" si="240"/>
        <v>1.4999999999999999E-2</v>
      </c>
      <c r="YC35" s="91">
        <f t="shared" si="240"/>
        <v>1.4999999999999999E-2</v>
      </c>
      <c r="YD35" s="91">
        <f t="shared" si="240"/>
        <v>1.4999999999999999E-2</v>
      </c>
      <c r="YE35" s="91">
        <f t="shared" si="240"/>
        <v>1.4999999999999999E-2</v>
      </c>
      <c r="YF35" s="91">
        <f t="shared" si="240"/>
        <v>1.4999999999999999E-2</v>
      </c>
      <c r="YG35" s="91">
        <f t="shared" si="240"/>
        <v>1.4999999999999999E-2</v>
      </c>
      <c r="YH35" s="91">
        <f t="shared" si="240"/>
        <v>1.4999999999999999E-2</v>
      </c>
      <c r="YI35" s="91">
        <f t="shared" si="240"/>
        <v>1.4999999999999999E-2</v>
      </c>
      <c r="YJ35" s="91">
        <f t="shared" si="240"/>
        <v>1.4999999999999999E-2</v>
      </c>
      <c r="YK35" s="91">
        <f t="shared" si="240"/>
        <v>1.4999999999999999E-2</v>
      </c>
      <c r="YL35" s="91">
        <f t="shared" si="240"/>
        <v>1.4999999999999999E-2</v>
      </c>
      <c r="YM35" s="91">
        <f t="shared" si="240"/>
        <v>1.4999999999999999E-2</v>
      </c>
      <c r="YN35" s="91">
        <f t="shared" si="240"/>
        <v>1.4999999999999999E-2</v>
      </c>
      <c r="YO35" s="91">
        <f t="shared" si="240"/>
        <v>1.4999999999999999E-2</v>
      </c>
      <c r="YP35" s="91">
        <f t="shared" si="240"/>
        <v>1.4999999999999999E-2</v>
      </c>
      <c r="YQ35" s="91">
        <f t="shared" si="240"/>
        <v>1.4999999999999999E-2</v>
      </c>
      <c r="YR35" s="91">
        <f t="shared" si="240"/>
        <v>1.4999999999999999E-2</v>
      </c>
      <c r="YS35" s="91">
        <f t="shared" si="240"/>
        <v>1.4999999999999999E-2</v>
      </c>
      <c r="YT35" s="91">
        <f t="shared" si="240"/>
        <v>1.4999999999999999E-2</v>
      </c>
      <c r="YU35" s="91">
        <f t="shared" si="240"/>
        <v>1.4999999999999999E-2</v>
      </c>
      <c r="YV35" s="91">
        <f t="shared" si="240"/>
        <v>1.4999999999999999E-2</v>
      </c>
      <c r="YW35" s="91">
        <f t="shared" si="240"/>
        <v>1.4999999999999999E-2</v>
      </c>
      <c r="YX35" s="91">
        <f t="shared" si="240"/>
        <v>1.4999999999999999E-2</v>
      </c>
      <c r="YY35" s="91">
        <f t="shared" si="240"/>
        <v>1.4999999999999999E-2</v>
      </c>
      <c r="YZ35" s="91">
        <f t="shared" si="240"/>
        <v>1.4999999999999999E-2</v>
      </c>
      <c r="ZA35" s="91">
        <f t="shared" si="240"/>
        <v>1.4999999999999999E-2</v>
      </c>
      <c r="ZB35" s="91">
        <f t="shared" si="240"/>
        <v>1.4999999999999999E-2</v>
      </c>
      <c r="ZC35" s="91">
        <f t="shared" si="240"/>
        <v>1.4999999999999999E-2</v>
      </c>
      <c r="ZD35" s="91">
        <f t="shared" si="240"/>
        <v>1.4999999999999999E-2</v>
      </c>
      <c r="ZE35" s="91">
        <f t="shared" si="240"/>
        <v>1.4999999999999999E-2</v>
      </c>
      <c r="ZF35" s="91">
        <f t="shared" si="240"/>
        <v>1.4999999999999999E-2</v>
      </c>
      <c r="ZG35" s="91">
        <f t="shared" si="240"/>
        <v>1.4999999999999999E-2</v>
      </c>
      <c r="ZH35" s="91">
        <f t="shared" si="240"/>
        <v>1.4999999999999999E-2</v>
      </c>
      <c r="ZI35" s="91">
        <f t="shared" si="240"/>
        <v>1.4999999999999999E-2</v>
      </c>
      <c r="ZJ35" s="91">
        <f t="shared" si="240"/>
        <v>1.4999999999999999E-2</v>
      </c>
      <c r="ZK35" s="91">
        <f t="shared" si="240"/>
        <v>1.4999999999999999E-2</v>
      </c>
      <c r="ZL35" s="91">
        <f t="shared" si="240"/>
        <v>1.4999999999999999E-2</v>
      </c>
      <c r="ZM35" s="91">
        <f t="shared" si="240"/>
        <v>1.4999999999999999E-2</v>
      </c>
      <c r="ZN35" s="91">
        <f t="shared" si="240"/>
        <v>1.4999999999999999E-2</v>
      </c>
      <c r="ZO35" s="91">
        <f t="shared" si="240"/>
        <v>1.4999999999999999E-2</v>
      </c>
      <c r="ZP35" s="91">
        <f t="shared" si="240"/>
        <v>1.4999999999999999E-2</v>
      </c>
      <c r="ZQ35" s="91">
        <f t="shared" si="240"/>
        <v>1.4999999999999999E-2</v>
      </c>
      <c r="ZR35" s="91">
        <f t="shared" si="240"/>
        <v>1.4999999999999999E-2</v>
      </c>
      <c r="ZS35" s="91">
        <f t="shared" si="240"/>
        <v>1.4999999999999999E-2</v>
      </c>
      <c r="ZT35" s="91">
        <f t="shared" si="240"/>
        <v>1.4999999999999999E-2</v>
      </c>
      <c r="ZU35" s="91">
        <f t="shared" si="240"/>
        <v>1.4999999999999999E-2</v>
      </c>
      <c r="ZV35" s="91">
        <f t="shared" si="240"/>
        <v>1.4999999999999999E-2</v>
      </c>
      <c r="ZW35" s="91">
        <f t="shared" si="240"/>
        <v>1.4999999999999999E-2</v>
      </c>
      <c r="ZX35" s="91">
        <f t="shared" si="240"/>
        <v>1.4999999999999999E-2</v>
      </c>
      <c r="ZY35" s="91">
        <f t="shared" si="240"/>
        <v>1.4999999999999999E-2</v>
      </c>
      <c r="ZZ35" s="91">
        <f t="shared" si="240"/>
        <v>1.4999999999999999E-2</v>
      </c>
      <c r="AAA35" s="91">
        <f t="shared" si="240"/>
        <v>1.4999999999999999E-2</v>
      </c>
      <c r="AAB35" s="91">
        <f t="shared" si="240"/>
        <v>1.4999999999999999E-2</v>
      </c>
      <c r="AAC35" s="91">
        <f t="shared" si="240"/>
        <v>1.4999999999999999E-2</v>
      </c>
      <c r="AAD35" s="91">
        <f t="shared" si="240"/>
        <v>1.4999999999999999E-2</v>
      </c>
      <c r="AAE35" s="91">
        <f t="shared" si="240"/>
        <v>1.4999999999999999E-2</v>
      </c>
      <c r="AAF35" s="91">
        <f t="shared" si="240"/>
        <v>1.4999999999999999E-2</v>
      </c>
      <c r="AAG35" s="91">
        <f t="shared" si="240"/>
        <v>1.4999999999999999E-2</v>
      </c>
      <c r="AAH35" s="91">
        <f t="shared" ref="AAH35:ACS35" si="241">AAG35</f>
        <v>1.4999999999999999E-2</v>
      </c>
      <c r="AAI35" s="91">
        <f t="shared" si="241"/>
        <v>1.4999999999999999E-2</v>
      </c>
      <c r="AAJ35" s="91">
        <f t="shared" si="241"/>
        <v>1.4999999999999999E-2</v>
      </c>
      <c r="AAK35" s="91">
        <f t="shared" si="241"/>
        <v>1.4999999999999999E-2</v>
      </c>
      <c r="AAL35" s="91">
        <f t="shared" si="241"/>
        <v>1.4999999999999999E-2</v>
      </c>
      <c r="AAM35" s="91">
        <f t="shared" si="241"/>
        <v>1.4999999999999999E-2</v>
      </c>
      <c r="AAN35" s="91">
        <f t="shared" si="241"/>
        <v>1.4999999999999999E-2</v>
      </c>
      <c r="AAO35" s="91">
        <f t="shared" si="241"/>
        <v>1.4999999999999999E-2</v>
      </c>
      <c r="AAP35" s="91">
        <f t="shared" si="241"/>
        <v>1.4999999999999999E-2</v>
      </c>
      <c r="AAQ35" s="91">
        <f t="shared" si="241"/>
        <v>1.4999999999999999E-2</v>
      </c>
      <c r="AAR35" s="91">
        <f t="shared" si="241"/>
        <v>1.4999999999999999E-2</v>
      </c>
      <c r="AAS35" s="91">
        <f t="shared" si="241"/>
        <v>1.4999999999999999E-2</v>
      </c>
      <c r="AAT35" s="91">
        <f t="shared" si="241"/>
        <v>1.4999999999999999E-2</v>
      </c>
      <c r="AAU35" s="91">
        <f t="shared" si="241"/>
        <v>1.4999999999999999E-2</v>
      </c>
      <c r="AAV35" s="91">
        <f t="shared" si="241"/>
        <v>1.4999999999999999E-2</v>
      </c>
      <c r="AAW35" s="91">
        <f t="shared" si="241"/>
        <v>1.4999999999999999E-2</v>
      </c>
      <c r="AAX35" s="91">
        <f t="shared" si="241"/>
        <v>1.4999999999999999E-2</v>
      </c>
      <c r="AAY35" s="91">
        <f t="shared" si="241"/>
        <v>1.4999999999999999E-2</v>
      </c>
      <c r="AAZ35" s="91">
        <f t="shared" si="241"/>
        <v>1.4999999999999999E-2</v>
      </c>
      <c r="ABA35" s="91">
        <f t="shared" si="241"/>
        <v>1.4999999999999999E-2</v>
      </c>
      <c r="ABB35" s="91">
        <f t="shared" si="241"/>
        <v>1.4999999999999999E-2</v>
      </c>
      <c r="ABC35" s="91">
        <f t="shared" si="241"/>
        <v>1.4999999999999999E-2</v>
      </c>
      <c r="ABD35" s="91">
        <f t="shared" si="241"/>
        <v>1.4999999999999999E-2</v>
      </c>
      <c r="ABE35" s="91">
        <f t="shared" si="241"/>
        <v>1.4999999999999999E-2</v>
      </c>
      <c r="ABF35" s="91">
        <f t="shared" si="241"/>
        <v>1.4999999999999999E-2</v>
      </c>
      <c r="ABG35" s="91">
        <f t="shared" si="241"/>
        <v>1.4999999999999999E-2</v>
      </c>
      <c r="ABH35" s="91">
        <f t="shared" si="241"/>
        <v>1.4999999999999999E-2</v>
      </c>
      <c r="ABI35" s="91">
        <f t="shared" si="241"/>
        <v>1.4999999999999999E-2</v>
      </c>
      <c r="ABJ35" s="91">
        <f t="shared" si="241"/>
        <v>1.4999999999999999E-2</v>
      </c>
      <c r="ABK35" s="91">
        <f t="shared" si="241"/>
        <v>1.4999999999999999E-2</v>
      </c>
      <c r="ABL35" s="91">
        <f t="shared" si="241"/>
        <v>1.4999999999999999E-2</v>
      </c>
      <c r="ABM35" s="91">
        <f t="shared" si="241"/>
        <v>1.4999999999999999E-2</v>
      </c>
      <c r="ABN35" s="91">
        <f t="shared" si="241"/>
        <v>1.4999999999999999E-2</v>
      </c>
      <c r="ABO35" s="91">
        <f t="shared" si="241"/>
        <v>1.4999999999999999E-2</v>
      </c>
      <c r="ABP35" s="91">
        <f t="shared" si="241"/>
        <v>1.4999999999999999E-2</v>
      </c>
      <c r="ABQ35" s="91">
        <f t="shared" si="241"/>
        <v>1.4999999999999999E-2</v>
      </c>
      <c r="ABR35" s="91">
        <f t="shared" si="241"/>
        <v>1.4999999999999999E-2</v>
      </c>
      <c r="ABS35" s="91">
        <f t="shared" si="241"/>
        <v>1.4999999999999999E-2</v>
      </c>
      <c r="ABT35" s="91">
        <f t="shared" si="241"/>
        <v>1.4999999999999999E-2</v>
      </c>
      <c r="ABU35" s="91">
        <f t="shared" si="241"/>
        <v>1.4999999999999999E-2</v>
      </c>
      <c r="ABV35" s="91">
        <f t="shared" si="241"/>
        <v>1.4999999999999999E-2</v>
      </c>
      <c r="ABW35" s="91">
        <f t="shared" si="241"/>
        <v>1.4999999999999999E-2</v>
      </c>
      <c r="ABX35" s="91">
        <f t="shared" si="241"/>
        <v>1.4999999999999999E-2</v>
      </c>
      <c r="ABY35" s="91">
        <f t="shared" si="241"/>
        <v>1.4999999999999999E-2</v>
      </c>
      <c r="ABZ35" s="91">
        <f t="shared" si="241"/>
        <v>1.4999999999999999E-2</v>
      </c>
      <c r="ACA35" s="91">
        <f t="shared" si="241"/>
        <v>1.4999999999999999E-2</v>
      </c>
      <c r="ACB35" s="91">
        <f t="shared" si="241"/>
        <v>1.4999999999999999E-2</v>
      </c>
      <c r="ACC35" s="91">
        <f t="shared" si="241"/>
        <v>1.4999999999999999E-2</v>
      </c>
      <c r="ACD35" s="91">
        <f t="shared" si="241"/>
        <v>1.4999999999999999E-2</v>
      </c>
      <c r="ACE35" s="91">
        <f t="shared" si="241"/>
        <v>1.4999999999999999E-2</v>
      </c>
      <c r="ACF35" s="91">
        <f t="shared" si="241"/>
        <v>1.4999999999999999E-2</v>
      </c>
      <c r="ACG35" s="91">
        <f t="shared" si="241"/>
        <v>1.4999999999999999E-2</v>
      </c>
      <c r="ACH35" s="91">
        <f t="shared" si="241"/>
        <v>1.4999999999999999E-2</v>
      </c>
      <c r="ACI35" s="91">
        <f t="shared" si="241"/>
        <v>1.4999999999999999E-2</v>
      </c>
      <c r="ACJ35" s="91">
        <f t="shared" si="241"/>
        <v>1.4999999999999999E-2</v>
      </c>
      <c r="ACK35" s="91">
        <f t="shared" si="241"/>
        <v>1.4999999999999999E-2</v>
      </c>
      <c r="ACL35" s="91">
        <f t="shared" si="241"/>
        <v>1.4999999999999999E-2</v>
      </c>
      <c r="ACM35" s="91">
        <f t="shared" si="241"/>
        <v>1.4999999999999999E-2</v>
      </c>
      <c r="ACN35" s="91">
        <f t="shared" si="241"/>
        <v>1.4999999999999999E-2</v>
      </c>
      <c r="ACO35" s="91">
        <f t="shared" si="241"/>
        <v>1.4999999999999999E-2</v>
      </c>
      <c r="ACP35" s="91">
        <f t="shared" si="241"/>
        <v>1.4999999999999999E-2</v>
      </c>
      <c r="ACQ35" s="91">
        <f t="shared" si="241"/>
        <v>1.4999999999999999E-2</v>
      </c>
      <c r="ACR35" s="91">
        <f t="shared" si="241"/>
        <v>1.4999999999999999E-2</v>
      </c>
      <c r="ACS35" s="91">
        <f t="shared" si="241"/>
        <v>1.4999999999999999E-2</v>
      </c>
      <c r="ACT35" s="91">
        <f t="shared" ref="ACT35:AFE35" si="242">ACS35</f>
        <v>1.4999999999999999E-2</v>
      </c>
      <c r="ACU35" s="91">
        <f t="shared" si="242"/>
        <v>1.4999999999999999E-2</v>
      </c>
      <c r="ACV35" s="91">
        <f t="shared" si="242"/>
        <v>1.4999999999999999E-2</v>
      </c>
      <c r="ACW35" s="91">
        <f t="shared" si="242"/>
        <v>1.4999999999999999E-2</v>
      </c>
      <c r="ACX35" s="91">
        <f t="shared" si="242"/>
        <v>1.4999999999999999E-2</v>
      </c>
      <c r="ACY35" s="91">
        <f t="shared" si="242"/>
        <v>1.4999999999999999E-2</v>
      </c>
      <c r="ACZ35" s="91">
        <f t="shared" si="242"/>
        <v>1.4999999999999999E-2</v>
      </c>
      <c r="ADA35" s="91">
        <f t="shared" si="242"/>
        <v>1.4999999999999999E-2</v>
      </c>
      <c r="ADB35" s="91">
        <f t="shared" si="242"/>
        <v>1.4999999999999999E-2</v>
      </c>
      <c r="ADC35" s="91">
        <f t="shared" si="242"/>
        <v>1.4999999999999999E-2</v>
      </c>
      <c r="ADD35" s="91">
        <f t="shared" si="242"/>
        <v>1.4999999999999999E-2</v>
      </c>
      <c r="ADE35" s="91">
        <f t="shared" si="242"/>
        <v>1.4999999999999999E-2</v>
      </c>
      <c r="ADF35" s="91">
        <f t="shared" si="242"/>
        <v>1.4999999999999999E-2</v>
      </c>
      <c r="ADG35" s="91">
        <f t="shared" si="242"/>
        <v>1.4999999999999999E-2</v>
      </c>
      <c r="ADH35" s="91">
        <f t="shared" si="242"/>
        <v>1.4999999999999999E-2</v>
      </c>
      <c r="ADI35" s="91">
        <f t="shared" si="242"/>
        <v>1.4999999999999999E-2</v>
      </c>
      <c r="ADJ35" s="91">
        <f t="shared" si="242"/>
        <v>1.4999999999999999E-2</v>
      </c>
      <c r="ADK35" s="91">
        <f t="shared" si="242"/>
        <v>1.4999999999999999E-2</v>
      </c>
      <c r="ADL35" s="91">
        <f t="shared" si="242"/>
        <v>1.4999999999999999E-2</v>
      </c>
      <c r="ADM35" s="91">
        <f t="shared" si="242"/>
        <v>1.4999999999999999E-2</v>
      </c>
      <c r="ADN35" s="91">
        <f t="shared" si="242"/>
        <v>1.4999999999999999E-2</v>
      </c>
      <c r="ADO35" s="91">
        <f t="shared" si="242"/>
        <v>1.4999999999999999E-2</v>
      </c>
      <c r="ADP35" s="91">
        <f t="shared" si="242"/>
        <v>1.4999999999999999E-2</v>
      </c>
      <c r="ADQ35" s="91">
        <f t="shared" si="242"/>
        <v>1.4999999999999999E-2</v>
      </c>
      <c r="ADR35" s="91">
        <f t="shared" si="242"/>
        <v>1.4999999999999999E-2</v>
      </c>
      <c r="ADS35" s="91">
        <f t="shared" si="242"/>
        <v>1.4999999999999999E-2</v>
      </c>
      <c r="ADT35" s="91">
        <f t="shared" si="242"/>
        <v>1.4999999999999999E-2</v>
      </c>
      <c r="ADU35" s="91">
        <f t="shared" si="242"/>
        <v>1.4999999999999999E-2</v>
      </c>
      <c r="ADV35" s="91">
        <f t="shared" si="242"/>
        <v>1.4999999999999999E-2</v>
      </c>
      <c r="ADW35" s="91">
        <f t="shared" si="242"/>
        <v>1.4999999999999999E-2</v>
      </c>
      <c r="ADX35" s="91">
        <f t="shared" si="242"/>
        <v>1.4999999999999999E-2</v>
      </c>
      <c r="ADY35" s="91">
        <f t="shared" si="242"/>
        <v>1.4999999999999999E-2</v>
      </c>
      <c r="ADZ35" s="91">
        <f t="shared" si="242"/>
        <v>1.4999999999999999E-2</v>
      </c>
      <c r="AEA35" s="91">
        <f t="shared" si="242"/>
        <v>1.4999999999999999E-2</v>
      </c>
      <c r="AEB35" s="91">
        <f t="shared" si="242"/>
        <v>1.4999999999999999E-2</v>
      </c>
      <c r="AEC35" s="91">
        <f t="shared" si="242"/>
        <v>1.4999999999999999E-2</v>
      </c>
      <c r="AED35" s="91">
        <f t="shared" si="242"/>
        <v>1.4999999999999999E-2</v>
      </c>
      <c r="AEE35" s="91">
        <f t="shared" si="242"/>
        <v>1.4999999999999999E-2</v>
      </c>
      <c r="AEF35" s="91">
        <f t="shared" si="242"/>
        <v>1.4999999999999999E-2</v>
      </c>
      <c r="AEG35" s="91">
        <f t="shared" si="242"/>
        <v>1.4999999999999999E-2</v>
      </c>
      <c r="AEH35" s="91">
        <f t="shared" si="242"/>
        <v>1.4999999999999999E-2</v>
      </c>
      <c r="AEI35" s="91">
        <f t="shared" si="242"/>
        <v>1.4999999999999999E-2</v>
      </c>
      <c r="AEJ35" s="91">
        <f t="shared" si="242"/>
        <v>1.4999999999999999E-2</v>
      </c>
      <c r="AEK35" s="91">
        <f t="shared" si="242"/>
        <v>1.4999999999999999E-2</v>
      </c>
      <c r="AEL35" s="91">
        <f t="shared" si="242"/>
        <v>1.4999999999999999E-2</v>
      </c>
      <c r="AEM35" s="91">
        <f t="shared" si="242"/>
        <v>1.4999999999999999E-2</v>
      </c>
      <c r="AEN35" s="91">
        <f t="shared" si="242"/>
        <v>1.4999999999999999E-2</v>
      </c>
      <c r="AEO35" s="91">
        <f t="shared" si="242"/>
        <v>1.4999999999999999E-2</v>
      </c>
      <c r="AEP35" s="91">
        <f t="shared" si="242"/>
        <v>1.4999999999999999E-2</v>
      </c>
      <c r="AEQ35" s="91">
        <f t="shared" si="242"/>
        <v>1.4999999999999999E-2</v>
      </c>
      <c r="AER35" s="91">
        <f t="shared" si="242"/>
        <v>1.4999999999999999E-2</v>
      </c>
      <c r="AES35" s="91">
        <f t="shared" si="242"/>
        <v>1.4999999999999999E-2</v>
      </c>
      <c r="AET35" s="91">
        <f t="shared" si="242"/>
        <v>1.4999999999999999E-2</v>
      </c>
      <c r="AEU35" s="91">
        <f t="shared" si="242"/>
        <v>1.4999999999999999E-2</v>
      </c>
      <c r="AEV35" s="91">
        <f t="shared" si="242"/>
        <v>1.4999999999999999E-2</v>
      </c>
      <c r="AEW35" s="91">
        <f t="shared" si="242"/>
        <v>1.4999999999999999E-2</v>
      </c>
      <c r="AEX35" s="91">
        <f t="shared" si="242"/>
        <v>1.4999999999999999E-2</v>
      </c>
      <c r="AEY35" s="91">
        <f t="shared" si="242"/>
        <v>1.4999999999999999E-2</v>
      </c>
      <c r="AEZ35" s="91">
        <f t="shared" si="242"/>
        <v>1.4999999999999999E-2</v>
      </c>
      <c r="AFA35" s="91">
        <f t="shared" si="242"/>
        <v>1.4999999999999999E-2</v>
      </c>
      <c r="AFB35" s="91">
        <f t="shared" si="242"/>
        <v>1.4999999999999999E-2</v>
      </c>
      <c r="AFC35" s="91">
        <f t="shared" si="242"/>
        <v>1.4999999999999999E-2</v>
      </c>
      <c r="AFD35" s="91">
        <f t="shared" si="242"/>
        <v>1.4999999999999999E-2</v>
      </c>
      <c r="AFE35" s="91">
        <f t="shared" si="242"/>
        <v>1.4999999999999999E-2</v>
      </c>
      <c r="AFF35" s="91">
        <f t="shared" ref="AFF35:AHQ35" si="243">AFE35</f>
        <v>1.4999999999999999E-2</v>
      </c>
      <c r="AFG35" s="91">
        <f t="shared" si="243"/>
        <v>1.4999999999999999E-2</v>
      </c>
      <c r="AFH35" s="91">
        <f t="shared" si="243"/>
        <v>1.4999999999999999E-2</v>
      </c>
      <c r="AFI35" s="91">
        <f t="shared" si="243"/>
        <v>1.4999999999999999E-2</v>
      </c>
      <c r="AFJ35" s="91">
        <f t="shared" si="243"/>
        <v>1.4999999999999999E-2</v>
      </c>
      <c r="AFK35" s="91">
        <f t="shared" si="243"/>
        <v>1.4999999999999999E-2</v>
      </c>
      <c r="AFL35" s="91">
        <f t="shared" si="243"/>
        <v>1.4999999999999999E-2</v>
      </c>
      <c r="AFM35" s="91">
        <f t="shared" si="243"/>
        <v>1.4999999999999999E-2</v>
      </c>
      <c r="AFN35" s="91">
        <f t="shared" si="243"/>
        <v>1.4999999999999999E-2</v>
      </c>
      <c r="AFO35" s="91">
        <f t="shared" si="243"/>
        <v>1.4999999999999999E-2</v>
      </c>
      <c r="AFP35" s="91">
        <f t="shared" si="243"/>
        <v>1.4999999999999999E-2</v>
      </c>
      <c r="AFQ35" s="91">
        <f t="shared" si="243"/>
        <v>1.4999999999999999E-2</v>
      </c>
      <c r="AFR35" s="91">
        <f t="shared" si="243"/>
        <v>1.4999999999999999E-2</v>
      </c>
      <c r="AFS35" s="91">
        <f t="shared" si="243"/>
        <v>1.4999999999999999E-2</v>
      </c>
      <c r="AFT35" s="91">
        <f t="shared" si="243"/>
        <v>1.4999999999999999E-2</v>
      </c>
      <c r="AFU35" s="91">
        <f t="shared" si="243"/>
        <v>1.4999999999999999E-2</v>
      </c>
      <c r="AFV35" s="91">
        <f t="shared" si="243"/>
        <v>1.4999999999999999E-2</v>
      </c>
      <c r="AFW35" s="91">
        <f t="shared" si="243"/>
        <v>1.4999999999999999E-2</v>
      </c>
      <c r="AFX35" s="91">
        <f t="shared" si="243"/>
        <v>1.4999999999999999E-2</v>
      </c>
      <c r="AFY35" s="91">
        <f t="shared" si="243"/>
        <v>1.4999999999999999E-2</v>
      </c>
      <c r="AFZ35" s="91">
        <f t="shared" si="243"/>
        <v>1.4999999999999999E-2</v>
      </c>
      <c r="AGA35" s="91">
        <f t="shared" si="243"/>
        <v>1.4999999999999999E-2</v>
      </c>
      <c r="AGB35" s="91">
        <f t="shared" si="243"/>
        <v>1.4999999999999999E-2</v>
      </c>
      <c r="AGC35" s="91">
        <f t="shared" si="243"/>
        <v>1.4999999999999999E-2</v>
      </c>
      <c r="AGD35" s="91">
        <f t="shared" si="243"/>
        <v>1.4999999999999999E-2</v>
      </c>
      <c r="AGE35" s="91">
        <f t="shared" si="243"/>
        <v>1.4999999999999999E-2</v>
      </c>
      <c r="AGF35" s="91">
        <f t="shared" si="243"/>
        <v>1.4999999999999999E-2</v>
      </c>
      <c r="AGG35" s="91">
        <f t="shared" si="243"/>
        <v>1.4999999999999999E-2</v>
      </c>
      <c r="AGH35" s="91">
        <f t="shared" si="243"/>
        <v>1.4999999999999999E-2</v>
      </c>
      <c r="AGI35" s="91">
        <f t="shared" si="243"/>
        <v>1.4999999999999999E-2</v>
      </c>
      <c r="AGJ35" s="91">
        <f t="shared" si="243"/>
        <v>1.4999999999999999E-2</v>
      </c>
      <c r="AGK35" s="91">
        <f t="shared" si="243"/>
        <v>1.4999999999999999E-2</v>
      </c>
      <c r="AGL35" s="91">
        <f t="shared" si="243"/>
        <v>1.4999999999999999E-2</v>
      </c>
      <c r="AGM35" s="91">
        <f t="shared" si="243"/>
        <v>1.4999999999999999E-2</v>
      </c>
      <c r="AGN35" s="91">
        <f t="shared" si="243"/>
        <v>1.4999999999999999E-2</v>
      </c>
      <c r="AGO35" s="91">
        <f t="shared" si="243"/>
        <v>1.4999999999999999E-2</v>
      </c>
      <c r="AGP35" s="91">
        <f t="shared" si="243"/>
        <v>1.4999999999999999E-2</v>
      </c>
      <c r="AGQ35" s="91">
        <f t="shared" si="243"/>
        <v>1.4999999999999999E-2</v>
      </c>
      <c r="AGR35" s="91">
        <f t="shared" si="243"/>
        <v>1.4999999999999999E-2</v>
      </c>
      <c r="AGS35" s="91">
        <f t="shared" si="243"/>
        <v>1.4999999999999999E-2</v>
      </c>
      <c r="AGT35" s="91">
        <f t="shared" si="243"/>
        <v>1.4999999999999999E-2</v>
      </c>
      <c r="AGU35" s="91">
        <f t="shared" si="243"/>
        <v>1.4999999999999999E-2</v>
      </c>
      <c r="AGV35" s="91">
        <f t="shared" si="243"/>
        <v>1.4999999999999999E-2</v>
      </c>
      <c r="AGW35" s="91">
        <f t="shared" si="243"/>
        <v>1.4999999999999999E-2</v>
      </c>
      <c r="AGX35" s="91">
        <f t="shared" si="243"/>
        <v>1.4999999999999999E-2</v>
      </c>
      <c r="AGY35" s="91">
        <f t="shared" si="243"/>
        <v>1.4999999999999999E-2</v>
      </c>
      <c r="AGZ35" s="91">
        <f t="shared" si="243"/>
        <v>1.4999999999999999E-2</v>
      </c>
      <c r="AHA35" s="91">
        <f t="shared" si="243"/>
        <v>1.4999999999999999E-2</v>
      </c>
      <c r="AHB35" s="91">
        <f t="shared" si="243"/>
        <v>1.4999999999999999E-2</v>
      </c>
      <c r="AHC35" s="91">
        <f t="shared" si="243"/>
        <v>1.4999999999999999E-2</v>
      </c>
      <c r="AHD35" s="91">
        <f t="shared" si="243"/>
        <v>1.4999999999999999E-2</v>
      </c>
      <c r="AHE35" s="91">
        <f t="shared" si="243"/>
        <v>1.4999999999999999E-2</v>
      </c>
      <c r="AHF35" s="91">
        <f t="shared" si="243"/>
        <v>1.4999999999999999E-2</v>
      </c>
      <c r="AHG35" s="91">
        <f t="shared" si="243"/>
        <v>1.4999999999999999E-2</v>
      </c>
      <c r="AHH35" s="91">
        <f t="shared" si="243"/>
        <v>1.4999999999999999E-2</v>
      </c>
      <c r="AHI35" s="91">
        <f t="shared" si="243"/>
        <v>1.4999999999999999E-2</v>
      </c>
      <c r="AHJ35" s="91">
        <f t="shared" si="243"/>
        <v>1.4999999999999999E-2</v>
      </c>
      <c r="AHK35" s="91">
        <f t="shared" si="243"/>
        <v>1.4999999999999999E-2</v>
      </c>
      <c r="AHL35" s="91">
        <f t="shared" si="243"/>
        <v>1.4999999999999999E-2</v>
      </c>
      <c r="AHM35" s="91">
        <f t="shared" si="243"/>
        <v>1.4999999999999999E-2</v>
      </c>
      <c r="AHN35" s="91">
        <f t="shared" si="243"/>
        <v>1.4999999999999999E-2</v>
      </c>
      <c r="AHO35" s="91">
        <f t="shared" si="243"/>
        <v>1.4999999999999999E-2</v>
      </c>
      <c r="AHP35" s="91">
        <f t="shared" si="243"/>
        <v>1.4999999999999999E-2</v>
      </c>
      <c r="AHQ35" s="91">
        <f t="shared" si="243"/>
        <v>1.4999999999999999E-2</v>
      </c>
      <c r="AHR35" s="91">
        <f t="shared" ref="AHR35:AKC35" si="244">AHQ35</f>
        <v>1.4999999999999999E-2</v>
      </c>
      <c r="AHS35" s="91">
        <f t="shared" si="244"/>
        <v>1.4999999999999999E-2</v>
      </c>
      <c r="AHT35" s="91">
        <f t="shared" si="244"/>
        <v>1.4999999999999999E-2</v>
      </c>
      <c r="AHU35" s="91">
        <f t="shared" si="244"/>
        <v>1.4999999999999999E-2</v>
      </c>
      <c r="AHV35" s="91">
        <f t="shared" si="244"/>
        <v>1.4999999999999999E-2</v>
      </c>
      <c r="AHW35" s="91">
        <f t="shared" si="244"/>
        <v>1.4999999999999999E-2</v>
      </c>
      <c r="AHX35" s="91">
        <f t="shared" si="244"/>
        <v>1.4999999999999999E-2</v>
      </c>
      <c r="AHY35" s="91">
        <f t="shared" si="244"/>
        <v>1.4999999999999999E-2</v>
      </c>
      <c r="AHZ35" s="91">
        <f t="shared" si="244"/>
        <v>1.4999999999999999E-2</v>
      </c>
      <c r="AIA35" s="91">
        <f t="shared" si="244"/>
        <v>1.4999999999999999E-2</v>
      </c>
      <c r="AIB35" s="91">
        <f t="shared" si="244"/>
        <v>1.4999999999999999E-2</v>
      </c>
      <c r="AIC35" s="91">
        <f t="shared" si="244"/>
        <v>1.4999999999999999E-2</v>
      </c>
      <c r="AID35" s="91">
        <f t="shared" si="244"/>
        <v>1.4999999999999999E-2</v>
      </c>
      <c r="AIE35" s="91">
        <f t="shared" si="244"/>
        <v>1.4999999999999999E-2</v>
      </c>
      <c r="AIF35" s="91">
        <f t="shared" si="244"/>
        <v>1.4999999999999999E-2</v>
      </c>
      <c r="AIG35" s="91">
        <f t="shared" si="244"/>
        <v>1.4999999999999999E-2</v>
      </c>
      <c r="AIH35" s="91">
        <f t="shared" si="244"/>
        <v>1.4999999999999999E-2</v>
      </c>
      <c r="AII35" s="91">
        <f t="shared" si="244"/>
        <v>1.4999999999999999E-2</v>
      </c>
      <c r="AIJ35" s="91">
        <f t="shared" si="244"/>
        <v>1.4999999999999999E-2</v>
      </c>
      <c r="AIK35" s="91">
        <f t="shared" si="244"/>
        <v>1.4999999999999999E-2</v>
      </c>
      <c r="AIL35" s="91">
        <f t="shared" si="244"/>
        <v>1.4999999999999999E-2</v>
      </c>
      <c r="AIM35" s="91">
        <f t="shared" si="244"/>
        <v>1.4999999999999999E-2</v>
      </c>
      <c r="AIN35" s="91">
        <f t="shared" si="244"/>
        <v>1.4999999999999999E-2</v>
      </c>
      <c r="AIO35" s="91">
        <f t="shared" si="244"/>
        <v>1.4999999999999999E-2</v>
      </c>
      <c r="AIP35" s="91">
        <f t="shared" si="244"/>
        <v>1.4999999999999999E-2</v>
      </c>
      <c r="AIQ35" s="91">
        <f t="shared" si="244"/>
        <v>1.4999999999999999E-2</v>
      </c>
      <c r="AIR35" s="91">
        <f t="shared" si="244"/>
        <v>1.4999999999999999E-2</v>
      </c>
      <c r="AIS35" s="91">
        <f t="shared" si="244"/>
        <v>1.4999999999999999E-2</v>
      </c>
      <c r="AIT35" s="91">
        <f t="shared" si="244"/>
        <v>1.4999999999999999E-2</v>
      </c>
      <c r="AIU35" s="91">
        <f t="shared" si="244"/>
        <v>1.4999999999999999E-2</v>
      </c>
      <c r="AIV35" s="91">
        <f t="shared" si="244"/>
        <v>1.4999999999999999E-2</v>
      </c>
      <c r="AIW35" s="91">
        <f t="shared" si="244"/>
        <v>1.4999999999999999E-2</v>
      </c>
      <c r="AIX35" s="91">
        <f t="shared" si="244"/>
        <v>1.4999999999999999E-2</v>
      </c>
      <c r="AIY35" s="91">
        <f t="shared" si="244"/>
        <v>1.4999999999999999E-2</v>
      </c>
      <c r="AIZ35" s="91">
        <f t="shared" si="244"/>
        <v>1.4999999999999999E-2</v>
      </c>
      <c r="AJA35" s="91">
        <f t="shared" si="244"/>
        <v>1.4999999999999999E-2</v>
      </c>
      <c r="AJB35" s="91">
        <f t="shared" si="244"/>
        <v>1.4999999999999999E-2</v>
      </c>
      <c r="AJC35" s="91">
        <f t="shared" si="244"/>
        <v>1.4999999999999999E-2</v>
      </c>
      <c r="AJD35" s="91">
        <f t="shared" si="244"/>
        <v>1.4999999999999999E-2</v>
      </c>
      <c r="AJE35" s="91">
        <f t="shared" si="244"/>
        <v>1.4999999999999999E-2</v>
      </c>
      <c r="AJF35" s="91">
        <f t="shared" si="244"/>
        <v>1.4999999999999999E-2</v>
      </c>
      <c r="AJG35" s="91">
        <f t="shared" si="244"/>
        <v>1.4999999999999999E-2</v>
      </c>
      <c r="AJH35" s="91">
        <f t="shared" si="244"/>
        <v>1.4999999999999999E-2</v>
      </c>
      <c r="AJI35" s="91">
        <f t="shared" si="244"/>
        <v>1.4999999999999999E-2</v>
      </c>
      <c r="AJJ35" s="91">
        <f t="shared" si="244"/>
        <v>1.4999999999999999E-2</v>
      </c>
      <c r="AJK35" s="91">
        <f t="shared" si="244"/>
        <v>1.4999999999999999E-2</v>
      </c>
      <c r="AJL35" s="91">
        <f t="shared" si="244"/>
        <v>1.4999999999999999E-2</v>
      </c>
      <c r="AJM35" s="91">
        <f t="shared" si="244"/>
        <v>1.4999999999999999E-2</v>
      </c>
      <c r="AJN35" s="91">
        <f t="shared" si="244"/>
        <v>1.4999999999999999E-2</v>
      </c>
      <c r="AJO35" s="91">
        <f t="shared" si="244"/>
        <v>1.4999999999999999E-2</v>
      </c>
      <c r="AJP35" s="91">
        <f t="shared" si="244"/>
        <v>1.4999999999999999E-2</v>
      </c>
      <c r="AJQ35" s="91">
        <f t="shared" si="244"/>
        <v>1.4999999999999999E-2</v>
      </c>
      <c r="AJR35" s="91">
        <f t="shared" si="244"/>
        <v>1.4999999999999999E-2</v>
      </c>
      <c r="AJS35" s="91">
        <f t="shared" si="244"/>
        <v>1.4999999999999999E-2</v>
      </c>
      <c r="AJT35" s="91">
        <f t="shared" si="244"/>
        <v>1.4999999999999999E-2</v>
      </c>
      <c r="AJU35" s="91">
        <f t="shared" si="244"/>
        <v>1.4999999999999999E-2</v>
      </c>
      <c r="AJV35" s="91">
        <f t="shared" si="244"/>
        <v>1.4999999999999999E-2</v>
      </c>
      <c r="AJW35" s="91">
        <f t="shared" si="244"/>
        <v>1.4999999999999999E-2</v>
      </c>
      <c r="AJX35" s="91">
        <f t="shared" si="244"/>
        <v>1.4999999999999999E-2</v>
      </c>
      <c r="AJY35" s="91">
        <f t="shared" si="244"/>
        <v>1.4999999999999999E-2</v>
      </c>
      <c r="AJZ35" s="91">
        <f t="shared" si="244"/>
        <v>1.4999999999999999E-2</v>
      </c>
      <c r="AKA35" s="91">
        <f t="shared" si="244"/>
        <v>1.4999999999999999E-2</v>
      </c>
      <c r="AKB35" s="91">
        <f t="shared" si="244"/>
        <v>1.4999999999999999E-2</v>
      </c>
      <c r="AKC35" s="91">
        <f t="shared" si="244"/>
        <v>1.4999999999999999E-2</v>
      </c>
      <c r="AKD35" s="91">
        <f t="shared" ref="AKD35:ALP35" si="245">AKC35</f>
        <v>1.4999999999999999E-2</v>
      </c>
      <c r="AKE35" s="91">
        <f t="shared" si="245"/>
        <v>1.4999999999999999E-2</v>
      </c>
      <c r="AKF35" s="91">
        <f t="shared" si="245"/>
        <v>1.4999999999999999E-2</v>
      </c>
      <c r="AKG35" s="91">
        <f t="shared" si="245"/>
        <v>1.4999999999999999E-2</v>
      </c>
      <c r="AKH35" s="91">
        <f t="shared" si="245"/>
        <v>1.4999999999999999E-2</v>
      </c>
      <c r="AKI35" s="91">
        <f t="shared" si="245"/>
        <v>1.4999999999999999E-2</v>
      </c>
      <c r="AKJ35" s="91">
        <f t="shared" si="245"/>
        <v>1.4999999999999999E-2</v>
      </c>
      <c r="AKK35" s="91">
        <f t="shared" si="245"/>
        <v>1.4999999999999999E-2</v>
      </c>
      <c r="AKL35" s="91">
        <f t="shared" si="245"/>
        <v>1.4999999999999999E-2</v>
      </c>
      <c r="AKM35" s="91">
        <f t="shared" si="245"/>
        <v>1.4999999999999999E-2</v>
      </c>
      <c r="AKN35" s="91">
        <f t="shared" si="245"/>
        <v>1.4999999999999999E-2</v>
      </c>
      <c r="AKO35" s="91">
        <f t="shared" si="245"/>
        <v>1.4999999999999999E-2</v>
      </c>
      <c r="AKP35" s="91">
        <f t="shared" si="245"/>
        <v>1.4999999999999999E-2</v>
      </c>
      <c r="AKQ35" s="91">
        <f t="shared" si="245"/>
        <v>1.4999999999999999E-2</v>
      </c>
      <c r="AKR35" s="91">
        <f t="shared" si="245"/>
        <v>1.4999999999999999E-2</v>
      </c>
      <c r="AKS35" s="91">
        <f t="shared" si="245"/>
        <v>1.4999999999999999E-2</v>
      </c>
      <c r="AKT35" s="91">
        <f t="shared" si="245"/>
        <v>1.4999999999999999E-2</v>
      </c>
      <c r="AKU35" s="91">
        <f t="shared" si="245"/>
        <v>1.4999999999999999E-2</v>
      </c>
      <c r="AKV35" s="91">
        <f t="shared" si="245"/>
        <v>1.4999999999999999E-2</v>
      </c>
      <c r="AKW35" s="91">
        <f t="shared" si="245"/>
        <v>1.4999999999999999E-2</v>
      </c>
      <c r="AKX35" s="91">
        <f t="shared" si="245"/>
        <v>1.4999999999999999E-2</v>
      </c>
      <c r="AKY35" s="91">
        <f t="shared" si="245"/>
        <v>1.4999999999999999E-2</v>
      </c>
      <c r="AKZ35" s="91">
        <f t="shared" si="245"/>
        <v>1.4999999999999999E-2</v>
      </c>
      <c r="ALA35" s="91">
        <f t="shared" si="245"/>
        <v>1.4999999999999999E-2</v>
      </c>
      <c r="ALB35" s="91">
        <f t="shared" si="245"/>
        <v>1.4999999999999999E-2</v>
      </c>
      <c r="ALC35" s="91">
        <f t="shared" si="245"/>
        <v>1.4999999999999999E-2</v>
      </c>
      <c r="ALD35" s="91">
        <f t="shared" si="245"/>
        <v>1.4999999999999999E-2</v>
      </c>
      <c r="ALE35" s="91">
        <f t="shared" si="245"/>
        <v>1.4999999999999999E-2</v>
      </c>
      <c r="ALF35" s="91">
        <f t="shared" si="245"/>
        <v>1.4999999999999999E-2</v>
      </c>
      <c r="ALG35" s="91">
        <f t="shared" si="245"/>
        <v>1.4999999999999999E-2</v>
      </c>
      <c r="ALH35" s="91">
        <f t="shared" si="245"/>
        <v>1.4999999999999999E-2</v>
      </c>
      <c r="ALI35" s="91">
        <f t="shared" si="245"/>
        <v>1.4999999999999999E-2</v>
      </c>
      <c r="ALJ35" s="91">
        <f t="shared" si="245"/>
        <v>1.4999999999999999E-2</v>
      </c>
      <c r="ALK35" s="91">
        <f t="shared" si="245"/>
        <v>1.4999999999999999E-2</v>
      </c>
      <c r="ALL35" s="91">
        <f t="shared" si="245"/>
        <v>1.4999999999999999E-2</v>
      </c>
      <c r="ALM35" s="91">
        <f t="shared" si="245"/>
        <v>1.4999999999999999E-2</v>
      </c>
      <c r="ALN35" s="91">
        <f t="shared" si="245"/>
        <v>1.4999999999999999E-2</v>
      </c>
      <c r="ALO35" s="91">
        <f t="shared" si="245"/>
        <v>1.4999999999999999E-2</v>
      </c>
      <c r="ALP35" s="91">
        <f t="shared" si="245"/>
        <v>1.4999999999999999E-2</v>
      </c>
    </row>
    <row r="36" spans="1:1004" x14ac:dyDescent="0.3">
      <c r="B36" s="179"/>
      <c r="C36" t="str">
        <f>Calculator!C41</f>
        <v>გაუთვალისწინებელი ხარჯები</v>
      </c>
      <c r="D36" s="91">
        <f>Calculator!F41</f>
        <v>0.03</v>
      </c>
      <c r="E36" s="91">
        <f>D36</f>
        <v>0.03</v>
      </c>
      <c r="F36" s="91">
        <f t="shared" ref="F36:BQ36" si="246">E36</f>
        <v>0.03</v>
      </c>
      <c r="G36" s="91">
        <f t="shared" si="246"/>
        <v>0.03</v>
      </c>
      <c r="H36" s="91">
        <f t="shared" si="246"/>
        <v>0.03</v>
      </c>
      <c r="I36" s="91">
        <f t="shared" si="246"/>
        <v>0.03</v>
      </c>
      <c r="J36" s="91">
        <f t="shared" si="246"/>
        <v>0.03</v>
      </c>
      <c r="K36" s="91">
        <f t="shared" si="246"/>
        <v>0.03</v>
      </c>
      <c r="L36" s="91">
        <f t="shared" si="246"/>
        <v>0.03</v>
      </c>
      <c r="M36" s="91">
        <f t="shared" si="246"/>
        <v>0.03</v>
      </c>
      <c r="N36" s="91">
        <f t="shared" si="246"/>
        <v>0.03</v>
      </c>
      <c r="O36" s="91">
        <f t="shared" si="246"/>
        <v>0.03</v>
      </c>
      <c r="P36" s="91">
        <f t="shared" si="246"/>
        <v>0.03</v>
      </c>
      <c r="Q36" s="91">
        <f t="shared" si="246"/>
        <v>0.03</v>
      </c>
      <c r="R36" s="91">
        <f t="shared" si="246"/>
        <v>0.03</v>
      </c>
      <c r="S36" s="91">
        <f t="shared" si="246"/>
        <v>0.03</v>
      </c>
      <c r="T36" s="91">
        <f t="shared" si="246"/>
        <v>0.03</v>
      </c>
      <c r="U36" s="91">
        <f t="shared" si="246"/>
        <v>0.03</v>
      </c>
      <c r="V36" s="91">
        <f t="shared" si="246"/>
        <v>0.03</v>
      </c>
      <c r="W36" s="91">
        <f t="shared" si="246"/>
        <v>0.03</v>
      </c>
      <c r="X36" s="91">
        <f t="shared" si="246"/>
        <v>0.03</v>
      </c>
      <c r="Y36" s="91">
        <f t="shared" si="246"/>
        <v>0.03</v>
      </c>
      <c r="Z36" s="91">
        <f t="shared" si="246"/>
        <v>0.03</v>
      </c>
      <c r="AA36" s="91">
        <f t="shared" si="246"/>
        <v>0.03</v>
      </c>
      <c r="AB36" s="91">
        <f t="shared" si="246"/>
        <v>0.03</v>
      </c>
      <c r="AC36" s="91">
        <f t="shared" si="246"/>
        <v>0.03</v>
      </c>
      <c r="AD36" s="91">
        <f t="shared" si="246"/>
        <v>0.03</v>
      </c>
      <c r="AE36" s="91">
        <f t="shared" si="246"/>
        <v>0.03</v>
      </c>
      <c r="AF36" s="91">
        <f t="shared" si="246"/>
        <v>0.03</v>
      </c>
      <c r="AG36" s="91">
        <f t="shared" si="246"/>
        <v>0.03</v>
      </c>
      <c r="AH36" s="91">
        <f t="shared" si="246"/>
        <v>0.03</v>
      </c>
      <c r="AI36" s="91">
        <f t="shared" si="246"/>
        <v>0.03</v>
      </c>
      <c r="AJ36" s="91">
        <f t="shared" si="246"/>
        <v>0.03</v>
      </c>
      <c r="AK36" s="91">
        <f t="shared" si="246"/>
        <v>0.03</v>
      </c>
      <c r="AL36" s="91">
        <f t="shared" si="246"/>
        <v>0.03</v>
      </c>
      <c r="AM36" s="91">
        <f t="shared" si="246"/>
        <v>0.03</v>
      </c>
      <c r="AN36" s="91">
        <f t="shared" si="246"/>
        <v>0.03</v>
      </c>
      <c r="AO36" s="91">
        <f t="shared" si="246"/>
        <v>0.03</v>
      </c>
      <c r="AP36" s="91">
        <f t="shared" si="246"/>
        <v>0.03</v>
      </c>
      <c r="AQ36" s="91">
        <f t="shared" si="246"/>
        <v>0.03</v>
      </c>
      <c r="AR36" s="91">
        <f t="shared" si="246"/>
        <v>0.03</v>
      </c>
      <c r="AS36" s="91">
        <f t="shared" si="246"/>
        <v>0.03</v>
      </c>
      <c r="AT36" s="91">
        <f t="shared" si="246"/>
        <v>0.03</v>
      </c>
      <c r="AU36" s="91">
        <f t="shared" si="246"/>
        <v>0.03</v>
      </c>
      <c r="AV36" s="91">
        <f t="shared" si="246"/>
        <v>0.03</v>
      </c>
      <c r="AW36" s="91">
        <f t="shared" si="246"/>
        <v>0.03</v>
      </c>
      <c r="AX36" s="91">
        <f t="shared" si="246"/>
        <v>0.03</v>
      </c>
      <c r="AY36" s="91">
        <f t="shared" si="246"/>
        <v>0.03</v>
      </c>
      <c r="AZ36" s="91">
        <f t="shared" si="246"/>
        <v>0.03</v>
      </c>
      <c r="BA36" s="91">
        <f t="shared" si="246"/>
        <v>0.03</v>
      </c>
      <c r="BB36" s="91">
        <f t="shared" si="246"/>
        <v>0.03</v>
      </c>
      <c r="BC36" s="91">
        <f t="shared" si="246"/>
        <v>0.03</v>
      </c>
      <c r="BD36" s="91">
        <f t="shared" si="246"/>
        <v>0.03</v>
      </c>
      <c r="BE36" s="91">
        <f t="shared" si="246"/>
        <v>0.03</v>
      </c>
      <c r="BF36" s="91">
        <f t="shared" si="246"/>
        <v>0.03</v>
      </c>
      <c r="BG36" s="91">
        <f t="shared" si="246"/>
        <v>0.03</v>
      </c>
      <c r="BH36" s="91">
        <f t="shared" si="246"/>
        <v>0.03</v>
      </c>
      <c r="BI36" s="91">
        <f t="shared" si="246"/>
        <v>0.03</v>
      </c>
      <c r="BJ36" s="91">
        <f t="shared" si="246"/>
        <v>0.03</v>
      </c>
      <c r="BK36" s="91">
        <f t="shared" si="246"/>
        <v>0.03</v>
      </c>
      <c r="BL36" s="91">
        <f t="shared" si="246"/>
        <v>0.03</v>
      </c>
      <c r="BM36" s="91">
        <f t="shared" si="246"/>
        <v>0.03</v>
      </c>
      <c r="BN36" s="91">
        <f t="shared" si="246"/>
        <v>0.03</v>
      </c>
      <c r="BO36" s="91">
        <f t="shared" si="246"/>
        <v>0.03</v>
      </c>
      <c r="BP36" s="91">
        <f t="shared" si="246"/>
        <v>0.03</v>
      </c>
      <c r="BQ36" s="91">
        <f t="shared" si="246"/>
        <v>0.03</v>
      </c>
      <c r="BR36" s="91">
        <f t="shared" ref="BR36:EC36" si="247">BQ36</f>
        <v>0.03</v>
      </c>
      <c r="BS36" s="91">
        <f t="shared" si="247"/>
        <v>0.03</v>
      </c>
      <c r="BT36" s="91">
        <f t="shared" si="247"/>
        <v>0.03</v>
      </c>
      <c r="BU36" s="91">
        <f t="shared" si="247"/>
        <v>0.03</v>
      </c>
      <c r="BV36" s="91">
        <f t="shared" si="247"/>
        <v>0.03</v>
      </c>
      <c r="BW36" s="91">
        <f t="shared" si="247"/>
        <v>0.03</v>
      </c>
      <c r="BX36" s="91">
        <f t="shared" si="247"/>
        <v>0.03</v>
      </c>
      <c r="BY36" s="91">
        <f t="shared" si="247"/>
        <v>0.03</v>
      </c>
      <c r="BZ36" s="91">
        <f t="shared" si="247"/>
        <v>0.03</v>
      </c>
      <c r="CA36" s="91">
        <f t="shared" si="247"/>
        <v>0.03</v>
      </c>
      <c r="CB36" s="91">
        <f t="shared" si="247"/>
        <v>0.03</v>
      </c>
      <c r="CC36" s="91">
        <f t="shared" si="247"/>
        <v>0.03</v>
      </c>
      <c r="CD36" s="91">
        <f t="shared" si="247"/>
        <v>0.03</v>
      </c>
      <c r="CE36" s="91">
        <f t="shared" si="247"/>
        <v>0.03</v>
      </c>
      <c r="CF36" s="91">
        <f t="shared" si="247"/>
        <v>0.03</v>
      </c>
      <c r="CG36" s="91">
        <f t="shared" si="247"/>
        <v>0.03</v>
      </c>
      <c r="CH36" s="91">
        <f t="shared" si="247"/>
        <v>0.03</v>
      </c>
      <c r="CI36" s="91">
        <f t="shared" si="247"/>
        <v>0.03</v>
      </c>
      <c r="CJ36" s="91">
        <f t="shared" si="247"/>
        <v>0.03</v>
      </c>
      <c r="CK36" s="91">
        <f t="shared" si="247"/>
        <v>0.03</v>
      </c>
      <c r="CL36" s="91">
        <f t="shared" si="247"/>
        <v>0.03</v>
      </c>
      <c r="CM36" s="91">
        <f t="shared" si="247"/>
        <v>0.03</v>
      </c>
      <c r="CN36" s="91">
        <f t="shared" si="247"/>
        <v>0.03</v>
      </c>
      <c r="CO36" s="91">
        <f t="shared" si="247"/>
        <v>0.03</v>
      </c>
      <c r="CP36" s="91">
        <f t="shared" si="247"/>
        <v>0.03</v>
      </c>
      <c r="CQ36" s="91">
        <f t="shared" si="247"/>
        <v>0.03</v>
      </c>
      <c r="CR36" s="91">
        <f t="shared" si="247"/>
        <v>0.03</v>
      </c>
      <c r="CS36" s="91">
        <f t="shared" si="247"/>
        <v>0.03</v>
      </c>
      <c r="CT36" s="91">
        <f t="shared" si="247"/>
        <v>0.03</v>
      </c>
      <c r="CU36" s="91">
        <f t="shared" si="247"/>
        <v>0.03</v>
      </c>
      <c r="CV36" s="91">
        <f t="shared" si="247"/>
        <v>0.03</v>
      </c>
      <c r="CW36" s="91">
        <f t="shared" si="247"/>
        <v>0.03</v>
      </c>
      <c r="CX36" s="91">
        <f t="shared" si="247"/>
        <v>0.03</v>
      </c>
      <c r="CY36" s="91">
        <f t="shared" si="247"/>
        <v>0.03</v>
      </c>
      <c r="CZ36" s="91">
        <f t="shared" si="247"/>
        <v>0.03</v>
      </c>
      <c r="DA36" s="91">
        <f t="shared" si="247"/>
        <v>0.03</v>
      </c>
      <c r="DB36" s="91">
        <f t="shared" si="247"/>
        <v>0.03</v>
      </c>
      <c r="DC36" s="91">
        <f t="shared" si="247"/>
        <v>0.03</v>
      </c>
      <c r="DD36" s="91">
        <f t="shared" si="247"/>
        <v>0.03</v>
      </c>
      <c r="DE36" s="91">
        <f t="shared" si="247"/>
        <v>0.03</v>
      </c>
      <c r="DF36" s="91">
        <f t="shared" si="247"/>
        <v>0.03</v>
      </c>
      <c r="DG36" s="91">
        <f t="shared" si="247"/>
        <v>0.03</v>
      </c>
      <c r="DH36" s="91">
        <f t="shared" si="247"/>
        <v>0.03</v>
      </c>
      <c r="DI36" s="91">
        <f t="shared" si="247"/>
        <v>0.03</v>
      </c>
      <c r="DJ36" s="91">
        <f t="shared" si="247"/>
        <v>0.03</v>
      </c>
      <c r="DK36" s="91">
        <f t="shared" si="247"/>
        <v>0.03</v>
      </c>
      <c r="DL36" s="91">
        <f t="shared" si="247"/>
        <v>0.03</v>
      </c>
      <c r="DM36" s="91">
        <f t="shared" si="247"/>
        <v>0.03</v>
      </c>
      <c r="DN36" s="91">
        <f t="shared" si="247"/>
        <v>0.03</v>
      </c>
      <c r="DO36" s="91">
        <f t="shared" si="247"/>
        <v>0.03</v>
      </c>
      <c r="DP36" s="91">
        <f t="shared" si="247"/>
        <v>0.03</v>
      </c>
      <c r="DQ36" s="91">
        <f t="shared" si="247"/>
        <v>0.03</v>
      </c>
      <c r="DR36" s="91">
        <f t="shared" si="247"/>
        <v>0.03</v>
      </c>
      <c r="DS36" s="91">
        <f t="shared" si="247"/>
        <v>0.03</v>
      </c>
      <c r="DT36" s="91">
        <f t="shared" si="247"/>
        <v>0.03</v>
      </c>
      <c r="DU36" s="91">
        <f t="shared" si="247"/>
        <v>0.03</v>
      </c>
      <c r="DV36" s="91">
        <f t="shared" si="247"/>
        <v>0.03</v>
      </c>
      <c r="DW36" s="91">
        <f t="shared" si="247"/>
        <v>0.03</v>
      </c>
      <c r="DX36" s="91">
        <f t="shared" si="247"/>
        <v>0.03</v>
      </c>
      <c r="DY36" s="91">
        <f t="shared" si="247"/>
        <v>0.03</v>
      </c>
      <c r="DZ36" s="91">
        <f t="shared" si="247"/>
        <v>0.03</v>
      </c>
      <c r="EA36" s="91">
        <f t="shared" si="247"/>
        <v>0.03</v>
      </c>
      <c r="EB36" s="91">
        <f t="shared" si="247"/>
        <v>0.03</v>
      </c>
      <c r="EC36" s="91">
        <f t="shared" si="247"/>
        <v>0.03</v>
      </c>
      <c r="ED36" s="91">
        <f t="shared" ref="ED36:GO36" si="248">EC36</f>
        <v>0.03</v>
      </c>
      <c r="EE36" s="91">
        <f t="shared" si="248"/>
        <v>0.03</v>
      </c>
      <c r="EF36" s="91">
        <f t="shared" si="248"/>
        <v>0.03</v>
      </c>
      <c r="EG36" s="91">
        <f t="shared" si="248"/>
        <v>0.03</v>
      </c>
      <c r="EH36" s="91">
        <f t="shared" si="248"/>
        <v>0.03</v>
      </c>
      <c r="EI36" s="91">
        <f t="shared" si="248"/>
        <v>0.03</v>
      </c>
      <c r="EJ36" s="91">
        <f t="shared" si="248"/>
        <v>0.03</v>
      </c>
      <c r="EK36" s="91">
        <f t="shared" si="248"/>
        <v>0.03</v>
      </c>
      <c r="EL36" s="91">
        <f t="shared" si="248"/>
        <v>0.03</v>
      </c>
      <c r="EM36" s="91">
        <f t="shared" si="248"/>
        <v>0.03</v>
      </c>
      <c r="EN36" s="91">
        <f t="shared" si="248"/>
        <v>0.03</v>
      </c>
      <c r="EO36" s="91">
        <f t="shared" si="248"/>
        <v>0.03</v>
      </c>
      <c r="EP36" s="91">
        <f t="shared" si="248"/>
        <v>0.03</v>
      </c>
      <c r="EQ36" s="91">
        <f t="shared" si="248"/>
        <v>0.03</v>
      </c>
      <c r="ER36" s="91">
        <f t="shared" si="248"/>
        <v>0.03</v>
      </c>
      <c r="ES36" s="91">
        <f t="shared" si="248"/>
        <v>0.03</v>
      </c>
      <c r="ET36" s="91">
        <f t="shared" si="248"/>
        <v>0.03</v>
      </c>
      <c r="EU36" s="91">
        <f t="shared" si="248"/>
        <v>0.03</v>
      </c>
      <c r="EV36" s="91">
        <f t="shared" si="248"/>
        <v>0.03</v>
      </c>
      <c r="EW36" s="91">
        <f t="shared" si="248"/>
        <v>0.03</v>
      </c>
      <c r="EX36" s="91">
        <f t="shared" si="248"/>
        <v>0.03</v>
      </c>
      <c r="EY36" s="91">
        <f t="shared" si="248"/>
        <v>0.03</v>
      </c>
      <c r="EZ36" s="91">
        <f t="shared" si="248"/>
        <v>0.03</v>
      </c>
      <c r="FA36" s="91">
        <f t="shared" si="248"/>
        <v>0.03</v>
      </c>
      <c r="FB36" s="91">
        <f t="shared" si="248"/>
        <v>0.03</v>
      </c>
      <c r="FC36" s="91">
        <f t="shared" si="248"/>
        <v>0.03</v>
      </c>
      <c r="FD36" s="91">
        <f t="shared" si="248"/>
        <v>0.03</v>
      </c>
      <c r="FE36" s="91">
        <f t="shared" si="248"/>
        <v>0.03</v>
      </c>
      <c r="FF36" s="91">
        <f t="shared" si="248"/>
        <v>0.03</v>
      </c>
      <c r="FG36" s="91">
        <f t="shared" si="248"/>
        <v>0.03</v>
      </c>
      <c r="FH36" s="91">
        <f t="shared" si="248"/>
        <v>0.03</v>
      </c>
      <c r="FI36" s="91">
        <f t="shared" si="248"/>
        <v>0.03</v>
      </c>
      <c r="FJ36" s="91">
        <f t="shared" si="248"/>
        <v>0.03</v>
      </c>
      <c r="FK36" s="91">
        <f t="shared" si="248"/>
        <v>0.03</v>
      </c>
      <c r="FL36" s="91">
        <f t="shared" si="248"/>
        <v>0.03</v>
      </c>
      <c r="FM36" s="91">
        <f t="shared" si="248"/>
        <v>0.03</v>
      </c>
      <c r="FN36" s="91">
        <f t="shared" si="248"/>
        <v>0.03</v>
      </c>
      <c r="FO36" s="91">
        <f t="shared" si="248"/>
        <v>0.03</v>
      </c>
      <c r="FP36" s="91">
        <f t="shared" si="248"/>
        <v>0.03</v>
      </c>
      <c r="FQ36" s="91">
        <f t="shared" si="248"/>
        <v>0.03</v>
      </c>
      <c r="FR36" s="91">
        <f t="shared" si="248"/>
        <v>0.03</v>
      </c>
      <c r="FS36" s="91">
        <f t="shared" si="248"/>
        <v>0.03</v>
      </c>
      <c r="FT36" s="91">
        <f t="shared" si="248"/>
        <v>0.03</v>
      </c>
      <c r="FU36" s="91">
        <f t="shared" si="248"/>
        <v>0.03</v>
      </c>
      <c r="FV36" s="91">
        <f t="shared" si="248"/>
        <v>0.03</v>
      </c>
      <c r="FW36" s="91">
        <f t="shared" si="248"/>
        <v>0.03</v>
      </c>
      <c r="FX36" s="91">
        <f t="shared" si="248"/>
        <v>0.03</v>
      </c>
      <c r="FY36" s="91">
        <f t="shared" si="248"/>
        <v>0.03</v>
      </c>
      <c r="FZ36" s="91">
        <f t="shared" si="248"/>
        <v>0.03</v>
      </c>
      <c r="GA36" s="91">
        <f t="shared" si="248"/>
        <v>0.03</v>
      </c>
      <c r="GB36" s="91">
        <f t="shared" si="248"/>
        <v>0.03</v>
      </c>
      <c r="GC36" s="91">
        <f t="shared" si="248"/>
        <v>0.03</v>
      </c>
      <c r="GD36" s="91">
        <f t="shared" si="248"/>
        <v>0.03</v>
      </c>
      <c r="GE36" s="91">
        <f t="shared" si="248"/>
        <v>0.03</v>
      </c>
      <c r="GF36" s="91">
        <f t="shared" si="248"/>
        <v>0.03</v>
      </c>
      <c r="GG36" s="91">
        <f t="shared" si="248"/>
        <v>0.03</v>
      </c>
      <c r="GH36" s="91">
        <f t="shared" si="248"/>
        <v>0.03</v>
      </c>
      <c r="GI36" s="91">
        <f t="shared" si="248"/>
        <v>0.03</v>
      </c>
      <c r="GJ36" s="91">
        <f t="shared" si="248"/>
        <v>0.03</v>
      </c>
      <c r="GK36" s="91">
        <f t="shared" si="248"/>
        <v>0.03</v>
      </c>
      <c r="GL36" s="91">
        <f t="shared" si="248"/>
        <v>0.03</v>
      </c>
      <c r="GM36" s="91">
        <f t="shared" si="248"/>
        <v>0.03</v>
      </c>
      <c r="GN36" s="91">
        <f t="shared" si="248"/>
        <v>0.03</v>
      </c>
      <c r="GO36" s="91">
        <f t="shared" si="248"/>
        <v>0.03</v>
      </c>
      <c r="GP36" s="91">
        <f t="shared" ref="GP36:JA36" si="249">GO36</f>
        <v>0.03</v>
      </c>
      <c r="GQ36" s="91">
        <f t="shared" si="249"/>
        <v>0.03</v>
      </c>
      <c r="GR36" s="91">
        <f t="shared" si="249"/>
        <v>0.03</v>
      </c>
      <c r="GS36" s="91">
        <f t="shared" si="249"/>
        <v>0.03</v>
      </c>
      <c r="GT36" s="91">
        <f t="shared" si="249"/>
        <v>0.03</v>
      </c>
      <c r="GU36" s="91">
        <f t="shared" si="249"/>
        <v>0.03</v>
      </c>
      <c r="GV36" s="91">
        <f t="shared" si="249"/>
        <v>0.03</v>
      </c>
      <c r="GW36" s="91">
        <f t="shared" si="249"/>
        <v>0.03</v>
      </c>
      <c r="GX36" s="91">
        <f t="shared" si="249"/>
        <v>0.03</v>
      </c>
      <c r="GY36" s="91">
        <f t="shared" si="249"/>
        <v>0.03</v>
      </c>
      <c r="GZ36" s="91">
        <f t="shared" si="249"/>
        <v>0.03</v>
      </c>
      <c r="HA36" s="91">
        <f t="shared" si="249"/>
        <v>0.03</v>
      </c>
      <c r="HB36" s="91">
        <f t="shared" si="249"/>
        <v>0.03</v>
      </c>
      <c r="HC36" s="91">
        <f t="shared" si="249"/>
        <v>0.03</v>
      </c>
      <c r="HD36" s="91">
        <f t="shared" si="249"/>
        <v>0.03</v>
      </c>
      <c r="HE36" s="91">
        <f t="shared" si="249"/>
        <v>0.03</v>
      </c>
      <c r="HF36" s="91">
        <f t="shared" si="249"/>
        <v>0.03</v>
      </c>
      <c r="HG36" s="91">
        <f t="shared" si="249"/>
        <v>0.03</v>
      </c>
      <c r="HH36" s="91">
        <f t="shared" si="249"/>
        <v>0.03</v>
      </c>
      <c r="HI36" s="91">
        <f t="shared" si="249"/>
        <v>0.03</v>
      </c>
      <c r="HJ36" s="91">
        <f t="shared" si="249"/>
        <v>0.03</v>
      </c>
      <c r="HK36" s="91">
        <f t="shared" si="249"/>
        <v>0.03</v>
      </c>
      <c r="HL36" s="91">
        <f t="shared" si="249"/>
        <v>0.03</v>
      </c>
      <c r="HM36" s="91">
        <f t="shared" si="249"/>
        <v>0.03</v>
      </c>
      <c r="HN36" s="91">
        <f t="shared" si="249"/>
        <v>0.03</v>
      </c>
      <c r="HO36" s="91">
        <f t="shared" si="249"/>
        <v>0.03</v>
      </c>
      <c r="HP36" s="91">
        <f t="shared" si="249"/>
        <v>0.03</v>
      </c>
      <c r="HQ36" s="91">
        <f t="shared" si="249"/>
        <v>0.03</v>
      </c>
      <c r="HR36" s="91">
        <f t="shared" si="249"/>
        <v>0.03</v>
      </c>
      <c r="HS36" s="91">
        <f t="shared" si="249"/>
        <v>0.03</v>
      </c>
      <c r="HT36" s="91">
        <f t="shared" si="249"/>
        <v>0.03</v>
      </c>
      <c r="HU36" s="91">
        <f t="shared" si="249"/>
        <v>0.03</v>
      </c>
      <c r="HV36" s="91">
        <f t="shared" si="249"/>
        <v>0.03</v>
      </c>
      <c r="HW36" s="91">
        <f t="shared" si="249"/>
        <v>0.03</v>
      </c>
      <c r="HX36" s="91">
        <f t="shared" si="249"/>
        <v>0.03</v>
      </c>
      <c r="HY36" s="91">
        <f t="shared" si="249"/>
        <v>0.03</v>
      </c>
      <c r="HZ36" s="91">
        <f t="shared" si="249"/>
        <v>0.03</v>
      </c>
      <c r="IA36" s="91">
        <f t="shared" si="249"/>
        <v>0.03</v>
      </c>
      <c r="IB36" s="91">
        <f t="shared" si="249"/>
        <v>0.03</v>
      </c>
      <c r="IC36" s="91">
        <f t="shared" si="249"/>
        <v>0.03</v>
      </c>
      <c r="ID36" s="91">
        <f t="shared" si="249"/>
        <v>0.03</v>
      </c>
      <c r="IE36" s="91">
        <f t="shared" si="249"/>
        <v>0.03</v>
      </c>
      <c r="IF36" s="91">
        <f t="shared" si="249"/>
        <v>0.03</v>
      </c>
      <c r="IG36" s="91">
        <f t="shared" si="249"/>
        <v>0.03</v>
      </c>
      <c r="IH36" s="91">
        <f t="shared" si="249"/>
        <v>0.03</v>
      </c>
      <c r="II36" s="91">
        <f t="shared" si="249"/>
        <v>0.03</v>
      </c>
      <c r="IJ36" s="91">
        <f t="shared" si="249"/>
        <v>0.03</v>
      </c>
      <c r="IK36" s="91">
        <f t="shared" si="249"/>
        <v>0.03</v>
      </c>
      <c r="IL36" s="91">
        <f t="shared" si="249"/>
        <v>0.03</v>
      </c>
      <c r="IM36" s="91">
        <f t="shared" si="249"/>
        <v>0.03</v>
      </c>
      <c r="IN36" s="91">
        <f t="shared" si="249"/>
        <v>0.03</v>
      </c>
      <c r="IO36" s="91">
        <f t="shared" si="249"/>
        <v>0.03</v>
      </c>
      <c r="IP36" s="91">
        <f t="shared" si="249"/>
        <v>0.03</v>
      </c>
      <c r="IQ36" s="91">
        <f t="shared" si="249"/>
        <v>0.03</v>
      </c>
      <c r="IR36" s="91">
        <f t="shared" si="249"/>
        <v>0.03</v>
      </c>
      <c r="IS36" s="91">
        <f t="shared" si="249"/>
        <v>0.03</v>
      </c>
      <c r="IT36" s="91">
        <f t="shared" si="249"/>
        <v>0.03</v>
      </c>
      <c r="IU36" s="91">
        <f t="shared" si="249"/>
        <v>0.03</v>
      </c>
      <c r="IV36" s="91">
        <f t="shared" si="249"/>
        <v>0.03</v>
      </c>
      <c r="IW36" s="91">
        <f t="shared" si="249"/>
        <v>0.03</v>
      </c>
      <c r="IX36" s="91">
        <f t="shared" si="249"/>
        <v>0.03</v>
      </c>
      <c r="IY36" s="91">
        <f t="shared" si="249"/>
        <v>0.03</v>
      </c>
      <c r="IZ36" s="91">
        <f t="shared" si="249"/>
        <v>0.03</v>
      </c>
      <c r="JA36" s="91">
        <f t="shared" si="249"/>
        <v>0.03</v>
      </c>
      <c r="JB36" s="91">
        <f t="shared" ref="JB36:LM36" si="250">JA36</f>
        <v>0.03</v>
      </c>
      <c r="JC36" s="91">
        <f t="shared" si="250"/>
        <v>0.03</v>
      </c>
      <c r="JD36" s="91">
        <f t="shared" si="250"/>
        <v>0.03</v>
      </c>
      <c r="JE36" s="91">
        <f t="shared" si="250"/>
        <v>0.03</v>
      </c>
      <c r="JF36" s="91">
        <f t="shared" si="250"/>
        <v>0.03</v>
      </c>
      <c r="JG36" s="91">
        <f t="shared" si="250"/>
        <v>0.03</v>
      </c>
      <c r="JH36" s="91">
        <f t="shared" si="250"/>
        <v>0.03</v>
      </c>
      <c r="JI36" s="91">
        <f t="shared" si="250"/>
        <v>0.03</v>
      </c>
      <c r="JJ36" s="91">
        <f t="shared" si="250"/>
        <v>0.03</v>
      </c>
      <c r="JK36" s="91">
        <f t="shared" si="250"/>
        <v>0.03</v>
      </c>
      <c r="JL36" s="91">
        <f t="shared" si="250"/>
        <v>0.03</v>
      </c>
      <c r="JM36" s="91">
        <f t="shared" si="250"/>
        <v>0.03</v>
      </c>
      <c r="JN36" s="91">
        <f t="shared" si="250"/>
        <v>0.03</v>
      </c>
      <c r="JO36" s="91">
        <f t="shared" si="250"/>
        <v>0.03</v>
      </c>
      <c r="JP36" s="91">
        <f t="shared" si="250"/>
        <v>0.03</v>
      </c>
      <c r="JQ36" s="91">
        <f t="shared" si="250"/>
        <v>0.03</v>
      </c>
      <c r="JR36" s="91">
        <f t="shared" si="250"/>
        <v>0.03</v>
      </c>
      <c r="JS36" s="91">
        <f t="shared" si="250"/>
        <v>0.03</v>
      </c>
      <c r="JT36" s="91">
        <f t="shared" si="250"/>
        <v>0.03</v>
      </c>
      <c r="JU36" s="91">
        <f t="shared" si="250"/>
        <v>0.03</v>
      </c>
      <c r="JV36" s="91">
        <f t="shared" si="250"/>
        <v>0.03</v>
      </c>
      <c r="JW36" s="91">
        <f t="shared" si="250"/>
        <v>0.03</v>
      </c>
      <c r="JX36" s="91">
        <f t="shared" si="250"/>
        <v>0.03</v>
      </c>
      <c r="JY36" s="91">
        <f t="shared" si="250"/>
        <v>0.03</v>
      </c>
      <c r="JZ36" s="91">
        <f t="shared" si="250"/>
        <v>0.03</v>
      </c>
      <c r="KA36" s="91">
        <f t="shared" si="250"/>
        <v>0.03</v>
      </c>
      <c r="KB36" s="91">
        <f t="shared" si="250"/>
        <v>0.03</v>
      </c>
      <c r="KC36" s="91">
        <f t="shared" si="250"/>
        <v>0.03</v>
      </c>
      <c r="KD36" s="91">
        <f t="shared" si="250"/>
        <v>0.03</v>
      </c>
      <c r="KE36" s="91">
        <f t="shared" si="250"/>
        <v>0.03</v>
      </c>
      <c r="KF36" s="91">
        <f t="shared" si="250"/>
        <v>0.03</v>
      </c>
      <c r="KG36" s="91">
        <f t="shared" si="250"/>
        <v>0.03</v>
      </c>
      <c r="KH36" s="91">
        <f t="shared" si="250"/>
        <v>0.03</v>
      </c>
      <c r="KI36" s="91">
        <f t="shared" si="250"/>
        <v>0.03</v>
      </c>
      <c r="KJ36" s="91">
        <f t="shared" si="250"/>
        <v>0.03</v>
      </c>
      <c r="KK36" s="91">
        <f t="shared" si="250"/>
        <v>0.03</v>
      </c>
      <c r="KL36" s="91">
        <f t="shared" si="250"/>
        <v>0.03</v>
      </c>
      <c r="KM36" s="91">
        <f t="shared" si="250"/>
        <v>0.03</v>
      </c>
      <c r="KN36" s="91">
        <f t="shared" si="250"/>
        <v>0.03</v>
      </c>
      <c r="KO36" s="91">
        <f t="shared" si="250"/>
        <v>0.03</v>
      </c>
      <c r="KP36" s="91">
        <f t="shared" si="250"/>
        <v>0.03</v>
      </c>
      <c r="KQ36" s="91">
        <f t="shared" si="250"/>
        <v>0.03</v>
      </c>
      <c r="KR36" s="91">
        <f t="shared" si="250"/>
        <v>0.03</v>
      </c>
      <c r="KS36" s="91">
        <f t="shared" si="250"/>
        <v>0.03</v>
      </c>
      <c r="KT36" s="91">
        <f t="shared" si="250"/>
        <v>0.03</v>
      </c>
      <c r="KU36" s="91">
        <f t="shared" si="250"/>
        <v>0.03</v>
      </c>
      <c r="KV36" s="91">
        <f t="shared" si="250"/>
        <v>0.03</v>
      </c>
      <c r="KW36" s="91">
        <f t="shared" si="250"/>
        <v>0.03</v>
      </c>
      <c r="KX36" s="91">
        <f t="shared" si="250"/>
        <v>0.03</v>
      </c>
      <c r="KY36" s="91">
        <f t="shared" si="250"/>
        <v>0.03</v>
      </c>
      <c r="KZ36" s="91">
        <f t="shared" si="250"/>
        <v>0.03</v>
      </c>
      <c r="LA36" s="91">
        <f t="shared" si="250"/>
        <v>0.03</v>
      </c>
      <c r="LB36" s="91">
        <f t="shared" si="250"/>
        <v>0.03</v>
      </c>
      <c r="LC36" s="91">
        <f t="shared" si="250"/>
        <v>0.03</v>
      </c>
      <c r="LD36" s="91">
        <f t="shared" si="250"/>
        <v>0.03</v>
      </c>
      <c r="LE36" s="91">
        <f t="shared" si="250"/>
        <v>0.03</v>
      </c>
      <c r="LF36" s="91">
        <f t="shared" si="250"/>
        <v>0.03</v>
      </c>
      <c r="LG36" s="91">
        <f t="shared" si="250"/>
        <v>0.03</v>
      </c>
      <c r="LH36" s="91">
        <f t="shared" si="250"/>
        <v>0.03</v>
      </c>
      <c r="LI36" s="91">
        <f t="shared" si="250"/>
        <v>0.03</v>
      </c>
      <c r="LJ36" s="91">
        <f t="shared" si="250"/>
        <v>0.03</v>
      </c>
      <c r="LK36" s="91">
        <f t="shared" si="250"/>
        <v>0.03</v>
      </c>
      <c r="LL36" s="91">
        <f t="shared" si="250"/>
        <v>0.03</v>
      </c>
      <c r="LM36" s="91">
        <f t="shared" si="250"/>
        <v>0.03</v>
      </c>
      <c r="LN36" s="91">
        <f t="shared" ref="LN36:NY36" si="251">LM36</f>
        <v>0.03</v>
      </c>
      <c r="LO36" s="91">
        <f t="shared" si="251"/>
        <v>0.03</v>
      </c>
      <c r="LP36" s="91">
        <f t="shared" si="251"/>
        <v>0.03</v>
      </c>
      <c r="LQ36" s="91">
        <f t="shared" si="251"/>
        <v>0.03</v>
      </c>
      <c r="LR36" s="91">
        <f t="shared" si="251"/>
        <v>0.03</v>
      </c>
      <c r="LS36" s="91">
        <f t="shared" si="251"/>
        <v>0.03</v>
      </c>
      <c r="LT36" s="91">
        <f t="shared" si="251"/>
        <v>0.03</v>
      </c>
      <c r="LU36" s="91">
        <f t="shared" si="251"/>
        <v>0.03</v>
      </c>
      <c r="LV36" s="91">
        <f t="shared" si="251"/>
        <v>0.03</v>
      </c>
      <c r="LW36" s="91">
        <f t="shared" si="251"/>
        <v>0.03</v>
      </c>
      <c r="LX36" s="91">
        <f t="shared" si="251"/>
        <v>0.03</v>
      </c>
      <c r="LY36" s="91">
        <f t="shared" si="251"/>
        <v>0.03</v>
      </c>
      <c r="LZ36" s="91">
        <f t="shared" si="251"/>
        <v>0.03</v>
      </c>
      <c r="MA36" s="91">
        <f t="shared" si="251"/>
        <v>0.03</v>
      </c>
      <c r="MB36" s="91">
        <f t="shared" si="251"/>
        <v>0.03</v>
      </c>
      <c r="MC36" s="91">
        <f t="shared" si="251"/>
        <v>0.03</v>
      </c>
      <c r="MD36" s="91">
        <f t="shared" si="251"/>
        <v>0.03</v>
      </c>
      <c r="ME36" s="91">
        <f t="shared" si="251"/>
        <v>0.03</v>
      </c>
      <c r="MF36" s="91">
        <f t="shared" si="251"/>
        <v>0.03</v>
      </c>
      <c r="MG36" s="91">
        <f t="shared" si="251"/>
        <v>0.03</v>
      </c>
      <c r="MH36" s="91">
        <f t="shared" si="251"/>
        <v>0.03</v>
      </c>
      <c r="MI36" s="91">
        <f t="shared" si="251"/>
        <v>0.03</v>
      </c>
      <c r="MJ36" s="91">
        <f t="shared" si="251"/>
        <v>0.03</v>
      </c>
      <c r="MK36" s="91">
        <f t="shared" si="251"/>
        <v>0.03</v>
      </c>
      <c r="ML36" s="91">
        <f t="shared" si="251"/>
        <v>0.03</v>
      </c>
      <c r="MM36" s="91">
        <f t="shared" si="251"/>
        <v>0.03</v>
      </c>
      <c r="MN36" s="91">
        <f t="shared" si="251"/>
        <v>0.03</v>
      </c>
      <c r="MO36" s="91">
        <f t="shared" si="251"/>
        <v>0.03</v>
      </c>
      <c r="MP36" s="91">
        <f t="shared" si="251"/>
        <v>0.03</v>
      </c>
      <c r="MQ36" s="91">
        <f t="shared" si="251"/>
        <v>0.03</v>
      </c>
      <c r="MR36" s="91">
        <f t="shared" si="251"/>
        <v>0.03</v>
      </c>
      <c r="MS36" s="91">
        <f t="shared" si="251"/>
        <v>0.03</v>
      </c>
      <c r="MT36" s="91">
        <f t="shared" si="251"/>
        <v>0.03</v>
      </c>
      <c r="MU36" s="91">
        <f t="shared" si="251"/>
        <v>0.03</v>
      </c>
      <c r="MV36" s="91">
        <f t="shared" si="251"/>
        <v>0.03</v>
      </c>
      <c r="MW36" s="91">
        <f t="shared" si="251"/>
        <v>0.03</v>
      </c>
      <c r="MX36" s="91">
        <f t="shared" si="251"/>
        <v>0.03</v>
      </c>
      <c r="MY36" s="91">
        <f t="shared" si="251"/>
        <v>0.03</v>
      </c>
      <c r="MZ36" s="91">
        <f t="shared" si="251"/>
        <v>0.03</v>
      </c>
      <c r="NA36" s="91">
        <f t="shared" si="251"/>
        <v>0.03</v>
      </c>
      <c r="NB36" s="91">
        <f t="shared" si="251"/>
        <v>0.03</v>
      </c>
      <c r="NC36" s="91">
        <f t="shared" si="251"/>
        <v>0.03</v>
      </c>
      <c r="ND36" s="91">
        <f t="shared" si="251"/>
        <v>0.03</v>
      </c>
      <c r="NE36" s="91">
        <f t="shared" si="251"/>
        <v>0.03</v>
      </c>
      <c r="NF36" s="91">
        <f t="shared" si="251"/>
        <v>0.03</v>
      </c>
      <c r="NG36" s="91">
        <f t="shared" si="251"/>
        <v>0.03</v>
      </c>
      <c r="NH36" s="91">
        <f t="shared" si="251"/>
        <v>0.03</v>
      </c>
      <c r="NI36" s="91">
        <f t="shared" si="251"/>
        <v>0.03</v>
      </c>
      <c r="NJ36" s="91">
        <f t="shared" si="251"/>
        <v>0.03</v>
      </c>
      <c r="NK36" s="91">
        <f t="shared" si="251"/>
        <v>0.03</v>
      </c>
      <c r="NL36" s="91">
        <f t="shared" si="251"/>
        <v>0.03</v>
      </c>
      <c r="NM36" s="91">
        <f t="shared" si="251"/>
        <v>0.03</v>
      </c>
      <c r="NN36" s="91">
        <f t="shared" si="251"/>
        <v>0.03</v>
      </c>
      <c r="NO36" s="91">
        <f t="shared" si="251"/>
        <v>0.03</v>
      </c>
      <c r="NP36" s="91">
        <f t="shared" si="251"/>
        <v>0.03</v>
      </c>
      <c r="NQ36" s="91">
        <f t="shared" si="251"/>
        <v>0.03</v>
      </c>
      <c r="NR36" s="91">
        <f t="shared" si="251"/>
        <v>0.03</v>
      </c>
      <c r="NS36" s="91">
        <f t="shared" si="251"/>
        <v>0.03</v>
      </c>
      <c r="NT36" s="91">
        <f t="shared" si="251"/>
        <v>0.03</v>
      </c>
      <c r="NU36" s="91">
        <f t="shared" si="251"/>
        <v>0.03</v>
      </c>
      <c r="NV36" s="91">
        <f t="shared" si="251"/>
        <v>0.03</v>
      </c>
      <c r="NW36" s="91">
        <f t="shared" si="251"/>
        <v>0.03</v>
      </c>
      <c r="NX36" s="91">
        <f t="shared" si="251"/>
        <v>0.03</v>
      </c>
      <c r="NY36" s="91">
        <f t="shared" si="251"/>
        <v>0.03</v>
      </c>
      <c r="NZ36" s="91">
        <f t="shared" ref="NZ36:QK36" si="252">NY36</f>
        <v>0.03</v>
      </c>
      <c r="OA36" s="91">
        <f t="shared" si="252"/>
        <v>0.03</v>
      </c>
      <c r="OB36" s="91">
        <f t="shared" si="252"/>
        <v>0.03</v>
      </c>
      <c r="OC36" s="91">
        <f t="shared" si="252"/>
        <v>0.03</v>
      </c>
      <c r="OD36" s="91">
        <f t="shared" si="252"/>
        <v>0.03</v>
      </c>
      <c r="OE36" s="91">
        <f t="shared" si="252"/>
        <v>0.03</v>
      </c>
      <c r="OF36" s="91">
        <f t="shared" si="252"/>
        <v>0.03</v>
      </c>
      <c r="OG36" s="91">
        <f t="shared" si="252"/>
        <v>0.03</v>
      </c>
      <c r="OH36" s="91">
        <f t="shared" si="252"/>
        <v>0.03</v>
      </c>
      <c r="OI36" s="91">
        <f t="shared" si="252"/>
        <v>0.03</v>
      </c>
      <c r="OJ36" s="91">
        <f t="shared" si="252"/>
        <v>0.03</v>
      </c>
      <c r="OK36" s="91">
        <f t="shared" si="252"/>
        <v>0.03</v>
      </c>
      <c r="OL36" s="91">
        <f t="shared" si="252"/>
        <v>0.03</v>
      </c>
      <c r="OM36" s="91">
        <f t="shared" si="252"/>
        <v>0.03</v>
      </c>
      <c r="ON36" s="91">
        <f t="shared" si="252"/>
        <v>0.03</v>
      </c>
      <c r="OO36" s="91">
        <f t="shared" si="252"/>
        <v>0.03</v>
      </c>
      <c r="OP36" s="91">
        <f t="shared" si="252"/>
        <v>0.03</v>
      </c>
      <c r="OQ36" s="91">
        <f t="shared" si="252"/>
        <v>0.03</v>
      </c>
      <c r="OR36" s="91">
        <f t="shared" si="252"/>
        <v>0.03</v>
      </c>
      <c r="OS36" s="91">
        <f t="shared" si="252"/>
        <v>0.03</v>
      </c>
      <c r="OT36" s="91">
        <f t="shared" si="252"/>
        <v>0.03</v>
      </c>
      <c r="OU36" s="91">
        <f t="shared" si="252"/>
        <v>0.03</v>
      </c>
      <c r="OV36" s="91">
        <f t="shared" si="252"/>
        <v>0.03</v>
      </c>
      <c r="OW36" s="91">
        <f t="shared" si="252"/>
        <v>0.03</v>
      </c>
      <c r="OX36" s="91">
        <f t="shared" si="252"/>
        <v>0.03</v>
      </c>
      <c r="OY36" s="91">
        <f t="shared" si="252"/>
        <v>0.03</v>
      </c>
      <c r="OZ36" s="91">
        <f t="shared" si="252"/>
        <v>0.03</v>
      </c>
      <c r="PA36" s="91">
        <f t="shared" si="252"/>
        <v>0.03</v>
      </c>
      <c r="PB36" s="91">
        <f t="shared" si="252"/>
        <v>0.03</v>
      </c>
      <c r="PC36" s="91">
        <f t="shared" si="252"/>
        <v>0.03</v>
      </c>
      <c r="PD36" s="91">
        <f t="shared" si="252"/>
        <v>0.03</v>
      </c>
      <c r="PE36" s="91">
        <f t="shared" si="252"/>
        <v>0.03</v>
      </c>
      <c r="PF36" s="91">
        <f t="shared" si="252"/>
        <v>0.03</v>
      </c>
      <c r="PG36" s="91">
        <f t="shared" si="252"/>
        <v>0.03</v>
      </c>
      <c r="PH36" s="91">
        <f t="shared" si="252"/>
        <v>0.03</v>
      </c>
      <c r="PI36" s="91">
        <f t="shared" si="252"/>
        <v>0.03</v>
      </c>
      <c r="PJ36" s="91">
        <f t="shared" si="252"/>
        <v>0.03</v>
      </c>
      <c r="PK36" s="91">
        <f t="shared" si="252"/>
        <v>0.03</v>
      </c>
      <c r="PL36" s="91">
        <f t="shared" si="252"/>
        <v>0.03</v>
      </c>
      <c r="PM36" s="91">
        <f t="shared" si="252"/>
        <v>0.03</v>
      </c>
      <c r="PN36" s="91">
        <f t="shared" si="252"/>
        <v>0.03</v>
      </c>
      <c r="PO36" s="91">
        <f t="shared" si="252"/>
        <v>0.03</v>
      </c>
      <c r="PP36" s="91">
        <f t="shared" si="252"/>
        <v>0.03</v>
      </c>
      <c r="PQ36" s="91">
        <f t="shared" si="252"/>
        <v>0.03</v>
      </c>
      <c r="PR36" s="91">
        <f t="shared" si="252"/>
        <v>0.03</v>
      </c>
      <c r="PS36" s="91">
        <f t="shared" si="252"/>
        <v>0.03</v>
      </c>
      <c r="PT36" s="91">
        <f t="shared" si="252"/>
        <v>0.03</v>
      </c>
      <c r="PU36" s="91">
        <f t="shared" si="252"/>
        <v>0.03</v>
      </c>
      <c r="PV36" s="91">
        <f t="shared" si="252"/>
        <v>0.03</v>
      </c>
      <c r="PW36" s="91">
        <f t="shared" si="252"/>
        <v>0.03</v>
      </c>
      <c r="PX36" s="91">
        <f t="shared" si="252"/>
        <v>0.03</v>
      </c>
      <c r="PY36" s="91">
        <f t="shared" si="252"/>
        <v>0.03</v>
      </c>
      <c r="PZ36" s="91">
        <f t="shared" si="252"/>
        <v>0.03</v>
      </c>
      <c r="QA36" s="91">
        <f t="shared" si="252"/>
        <v>0.03</v>
      </c>
      <c r="QB36" s="91">
        <f t="shared" si="252"/>
        <v>0.03</v>
      </c>
      <c r="QC36" s="91">
        <f t="shared" si="252"/>
        <v>0.03</v>
      </c>
      <c r="QD36" s="91">
        <f t="shared" si="252"/>
        <v>0.03</v>
      </c>
      <c r="QE36" s="91">
        <f t="shared" si="252"/>
        <v>0.03</v>
      </c>
      <c r="QF36" s="91">
        <f t="shared" si="252"/>
        <v>0.03</v>
      </c>
      <c r="QG36" s="91">
        <f t="shared" si="252"/>
        <v>0.03</v>
      </c>
      <c r="QH36" s="91">
        <f t="shared" si="252"/>
        <v>0.03</v>
      </c>
      <c r="QI36" s="91">
        <f t="shared" si="252"/>
        <v>0.03</v>
      </c>
      <c r="QJ36" s="91">
        <f t="shared" si="252"/>
        <v>0.03</v>
      </c>
      <c r="QK36" s="91">
        <f t="shared" si="252"/>
        <v>0.03</v>
      </c>
      <c r="QL36" s="91">
        <f t="shared" ref="QL36:SW36" si="253">QK36</f>
        <v>0.03</v>
      </c>
      <c r="QM36" s="91">
        <f t="shared" si="253"/>
        <v>0.03</v>
      </c>
      <c r="QN36" s="91">
        <f t="shared" si="253"/>
        <v>0.03</v>
      </c>
      <c r="QO36" s="91">
        <f t="shared" si="253"/>
        <v>0.03</v>
      </c>
      <c r="QP36" s="91">
        <f t="shared" si="253"/>
        <v>0.03</v>
      </c>
      <c r="QQ36" s="91">
        <f t="shared" si="253"/>
        <v>0.03</v>
      </c>
      <c r="QR36" s="91">
        <f t="shared" si="253"/>
        <v>0.03</v>
      </c>
      <c r="QS36" s="91">
        <f t="shared" si="253"/>
        <v>0.03</v>
      </c>
      <c r="QT36" s="91">
        <f t="shared" si="253"/>
        <v>0.03</v>
      </c>
      <c r="QU36" s="91">
        <f t="shared" si="253"/>
        <v>0.03</v>
      </c>
      <c r="QV36" s="91">
        <f t="shared" si="253"/>
        <v>0.03</v>
      </c>
      <c r="QW36" s="91">
        <f t="shared" si="253"/>
        <v>0.03</v>
      </c>
      <c r="QX36" s="91">
        <f t="shared" si="253"/>
        <v>0.03</v>
      </c>
      <c r="QY36" s="91">
        <f t="shared" si="253"/>
        <v>0.03</v>
      </c>
      <c r="QZ36" s="91">
        <f t="shared" si="253"/>
        <v>0.03</v>
      </c>
      <c r="RA36" s="91">
        <f t="shared" si="253"/>
        <v>0.03</v>
      </c>
      <c r="RB36" s="91">
        <f t="shared" si="253"/>
        <v>0.03</v>
      </c>
      <c r="RC36" s="91">
        <f t="shared" si="253"/>
        <v>0.03</v>
      </c>
      <c r="RD36" s="91">
        <f t="shared" si="253"/>
        <v>0.03</v>
      </c>
      <c r="RE36" s="91">
        <f t="shared" si="253"/>
        <v>0.03</v>
      </c>
      <c r="RF36" s="91">
        <f t="shared" si="253"/>
        <v>0.03</v>
      </c>
      <c r="RG36" s="91">
        <f t="shared" si="253"/>
        <v>0.03</v>
      </c>
      <c r="RH36" s="91">
        <f t="shared" si="253"/>
        <v>0.03</v>
      </c>
      <c r="RI36" s="91">
        <f t="shared" si="253"/>
        <v>0.03</v>
      </c>
      <c r="RJ36" s="91">
        <f t="shared" si="253"/>
        <v>0.03</v>
      </c>
      <c r="RK36" s="91">
        <f t="shared" si="253"/>
        <v>0.03</v>
      </c>
      <c r="RL36" s="91">
        <f t="shared" si="253"/>
        <v>0.03</v>
      </c>
      <c r="RM36" s="91">
        <f t="shared" si="253"/>
        <v>0.03</v>
      </c>
      <c r="RN36" s="91">
        <f t="shared" si="253"/>
        <v>0.03</v>
      </c>
      <c r="RO36" s="91">
        <f t="shared" si="253"/>
        <v>0.03</v>
      </c>
      <c r="RP36" s="91">
        <f t="shared" si="253"/>
        <v>0.03</v>
      </c>
      <c r="RQ36" s="91">
        <f t="shared" si="253"/>
        <v>0.03</v>
      </c>
      <c r="RR36" s="91">
        <f t="shared" si="253"/>
        <v>0.03</v>
      </c>
      <c r="RS36" s="91">
        <f t="shared" si="253"/>
        <v>0.03</v>
      </c>
      <c r="RT36" s="91">
        <f t="shared" si="253"/>
        <v>0.03</v>
      </c>
      <c r="RU36" s="91">
        <f t="shared" si="253"/>
        <v>0.03</v>
      </c>
      <c r="RV36" s="91">
        <f t="shared" si="253"/>
        <v>0.03</v>
      </c>
      <c r="RW36" s="91">
        <f t="shared" si="253"/>
        <v>0.03</v>
      </c>
      <c r="RX36" s="91">
        <f t="shared" si="253"/>
        <v>0.03</v>
      </c>
      <c r="RY36" s="91">
        <f t="shared" si="253"/>
        <v>0.03</v>
      </c>
      <c r="RZ36" s="91">
        <f t="shared" si="253"/>
        <v>0.03</v>
      </c>
      <c r="SA36" s="91">
        <f t="shared" si="253"/>
        <v>0.03</v>
      </c>
      <c r="SB36" s="91">
        <f t="shared" si="253"/>
        <v>0.03</v>
      </c>
      <c r="SC36" s="91">
        <f t="shared" si="253"/>
        <v>0.03</v>
      </c>
      <c r="SD36" s="91">
        <f t="shared" si="253"/>
        <v>0.03</v>
      </c>
      <c r="SE36" s="91">
        <f t="shared" si="253"/>
        <v>0.03</v>
      </c>
      <c r="SF36" s="91">
        <f t="shared" si="253"/>
        <v>0.03</v>
      </c>
      <c r="SG36" s="91">
        <f t="shared" si="253"/>
        <v>0.03</v>
      </c>
      <c r="SH36" s="91">
        <f t="shared" si="253"/>
        <v>0.03</v>
      </c>
      <c r="SI36" s="91">
        <f t="shared" si="253"/>
        <v>0.03</v>
      </c>
      <c r="SJ36" s="91">
        <f t="shared" si="253"/>
        <v>0.03</v>
      </c>
      <c r="SK36" s="91">
        <f t="shared" si="253"/>
        <v>0.03</v>
      </c>
      <c r="SL36" s="91">
        <f t="shared" si="253"/>
        <v>0.03</v>
      </c>
      <c r="SM36" s="91">
        <f t="shared" si="253"/>
        <v>0.03</v>
      </c>
      <c r="SN36" s="91">
        <f t="shared" si="253"/>
        <v>0.03</v>
      </c>
      <c r="SO36" s="91">
        <f t="shared" si="253"/>
        <v>0.03</v>
      </c>
      <c r="SP36" s="91">
        <f t="shared" si="253"/>
        <v>0.03</v>
      </c>
      <c r="SQ36" s="91">
        <f t="shared" si="253"/>
        <v>0.03</v>
      </c>
      <c r="SR36" s="91">
        <f t="shared" si="253"/>
        <v>0.03</v>
      </c>
      <c r="SS36" s="91">
        <f t="shared" si="253"/>
        <v>0.03</v>
      </c>
      <c r="ST36" s="91">
        <f t="shared" si="253"/>
        <v>0.03</v>
      </c>
      <c r="SU36" s="91">
        <f t="shared" si="253"/>
        <v>0.03</v>
      </c>
      <c r="SV36" s="91">
        <f t="shared" si="253"/>
        <v>0.03</v>
      </c>
      <c r="SW36" s="91">
        <f t="shared" si="253"/>
        <v>0.03</v>
      </c>
      <c r="SX36" s="91">
        <f t="shared" ref="SX36:VI36" si="254">SW36</f>
        <v>0.03</v>
      </c>
      <c r="SY36" s="91">
        <f t="shared" si="254"/>
        <v>0.03</v>
      </c>
      <c r="SZ36" s="91">
        <f t="shared" si="254"/>
        <v>0.03</v>
      </c>
      <c r="TA36" s="91">
        <f t="shared" si="254"/>
        <v>0.03</v>
      </c>
      <c r="TB36" s="91">
        <f t="shared" si="254"/>
        <v>0.03</v>
      </c>
      <c r="TC36" s="91">
        <f t="shared" si="254"/>
        <v>0.03</v>
      </c>
      <c r="TD36" s="91">
        <f t="shared" si="254"/>
        <v>0.03</v>
      </c>
      <c r="TE36" s="91">
        <f t="shared" si="254"/>
        <v>0.03</v>
      </c>
      <c r="TF36" s="91">
        <f t="shared" si="254"/>
        <v>0.03</v>
      </c>
      <c r="TG36" s="91">
        <f t="shared" si="254"/>
        <v>0.03</v>
      </c>
      <c r="TH36" s="91">
        <f t="shared" si="254"/>
        <v>0.03</v>
      </c>
      <c r="TI36" s="91">
        <f t="shared" si="254"/>
        <v>0.03</v>
      </c>
      <c r="TJ36" s="91">
        <f t="shared" si="254"/>
        <v>0.03</v>
      </c>
      <c r="TK36" s="91">
        <f t="shared" si="254"/>
        <v>0.03</v>
      </c>
      <c r="TL36" s="91">
        <f t="shared" si="254"/>
        <v>0.03</v>
      </c>
      <c r="TM36" s="91">
        <f t="shared" si="254"/>
        <v>0.03</v>
      </c>
      <c r="TN36" s="91">
        <f t="shared" si="254"/>
        <v>0.03</v>
      </c>
      <c r="TO36" s="91">
        <f t="shared" si="254"/>
        <v>0.03</v>
      </c>
      <c r="TP36" s="91">
        <f t="shared" si="254"/>
        <v>0.03</v>
      </c>
      <c r="TQ36" s="91">
        <f t="shared" si="254"/>
        <v>0.03</v>
      </c>
      <c r="TR36" s="91">
        <f t="shared" si="254"/>
        <v>0.03</v>
      </c>
      <c r="TS36" s="91">
        <f t="shared" si="254"/>
        <v>0.03</v>
      </c>
      <c r="TT36" s="91">
        <f t="shared" si="254"/>
        <v>0.03</v>
      </c>
      <c r="TU36" s="91">
        <f t="shared" si="254"/>
        <v>0.03</v>
      </c>
      <c r="TV36" s="91">
        <f t="shared" si="254"/>
        <v>0.03</v>
      </c>
      <c r="TW36" s="91">
        <f t="shared" si="254"/>
        <v>0.03</v>
      </c>
      <c r="TX36" s="91">
        <f t="shared" si="254"/>
        <v>0.03</v>
      </c>
      <c r="TY36" s="91">
        <f t="shared" si="254"/>
        <v>0.03</v>
      </c>
      <c r="TZ36" s="91">
        <f t="shared" si="254"/>
        <v>0.03</v>
      </c>
      <c r="UA36" s="91">
        <f t="shared" si="254"/>
        <v>0.03</v>
      </c>
      <c r="UB36" s="91">
        <f t="shared" si="254"/>
        <v>0.03</v>
      </c>
      <c r="UC36" s="91">
        <f t="shared" si="254"/>
        <v>0.03</v>
      </c>
      <c r="UD36" s="91">
        <f t="shared" si="254"/>
        <v>0.03</v>
      </c>
      <c r="UE36" s="91">
        <f t="shared" si="254"/>
        <v>0.03</v>
      </c>
      <c r="UF36" s="91">
        <f t="shared" si="254"/>
        <v>0.03</v>
      </c>
      <c r="UG36" s="91">
        <f t="shared" si="254"/>
        <v>0.03</v>
      </c>
      <c r="UH36" s="91">
        <f t="shared" si="254"/>
        <v>0.03</v>
      </c>
      <c r="UI36" s="91">
        <f t="shared" si="254"/>
        <v>0.03</v>
      </c>
      <c r="UJ36" s="91">
        <f t="shared" si="254"/>
        <v>0.03</v>
      </c>
      <c r="UK36" s="91">
        <f t="shared" si="254"/>
        <v>0.03</v>
      </c>
      <c r="UL36" s="91">
        <f t="shared" si="254"/>
        <v>0.03</v>
      </c>
      <c r="UM36" s="91">
        <f t="shared" si="254"/>
        <v>0.03</v>
      </c>
      <c r="UN36" s="91">
        <f t="shared" si="254"/>
        <v>0.03</v>
      </c>
      <c r="UO36" s="91">
        <f t="shared" si="254"/>
        <v>0.03</v>
      </c>
      <c r="UP36" s="91">
        <f t="shared" si="254"/>
        <v>0.03</v>
      </c>
      <c r="UQ36" s="91">
        <f t="shared" si="254"/>
        <v>0.03</v>
      </c>
      <c r="UR36" s="91">
        <f t="shared" si="254"/>
        <v>0.03</v>
      </c>
      <c r="US36" s="91">
        <f t="shared" si="254"/>
        <v>0.03</v>
      </c>
      <c r="UT36" s="91">
        <f t="shared" si="254"/>
        <v>0.03</v>
      </c>
      <c r="UU36" s="91">
        <f t="shared" si="254"/>
        <v>0.03</v>
      </c>
      <c r="UV36" s="91">
        <f t="shared" si="254"/>
        <v>0.03</v>
      </c>
      <c r="UW36" s="91">
        <f t="shared" si="254"/>
        <v>0.03</v>
      </c>
      <c r="UX36" s="91">
        <f t="shared" si="254"/>
        <v>0.03</v>
      </c>
      <c r="UY36" s="91">
        <f t="shared" si="254"/>
        <v>0.03</v>
      </c>
      <c r="UZ36" s="91">
        <f t="shared" si="254"/>
        <v>0.03</v>
      </c>
      <c r="VA36" s="91">
        <f t="shared" si="254"/>
        <v>0.03</v>
      </c>
      <c r="VB36" s="91">
        <f t="shared" si="254"/>
        <v>0.03</v>
      </c>
      <c r="VC36" s="91">
        <f t="shared" si="254"/>
        <v>0.03</v>
      </c>
      <c r="VD36" s="91">
        <f t="shared" si="254"/>
        <v>0.03</v>
      </c>
      <c r="VE36" s="91">
        <f t="shared" si="254"/>
        <v>0.03</v>
      </c>
      <c r="VF36" s="91">
        <f t="shared" si="254"/>
        <v>0.03</v>
      </c>
      <c r="VG36" s="91">
        <f t="shared" si="254"/>
        <v>0.03</v>
      </c>
      <c r="VH36" s="91">
        <f t="shared" si="254"/>
        <v>0.03</v>
      </c>
      <c r="VI36" s="91">
        <f t="shared" si="254"/>
        <v>0.03</v>
      </c>
      <c r="VJ36" s="91">
        <f t="shared" ref="VJ36:XU36" si="255">VI36</f>
        <v>0.03</v>
      </c>
      <c r="VK36" s="91">
        <f t="shared" si="255"/>
        <v>0.03</v>
      </c>
      <c r="VL36" s="91">
        <f t="shared" si="255"/>
        <v>0.03</v>
      </c>
      <c r="VM36" s="91">
        <f t="shared" si="255"/>
        <v>0.03</v>
      </c>
      <c r="VN36" s="91">
        <f t="shared" si="255"/>
        <v>0.03</v>
      </c>
      <c r="VO36" s="91">
        <f t="shared" si="255"/>
        <v>0.03</v>
      </c>
      <c r="VP36" s="91">
        <f t="shared" si="255"/>
        <v>0.03</v>
      </c>
      <c r="VQ36" s="91">
        <f t="shared" si="255"/>
        <v>0.03</v>
      </c>
      <c r="VR36" s="91">
        <f t="shared" si="255"/>
        <v>0.03</v>
      </c>
      <c r="VS36" s="91">
        <f t="shared" si="255"/>
        <v>0.03</v>
      </c>
      <c r="VT36" s="91">
        <f t="shared" si="255"/>
        <v>0.03</v>
      </c>
      <c r="VU36" s="91">
        <f t="shared" si="255"/>
        <v>0.03</v>
      </c>
      <c r="VV36" s="91">
        <f t="shared" si="255"/>
        <v>0.03</v>
      </c>
      <c r="VW36" s="91">
        <f t="shared" si="255"/>
        <v>0.03</v>
      </c>
      <c r="VX36" s="91">
        <f t="shared" si="255"/>
        <v>0.03</v>
      </c>
      <c r="VY36" s="91">
        <f t="shared" si="255"/>
        <v>0.03</v>
      </c>
      <c r="VZ36" s="91">
        <f t="shared" si="255"/>
        <v>0.03</v>
      </c>
      <c r="WA36" s="91">
        <f t="shared" si="255"/>
        <v>0.03</v>
      </c>
      <c r="WB36" s="91">
        <f t="shared" si="255"/>
        <v>0.03</v>
      </c>
      <c r="WC36" s="91">
        <f t="shared" si="255"/>
        <v>0.03</v>
      </c>
      <c r="WD36" s="91">
        <f t="shared" si="255"/>
        <v>0.03</v>
      </c>
      <c r="WE36" s="91">
        <f t="shared" si="255"/>
        <v>0.03</v>
      </c>
      <c r="WF36" s="91">
        <f t="shared" si="255"/>
        <v>0.03</v>
      </c>
      <c r="WG36" s="91">
        <f t="shared" si="255"/>
        <v>0.03</v>
      </c>
      <c r="WH36" s="91">
        <f t="shared" si="255"/>
        <v>0.03</v>
      </c>
      <c r="WI36" s="91">
        <f t="shared" si="255"/>
        <v>0.03</v>
      </c>
      <c r="WJ36" s="91">
        <f t="shared" si="255"/>
        <v>0.03</v>
      </c>
      <c r="WK36" s="91">
        <f t="shared" si="255"/>
        <v>0.03</v>
      </c>
      <c r="WL36" s="91">
        <f t="shared" si="255"/>
        <v>0.03</v>
      </c>
      <c r="WM36" s="91">
        <f t="shared" si="255"/>
        <v>0.03</v>
      </c>
      <c r="WN36" s="91">
        <f t="shared" si="255"/>
        <v>0.03</v>
      </c>
      <c r="WO36" s="91">
        <f t="shared" si="255"/>
        <v>0.03</v>
      </c>
      <c r="WP36" s="91">
        <f t="shared" si="255"/>
        <v>0.03</v>
      </c>
      <c r="WQ36" s="91">
        <f t="shared" si="255"/>
        <v>0.03</v>
      </c>
      <c r="WR36" s="91">
        <f t="shared" si="255"/>
        <v>0.03</v>
      </c>
      <c r="WS36" s="91">
        <f t="shared" si="255"/>
        <v>0.03</v>
      </c>
      <c r="WT36" s="91">
        <f t="shared" si="255"/>
        <v>0.03</v>
      </c>
      <c r="WU36" s="91">
        <f t="shared" si="255"/>
        <v>0.03</v>
      </c>
      <c r="WV36" s="91">
        <f t="shared" si="255"/>
        <v>0.03</v>
      </c>
      <c r="WW36" s="91">
        <f t="shared" si="255"/>
        <v>0.03</v>
      </c>
      <c r="WX36" s="91">
        <f t="shared" si="255"/>
        <v>0.03</v>
      </c>
      <c r="WY36" s="91">
        <f t="shared" si="255"/>
        <v>0.03</v>
      </c>
      <c r="WZ36" s="91">
        <f t="shared" si="255"/>
        <v>0.03</v>
      </c>
      <c r="XA36" s="91">
        <f t="shared" si="255"/>
        <v>0.03</v>
      </c>
      <c r="XB36" s="91">
        <f t="shared" si="255"/>
        <v>0.03</v>
      </c>
      <c r="XC36" s="91">
        <f t="shared" si="255"/>
        <v>0.03</v>
      </c>
      <c r="XD36" s="91">
        <f t="shared" si="255"/>
        <v>0.03</v>
      </c>
      <c r="XE36" s="91">
        <f t="shared" si="255"/>
        <v>0.03</v>
      </c>
      <c r="XF36" s="91">
        <f t="shared" si="255"/>
        <v>0.03</v>
      </c>
      <c r="XG36" s="91">
        <f t="shared" si="255"/>
        <v>0.03</v>
      </c>
      <c r="XH36" s="91">
        <f t="shared" si="255"/>
        <v>0.03</v>
      </c>
      <c r="XI36" s="91">
        <f t="shared" si="255"/>
        <v>0.03</v>
      </c>
      <c r="XJ36" s="91">
        <f t="shared" si="255"/>
        <v>0.03</v>
      </c>
      <c r="XK36" s="91">
        <f t="shared" si="255"/>
        <v>0.03</v>
      </c>
      <c r="XL36" s="91">
        <f t="shared" si="255"/>
        <v>0.03</v>
      </c>
      <c r="XM36" s="91">
        <f t="shared" si="255"/>
        <v>0.03</v>
      </c>
      <c r="XN36" s="91">
        <f t="shared" si="255"/>
        <v>0.03</v>
      </c>
      <c r="XO36" s="91">
        <f t="shared" si="255"/>
        <v>0.03</v>
      </c>
      <c r="XP36" s="91">
        <f t="shared" si="255"/>
        <v>0.03</v>
      </c>
      <c r="XQ36" s="91">
        <f t="shared" si="255"/>
        <v>0.03</v>
      </c>
      <c r="XR36" s="91">
        <f t="shared" si="255"/>
        <v>0.03</v>
      </c>
      <c r="XS36" s="91">
        <f t="shared" si="255"/>
        <v>0.03</v>
      </c>
      <c r="XT36" s="91">
        <f t="shared" si="255"/>
        <v>0.03</v>
      </c>
      <c r="XU36" s="91">
        <f t="shared" si="255"/>
        <v>0.03</v>
      </c>
      <c r="XV36" s="91">
        <f t="shared" ref="XV36:AAG36" si="256">XU36</f>
        <v>0.03</v>
      </c>
      <c r="XW36" s="91">
        <f t="shared" si="256"/>
        <v>0.03</v>
      </c>
      <c r="XX36" s="91">
        <f t="shared" si="256"/>
        <v>0.03</v>
      </c>
      <c r="XY36" s="91">
        <f t="shared" si="256"/>
        <v>0.03</v>
      </c>
      <c r="XZ36" s="91">
        <f t="shared" si="256"/>
        <v>0.03</v>
      </c>
      <c r="YA36" s="91">
        <f t="shared" si="256"/>
        <v>0.03</v>
      </c>
      <c r="YB36" s="91">
        <f t="shared" si="256"/>
        <v>0.03</v>
      </c>
      <c r="YC36" s="91">
        <f t="shared" si="256"/>
        <v>0.03</v>
      </c>
      <c r="YD36" s="91">
        <f t="shared" si="256"/>
        <v>0.03</v>
      </c>
      <c r="YE36" s="91">
        <f t="shared" si="256"/>
        <v>0.03</v>
      </c>
      <c r="YF36" s="91">
        <f t="shared" si="256"/>
        <v>0.03</v>
      </c>
      <c r="YG36" s="91">
        <f t="shared" si="256"/>
        <v>0.03</v>
      </c>
      <c r="YH36" s="91">
        <f t="shared" si="256"/>
        <v>0.03</v>
      </c>
      <c r="YI36" s="91">
        <f t="shared" si="256"/>
        <v>0.03</v>
      </c>
      <c r="YJ36" s="91">
        <f t="shared" si="256"/>
        <v>0.03</v>
      </c>
      <c r="YK36" s="91">
        <f t="shared" si="256"/>
        <v>0.03</v>
      </c>
      <c r="YL36" s="91">
        <f t="shared" si="256"/>
        <v>0.03</v>
      </c>
      <c r="YM36" s="91">
        <f t="shared" si="256"/>
        <v>0.03</v>
      </c>
      <c r="YN36" s="91">
        <f t="shared" si="256"/>
        <v>0.03</v>
      </c>
      <c r="YO36" s="91">
        <f t="shared" si="256"/>
        <v>0.03</v>
      </c>
      <c r="YP36" s="91">
        <f t="shared" si="256"/>
        <v>0.03</v>
      </c>
      <c r="YQ36" s="91">
        <f t="shared" si="256"/>
        <v>0.03</v>
      </c>
      <c r="YR36" s="91">
        <f t="shared" si="256"/>
        <v>0.03</v>
      </c>
      <c r="YS36" s="91">
        <f t="shared" si="256"/>
        <v>0.03</v>
      </c>
      <c r="YT36" s="91">
        <f t="shared" si="256"/>
        <v>0.03</v>
      </c>
      <c r="YU36" s="91">
        <f t="shared" si="256"/>
        <v>0.03</v>
      </c>
      <c r="YV36" s="91">
        <f t="shared" si="256"/>
        <v>0.03</v>
      </c>
      <c r="YW36" s="91">
        <f t="shared" si="256"/>
        <v>0.03</v>
      </c>
      <c r="YX36" s="91">
        <f t="shared" si="256"/>
        <v>0.03</v>
      </c>
      <c r="YY36" s="91">
        <f t="shared" si="256"/>
        <v>0.03</v>
      </c>
      <c r="YZ36" s="91">
        <f t="shared" si="256"/>
        <v>0.03</v>
      </c>
      <c r="ZA36" s="91">
        <f t="shared" si="256"/>
        <v>0.03</v>
      </c>
      <c r="ZB36" s="91">
        <f t="shared" si="256"/>
        <v>0.03</v>
      </c>
      <c r="ZC36" s="91">
        <f t="shared" si="256"/>
        <v>0.03</v>
      </c>
      <c r="ZD36" s="91">
        <f t="shared" si="256"/>
        <v>0.03</v>
      </c>
      <c r="ZE36" s="91">
        <f t="shared" si="256"/>
        <v>0.03</v>
      </c>
      <c r="ZF36" s="91">
        <f t="shared" si="256"/>
        <v>0.03</v>
      </c>
      <c r="ZG36" s="91">
        <f t="shared" si="256"/>
        <v>0.03</v>
      </c>
      <c r="ZH36" s="91">
        <f t="shared" si="256"/>
        <v>0.03</v>
      </c>
      <c r="ZI36" s="91">
        <f t="shared" si="256"/>
        <v>0.03</v>
      </c>
      <c r="ZJ36" s="91">
        <f t="shared" si="256"/>
        <v>0.03</v>
      </c>
      <c r="ZK36" s="91">
        <f t="shared" si="256"/>
        <v>0.03</v>
      </c>
      <c r="ZL36" s="91">
        <f t="shared" si="256"/>
        <v>0.03</v>
      </c>
      <c r="ZM36" s="91">
        <f t="shared" si="256"/>
        <v>0.03</v>
      </c>
      <c r="ZN36" s="91">
        <f t="shared" si="256"/>
        <v>0.03</v>
      </c>
      <c r="ZO36" s="91">
        <f t="shared" si="256"/>
        <v>0.03</v>
      </c>
      <c r="ZP36" s="91">
        <f t="shared" si="256"/>
        <v>0.03</v>
      </c>
      <c r="ZQ36" s="91">
        <f t="shared" si="256"/>
        <v>0.03</v>
      </c>
      <c r="ZR36" s="91">
        <f t="shared" si="256"/>
        <v>0.03</v>
      </c>
      <c r="ZS36" s="91">
        <f t="shared" si="256"/>
        <v>0.03</v>
      </c>
      <c r="ZT36" s="91">
        <f t="shared" si="256"/>
        <v>0.03</v>
      </c>
      <c r="ZU36" s="91">
        <f t="shared" si="256"/>
        <v>0.03</v>
      </c>
      <c r="ZV36" s="91">
        <f t="shared" si="256"/>
        <v>0.03</v>
      </c>
      <c r="ZW36" s="91">
        <f t="shared" si="256"/>
        <v>0.03</v>
      </c>
      <c r="ZX36" s="91">
        <f t="shared" si="256"/>
        <v>0.03</v>
      </c>
      <c r="ZY36" s="91">
        <f t="shared" si="256"/>
        <v>0.03</v>
      </c>
      <c r="ZZ36" s="91">
        <f t="shared" si="256"/>
        <v>0.03</v>
      </c>
      <c r="AAA36" s="91">
        <f t="shared" si="256"/>
        <v>0.03</v>
      </c>
      <c r="AAB36" s="91">
        <f t="shared" si="256"/>
        <v>0.03</v>
      </c>
      <c r="AAC36" s="91">
        <f t="shared" si="256"/>
        <v>0.03</v>
      </c>
      <c r="AAD36" s="91">
        <f t="shared" si="256"/>
        <v>0.03</v>
      </c>
      <c r="AAE36" s="91">
        <f t="shared" si="256"/>
        <v>0.03</v>
      </c>
      <c r="AAF36" s="91">
        <f t="shared" si="256"/>
        <v>0.03</v>
      </c>
      <c r="AAG36" s="91">
        <f t="shared" si="256"/>
        <v>0.03</v>
      </c>
      <c r="AAH36" s="91">
        <f t="shared" ref="AAH36:ACS36" si="257">AAG36</f>
        <v>0.03</v>
      </c>
      <c r="AAI36" s="91">
        <f t="shared" si="257"/>
        <v>0.03</v>
      </c>
      <c r="AAJ36" s="91">
        <f t="shared" si="257"/>
        <v>0.03</v>
      </c>
      <c r="AAK36" s="91">
        <f t="shared" si="257"/>
        <v>0.03</v>
      </c>
      <c r="AAL36" s="91">
        <f t="shared" si="257"/>
        <v>0.03</v>
      </c>
      <c r="AAM36" s="91">
        <f t="shared" si="257"/>
        <v>0.03</v>
      </c>
      <c r="AAN36" s="91">
        <f t="shared" si="257"/>
        <v>0.03</v>
      </c>
      <c r="AAO36" s="91">
        <f t="shared" si="257"/>
        <v>0.03</v>
      </c>
      <c r="AAP36" s="91">
        <f t="shared" si="257"/>
        <v>0.03</v>
      </c>
      <c r="AAQ36" s="91">
        <f t="shared" si="257"/>
        <v>0.03</v>
      </c>
      <c r="AAR36" s="91">
        <f t="shared" si="257"/>
        <v>0.03</v>
      </c>
      <c r="AAS36" s="91">
        <f t="shared" si="257"/>
        <v>0.03</v>
      </c>
      <c r="AAT36" s="91">
        <f t="shared" si="257"/>
        <v>0.03</v>
      </c>
      <c r="AAU36" s="91">
        <f t="shared" si="257"/>
        <v>0.03</v>
      </c>
      <c r="AAV36" s="91">
        <f t="shared" si="257"/>
        <v>0.03</v>
      </c>
      <c r="AAW36" s="91">
        <f t="shared" si="257"/>
        <v>0.03</v>
      </c>
      <c r="AAX36" s="91">
        <f t="shared" si="257"/>
        <v>0.03</v>
      </c>
      <c r="AAY36" s="91">
        <f t="shared" si="257"/>
        <v>0.03</v>
      </c>
      <c r="AAZ36" s="91">
        <f t="shared" si="257"/>
        <v>0.03</v>
      </c>
      <c r="ABA36" s="91">
        <f t="shared" si="257"/>
        <v>0.03</v>
      </c>
      <c r="ABB36" s="91">
        <f t="shared" si="257"/>
        <v>0.03</v>
      </c>
      <c r="ABC36" s="91">
        <f t="shared" si="257"/>
        <v>0.03</v>
      </c>
      <c r="ABD36" s="91">
        <f t="shared" si="257"/>
        <v>0.03</v>
      </c>
      <c r="ABE36" s="91">
        <f t="shared" si="257"/>
        <v>0.03</v>
      </c>
      <c r="ABF36" s="91">
        <f t="shared" si="257"/>
        <v>0.03</v>
      </c>
      <c r="ABG36" s="91">
        <f t="shared" si="257"/>
        <v>0.03</v>
      </c>
      <c r="ABH36" s="91">
        <f t="shared" si="257"/>
        <v>0.03</v>
      </c>
      <c r="ABI36" s="91">
        <f t="shared" si="257"/>
        <v>0.03</v>
      </c>
      <c r="ABJ36" s="91">
        <f t="shared" si="257"/>
        <v>0.03</v>
      </c>
      <c r="ABK36" s="91">
        <f t="shared" si="257"/>
        <v>0.03</v>
      </c>
      <c r="ABL36" s="91">
        <f t="shared" si="257"/>
        <v>0.03</v>
      </c>
      <c r="ABM36" s="91">
        <f t="shared" si="257"/>
        <v>0.03</v>
      </c>
      <c r="ABN36" s="91">
        <f t="shared" si="257"/>
        <v>0.03</v>
      </c>
      <c r="ABO36" s="91">
        <f t="shared" si="257"/>
        <v>0.03</v>
      </c>
      <c r="ABP36" s="91">
        <f t="shared" si="257"/>
        <v>0.03</v>
      </c>
      <c r="ABQ36" s="91">
        <f t="shared" si="257"/>
        <v>0.03</v>
      </c>
      <c r="ABR36" s="91">
        <f t="shared" si="257"/>
        <v>0.03</v>
      </c>
      <c r="ABS36" s="91">
        <f t="shared" si="257"/>
        <v>0.03</v>
      </c>
      <c r="ABT36" s="91">
        <f t="shared" si="257"/>
        <v>0.03</v>
      </c>
      <c r="ABU36" s="91">
        <f t="shared" si="257"/>
        <v>0.03</v>
      </c>
      <c r="ABV36" s="91">
        <f t="shared" si="257"/>
        <v>0.03</v>
      </c>
      <c r="ABW36" s="91">
        <f t="shared" si="257"/>
        <v>0.03</v>
      </c>
      <c r="ABX36" s="91">
        <f t="shared" si="257"/>
        <v>0.03</v>
      </c>
      <c r="ABY36" s="91">
        <f t="shared" si="257"/>
        <v>0.03</v>
      </c>
      <c r="ABZ36" s="91">
        <f t="shared" si="257"/>
        <v>0.03</v>
      </c>
      <c r="ACA36" s="91">
        <f t="shared" si="257"/>
        <v>0.03</v>
      </c>
      <c r="ACB36" s="91">
        <f t="shared" si="257"/>
        <v>0.03</v>
      </c>
      <c r="ACC36" s="91">
        <f t="shared" si="257"/>
        <v>0.03</v>
      </c>
      <c r="ACD36" s="91">
        <f t="shared" si="257"/>
        <v>0.03</v>
      </c>
      <c r="ACE36" s="91">
        <f t="shared" si="257"/>
        <v>0.03</v>
      </c>
      <c r="ACF36" s="91">
        <f t="shared" si="257"/>
        <v>0.03</v>
      </c>
      <c r="ACG36" s="91">
        <f t="shared" si="257"/>
        <v>0.03</v>
      </c>
      <c r="ACH36" s="91">
        <f t="shared" si="257"/>
        <v>0.03</v>
      </c>
      <c r="ACI36" s="91">
        <f t="shared" si="257"/>
        <v>0.03</v>
      </c>
      <c r="ACJ36" s="91">
        <f t="shared" si="257"/>
        <v>0.03</v>
      </c>
      <c r="ACK36" s="91">
        <f t="shared" si="257"/>
        <v>0.03</v>
      </c>
      <c r="ACL36" s="91">
        <f t="shared" si="257"/>
        <v>0.03</v>
      </c>
      <c r="ACM36" s="91">
        <f t="shared" si="257"/>
        <v>0.03</v>
      </c>
      <c r="ACN36" s="91">
        <f t="shared" si="257"/>
        <v>0.03</v>
      </c>
      <c r="ACO36" s="91">
        <f t="shared" si="257"/>
        <v>0.03</v>
      </c>
      <c r="ACP36" s="91">
        <f t="shared" si="257"/>
        <v>0.03</v>
      </c>
      <c r="ACQ36" s="91">
        <f t="shared" si="257"/>
        <v>0.03</v>
      </c>
      <c r="ACR36" s="91">
        <f t="shared" si="257"/>
        <v>0.03</v>
      </c>
      <c r="ACS36" s="91">
        <f t="shared" si="257"/>
        <v>0.03</v>
      </c>
      <c r="ACT36" s="91">
        <f t="shared" ref="ACT36:AFE36" si="258">ACS36</f>
        <v>0.03</v>
      </c>
      <c r="ACU36" s="91">
        <f t="shared" si="258"/>
        <v>0.03</v>
      </c>
      <c r="ACV36" s="91">
        <f t="shared" si="258"/>
        <v>0.03</v>
      </c>
      <c r="ACW36" s="91">
        <f t="shared" si="258"/>
        <v>0.03</v>
      </c>
      <c r="ACX36" s="91">
        <f t="shared" si="258"/>
        <v>0.03</v>
      </c>
      <c r="ACY36" s="91">
        <f t="shared" si="258"/>
        <v>0.03</v>
      </c>
      <c r="ACZ36" s="91">
        <f t="shared" si="258"/>
        <v>0.03</v>
      </c>
      <c r="ADA36" s="91">
        <f t="shared" si="258"/>
        <v>0.03</v>
      </c>
      <c r="ADB36" s="91">
        <f t="shared" si="258"/>
        <v>0.03</v>
      </c>
      <c r="ADC36" s="91">
        <f t="shared" si="258"/>
        <v>0.03</v>
      </c>
      <c r="ADD36" s="91">
        <f t="shared" si="258"/>
        <v>0.03</v>
      </c>
      <c r="ADE36" s="91">
        <f t="shared" si="258"/>
        <v>0.03</v>
      </c>
      <c r="ADF36" s="91">
        <f t="shared" si="258"/>
        <v>0.03</v>
      </c>
      <c r="ADG36" s="91">
        <f t="shared" si="258"/>
        <v>0.03</v>
      </c>
      <c r="ADH36" s="91">
        <f t="shared" si="258"/>
        <v>0.03</v>
      </c>
      <c r="ADI36" s="91">
        <f t="shared" si="258"/>
        <v>0.03</v>
      </c>
      <c r="ADJ36" s="91">
        <f t="shared" si="258"/>
        <v>0.03</v>
      </c>
      <c r="ADK36" s="91">
        <f t="shared" si="258"/>
        <v>0.03</v>
      </c>
      <c r="ADL36" s="91">
        <f t="shared" si="258"/>
        <v>0.03</v>
      </c>
      <c r="ADM36" s="91">
        <f t="shared" si="258"/>
        <v>0.03</v>
      </c>
      <c r="ADN36" s="91">
        <f t="shared" si="258"/>
        <v>0.03</v>
      </c>
      <c r="ADO36" s="91">
        <f t="shared" si="258"/>
        <v>0.03</v>
      </c>
      <c r="ADP36" s="91">
        <f t="shared" si="258"/>
        <v>0.03</v>
      </c>
      <c r="ADQ36" s="91">
        <f t="shared" si="258"/>
        <v>0.03</v>
      </c>
      <c r="ADR36" s="91">
        <f t="shared" si="258"/>
        <v>0.03</v>
      </c>
      <c r="ADS36" s="91">
        <f t="shared" si="258"/>
        <v>0.03</v>
      </c>
      <c r="ADT36" s="91">
        <f t="shared" si="258"/>
        <v>0.03</v>
      </c>
      <c r="ADU36" s="91">
        <f t="shared" si="258"/>
        <v>0.03</v>
      </c>
      <c r="ADV36" s="91">
        <f t="shared" si="258"/>
        <v>0.03</v>
      </c>
      <c r="ADW36" s="91">
        <f t="shared" si="258"/>
        <v>0.03</v>
      </c>
      <c r="ADX36" s="91">
        <f t="shared" si="258"/>
        <v>0.03</v>
      </c>
      <c r="ADY36" s="91">
        <f t="shared" si="258"/>
        <v>0.03</v>
      </c>
      <c r="ADZ36" s="91">
        <f t="shared" si="258"/>
        <v>0.03</v>
      </c>
      <c r="AEA36" s="91">
        <f t="shared" si="258"/>
        <v>0.03</v>
      </c>
      <c r="AEB36" s="91">
        <f t="shared" si="258"/>
        <v>0.03</v>
      </c>
      <c r="AEC36" s="91">
        <f t="shared" si="258"/>
        <v>0.03</v>
      </c>
      <c r="AED36" s="91">
        <f t="shared" si="258"/>
        <v>0.03</v>
      </c>
      <c r="AEE36" s="91">
        <f t="shared" si="258"/>
        <v>0.03</v>
      </c>
      <c r="AEF36" s="91">
        <f t="shared" si="258"/>
        <v>0.03</v>
      </c>
      <c r="AEG36" s="91">
        <f t="shared" si="258"/>
        <v>0.03</v>
      </c>
      <c r="AEH36" s="91">
        <f t="shared" si="258"/>
        <v>0.03</v>
      </c>
      <c r="AEI36" s="91">
        <f t="shared" si="258"/>
        <v>0.03</v>
      </c>
      <c r="AEJ36" s="91">
        <f t="shared" si="258"/>
        <v>0.03</v>
      </c>
      <c r="AEK36" s="91">
        <f t="shared" si="258"/>
        <v>0.03</v>
      </c>
      <c r="AEL36" s="91">
        <f t="shared" si="258"/>
        <v>0.03</v>
      </c>
      <c r="AEM36" s="91">
        <f t="shared" si="258"/>
        <v>0.03</v>
      </c>
      <c r="AEN36" s="91">
        <f t="shared" si="258"/>
        <v>0.03</v>
      </c>
      <c r="AEO36" s="91">
        <f t="shared" si="258"/>
        <v>0.03</v>
      </c>
      <c r="AEP36" s="91">
        <f t="shared" si="258"/>
        <v>0.03</v>
      </c>
      <c r="AEQ36" s="91">
        <f t="shared" si="258"/>
        <v>0.03</v>
      </c>
      <c r="AER36" s="91">
        <f t="shared" si="258"/>
        <v>0.03</v>
      </c>
      <c r="AES36" s="91">
        <f t="shared" si="258"/>
        <v>0.03</v>
      </c>
      <c r="AET36" s="91">
        <f t="shared" si="258"/>
        <v>0.03</v>
      </c>
      <c r="AEU36" s="91">
        <f t="shared" si="258"/>
        <v>0.03</v>
      </c>
      <c r="AEV36" s="91">
        <f t="shared" si="258"/>
        <v>0.03</v>
      </c>
      <c r="AEW36" s="91">
        <f t="shared" si="258"/>
        <v>0.03</v>
      </c>
      <c r="AEX36" s="91">
        <f t="shared" si="258"/>
        <v>0.03</v>
      </c>
      <c r="AEY36" s="91">
        <f t="shared" si="258"/>
        <v>0.03</v>
      </c>
      <c r="AEZ36" s="91">
        <f t="shared" si="258"/>
        <v>0.03</v>
      </c>
      <c r="AFA36" s="91">
        <f t="shared" si="258"/>
        <v>0.03</v>
      </c>
      <c r="AFB36" s="91">
        <f t="shared" si="258"/>
        <v>0.03</v>
      </c>
      <c r="AFC36" s="91">
        <f t="shared" si="258"/>
        <v>0.03</v>
      </c>
      <c r="AFD36" s="91">
        <f t="shared" si="258"/>
        <v>0.03</v>
      </c>
      <c r="AFE36" s="91">
        <f t="shared" si="258"/>
        <v>0.03</v>
      </c>
      <c r="AFF36" s="91">
        <f t="shared" ref="AFF36:AHQ36" si="259">AFE36</f>
        <v>0.03</v>
      </c>
      <c r="AFG36" s="91">
        <f t="shared" si="259"/>
        <v>0.03</v>
      </c>
      <c r="AFH36" s="91">
        <f t="shared" si="259"/>
        <v>0.03</v>
      </c>
      <c r="AFI36" s="91">
        <f t="shared" si="259"/>
        <v>0.03</v>
      </c>
      <c r="AFJ36" s="91">
        <f t="shared" si="259"/>
        <v>0.03</v>
      </c>
      <c r="AFK36" s="91">
        <f t="shared" si="259"/>
        <v>0.03</v>
      </c>
      <c r="AFL36" s="91">
        <f t="shared" si="259"/>
        <v>0.03</v>
      </c>
      <c r="AFM36" s="91">
        <f t="shared" si="259"/>
        <v>0.03</v>
      </c>
      <c r="AFN36" s="91">
        <f t="shared" si="259"/>
        <v>0.03</v>
      </c>
      <c r="AFO36" s="91">
        <f t="shared" si="259"/>
        <v>0.03</v>
      </c>
      <c r="AFP36" s="91">
        <f t="shared" si="259"/>
        <v>0.03</v>
      </c>
      <c r="AFQ36" s="91">
        <f t="shared" si="259"/>
        <v>0.03</v>
      </c>
      <c r="AFR36" s="91">
        <f t="shared" si="259"/>
        <v>0.03</v>
      </c>
      <c r="AFS36" s="91">
        <f t="shared" si="259"/>
        <v>0.03</v>
      </c>
      <c r="AFT36" s="91">
        <f t="shared" si="259"/>
        <v>0.03</v>
      </c>
      <c r="AFU36" s="91">
        <f t="shared" si="259"/>
        <v>0.03</v>
      </c>
      <c r="AFV36" s="91">
        <f t="shared" si="259"/>
        <v>0.03</v>
      </c>
      <c r="AFW36" s="91">
        <f t="shared" si="259"/>
        <v>0.03</v>
      </c>
      <c r="AFX36" s="91">
        <f t="shared" si="259"/>
        <v>0.03</v>
      </c>
      <c r="AFY36" s="91">
        <f t="shared" si="259"/>
        <v>0.03</v>
      </c>
      <c r="AFZ36" s="91">
        <f t="shared" si="259"/>
        <v>0.03</v>
      </c>
      <c r="AGA36" s="91">
        <f t="shared" si="259"/>
        <v>0.03</v>
      </c>
      <c r="AGB36" s="91">
        <f t="shared" si="259"/>
        <v>0.03</v>
      </c>
      <c r="AGC36" s="91">
        <f t="shared" si="259"/>
        <v>0.03</v>
      </c>
      <c r="AGD36" s="91">
        <f t="shared" si="259"/>
        <v>0.03</v>
      </c>
      <c r="AGE36" s="91">
        <f t="shared" si="259"/>
        <v>0.03</v>
      </c>
      <c r="AGF36" s="91">
        <f t="shared" si="259"/>
        <v>0.03</v>
      </c>
      <c r="AGG36" s="91">
        <f t="shared" si="259"/>
        <v>0.03</v>
      </c>
      <c r="AGH36" s="91">
        <f t="shared" si="259"/>
        <v>0.03</v>
      </c>
      <c r="AGI36" s="91">
        <f t="shared" si="259"/>
        <v>0.03</v>
      </c>
      <c r="AGJ36" s="91">
        <f t="shared" si="259"/>
        <v>0.03</v>
      </c>
      <c r="AGK36" s="91">
        <f t="shared" si="259"/>
        <v>0.03</v>
      </c>
      <c r="AGL36" s="91">
        <f t="shared" si="259"/>
        <v>0.03</v>
      </c>
      <c r="AGM36" s="91">
        <f t="shared" si="259"/>
        <v>0.03</v>
      </c>
      <c r="AGN36" s="91">
        <f t="shared" si="259"/>
        <v>0.03</v>
      </c>
      <c r="AGO36" s="91">
        <f t="shared" si="259"/>
        <v>0.03</v>
      </c>
      <c r="AGP36" s="91">
        <f t="shared" si="259"/>
        <v>0.03</v>
      </c>
      <c r="AGQ36" s="91">
        <f t="shared" si="259"/>
        <v>0.03</v>
      </c>
      <c r="AGR36" s="91">
        <f t="shared" si="259"/>
        <v>0.03</v>
      </c>
      <c r="AGS36" s="91">
        <f t="shared" si="259"/>
        <v>0.03</v>
      </c>
      <c r="AGT36" s="91">
        <f t="shared" si="259"/>
        <v>0.03</v>
      </c>
      <c r="AGU36" s="91">
        <f t="shared" si="259"/>
        <v>0.03</v>
      </c>
      <c r="AGV36" s="91">
        <f t="shared" si="259"/>
        <v>0.03</v>
      </c>
      <c r="AGW36" s="91">
        <f t="shared" si="259"/>
        <v>0.03</v>
      </c>
      <c r="AGX36" s="91">
        <f t="shared" si="259"/>
        <v>0.03</v>
      </c>
      <c r="AGY36" s="91">
        <f t="shared" si="259"/>
        <v>0.03</v>
      </c>
      <c r="AGZ36" s="91">
        <f t="shared" si="259"/>
        <v>0.03</v>
      </c>
      <c r="AHA36" s="91">
        <f t="shared" si="259"/>
        <v>0.03</v>
      </c>
      <c r="AHB36" s="91">
        <f t="shared" si="259"/>
        <v>0.03</v>
      </c>
      <c r="AHC36" s="91">
        <f t="shared" si="259"/>
        <v>0.03</v>
      </c>
      <c r="AHD36" s="91">
        <f t="shared" si="259"/>
        <v>0.03</v>
      </c>
      <c r="AHE36" s="91">
        <f t="shared" si="259"/>
        <v>0.03</v>
      </c>
      <c r="AHF36" s="91">
        <f t="shared" si="259"/>
        <v>0.03</v>
      </c>
      <c r="AHG36" s="91">
        <f t="shared" si="259"/>
        <v>0.03</v>
      </c>
      <c r="AHH36" s="91">
        <f t="shared" si="259"/>
        <v>0.03</v>
      </c>
      <c r="AHI36" s="91">
        <f t="shared" si="259"/>
        <v>0.03</v>
      </c>
      <c r="AHJ36" s="91">
        <f t="shared" si="259"/>
        <v>0.03</v>
      </c>
      <c r="AHK36" s="91">
        <f t="shared" si="259"/>
        <v>0.03</v>
      </c>
      <c r="AHL36" s="91">
        <f t="shared" si="259"/>
        <v>0.03</v>
      </c>
      <c r="AHM36" s="91">
        <f t="shared" si="259"/>
        <v>0.03</v>
      </c>
      <c r="AHN36" s="91">
        <f t="shared" si="259"/>
        <v>0.03</v>
      </c>
      <c r="AHO36" s="91">
        <f t="shared" si="259"/>
        <v>0.03</v>
      </c>
      <c r="AHP36" s="91">
        <f t="shared" si="259"/>
        <v>0.03</v>
      </c>
      <c r="AHQ36" s="91">
        <f t="shared" si="259"/>
        <v>0.03</v>
      </c>
      <c r="AHR36" s="91">
        <f t="shared" ref="AHR36:AKC36" si="260">AHQ36</f>
        <v>0.03</v>
      </c>
      <c r="AHS36" s="91">
        <f t="shared" si="260"/>
        <v>0.03</v>
      </c>
      <c r="AHT36" s="91">
        <f t="shared" si="260"/>
        <v>0.03</v>
      </c>
      <c r="AHU36" s="91">
        <f t="shared" si="260"/>
        <v>0.03</v>
      </c>
      <c r="AHV36" s="91">
        <f t="shared" si="260"/>
        <v>0.03</v>
      </c>
      <c r="AHW36" s="91">
        <f t="shared" si="260"/>
        <v>0.03</v>
      </c>
      <c r="AHX36" s="91">
        <f t="shared" si="260"/>
        <v>0.03</v>
      </c>
      <c r="AHY36" s="91">
        <f t="shared" si="260"/>
        <v>0.03</v>
      </c>
      <c r="AHZ36" s="91">
        <f t="shared" si="260"/>
        <v>0.03</v>
      </c>
      <c r="AIA36" s="91">
        <f t="shared" si="260"/>
        <v>0.03</v>
      </c>
      <c r="AIB36" s="91">
        <f t="shared" si="260"/>
        <v>0.03</v>
      </c>
      <c r="AIC36" s="91">
        <f t="shared" si="260"/>
        <v>0.03</v>
      </c>
      <c r="AID36" s="91">
        <f t="shared" si="260"/>
        <v>0.03</v>
      </c>
      <c r="AIE36" s="91">
        <f t="shared" si="260"/>
        <v>0.03</v>
      </c>
      <c r="AIF36" s="91">
        <f t="shared" si="260"/>
        <v>0.03</v>
      </c>
      <c r="AIG36" s="91">
        <f t="shared" si="260"/>
        <v>0.03</v>
      </c>
      <c r="AIH36" s="91">
        <f t="shared" si="260"/>
        <v>0.03</v>
      </c>
      <c r="AII36" s="91">
        <f t="shared" si="260"/>
        <v>0.03</v>
      </c>
      <c r="AIJ36" s="91">
        <f t="shared" si="260"/>
        <v>0.03</v>
      </c>
      <c r="AIK36" s="91">
        <f t="shared" si="260"/>
        <v>0.03</v>
      </c>
      <c r="AIL36" s="91">
        <f t="shared" si="260"/>
        <v>0.03</v>
      </c>
      <c r="AIM36" s="91">
        <f t="shared" si="260"/>
        <v>0.03</v>
      </c>
      <c r="AIN36" s="91">
        <f t="shared" si="260"/>
        <v>0.03</v>
      </c>
      <c r="AIO36" s="91">
        <f t="shared" si="260"/>
        <v>0.03</v>
      </c>
      <c r="AIP36" s="91">
        <f t="shared" si="260"/>
        <v>0.03</v>
      </c>
      <c r="AIQ36" s="91">
        <f t="shared" si="260"/>
        <v>0.03</v>
      </c>
      <c r="AIR36" s="91">
        <f t="shared" si="260"/>
        <v>0.03</v>
      </c>
      <c r="AIS36" s="91">
        <f t="shared" si="260"/>
        <v>0.03</v>
      </c>
      <c r="AIT36" s="91">
        <f t="shared" si="260"/>
        <v>0.03</v>
      </c>
      <c r="AIU36" s="91">
        <f t="shared" si="260"/>
        <v>0.03</v>
      </c>
      <c r="AIV36" s="91">
        <f t="shared" si="260"/>
        <v>0.03</v>
      </c>
      <c r="AIW36" s="91">
        <f t="shared" si="260"/>
        <v>0.03</v>
      </c>
      <c r="AIX36" s="91">
        <f t="shared" si="260"/>
        <v>0.03</v>
      </c>
      <c r="AIY36" s="91">
        <f t="shared" si="260"/>
        <v>0.03</v>
      </c>
      <c r="AIZ36" s="91">
        <f t="shared" si="260"/>
        <v>0.03</v>
      </c>
      <c r="AJA36" s="91">
        <f t="shared" si="260"/>
        <v>0.03</v>
      </c>
      <c r="AJB36" s="91">
        <f t="shared" si="260"/>
        <v>0.03</v>
      </c>
      <c r="AJC36" s="91">
        <f t="shared" si="260"/>
        <v>0.03</v>
      </c>
      <c r="AJD36" s="91">
        <f t="shared" si="260"/>
        <v>0.03</v>
      </c>
      <c r="AJE36" s="91">
        <f t="shared" si="260"/>
        <v>0.03</v>
      </c>
      <c r="AJF36" s="91">
        <f t="shared" si="260"/>
        <v>0.03</v>
      </c>
      <c r="AJG36" s="91">
        <f t="shared" si="260"/>
        <v>0.03</v>
      </c>
      <c r="AJH36" s="91">
        <f t="shared" si="260"/>
        <v>0.03</v>
      </c>
      <c r="AJI36" s="91">
        <f t="shared" si="260"/>
        <v>0.03</v>
      </c>
      <c r="AJJ36" s="91">
        <f t="shared" si="260"/>
        <v>0.03</v>
      </c>
      <c r="AJK36" s="91">
        <f t="shared" si="260"/>
        <v>0.03</v>
      </c>
      <c r="AJL36" s="91">
        <f t="shared" si="260"/>
        <v>0.03</v>
      </c>
      <c r="AJM36" s="91">
        <f t="shared" si="260"/>
        <v>0.03</v>
      </c>
      <c r="AJN36" s="91">
        <f t="shared" si="260"/>
        <v>0.03</v>
      </c>
      <c r="AJO36" s="91">
        <f t="shared" si="260"/>
        <v>0.03</v>
      </c>
      <c r="AJP36" s="91">
        <f t="shared" si="260"/>
        <v>0.03</v>
      </c>
      <c r="AJQ36" s="91">
        <f t="shared" si="260"/>
        <v>0.03</v>
      </c>
      <c r="AJR36" s="91">
        <f t="shared" si="260"/>
        <v>0.03</v>
      </c>
      <c r="AJS36" s="91">
        <f t="shared" si="260"/>
        <v>0.03</v>
      </c>
      <c r="AJT36" s="91">
        <f t="shared" si="260"/>
        <v>0.03</v>
      </c>
      <c r="AJU36" s="91">
        <f t="shared" si="260"/>
        <v>0.03</v>
      </c>
      <c r="AJV36" s="91">
        <f t="shared" si="260"/>
        <v>0.03</v>
      </c>
      <c r="AJW36" s="91">
        <f t="shared" si="260"/>
        <v>0.03</v>
      </c>
      <c r="AJX36" s="91">
        <f t="shared" si="260"/>
        <v>0.03</v>
      </c>
      <c r="AJY36" s="91">
        <f t="shared" si="260"/>
        <v>0.03</v>
      </c>
      <c r="AJZ36" s="91">
        <f t="shared" si="260"/>
        <v>0.03</v>
      </c>
      <c r="AKA36" s="91">
        <f t="shared" si="260"/>
        <v>0.03</v>
      </c>
      <c r="AKB36" s="91">
        <f t="shared" si="260"/>
        <v>0.03</v>
      </c>
      <c r="AKC36" s="91">
        <f t="shared" si="260"/>
        <v>0.03</v>
      </c>
      <c r="AKD36" s="91">
        <f t="shared" ref="AKD36:ALP36" si="261">AKC36</f>
        <v>0.03</v>
      </c>
      <c r="AKE36" s="91">
        <f t="shared" si="261"/>
        <v>0.03</v>
      </c>
      <c r="AKF36" s="91">
        <f t="shared" si="261"/>
        <v>0.03</v>
      </c>
      <c r="AKG36" s="91">
        <f t="shared" si="261"/>
        <v>0.03</v>
      </c>
      <c r="AKH36" s="91">
        <f t="shared" si="261"/>
        <v>0.03</v>
      </c>
      <c r="AKI36" s="91">
        <f t="shared" si="261"/>
        <v>0.03</v>
      </c>
      <c r="AKJ36" s="91">
        <f t="shared" si="261"/>
        <v>0.03</v>
      </c>
      <c r="AKK36" s="91">
        <f t="shared" si="261"/>
        <v>0.03</v>
      </c>
      <c r="AKL36" s="91">
        <f t="shared" si="261"/>
        <v>0.03</v>
      </c>
      <c r="AKM36" s="91">
        <f t="shared" si="261"/>
        <v>0.03</v>
      </c>
      <c r="AKN36" s="91">
        <f t="shared" si="261"/>
        <v>0.03</v>
      </c>
      <c r="AKO36" s="91">
        <f t="shared" si="261"/>
        <v>0.03</v>
      </c>
      <c r="AKP36" s="91">
        <f t="shared" si="261"/>
        <v>0.03</v>
      </c>
      <c r="AKQ36" s="91">
        <f t="shared" si="261"/>
        <v>0.03</v>
      </c>
      <c r="AKR36" s="91">
        <f t="shared" si="261"/>
        <v>0.03</v>
      </c>
      <c r="AKS36" s="91">
        <f t="shared" si="261"/>
        <v>0.03</v>
      </c>
      <c r="AKT36" s="91">
        <f t="shared" si="261"/>
        <v>0.03</v>
      </c>
      <c r="AKU36" s="91">
        <f t="shared" si="261"/>
        <v>0.03</v>
      </c>
      <c r="AKV36" s="91">
        <f t="shared" si="261"/>
        <v>0.03</v>
      </c>
      <c r="AKW36" s="91">
        <f t="shared" si="261"/>
        <v>0.03</v>
      </c>
      <c r="AKX36" s="91">
        <f t="shared" si="261"/>
        <v>0.03</v>
      </c>
      <c r="AKY36" s="91">
        <f t="shared" si="261"/>
        <v>0.03</v>
      </c>
      <c r="AKZ36" s="91">
        <f t="shared" si="261"/>
        <v>0.03</v>
      </c>
      <c r="ALA36" s="91">
        <f t="shared" si="261"/>
        <v>0.03</v>
      </c>
      <c r="ALB36" s="91">
        <f t="shared" si="261"/>
        <v>0.03</v>
      </c>
      <c r="ALC36" s="91">
        <f t="shared" si="261"/>
        <v>0.03</v>
      </c>
      <c r="ALD36" s="91">
        <f t="shared" si="261"/>
        <v>0.03</v>
      </c>
      <c r="ALE36" s="91">
        <f t="shared" si="261"/>
        <v>0.03</v>
      </c>
      <c r="ALF36" s="91">
        <f t="shared" si="261"/>
        <v>0.03</v>
      </c>
      <c r="ALG36" s="91">
        <f t="shared" si="261"/>
        <v>0.03</v>
      </c>
      <c r="ALH36" s="91">
        <f t="shared" si="261"/>
        <v>0.03</v>
      </c>
      <c r="ALI36" s="91">
        <f t="shared" si="261"/>
        <v>0.03</v>
      </c>
      <c r="ALJ36" s="91">
        <f t="shared" si="261"/>
        <v>0.03</v>
      </c>
      <c r="ALK36" s="91">
        <f t="shared" si="261"/>
        <v>0.03</v>
      </c>
      <c r="ALL36" s="91">
        <f t="shared" si="261"/>
        <v>0.03</v>
      </c>
      <c r="ALM36" s="91">
        <f t="shared" si="261"/>
        <v>0.03</v>
      </c>
      <c r="ALN36" s="91">
        <f t="shared" si="261"/>
        <v>0.03</v>
      </c>
      <c r="ALO36" s="91">
        <f t="shared" si="261"/>
        <v>0.03</v>
      </c>
      <c r="ALP36" s="91">
        <f t="shared" si="261"/>
        <v>0.03</v>
      </c>
    </row>
    <row r="37" spans="1:1004" x14ac:dyDescent="0.3">
      <c r="B37" s="179"/>
      <c r="D37" s="91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3"/>
      <c r="FN37" s="63"/>
      <c r="FO37" s="63"/>
      <c r="FP37" s="63"/>
      <c r="FQ37" s="63"/>
      <c r="FR37" s="63"/>
      <c r="FS37" s="63"/>
      <c r="FT37" s="63"/>
      <c r="FU37" s="63"/>
      <c r="FV37" s="63"/>
      <c r="FW37" s="63"/>
      <c r="FX37" s="63"/>
      <c r="FY37" s="63"/>
      <c r="FZ37" s="63"/>
      <c r="GA37" s="63"/>
      <c r="GB37" s="63"/>
      <c r="GC37" s="63"/>
      <c r="GD37" s="63"/>
      <c r="GE37" s="63"/>
      <c r="GF37" s="63"/>
      <c r="GG37" s="63"/>
      <c r="GH37" s="63"/>
      <c r="GI37" s="63"/>
      <c r="GJ37" s="63"/>
      <c r="GK37" s="63"/>
      <c r="GL37" s="63"/>
      <c r="GM37" s="63"/>
      <c r="GN37" s="63"/>
      <c r="GO37" s="63"/>
      <c r="GP37" s="63"/>
      <c r="GQ37" s="63"/>
      <c r="GR37" s="63"/>
      <c r="GS37" s="63"/>
      <c r="GT37" s="63"/>
      <c r="GU37" s="63"/>
      <c r="GV37" s="63"/>
      <c r="GW37" s="63"/>
      <c r="GX37" s="63"/>
      <c r="GY37" s="63"/>
      <c r="GZ37" s="63"/>
      <c r="HA37" s="63"/>
      <c r="HB37" s="63"/>
      <c r="HC37" s="63"/>
      <c r="HD37" s="63"/>
      <c r="HE37" s="63"/>
      <c r="HF37" s="63"/>
      <c r="HG37" s="63"/>
      <c r="HH37" s="63"/>
      <c r="HI37" s="63"/>
      <c r="HJ37" s="63"/>
      <c r="HK37" s="63"/>
      <c r="HL37" s="63"/>
      <c r="HM37" s="63"/>
      <c r="HN37" s="63"/>
      <c r="HO37" s="63"/>
      <c r="HP37" s="63"/>
      <c r="HQ37" s="63"/>
      <c r="HR37" s="63"/>
      <c r="HS37" s="63"/>
      <c r="HT37" s="63"/>
      <c r="HU37" s="63"/>
      <c r="HV37" s="63"/>
      <c r="HW37" s="63"/>
      <c r="HX37" s="63"/>
      <c r="HY37" s="63"/>
      <c r="HZ37" s="63"/>
      <c r="IA37" s="63"/>
      <c r="IB37" s="63"/>
      <c r="IC37" s="63"/>
      <c r="ID37" s="63"/>
      <c r="IE37" s="63"/>
      <c r="IF37" s="63"/>
      <c r="IG37" s="63"/>
      <c r="IH37" s="63"/>
      <c r="II37" s="63"/>
      <c r="IJ37" s="63"/>
      <c r="IK37" s="63"/>
      <c r="IL37" s="63"/>
      <c r="IM37" s="63"/>
      <c r="IN37" s="63"/>
      <c r="IO37" s="63"/>
      <c r="IP37" s="63"/>
      <c r="IQ37" s="63"/>
      <c r="IR37" s="63"/>
      <c r="IS37" s="63"/>
      <c r="IT37" s="63"/>
      <c r="IU37" s="63"/>
      <c r="IV37" s="63"/>
      <c r="IW37" s="63"/>
      <c r="IX37" s="63"/>
      <c r="IY37" s="63"/>
      <c r="IZ37" s="63"/>
      <c r="JA37" s="63"/>
      <c r="JB37" s="63"/>
      <c r="JC37" s="63"/>
      <c r="JD37" s="63"/>
      <c r="JE37" s="63"/>
      <c r="JF37" s="63"/>
      <c r="JG37" s="63"/>
      <c r="JH37" s="63"/>
      <c r="JI37" s="63"/>
      <c r="JJ37" s="63"/>
      <c r="JK37" s="63"/>
      <c r="JL37" s="63"/>
      <c r="JM37" s="63"/>
      <c r="JN37" s="63"/>
      <c r="JO37" s="63"/>
      <c r="JP37" s="63"/>
      <c r="JQ37" s="63"/>
      <c r="JR37" s="63"/>
      <c r="JS37" s="63"/>
      <c r="JT37" s="63"/>
      <c r="JU37" s="63"/>
      <c r="JV37" s="63"/>
      <c r="JW37" s="63"/>
      <c r="JX37" s="63"/>
      <c r="JY37" s="63"/>
      <c r="JZ37" s="63"/>
      <c r="KA37" s="63"/>
      <c r="KB37" s="63"/>
      <c r="KC37" s="63"/>
      <c r="KD37" s="63"/>
      <c r="KE37" s="63"/>
      <c r="KF37" s="63"/>
      <c r="KG37" s="63"/>
      <c r="KH37" s="63"/>
      <c r="KI37" s="63"/>
      <c r="KJ37" s="63"/>
      <c r="KK37" s="63"/>
      <c r="KL37" s="63"/>
      <c r="KM37" s="63"/>
      <c r="KN37" s="63"/>
      <c r="KO37" s="63"/>
      <c r="KP37" s="63"/>
      <c r="KQ37" s="63"/>
      <c r="KR37" s="63"/>
      <c r="KS37" s="63"/>
      <c r="KT37" s="63"/>
      <c r="KU37" s="63"/>
      <c r="KV37" s="63"/>
      <c r="KW37" s="63"/>
      <c r="KX37" s="63"/>
      <c r="KY37" s="63"/>
      <c r="KZ37" s="63"/>
      <c r="LA37" s="63"/>
      <c r="LB37" s="63"/>
      <c r="LC37" s="63"/>
      <c r="LD37" s="63"/>
      <c r="LE37" s="63"/>
      <c r="LF37" s="63"/>
      <c r="LG37" s="63"/>
      <c r="LH37" s="63"/>
      <c r="LI37" s="63"/>
      <c r="LJ37" s="63"/>
      <c r="LK37" s="63"/>
      <c r="LL37" s="63"/>
      <c r="LM37" s="63"/>
      <c r="LN37" s="63"/>
      <c r="LO37" s="63"/>
      <c r="LP37" s="63"/>
      <c r="LQ37" s="63"/>
      <c r="LR37" s="63"/>
      <c r="LS37" s="63"/>
      <c r="LT37" s="63"/>
      <c r="LU37" s="63"/>
      <c r="LV37" s="63"/>
      <c r="LW37" s="63"/>
      <c r="LX37" s="63"/>
      <c r="LY37" s="63"/>
      <c r="LZ37" s="63"/>
      <c r="MA37" s="63"/>
      <c r="MB37" s="63"/>
      <c r="MC37" s="63"/>
      <c r="MD37" s="63"/>
      <c r="ME37" s="63"/>
      <c r="MF37" s="63"/>
      <c r="MG37" s="63"/>
      <c r="MH37" s="63"/>
      <c r="MI37" s="63"/>
      <c r="MJ37" s="63"/>
      <c r="MK37" s="63"/>
      <c r="ML37" s="63"/>
      <c r="MM37" s="63"/>
      <c r="MN37" s="63"/>
      <c r="MO37" s="63"/>
      <c r="MP37" s="63"/>
      <c r="MQ37" s="63"/>
      <c r="MR37" s="63"/>
      <c r="MS37" s="63"/>
      <c r="MT37" s="63"/>
      <c r="MU37" s="63"/>
      <c r="MV37" s="63"/>
      <c r="MW37" s="63"/>
      <c r="MX37" s="63"/>
      <c r="MY37" s="63"/>
      <c r="MZ37" s="63"/>
      <c r="NA37" s="63"/>
      <c r="NB37" s="63"/>
      <c r="NC37" s="63"/>
      <c r="ND37" s="63"/>
      <c r="NE37" s="63"/>
      <c r="NF37" s="63"/>
      <c r="NG37" s="63"/>
      <c r="NH37" s="63"/>
      <c r="NI37" s="63"/>
      <c r="NJ37" s="63"/>
      <c r="NK37" s="63"/>
      <c r="NL37" s="63"/>
      <c r="NM37" s="63"/>
      <c r="NN37" s="63"/>
      <c r="NO37" s="63"/>
      <c r="NP37" s="63"/>
      <c r="NQ37" s="63"/>
      <c r="NR37" s="63"/>
      <c r="NS37" s="63"/>
      <c r="NT37" s="63"/>
      <c r="NU37" s="63"/>
      <c r="NV37" s="63"/>
      <c r="NW37" s="63"/>
      <c r="NX37" s="63"/>
      <c r="NY37" s="63"/>
      <c r="NZ37" s="63"/>
      <c r="OA37" s="63"/>
      <c r="OB37" s="63"/>
      <c r="OC37" s="63"/>
      <c r="OD37" s="63"/>
      <c r="OE37" s="63"/>
      <c r="OF37" s="63"/>
      <c r="OG37" s="63"/>
      <c r="OH37" s="63"/>
      <c r="OI37" s="63"/>
      <c r="OJ37" s="63"/>
      <c r="OK37" s="63"/>
      <c r="OL37" s="63"/>
      <c r="OM37" s="63"/>
      <c r="ON37" s="63"/>
      <c r="OO37" s="63"/>
      <c r="OP37" s="63"/>
      <c r="OQ37" s="63"/>
      <c r="OR37" s="63"/>
      <c r="OS37" s="63"/>
      <c r="OT37" s="63"/>
      <c r="OU37" s="63"/>
      <c r="OV37" s="63"/>
      <c r="OW37" s="63"/>
      <c r="OX37" s="63"/>
      <c r="OY37" s="63"/>
      <c r="OZ37" s="63"/>
      <c r="PA37" s="63"/>
      <c r="PB37" s="63"/>
      <c r="PC37" s="63"/>
      <c r="PD37" s="63"/>
      <c r="PE37" s="63"/>
      <c r="PF37" s="63"/>
      <c r="PG37" s="63"/>
      <c r="PH37" s="63"/>
      <c r="PI37" s="63"/>
      <c r="PJ37" s="63"/>
      <c r="PK37" s="63"/>
      <c r="PL37" s="63"/>
      <c r="PM37" s="63"/>
      <c r="PN37" s="63"/>
      <c r="PO37" s="63"/>
      <c r="PP37" s="63"/>
      <c r="PQ37" s="63"/>
      <c r="PR37" s="63"/>
      <c r="PS37" s="63"/>
      <c r="PT37" s="63"/>
      <c r="PU37" s="63"/>
      <c r="PV37" s="63"/>
      <c r="PW37" s="63"/>
      <c r="PX37" s="63"/>
      <c r="PY37" s="63"/>
      <c r="PZ37" s="63"/>
      <c r="QA37" s="63"/>
      <c r="QB37" s="63"/>
      <c r="QC37" s="63"/>
      <c r="QD37" s="63"/>
      <c r="QE37" s="63"/>
      <c r="QF37" s="63"/>
      <c r="QG37" s="63"/>
      <c r="QH37" s="63"/>
      <c r="QI37" s="63"/>
      <c r="QJ37" s="63"/>
      <c r="QK37" s="63"/>
      <c r="QL37" s="63"/>
      <c r="QM37" s="63"/>
      <c r="QN37" s="63"/>
      <c r="QO37" s="63"/>
      <c r="QP37" s="63"/>
      <c r="QQ37" s="63"/>
      <c r="QR37" s="63"/>
      <c r="QS37" s="63"/>
      <c r="QT37" s="63"/>
      <c r="QU37" s="63"/>
      <c r="QV37" s="63"/>
      <c r="QW37" s="63"/>
      <c r="QX37" s="63"/>
      <c r="QY37" s="63"/>
      <c r="QZ37" s="63"/>
      <c r="RA37" s="63"/>
      <c r="RB37" s="63"/>
      <c r="RC37" s="63"/>
      <c r="RD37" s="63"/>
      <c r="RE37" s="63"/>
      <c r="RF37" s="63"/>
      <c r="RG37" s="63"/>
      <c r="RH37" s="63"/>
      <c r="RI37" s="63"/>
      <c r="RJ37" s="63"/>
      <c r="RK37" s="63"/>
      <c r="RL37" s="63"/>
      <c r="RM37" s="63"/>
      <c r="RN37" s="63"/>
      <c r="RO37" s="63"/>
      <c r="RP37" s="63"/>
      <c r="RQ37" s="63"/>
      <c r="RR37" s="63"/>
      <c r="RS37" s="63"/>
      <c r="RT37" s="63"/>
      <c r="RU37" s="63"/>
      <c r="RV37" s="63"/>
      <c r="RW37" s="63"/>
      <c r="RX37" s="63"/>
      <c r="RY37" s="63"/>
      <c r="RZ37" s="63"/>
      <c r="SA37" s="63"/>
      <c r="SB37" s="63"/>
      <c r="SC37" s="63"/>
      <c r="SD37" s="63"/>
      <c r="SE37" s="63"/>
      <c r="SF37" s="63"/>
      <c r="SG37" s="63"/>
      <c r="SH37" s="63"/>
      <c r="SI37" s="63"/>
      <c r="SJ37" s="63"/>
      <c r="SK37" s="63"/>
      <c r="SL37" s="63"/>
      <c r="SM37" s="63"/>
      <c r="SN37" s="63"/>
      <c r="SO37" s="63"/>
      <c r="SP37" s="63"/>
      <c r="SQ37" s="63"/>
      <c r="SR37" s="63"/>
      <c r="SS37" s="63"/>
      <c r="ST37" s="63"/>
      <c r="SU37" s="63"/>
      <c r="SV37" s="63"/>
      <c r="SW37" s="63"/>
      <c r="SX37" s="63"/>
      <c r="SY37" s="63"/>
      <c r="SZ37" s="63"/>
      <c r="TA37" s="63"/>
      <c r="TB37" s="63"/>
      <c r="TC37" s="63"/>
      <c r="TD37" s="63"/>
      <c r="TE37" s="63"/>
      <c r="TF37" s="63"/>
      <c r="TG37" s="63"/>
      <c r="TH37" s="63"/>
      <c r="TI37" s="63"/>
      <c r="TJ37" s="63"/>
      <c r="TK37" s="63"/>
      <c r="TL37" s="63"/>
      <c r="TM37" s="63"/>
      <c r="TN37" s="63"/>
      <c r="TO37" s="63"/>
      <c r="TP37" s="63"/>
      <c r="TQ37" s="63"/>
      <c r="TR37" s="63"/>
      <c r="TS37" s="63"/>
      <c r="TT37" s="63"/>
      <c r="TU37" s="63"/>
      <c r="TV37" s="63"/>
      <c r="TW37" s="63"/>
      <c r="TX37" s="63"/>
      <c r="TY37" s="63"/>
      <c r="TZ37" s="63"/>
      <c r="UA37" s="63"/>
      <c r="UB37" s="63"/>
      <c r="UC37" s="63"/>
      <c r="UD37" s="63"/>
      <c r="UE37" s="63"/>
      <c r="UF37" s="63"/>
      <c r="UG37" s="63"/>
      <c r="UH37" s="63"/>
      <c r="UI37" s="63"/>
      <c r="UJ37" s="63"/>
      <c r="UK37" s="63"/>
      <c r="UL37" s="63"/>
      <c r="UM37" s="63"/>
      <c r="UN37" s="63"/>
      <c r="UO37" s="63"/>
      <c r="UP37" s="63"/>
      <c r="UQ37" s="63"/>
      <c r="UR37" s="63"/>
      <c r="US37" s="63"/>
      <c r="UT37" s="63"/>
      <c r="UU37" s="63"/>
      <c r="UV37" s="63"/>
      <c r="UW37" s="63"/>
      <c r="UX37" s="63"/>
      <c r="UY37" s="63"/>
      <c r="UZ37" s="63"/>
      <c r="VA37" s="63"/>
      <c r="VB37" s="63"/>
      <c r="VC37" s="63"/>
      <c r="VD37" s="63"/>
      <c r="VE37" s="63"/>
      <c r="VF37" s="63"/>
      <c r="VG37" s="63"/>
      <c r="VH37" s="63"/>
      <c r="VI37" s="63"/>
      <c r="VJ37" s="63"/>
      <c r="VK37" s="63"/>
      <c r="VL37" s="63"/>
      <c r="VM37" s="63"/>
      <c r="VN37" s="63"/>
      <c r="VO37" s="63"/>
      <c r="VP37" s="63"/>
      <c r="VQ37" s="63"/>
      <c r="VR37" s="63"/>
      <c r="VS37" s="63"/>
      <c r="VT37" s="63"/>
      <c r="VU37" s="63"/>
      <c r="VV37" s="63"/>
      <c r="VW37" s="63"/>
      <c r="VX37" s="63"/>
      <c r="VY37" s="63"/>
      <c r="VZ37" s="63"/>
      <c r="WA37" s="63"/>
      <c r="WB37" s="63"/>
      <c r="WC37" s="63"/>
      <c r="WD37" s="63"/>
      <c r="WE37" s="63"/>
      <c r="WF37" s="63"/>
      <c r="WG37" s="63"/>
      <c r="WH37" s="63"/>
      <c r="WI37" s="63"/>
      <c r="WJ37" s="63"/>
      <c r="WK37" s="63"/>
      <c r="WL37" s="63"/>
      <c r="WM37" s="63"/>
      <c r="WN37" s="63"/>
      <c r="WO37" s="63"/>
      <c r="WP37" s="63"/>
      <c r="WQ37" s="63"/>
      <c r="WR37" s="63"/>
      <c r="WS37" s="63"/>
      <c r="WT37" s="63"/>
      <c r="WU37" s="63"/>
      <c r="WV37" s="63"/>
      <c r="WW37" s="63"/>
      <c r="WX37" s="63"/>
      <c r="WY37" s="63"/>
      <c r="WZ37" s="63"/>
      <c r="XA37" s="63"/>
      <c r="XB37" s="63"/>
      <c r="XC37" s="63"/>
      <c r="XD37" s="63"/>
      <c r="XE37" s="63"/>
      <c r="XF37" s="63"/>
      <c r="XG37" s="63"/>
      <c r="XH37" s="63"/>
      <c r="XI37" s="63"/>
      <c r="XJ37" s="63"/>
      <c r="XK37" s="63"/>
      <c r="XL37" s="63"/>
      <c r="XM37" s="63"/>
      <c r="XN37" s="63"/>
      <c r="XO37" s="63"/>
      <c r="XP37" s="63"/>
      <c r="XQ37" s="63"/>
      <c r="XR37" s="63"/>
      <c r="XS37" s="63"/>
      <c r="XT37" s="63"/>
      <c r="XU37" s="63"/>
      <c r="XV37" s="63"/>
      <c r="XW37" s="63"/>
      <c r="XX37" s="63"/>
      <c r="XY37" s="63"/>
      <c r="XZ37" s="63"/>
      <c r="YA37" s="63"/>
      <c r="YB37" s="63"/>
      <c r="YC37" s="63"/>
      <c r="YD37" s="63"/>
      <c r="YE37" s="63"/>
      <c r="YF37" s="63"/>
      <c r="YG37" s="63"/>
      <c r="YH37" s="63"/>
      <c r="YI37" s="63"/>
      <c r="YJ37" s="63"/>
      <c r="YK37" s="63"/>
      <c r="YL37" s="63"/>
      <c r="YM37" s="63"/>
      <c r="YN37" s="63"/>
      <c r="YO37" s="63"/>
      <c r="YP37" s="63"/>
      <c r="YQ37" s="63"/>
      <c r="YR37" s="63"/>
      <c r="YS37" s="63"/>
      <c r="YT37" s="63"/>
      <c r="YU37" s="63"/>
      <c r="YV37" s="63"/>
      <c r="YW37" s="63"/>
      <c r="YX37" s="63"/>
      <c r="YY37" s="63"/>
      <c r="YZ37" s="63"/>
      <c r="ZA37" s="63"/>
      <c r="ZB37" s="63"/>
      <c r="ZC37" s="63"/>
      <c r="ZD37" s="63"/>
      <c r="ZE37" s="63"/>
      <c r="ZF37" s="63"/>
      <c r="ZG37" s="63"/>
      <c r="ZH37" s="63"/>
      <c r="ZI37" s="63"/>
      <c r="ZJ37" s="63"/>
      <c r="ZK37" s="63"/>
      <c r="ZL37" s="63"/>
      <c r="ZM37" s="63"/>
      <c r="ZN37" s="63"/>
      <c r="ZO37" s="63"/>
      <c r="ZP37" s="63"/>
      <c r="ZQ37" s="63"/>
      <c r="ZR37" s="63"/>
      <c r="ZS37" s="63"/>
      <c r="ZT37" s="63"/>
      <c r="ZU37" s="63"/>
      <c r="ZV37" s="63"/>
      <c r="ZW37" s="63"/>
      <c r="ZX37" s="63"/>
      <c r="ZY37" s="63"/>
      <c r="ZZ37" s="63"/>
      <c r="AAA37" s="63"/>
      <c r="AAB37" s="63"/>
      <c r="AAC37" s="63"/>
      <c r="AAD37" s="63"/>
      <c r="AAE37" s="63"/>
      <c r="AAF37" s="63"/>
      <c r="AAG37" s="63"/>
      <c r="AAH37" s="63"/>
      <c r="AAI37" s="63"/>
      <c r="AAJ37" s="63"/>
      <c r="AAK37" s="63"/>
      <c r="AAL37" s="63"/>
      <c r="AAM37" s="63"/>
      <c r="AAN37" s="63"/>
      <c r="AAO37" s="63"/>
      <c r="AAP37" s="63"/>
      <c r="AAQ37" s="63"/>
      <c r="AAR37" s="63"/>
      <c r="AAS37" s="63"/>
      <c r="AAT37" s="63"/>
      <c r="AAU37" s="63"/>
      <c r="AAV37" s="63"/>
      <c r="AAW37" s="63"/>
      <c r="AAX37" s="63"/>
      <c r="AAY37" s="63"/>
      <c r="AAZ37" s="63"/>
      <c r="ABA37" s="63"/>
      <c r="ABB37" s="63"/>
      <c r="ABC37" s="63"/>
      <c r="ABD37" s="63"/>
      <c r="ABE37" s="63"/>
      <c r="ABF37" s="63"/>
      <c r="ABG37" s="63"/>
      <c r="ABH37" s="63"/>
      <c r="ABI37" s="63"/>
      <c r="ABJ37" s="63"/>
      <c r="ABK37" s="63"/>
      <c r="ABL37" s="63"/>
      <c r="ABM37" s="63"/>
      <c r="ABN37" s="63"/>
      <c r="ABO37" s="63"/>
      <c r="ABP37" s="63"/>
      <c r="ABQ37" s="63"/>
      <c r="ABR37" s="63"/>
      <c r="ABS37" s="63"/>
      <c r="ABT37" s="63"/>
      <c r="ABU37" s="63"/>
      <c r="ABV37" s="63"/>
      <c r="ABW37" s="63"/>
      <c r="ABX37" s="63"/>
      <c r="ABY37" s="63"/>
      <c r="ABZ37" s="63"/>
      <c r="ACA37" s="63"/>
      <c r="ACB37" s="63"/>
      <c r="ACC37" s="63"/>
      <c r="ACD37" s="63"/>
      <c r="ACE37" s="63"/>
      <c r="ACF37" s="63"/>
      <c r="ACG37" s="63"/>
      <c r="ACH37" s="63"/>
      <c r="ACI37" s="63"/>
      <c r="ACJ37" s="63"/>
      <c r="ACK37" s="63"/>
      <c r="ACL37" s="63"/>
      <c r="ACM37" s="63"/>
      <c r="ACN37" s="63"/>
      <c r="ACO37" s="63"/>
      <c r="ACP37" s="63"/>
      <c r="ACQ37" s="63"/>
      <c r="ACR37" s="63"/>
      <c r="ACS37" s="63"/>
      <c r="ACT37" s="63"/>
      <c r="ACU37" s="63"/>
      <c r="ACV37" s="63"/>
      <c r="ACW37" s="63"/>
      <c r="ACX37" s="63"/>
      <c r="ACY37" s="63"/>
      <c r="ACZ37" s="63"/>
      <c r="ADA37" s="63"/>
      <c r="ADB37" s="63"/>
      <c r="ADC37" s="63"/>
      <c r="ADD37" s="63"/>
      <c r="ADE37" s="63"/>
      <c r="ADF37" s="63"/>
      <c r="ADG37" s="63"/>
      <c r="ADH37" s="63"/>
      <c r="ADI37" s="63"/>
      <c r="ADJ37" s="63"/>
      <c r="ADK37" s="63"/>
      <c r="ADL37" s="63"/>
      <c r="ADM37" s="63"/>
      <c r="ADN37" s="63"/>
      <c r="ADO37" s="63"/>
      <c r="ADP37" s="63"/>
      <c r="ADQ37" s="63"/>
      <c r="ADR37" s="63"/>
      <c r="ADS37" s="63"/>
      <c r="ADT37" s="63"/>
      <c r="ADU37" s="63"/>
      <c r="ADV37" s="63"/>
      <c r="ADW37" s="63"/>
      <c r="ADX37" s="63"/>
      <c r="ADY37" s="63"/>
      <c r="ADZ37" s="63"/>
      <c r="AEA37" s="63"/>
      <c r="AEB37" s="63"/>
      <c r="AEC37" s="63"/>
      <c r="AED37" s="63"/>
      <c r="AEE37" s="63"/>
      <c r="AEF37" s="63"/>
      <c r="AEG37" s="63"/>
      <c r="AEH37" s="63"/>
      <c r="AEI37" s="63"/>
      <c r="AEJ37" s="63"/>
      <c r="AEK37" s="63"/>
      <c r="AEL37" s="63"/>
      <c r="AEM37" s="63"/>
      <c r="AEN37" s="63"/>
      <c r="AEO37" s="63"/>
      <c r="AEP37" s="63"/>
      <c r="AEQ37" s="63"/>
      <c r="AER37" s="63"/>
      <c r="AES37" s="63"/>
      <c r="AET37" s="63"/>
      <c r="AEU37" s="63"/>
      <c r="AEV37" s="63"/>
      <c r="AEW37" s="63"/>
      <c r="AEX37" s="63"/>
      <c r="AEY37" s="63"/>
      <c r="AEZ37" s="63"/>
      <c r="AFA37" s="63"/>
      <c r="AFB37" s="63"/>
      <c r="AFC37" s="63"/>
      <c r="AFD37" s="63"/>
      <c r="AFE37" s="63"/>
      <c r="AFF37" s="63"/>
      <c r="AFG37" s="63"/>
      <c r="AFH37" s="63"/>
      <c r="AFI37" s="63"/>
      <c r="AFJ37" s="63"/>
      <c r="AFK37" s="63"/>
      <c r="AFL37" s="63"/>
      <c r="AFM37" s="63"/>
      <c r="AFN37" s="63"/>
      <c r="AFO37" s="63"/>
      <c r="AFP37" s="63"/>
      <c r="AFQ37" s="63"/>
      <c r="AFR37" s="63"/>
      <c r="AFS37" s="63"/>
      <c r="AFT37" s="63"/>
      <c r="AFU37" s="63"/>
      <c r="AFV37" s="63"/>
      <c r="AFW37" s="63"/>
      <c r="AFX37" s="63"/>
      <c r="AFY37" s="63"/>
      <c r="AFZ37" s="63"/>
      <c r="AGA37" s="63"/>
      <c r="AGB37" s="63"/>
      <c r="AGC37" s="63"/>
      <c r="AGD37" s="63"/>
      <c r="AGE37" s="63"/>
      <c r="AGF37" s="63"/>
      <c r="AGG37" s="63"/>
      <c r="AGH37" s="63"/>
      <c r="AGI37" s="63"/>
      <c r="AGJ37" s="63"/>
      <c r="AGK37" s="63"/>
      <c r="AGL37" s="63"/>
      <c r="AGM37" s="63"/>
      <c r="AGN37" s="63"/>
      <c r="AGO37" s="63"/>
      <c r="AGP37" s="63"/>
      <c r="AGQ37" s="63"/>
      <c r="AGR37" s="63"/>
      <c r="AGS37" s="63"/>
      <c r="AGT37" s="63"/>
      <c r="AGU37" s="63"/>
      <c r="AGV37" s="63"/>
      <c r="AGW37" s="63"/>
      <c r="AGX37" s="63"/>
      <c r="AGY37" s="63"/>
      <c r="AGZ37" s="63"/>
      <c r="AHA37" s="63"/>
      <c r="AHB37" s="63"/>
      <c r="AHC37" s="63"/>
      <c r="AHD37" s="63"/>
      <c r="AHE37" s="63"/>
      <c r="AHF37" s="63"/>
      <c r="AHG37" s="63"/>
      <c r="AHH37" s="63"/>
      <c r="AHI37" s="63"/>
      <c r="AHJ37" s="63"/>
      <c r="AHK37" s="63"/>
      <c r="AHL37" s="63"/>
      <c r="AHM37" s="63"/>
      <c r="AHN37" s="63"/>
      <c r="AHO37" s="63"/>
      <c r="AHP37" s="63"/>
      <c r="AHQ37" s="63"/>
      <c r="AHR37" s="63"/>
      <c r="AHS37" s="63"/>
      <c r="AHT37" s="63"/>
      <c r="AHU37" s="63"/>
      <c r="AHV37" s="63"/>
      <c r="AHW37" s="63"/>
      <c r="AHX37" s="63"/>
      <c r="AHY37" s="63"/>
      <c r="AHZ37" s="63"/>
      <c r="AIA37" s="63"/>
      <c r="AIB37" s="63"/>
      <c r="AIC37" s="63"/>
      <c r="AID37" s="63"/>
      <c r="AIE37" s="63"/>
      <c r="AIF37" s="63"/>
      <c r="AIG37" s="63"/>
      <c r="AIH37" s="63"/>
      <c r="AII37" s="63"/>
      <c r="AIJ37" s="63"/>
      <c r="AIK37" s="63"/>
      <c r="AIL37" s="63"/>
      <c r="AIM37" s="63"/>
      <c r="AIN37" s="63"/>
      <c r="AIO37" s="63"/>
      <c r="AIP37" s="63"/>
      <c r="AIQ37" s="63"/>
      <c r="AIR37" s="63"/>
      <c r="AIS37" s="63"/>
      <c r="AIT37" s="63"/>
      <c r="AIU37" s="63"/>
      <c r="AIV37" s="63"/>
      <c r="AIW37" s="63"/>
      <c r="AIX37" s="63"/>
      <c r="AIY37" s="63"/>
      <c r="AIZ37" s="63"/>
      <c r="AJA37" s="63"/>
      <c r="AJB37" s="63"/>
      <c r="AJC37" s="63"/>
      <c r="AJD37" s="63"/>
      <c r="AJE37" s="63"/>
      <c r="AJF37" s="63"/>
      <c r="AJG37" s="63"/>
      <c r="AJH37" s="63"/>
      <c r="AJI37" s="63"/>
      <c r="AJJ37" s="63"/>
      <c r="AJK37" s="63"/>
      <c r="AJL37" s="63"/>
      <c r="AJM37" s="63"/>
      <c r="AJN37" s="63"/>
      <c r="AJO37" s="63"/>
      <c r="AJP37" s="63"/>
      <c r="AJQ37" s="63"/>
      <c r="AJR37" s="63"/>
      <c r="AJS37" s="63"/>
      <c r="AJT37" s="63"/>
      <c r="AJU37" s="63"/>
      <c r="AJV37" s="63"/>
      <c r="AJW37" s="63"/>
      <c r="AJX37" s="63"/>
      <c r="AJY37" s="63"/>
      <c r="AJZ37" s="63"/>
      <c r="AKA37" s="63"/>
      <c r="AKB37" s="63"/>
      <c r="AKC37" s="63"/>
      <c r="AKD37" s="63"/>
      <c r="AKE37" s="63"/>
      <c r="AKF37" s="63"/>
      <c r="AKG37" s="63"/>
      <c r="AKH37" s="63"/>
      <c r="AKI37" s="63"/>
      <c r="AKJ37" s="63"/>
      <c r="AKK37" s="63"/>
      <c r="AKL37" s="63"/>
      <c r="AKM37" s="63"/>
      <c r="AKN37" s="63"/>
      <c r="AKO37" s="63"/>
      <c r="AKP37" s="63"/>
      <c r="AKQ37" s="63"/>
      <c r="AKR37" s="63"/>
      <c r="AKS37" s="63"/>
      <c r="AKT37" s="63"/>
      <c r="AKU37" s="63"/>
      <c r="AKV37" s="63"/>
      <c r="AKW37" s="63"/>
      <c r="AKX37" s="63"/>
      <c r="AKY37" s="63"/>
      <c r="AKZ37" s="63"/>
      <c r="ALA37" s="63"/>
      <c r="ALB37" s="63"/>
      <c r="ALC37" s="63"/>
      <c r="ALD37" s="63"/>
      <c r="ALE37" s="63"/>
      <c r="ALF37" s="63"/>
      <c r="ALG37" s="63"/>
      <c r="ALH37" s="63"/>
      <c r="ALI37" s="63"/>
      <c r="ALJ37" s="63"/>
      <c r="ALK37" s="63"/>
      <c r="ALL37" s="63"/>
      <c r="ALM37" s="63"/>
      <c r="ALN37" s="63"/>
      <c r="ALO37" s="63"/>
      <c r="ALP37" s="63"/>
    </row>
    <row r="38" spans="1:1004" x14ac:dyDescent="0.3">
      <c r="A38" s="63">
        <f ca="1">AVERAGE(D38:ALP38)</f>
        <v>3672327.4633408366</v>
      </c>
      <c r="B38" s="177">
        <f ca="1">Calculator!G42/A38</f>
        <v>0.99980237519417925</v>
      </c>
      <c r="C38" s="137" t="s">
        <v>113</v>
      </c>
      <c r="D38" s="138">
        <f t="shared" ref="D38:BO38" ca="1" si="262">SUM(D39:D43)</f>
        <v>3606955.2755093896</v>
      </c>
      <c r="E38" s="138">
        <f t="shared" ca="1" si="262"/>
        <v>3549381.1906970316</v>
      </c>
      <c r="F38" s="138">
        <f t="shared" ca="1" si="262"/>
        <v>3871407.5395600311</v>
      </c>
      <c r="G38" s="138">
        <f t="shared" ca="1" si="262"/>
        <v>3611524.197978829</v>
      </c>
      <c r="H38" s="138">
        <f t="shared" ca="1" si="262"/>
        <v>3684168.8501921473</v>
      </c>
      <c r="I38" s="138">
        <f t="shared" ca="1" si="262"/>
        <v>3485085.2681332077</v>
      </c>
      <c r="J38" s="138">
        <f t="shared" ca="1" si="262"/>
        <v>3711491.1073970739</v>
      </c>
      <c r="K38" s="138">
        <f t="shared" ca="1" si="262"/>
        <v>3533824.6466707941</v>
      </c>
      <c r="L38" s="138">
        <f t="shared" ca="1" si="262"/>
        <v>3582576.8691898868</v>
      </c>
      <c r="M38" s="138">
        <f t="shared" ca="1" si="262"/>
        <v>3833573.7225562716</v>
      </c>
      <c r="N38" s="138">
        <f t="shared" ca="1" si="262"/>
        <v>3809746.7086543972</v>
      </c>
      <c r="O38" s="138">
        <f t="shared" ca="1" si="262"/>
        <v>3441133.6180879232</v>
      </c>
      <c r="P38" s="138">
        <f t="shared" ca="1" si="262"/>
        <v>3461507.473802608</v>
      </c>
      <c r="Q38" s="138">
        <f t="shared" ca="1" si="262"/>
        <v>3696836.7777022002</v>
      </c>
      <c r="R38" s="138">
        <f t="shared" ca="1" si="262"/>
        <v>3599198.3388274466</v>
      </c>
      <c r="S38" s="138">
        <f t="shared" ca="1" si="262"/>
        <v>3775411.8260449599</v>
      </c>
      <c r="T38" s="138">
        <f t="shared" ca="1" si="262"/>
        <v>3908070.6956502078</v>
      </c>
      <c r="U38" s="138">
        <f t="shared" ca="1" si="262"/>
        <v>3700332.4900828707</v>
      </c>
      <c r="V38" s="138">
        <f t="shared" ca="1" si="262"/>
        <v>3446589.2391401897</v>
      </c>
      <c r="W38" s="138">
        <f t="shared" ca="1" si="262"/>
        <v>3675405.5806005578</v>
      </c>
      <c r="X38" s="138">
        <f t="shared" ca="1" si="262"/>
        <v>3462717.8925918248</v>
      </c>
      <c r="Y38" s="138">
        <f t="shared" ca="1" si="262"/>
        <v>3556552.9925086433</v>
      </c>
      <c r="Z38" s="138">
        <f t="shared" ca="1" si="262"/>
        <v>3653405.9926056936</v>
      </c>
      <c r="AA38" s="138">
        <f t="shared" ca="1" si="262"/>
        <v>3947508.7754073497</v>
      </c>
      <c r="AB38" s="138">
        <f t="shared" ca="1" si="262"/>
        <v>4017126.2511691726</v>
      </c>
      <c r="AC38" s="138">
        <f t="shared" ca="1" si="262"/>
        <v>3477548.8016108559</v>
      </c>
      <c r="AD38" s="138">
        <f t="shared" ca="1" si="262"/>
        <v>3808709.7655114131</v>
      </c>
      <c r="AE38" s="138">
        <f t="shared" ca="1" si="262"/>
        <v>3668458.5965550398</v>
      </c>
      <c r="AF38" s="138">
        <f t="shared" ca="1" si="262"/>
        <v>3546692.7358449516</v>
      </c>
      <c r="AG38" s="138">
        <f t="shared" ca="1" si="262"/>
        <v>3649487.3163661491</v>
      </c>
      <c r="AH38" s="138">
        <f t="shared" ca="1" si="262"/>
        <v>3744833.7952931109</v>
      </c>
      <c r="AI38" s="138">
        <f t="shared" ca="1" si="262"/>
        <v>3746906.7276942744</v>
      </c>
      <c r="AJ38" s="138">
        <f t="shared" ca="1" si="262"/>
        <v>3888323.0486761322</v>
      </c>
      <c r="AK38" s="138">
        <f t="shared" ca="1" si="262"/>
        <v>3530581.2997971969</v>
      </c>
      <c r="AL38" s="138">
        <f t="shared" ca="1" si="262"/>
        <v>3371066.1850973465</v>
      </c>
      <c r="AM38" s="138">
        <f t="shared" ca="1" si="262"/>
        <v>3965603.4191023917</v>
      </c>
      <c r="AN38" s="138">
        <f t="shared" ca="1" si="262"/>
        <v>3843016.9182864679</v>
      </c>
      <c r="AO38" s="138">
        <f t="shared" ca="1" si="262"/>
        <v>3910162.3370355447</v>
      </c>
      <c r="AP38" s="138">
        <f t="shared" ca="1" si="262"/>
        <v>3803013.4253329332</v>
      </c>
      <c r="AQ38" s="138">
        <f t="shared" ca="1" si="262"/>
        <v>3909264.4334903294</v>
      </c>
      <c r="AR38" s="138">
        <f t="shared" ca="1" si="262"/>
        <v>3639654.5359031651</v>
      </c>
      <c r="AS38" s="138">
        <f t="shared" ca="1" si="262"/>
        <v>3563070.6874412848</v>
      </c>
      <c r="AT38" s="138">
        <f t="shared" ca="1" si="262"/>
        <v>3945630.3916093693</v>
      </c>
      <c r="AU38" s="138">
        <f t="shared" ca="1" si="262"/>
        <v>3624710.0704669175</v>
      </c>
      <c r="AV38" s="138">
        <f t="shared" ca="1" si="262"/>
        <v>3686509.9576465776</v>
      </c>
      <c r="AW38" s="138">
        <f t="shared" ca="1" si="262"/>
        <v>3734395.9016208514</v>
      </c>
      <c r="AX38" s="138">
        <f t="shared" ca="1" si="262"/>
        <v>3575031.0544290133</v>
      </c>
      <c r="AY38" s="138">
        <f t="shared" ca="1" si="262"/>
        <v>3653125.7187065226</v>
      </c>
      <c r="AZ38" s="138">
        <f t="shared" ca="1" si="262"/>
        <v>3864581.0898778364</v>
      </c>
      <c r="BA38" s="138">
        <f t="shared" ca="1" si="262"/>
        <v>3940664.9326461372</v>
      </c>
      <c r="BB38" s="138">
        <f t="shared" ca="1" si="262"/>
        <v>3686936.0429424848</v>
      </c>
      <c r="BC38" s="138">
        <f t="shared" ca="1" si="262"/>
        <v>3605823.2694536839</v>
      </c>
      <c r="BD38" s="138">
        <f t="shared" ca="1" si="262"/>
        <v>3837336.7983132103</v>
      </c>
      <c r="BE38" s="138">
        <f t="shared" ca="1" si="262"/>
        <v>3592633.2332493654</v>
      </c>
      <c r="BF38" s="138">
        <f t="shared" ca="1" si="262"/>
        <v>4005689.1338322721</v>
      </c>
      <c r="BG38" s="138">
        <f t="shared" ca="1" si="262"/>
        <v>3684950.3847512151</v>
      </c>
      <c r="BH38" s="138">
        <f t="shared" ca="1" si="262"/>
        <v>3429440.632890373</v>
      </c>
      <c r="BI38" s="138">
        <f t="shared" ca="1" si="262"/>
        <v>3880030.3488681628</v>
      </c>
      <c r="BJ38" s="138">
        <f t="shared" ca="1" si="262"/>
        <v>3937616.8611085569</v>
      </c>
      <c r="BK38" s="138">
        <f t="shared" ca="1" si="262"/>
        <v>3818392.6147333821</v>
      </c>
      <c r="BL38" s="138">
        <f t="shared" ca="1" si="262"/>
        <v>3665929.1725336476</v>
      </c>
      <c r="BM38" s="138">
        <f t="shared" ca="1" si="262"/>
        <v>3936689.8915384826</v>
      </c>
      <c r="BN38" s="138">
        <f t="shared" ca="1" si="262"/>
        <v>3691871.8369409433</v>
      </c>
      <c r="BO38" s="138">
        <f t="shared" ca="1" si="262"/>
        <v>3903897.6012711716</v>
      </c>
      <c r="BP38" s="138">
        <f t="shared" ref="BP38:EA38" ca="1" si="263">SUM(BP39:BP43)</f>
        <v>3846213.974086713</v>
      </c>
      <c r="BQ38" s="138">
        <f t="shared" ca="1" si="263"/>
        <v>3467341.8159885705</v>
      </c>
      <c r="BR38" s="138">
        <f t="shared" ca="1" si="263"/>
        <v>3550295.4856465617</v>
      </c>
      <c r="BS38" s="138">
        <f t="shared" ca="1" si="263"/>
        <v>3700628.110619043</v>
      </c>
      <c r="BT38" s="138">
        <f t="shared" ca="1" si="263"/>
        <v>3826150.2161010578</v>
      </c>
      <c r="BU38" s="138">
        <f t="shared" ca="1" si="263"/>
        <v>3757901.0299519468</v>
      </c>
      <c r="BV38" s="138">
        <f t="shared" ca="1" si="263"/>
        <v>3647220.8941380605</v>
      </c>
      <c r="BW38" s="138">
        <f t="shared" ca="1" si="263"/>
        <v>3545652.8417571508</v>
      </c>
      <c r="BX38" s="138">
        <f t="shared" ca="1" si="263"/>
        <v>3911146.9690825264</v>
      </c>
      <c r="BY38" s="138">
        <f t="shared" ca="1" si="263"/>
        <v>3344863.7742833192</v>
      </c>
      <c r="BZ38" s="138">
        <f t="shared" ca="1" si="263"/>
        <v>3693655.8731123977</v>
      </c>
      <c r="CA38" s="138">
        <f t="shared" ca="1" si="263"/>
        <v>3857912.7915721154</v>
      </c>
      <c r="CB38" s="138">
        <f t="shared" ca="1" si="263"/>
        <v>3553780.9753242787</v>
      </c>
      <c r="CC38" s="138">
        <f t="shared" ca="1" si="263"/>
        <v>3865393.2482673535</v>
      </c>
      <c r="CD38" s="138">
        <f t="shared" ca="1" si="263"/>
        <v>3454866.8301729597</v>
      </c>
      <c r="CE38" s="138">
        <f t="shared" ca="1" si="263"/>
        <v>3592226.167444401</v>
      </c>
      <c r="CF38" s="138">
        <f t="shared" ca="1" si="263"/>
        <v>3796388.6507533239</v>
      </c>
      <c r="CG38" s="138">
        <f t="shared" ca="1" si="263"/>
        <v>3930158.8543772558</v>
      </c>
      <c r="CH38" s="138">
        <f t="shared" ca="1" si="263"/>
        <v>3918547.7169086589</v>
      </c>
      <c r="CI38" s="138">
        <f t="shared" ca="1" si="263"/>
        <v>3338861.323167718</v>
      </c>
      <c r="CJ38" s="138">
        <f t="shared" ca="1" si="263"/>
        <v>3949364.5507281153</v>
      </c>
      <c r="CK38" s="138">
        <f t="shared" ca="1" si="263"/>
        <v>3495826.1868248116</v>
      </c>
      <c r="CL38" s="138">
        <f t="shared" ca="1" si="263"/>
        <v>3688406.4139813497</v>
      </c>
      <c r="CM38" s="138">
        <f t="shared" ca="1" si="263"/>
        <v>3853714.8123338553</v>
      </c>
      <c r="CN38" s="138">
        <f t="shared" ca="1" si="263"/>
        <v>3443508.6567308074</v>
      </c>
      <c r="CO38" s="138">
        <f t="shared" ca="1" si="263"/>
        <v>3689220.2082183817</v>
      </c>
      <c r="CP38" s="138">
        <f t="shared" ca="1" si="263"/>
        <v>3510273.4301393842</v>
      </c>
      <c r="CQ38" s="138">
        <f t="shared" ca="1" si="263"/>
        <v>3468193.4276574645</v>
      </c>
      <c r="CR38" s="138">
        <f t="shared" ca="1" si="263"/>
        <v>3529259.4428941854</v>
      </c>
      <c r="CS38" s="138">
        <f t="shared" ca="1" si="263"/>
        <v>3637398.1568019958</v>
      </c>
      <c r="CT38" s="138">
        <f t="shared" ca="1" si="263"/>
        <v>3465955.6865243451</v>
      </c>
      <c r="CU38" s="138">
        <f t="shared" ca="1" si="263"/>
        <v>3607203.6446145982</v>
      </c>
      <c r="CV38" s="138">
        <f t="shared" ca="1" si="263"/>
        <v>3684917.7298684441</v>
      </c>
      <c r="CW38" s="138">
        <f t="shared" ca="1" si="263"/>
        <v>3715276.2319535473</v>
      </c>
      <c r="CX38" s="138">
        <f t="shared" ca="1" si="263"/>
        <v>3678028.9661399359</v>
      </c>
      <c r="CY38" s="138">
        <f t="shared" ca="1" si="263"/>
        <v>3546373.3334633503</v>
      </c>
      <c r="CZ38" s="138">
        <f t="shared" ca="1" si="263"/>
        <v>3538959.0650351564</v>
      </c>
      <c r="DA38" s="138">
        <f t="shared" ca="1" si="263"/>
        <v>3818876.844884187</v>
      </c>
      <c r="DB38" s="138">
        <f t="shared" ca="1" si="263"/>
        <v>3886526.3544589086</v>
      </c>
      <c r="DC38" s="138">
        <f t="shared" ca="1" si="263"/>
        <v>3428773.4484166359</v>
      </c>
      <c r="DD38" s="138">
        <f t="shared" ca="1" si="263"/>
        <v>3626253.0018940829</v>
      </c>
      <c r="DE38" s="138">
        <f t="shared" ca="1" si="263"/>
        <v>3616377.6460128999</v>
      </c>
      <c r="DF38" s="138">
        <f t="shared" ca="1" si="263"/>
        <v>3543883.5315120518</v>
      </c>
      <c r="DG38" s="138">
        <f t="shared" ca="1" si="263"/>
        <v>3860808.1658450495</v>
      </c>
      <c r="DH38" s="138">
        <f t="shared" ca="1" si="263"/>
        <v>3666012.4573459383</v>
      </c>
      <c r="DI38" s="138">
        <f t="shared" ca="1" si="263"/>
        <v>3775577.113014454</v>
      </c>
      <c r="DJ38" s="138">
        <f t="shared" ca="1" si="263"/>
        <v>3802687.9649750572</v>
      </c>
      <c r="DK38" s="138">
        <f t="shared" ca="1" si="263"/>
        <v>3978124.4069251604</v>
      </c>
      <c r="DL38" s="138">
        <f t="shared" ca="1" si="263"/>
        <v>3399401.8933257745</v>
      </c>
      <c r="DM38" s="138">
        <f t="shared" ca="1" si="263"/>
        <v>3500739.8059775233</v>
      </c>
      <c r="DN38" s="138">
        <f t="shared" ca="1" si="263"/>
        <v>3720465.7467397619</v>
      </c>
      <c r="DO38" s="138">
        <f t="shared" ca="1" si="263"/>
        <v>3824664.6907644668</v>
      </c>
      <c r="DP38" s="138">
        <f t="shared" ca="1" si="263"/>
        <v>3375860.3040372324</v>
      </c>
      <c r="DQ38" s="138">
        <f t="shared" ca="1" si="263"/>
        <v>3433930.1108373324</v>
      </c>
      <c r="DR38" s="138">
        <f t="shared" ca="1" si="263"/>
        <v>3497272.6575443288</v>
      </c>
      <c r="DS38" s="138">
        <f t="shared" ca="1" si="263"/>
        <v>3603585.0078061521</v>
      </c>
      <c r="DT38" s="138">
        <f t="shared" ca="1" si="263"/>
        <v>3613007.2021721676</v>
      </c>
      <c r="DU38" s="138">
        <f t="shared" ca="1" si="263"/>
        <v>3827207.0062044663</v>
      </c>
      <c r="DV38" s="138">
        <f t="shared" ca="1" si="263"/>
        <v>3806249.8766423161</v>
      </c>
      <c r="DW38" s="138">
        <f t="shared" ca="1" si="263"/>
        <v>3887262.9226462017</v>
      </c>
      <c r="DX38" s="138">
        <f t="shared" ca="1" si="263"/>
        <v>3400322.2863568682</v>
      </c>
      <c r="DY38" s="138">
        <f t="shared" ca="1" si="263"/>
        <v>3472588.4412163943</v>
      </c>
      <c r="DZ38" s="138">
        <f t="shared" ca="1" si="263"/>
        <v>3847398.5572319366</v>
      </c>
      <c r="EA38" s="138">
        <f t="shared" ca="1" si="263"/>
        <v>3458485.159712025</v>
      </c>
      <c r="EB38" s="138">
        <f t="shared" ref="EB38:GM38" ca="1" si="264">SUM(EB39:EB43)</f>
        <v>3546221.5230935393</v>
      </c>
      <c r="EC38" s="138">
        <f t="shared" ca="1" si="264"/>
        <v>3832321.4363699518</v>
      </c>
      <c r="ED38" s="138">
        <f t="shared" ca="1" si="264"/>
        <v>3556973.3146303692</v>
      </c>
      <c r="EE38" s="138">
        <f t="shared" ca="1" si="264"/>
        <v>3447461.1485475409</v>
      </c>
      <c r="EF38" s="138">
        <f t="shared" ca="1" si="264"/>
        <v>3407532.6144343563</v>
      </c>
      <c r="EG38" s="138">
        <f t="shared" ca="1" si="264"/>
        <v>3761144.9242996257</v>
      </c>
      <c r="EH38" s="138">
        <f t="shared" ca="1" si="264"/>
        <v>3933029.2421495738</v>
      </c>
      <c r="EI38" s="138">
        <f t="shared" ca="1" si="264"/>
        <v>3498111.8721063267</v>
      </c>
      <c r="EJ38" s="138">
        <f t="shared" ca="1" si="264"/>
        <v>3795812.9599073068</v>
      </c>
      <c r="EK38" s="138">
        <f t="shared" ca="1" si="264"/>
        <v>3352285.4522512699</v>
      </c>
      <c r="EL38" s="138">
        <f t="shared" ca="1" si="264"/>
        <v>3411612.1552159335</v>
      </c>
      <c r="EM38" s="138">
        <f t="shared" ca="1" si="264"/>
        <v>3390754.6635457342</v>
      </c>
      <c r="EN38" s="138">
        <f t="shared" ca="1" si="264"/>
        <v>3420267.0468580411</v>
      </c>
      <c r="EO38" s="138">
        <f t="shared" ca="1" si="264"/>
        <v>3730991.1947185672</v>
      </c>
      <c r="EP38" s="138">
        <f t="shared" ca="1" si="264"/>
        <v>3859164.9936933662</v>
      </c>
      <c r="EQ38" s="138">
        <f t="shared" ca="1" si="264"/>
        <v>3738054.664554147</v>
      </c>
      <c r="ER38" s="138">
        <f t="shared" ca="1" si="264"/>
        <v>3468331.9041456808</v>
      </c>
      <c r="ES38" s="138">
        <f t="shared" ca="1" si="264"/>
        <v>3966220.5798745649</v>
      </c>
      <c r="ET38" s="138">
        <f t="shared" ca="1" si="264"/>
        <v>3860589.2560829339</v>
      </c>
      <c r="EU38" s="138">
        <f t="shared" ca="1" si="264"/>
        <v>3572550.1345988018</v>
      </c>
      <c r="EV38" s="138">
        <f t="shared" ca="1" si="264"/>
        <v>3348402.9505340336</v>
      </c>
      <c r="EW38" s="138">
        <f t="shared" ca="1" si="264"/>
        <v>3541893.2053516004</v>
      </c>
      <c r="EX38" s="138">
        <f t="shared" ca="1" si="264"/>
        <v>3667920.4957354008</v>
      </c>
      <c r="EY38" s="138">
        <f t="shared" ca="1" si="264"/>
        <v>3712282.9718191149</v>
      </c>
      <c r="EZ38" s="138">
        <f t="shared" ca="1" si="264"/>
        <v>3625737.0470788996</v>
      </c>
      <c r="FA38" s="138">
        <f t="shared" ca="1" si="264"/>
        <v>3574430.2035965794</v>
      </c>
      <c r="FB38" s="138">
        <f t="shared" ca="1" si="264"/>
        <v>3663787.406492793</v>
      </c>
      <c r="FC38" s="138">
        <f t="shared" ca="1" si="264"/>
        <v>3927186.4163276367</v>
      </c>
      <c r="FD38" s="138">
        <f t="shared" ca="1" si="264"/>
        <v>3389155.1054310477</v>
      </c>
      <c r="FE38" s="138">
        <f t="shared" ca="1" si="264"/>
        <v>3789261.078318527</v>
      </c>
      <c r="FF38" s="138">
        <f t="shared" ca="1" si="264"/>
        <v>3849763.0918735503</v>
      </c>
      <c r="FG38" s="138">
        <f t="shared" ca="1" si="264"/>
        <v>3904767.387166386</v>
      </c>
      <c r="FH38" s="138">
        <f t="shared" ca="1" si="264"/>
        <v>3922601.7224940597</v>
      </c>
      <c r="FI38" s="138">
        <f t="shared" ca="1" si="264"/>
        <v>3483855.5322221327</v>
      </c>
      <c r="FJ38" s="138">
        <f t="shared" ca="1" si="264"/>
        <v>3796252.4183440702</v>
      </c>
      <c r="FK38" s="138">
        <f t="shared" ca="1" si="264"/>
        <v>3437919.4222083907</v>
      </c>
      <c r="FL38" s="138">
        <f t="shared" ca="1" si="264"/>
        <v>3918654.4277963694</v>
      </c>
      <c r="FM38" s="138">
        <f t="shared" ca="1" si="264"/>
        <v>3486107.6838828633</v>
      </c>
      <c r="FN38" s="138">
        <f t="shared" ca="1" si="264"/>
        <v>3374507.0462447531</v>
      </c>
      <c r="FO38" s="138">
        <f t="shared" ca="1" si="264"/>
        <v>3686029.8203880778</v>
      </c>
      <c r="FP38" s="138">
        <f t="shared" ca="1" si="264"/>
        <v>3375224.6502443515</v>
      </c>
      <c r="FQ38" s="138">
        <f t="shared" ca="1" si="264"/>
        <v>3480722.7101311227</v>
      </c>
      <c r="FR38" s="138">
        <f t="shared" ca="1" si="264"/>
        <v>3518107.7722719144</v>
      </c>
      <c r="FS38" s="138">
        <f t="shared" ca="1" si="264"/>
        <v>3463093.4288708349</v>
      </c>
      <c r="FT38" s="138">
        <f t="shared" ca="1" si="264"/>
        <v>3524367.4034046363</v>
      </c>
      <c r="FU38" s="138">
        <f t="shared" ca="1" si="264"/>
        <v>3661985.6694634878</v>
      </c>
      <c r="FV38" s="138">
        <f t="shared" ca="1" si="264"/>
        <v>3368456.6608716641</v>
      </c>
      <c r="FW38" s="138">
        <f t="shared" ca="1" si="264"/>
        <v>3653926.0820809617</v>
      </c>
      <c r="FX38" s="138">
        <f t="shared" ca="1" si="264"/>
        <v>3833448.1203256198</v>
      </c>
      <c r="FY38" s="138">
        <f t="shared" ca="1" si="264"/>
        <v>3584962.2396383011</v>
      </c>
      <c r="FZ38" s="138">
        <f t="shared" ca="1" si="264"/>
        <v>3925135.496686819</v>
      </c>
      <c r="GA38" s="138">
        <f t="shared" ca="1" si="264"/>
        <v>3650502.431322264</v>
      </c>
      <c r="GB38" s="138">
        <f t="shared" ca="1" si="264"/>
        <v>3833911.3435521256</v>
      </c>
      <c r="GC38" s="138">
        <f t="shared" ca="1" si="264"/>
        <v>3888054.8591696885</v>
      </c>
      <c r="GD38" s="138">
        <f t="shared" ca="1" si="264"/>
        <v>3627091.2721296838</v>
      </c>
      <c r="GE38" s="138">
        <f t="shared" ca="1" si="264"/>
        <v>3621085.1908094073</v>
      </c>
      <c r="GF38" s="138">
        <f t="shared" ca="1" si="264"/>
        <v>3569563.2395619797</v>
      </c>
      <c r="GG38" s="138">
        <f t="shared" ca="1" si="264"/>
        <v>3725064.4432072109</v>
      </c>
      <c r="GH38" s="138">
        <f t="shared" ca="1" si="264"/>
        <v>3784732.0424764729</v>
      </c>
      <c r="GI38" s="138">
        <f t="shared" ca="1" si="264"/>
        <v>3726885.793358638</v>
      </c>
      <c r="GJ38" s="138">
        <f t="shared" ca="1" si="264"/>
        <v>3679887.5513172862</v>
      </c>
      <c r="GK38" s="138">
        <f t="shared" ca="1" si="264"/>
        <v>3721755.2902588719</v>
      </c>
      <c r="GL38" s="138">
        <f t="shared" ca="1" si="264"/>
        <v>3802782.1618948481</v>
      </c>
      <c r="GM38" s="138">
        <f t="shared" ca="1" si="264"/>
        <v>3696883.852264456</v>
      </c>
      <c r="GN38" s="138">
        <f t="shared" ref="GN38:IY38" ca="1" si="265">SUM(GN39:GN43)</f>
        <v>3960432.9040428009</v>
      </c>
      <c r="GO38" s="138">
        <f t="shared" ca="1" si="265"/>
        <v>3865710.0278793005</v>
      </c>
      <c r="GP38" s="138">
        <f t="shared" ca="1" si="265"/>
        <v>3967766.8248534082</v>
      </c>
      <c r="GQ38" s="138">
        <f t="shared" ca="1" si="265"/>
        <v>3458182.4962707246</v>
      </c>
      <c r="GR38" s="138">
        <f t="shared" ca="1" si="265"/>
        <v>3692460.6243999824</v>
      </c>
      <c r="GS38" s="138">
        <f t="shared" ca="1" si="265"/>
        <v>3645864.8454383663</v>
      </c>
      <c r="GT38" s="138">
        <f t="shared" ca="1" si="265"/>
        <v>3841870.9793323427</v>
      </c>
      <c r="GU38" s="138">
        <f t="shared" ca="1" si="265"/>
        <v>3890857.7370808399</v>
      </c>
      <c r="GV38" s="138">
        <f t="shared" ca="1" si="265"/>
        <v>3725532.855117491</v>
      </c>
      <c r="GW38" s="138">
        <f t="shared" ca="1" si="265"/>
        <v>3606581.1927981242</v>
      </c>
      <c r="GX38" s="138">
        <f t="shared" ca="1" si="265"/>
        <v>3648988.9278906295</v>
      </c>
      <c r="GY38" s="138">
        <f t="shared" ca="1" si="265"/>
        <v>3609320.8764761817</v>
      </c>
      <c r="GZ38" s="138">
        <f t="shared" ca="1" si="265"/>
        <v>3601088.9875402367</v>
      </c>
      <c r="HA38" s="138">
        <f t="shared" ca="1" si="265"/>
        <v>3685220.9272082564</v>
      </c>
      <c r="HB38" s="138">
        <f t="shared" ca="1" si="265"/>
        <v>3482621.7641486125</v>
      </c>
      <c r="HC38" s="138">
        <f t="shared" ca="1" si="265"/>
        <v>3968367.4899309939</v>
      </c>
      <c r="HD38" s="138">
        <f t="shared" ca="1" si="265"/>
        <v>3367143.6173081533</v>
      </c>
      <c r="HE38" s="138">
        <f t="shared" ca="1" si="265"/>
        <v>3860611.8355713296</v>
      </c>
      <c r="HF38" s="138">
        <f t="shared" ca="1" si="265"/>
        <v>3869324.9557658448</v>
      </c>
      <c r="HG38" s="138">
        <f t="shared" ca="1" si="265"/>
        <v>3448935.9971056879</v>
      </c>
      <c r="HH38" s="138">
        <f t="shared" ca="1" si="265"/>
        <v>3473598.9846510678</v>
      </c>
      <c r="HI38" s="138">
        <f t="shared" ca="1" si="265"/>
        <v>3933129.2248235154</v>
      </c>
      <c r="HJ38" s="138">
        <f t="shared" ca="1" si="265"/>
        <v>3402332.9638647735</v>
      </c>
      <c r="HK38" s="138">
        <f t="shared" ca="1" si="265"/>
        <v>3575649.3526429283</v>
      </c>
      <c r="HL38" s="138">
        <f t="shared" ca="1" si="265"/>
        <v>3790966.4318473567</v>
      </c>
      <c r="HM38" s="138">
        <f t="shared" ca="1" si="265"/>
        <v>3749559.0496753249</v>
      </c>
      <c r="HN38" s="138">
        <f t="shared" ca="1" si="265"/>
        <v>3770432.5904064481</v>
      </c>
      <c r="HO38" s="138">
        <f t="shared" ca="1" si="265"/>
        <v>3503046.1126736822</v>
      </c>
      <c r="HP38" s="138">
        <f t="shared" ca="1" si="265"/>
        <v>3585776.7534195804</v>
      </c>
      <c r="HQ38" s="138">
        <f t="shared" ca="1" si="265"/>
        <v>3567125.3402737044</v>
      </c>
      <c r="HR38" s="138">
        <f t="shared" ca="1" si="265"/>
        <v>3996095.3823873349</v>
      </c>
      <c r="HS38" s="138">
        <f t="shared" ca="1" si="265"/>
        <v>3943218.8378095129</v>
      </c>
      <c r="HT38" s="138">
        <f t="shared" ca="1" si="265"/>
        <v>3382504.5632671569</v>
      </c>
      <c r="HU38" s="138">
        <f t="shared" ca="1" si="265"/>
        <v>3733288.0229495051</v>
      </c>
      <c r="HV38" s="138">
        <f t="shared" ca="1" si="265"/>
        <v>3754629.1002337649</v>
      </c>
      <c r="HW38" s="138">
        <f t="shared" ca="1" si="265"/>
        <v>3529589.5004100385</v>
      </c>
      <c r="HX38" s="138">
        <f t="shared" ca="1" si="265"/>
        <v>3883487.7771800174</v>
      </c>
      <c r="HY38" s="138">
        <f t="shared" ca="1" si="265"/>
        <v>3629745.1485569761</v>
      </c>
      <c r="HZ38" s="138">
        <f t="shared" ca="1" si="265"/>
        <v>3567971.5703151217</v>
      </c>
      <c r="IA38" s="138">
        <f t="shared" ca="1" si="265"/>
        <v>3710383.2103725667</v>
      </c>
      <c r="IB38" s="138">
        <f t="shared" ca="1" si="265"/>
        <v>3542408.9529333599</v>
      </c>
      <c r="IC38" s="138">
        <f t="shared" ca="1" si="265"/>
        <v>3689071.5322580831</v>
      </c>
      <c r="ID38" s="138">
        <f t="shared" ca="1" si="265"/>
        <v>3567337.8284112909</v>
      </c>
      <c r="IE38" s="138">
        <f t="shared" ca="1" si="265"/>
        <v>3881534.605652316</v>
      </c>
      <c r="IF38" s="138">
        <f t="shared" ca="1" si="265"/>
        <v>3590156.878640647</v>
      </c>
      <c r="IG38" s="138">
        <f t="shared" ca="1" si="265"/>
        <v>3609314.3396869255</v>
      </c>
      <c r="IH38" s="138">
        <f t="shared" ca="1" si="265"/>
        <v>3343463.9044522671</v>
      </c>
      <c r="II38" s="138">
        <f t="shared" ca="1" si="265"/>
        <v>3669329.3536701351</v>
      </c>
      <c r="IJ38" s="138">
        <f t="shared" ca="1" si="265"/>
        <v>3707209.7762039918</v>
      </c>
      <c r="IK38" s="138">
        <f t="shared" ca="1" si="265"/>
        <v>3608328.5515200235</v>
      </c>
      <c r="IL38" s="138">
        <f t="shared" ca="1" si="265"/>
        <v>3616392.1235775282</v>
      </c>
      <c r="IM38" s="138">
        <f t="shared" ca="1" si="265"/>
        <v>3653279.113744834</v>
      </c>
      <c r="IN38" s="138">
        <f t="shared" ca="1" si="265"/>
        <v>3758062.1333259018</v>
      </c>
      <c r="IO38" s="138">
        <f t="shared" ca="1" si="265"/>
        <v>3403335.2079858608</v>
      </c>
      <c r="IP38" s="138">
        <f t="shared" ca="1" si="265"/>
        <v>3858626.2610531459</v>
      </c>
      <c r="IQ38" s="138">
        <f t="shared" ca="1" si="265"/>
        <v>3975720.5236631879</v>
      </c>
      <c r="IR38" s="138">
        <f t="shared" ca="1" si="265"/>
        <v>3641545.5869099819</v>
      </c>
      <c r="IS38" s="138">
        <f t="shared" ca="1" si="265"/>
        <v>3469817.1173173902</v>
      </c>
      <c r="IT38" s="138">
        <f t="shared" ca="1" si="265"/>
        <v>3715091.7787459549</v>
      </c>
      <c r="IU38" s="138">
        <f t="shared" ca="1" si="265"/>
        <v>3564665.6533529991</v>
      </c>
      <c r="IV38" s="138">
        <f t="shared" ca="1" si="265"/>
        <v>3464671.2210087907</v>
      </c>
      <c r="IW38" s="138">
        <f t="shared" ca="1" si="265"/>
        <v>3968228.4739499772</v>
      </c>
      <c r="IX38" s="138">
        <f t="shared" ca="1" si="265"/>
        <v>3787852.3455281272</v>
      </c>
      <c r="IY38" s="138">
        <f t="shared" ca="1" si="265"/>
        <v>3784828.3578056158</v>
      </c>
      <c r="IZ38" s="138">
        <f t="shared" ref="IZ38:LK38" ca="1" si="266">SUM(IZ39:IZ43)</f>
        <v>3441937.1229925789</v>
      </c>
      <c r="JA38" s="138">
        <f t="shared" ca="1" si="266"/>
        <v>3598481.3639818593</v>
      </c>
      <c r="JB38" s="138">
        <f t="shared" ca="1" si="266"/>
        <v>3594621.3122732434</v>
      </c>
      <c r="JC38" s="138">
        <f t="shared" ca="1" si="266"/>
        <v>3463859.2072545607</v>
      </c>
      <c r="JD38" s="138">
        <f t="shared" ca="1" si="266"/>
        <v>3528497.8142163572</v>
      </c>
      <c r="JE38" s="138">
        <f t="shared" ca="1" si="266"/>
        <v>3650687.212743606</v>
      </c>
      <c r="JF38" s="138">
        <f t="shared" ca="1" si="266"/>
        <v>3533016.3624168867</v>
      </c>
      <c r="JG38" s="138">
        <f t="shared" ca="1" si="266"/>
        <v>3511284.2720863088</v>
      </c>
      <c r="JH38" s="138">
        <f t="shared" ca="1" si="266"/>
        <v>3824393.155148441</v>
      </c>
      <c r="JI38" s="138">
        <f t="shared" ca="1" si="266"/>
        <v>3545690.5095612868</v>
      </c>
      <c r="JJ38" s="138">
        <f t="shared" ca="1" si="266"/>
        <v>3944265.4016321162</v>
      </c>
      <c r="JK38" s="138">
        <f t="shared" ca="1" si="266"/>
        <v>3803265.7765292856</v>
      </c>
      <c r="JL38" s="138">
        <f t="shared" ca="1" si="266"/>
        <v>3486347.7029350991</v>
      </c>
      <c r="JM38" s="138">
        <f t="shared" ca="1" si="266"/>
        <v>3630668.5918763271</v>
      </c>
      <c r="JN38" s="138">
        <f t="shared" ca="1" si="266"/>
        <v>3604128.5073265717</v>
      </c>
      <c r="JO38" s="138">
        <f t="shared" ca="1" si="266"/>
        <v>3544331.3386546853</v>
      </c>
      <c r="JP38" s="138">
        <f t="shared" ca="1" si="266"/>
        <v>3741762.521505123</v>
      </c>
      <c r="JQ38" s="138">
        <f t="shared" ca="1" si="266"/>
        <v>3478594.0751086394</v>
      </c>
      <c r="JR38" s="138">
        <f t="shared" ca="1" si="266"/>
        <v>3599476.7987601534</v>
      </c>
      <c r="JS38" s="138">
        <f t="shared" ca="1" si="266"/>
        <v>3651341.8089855355</v>
      </c>
      <c r="JT38" s="138">
        <f t="shared" ca="1" si="266"/>
        <v>3504742.7755544474</v>
      </c>
      <c r="JU38" s="138">
        <f t="shared" ca="1" si="266"/>
        <v>3638211.3967494932</v>
      </c>
      <c r="JV38" s="138">
        <f t="shared" ca="1" si="266"/>
        <v>3896805.9429155658</v>
      </c>
      <c r="JW38" s="138">
        <f t="shared" ca="1" si="266"/>
        <v>3783779.035651627</v>
      </c>
      <c r="JX38" s="138">
        <f t="shared" ca="1" si="266"/>
        <v>3901550.372710993</v>
      </c>
      <c r="JY38" s="138">
        <f t="shared" ca="1" si="266"/>
        <v>3756917.9624430379</v>
      </c>
      <c r="JZ38" s="138">
        <f t="shared" ca="1" si="266"/>
        <v>3503830.981978823</v>
      </c>
      <c r="KA38" s="138">
        <f t="shared" ca="1" si="266"/>
        <v>3525006.0798542365</v>
      </c>
      <c r="KB38" s="138">
        <f t="shared" ca="1" si="266"/>
        <v>3412400.4639572217</v>
      </c>
      <c r="KC38" s="138">
        <f t="shared" ca="1" si="266"/>
        <v>3846486.4936017105</v>
      </c>
      <c r="KD38" s="138">
        <f t="shared" ca="1" si="266"/>
        <v>3851444.1527478136</v>
      </c>
      <c r="KE38" s="138">
        <f t="shared" ca="1" si="266"/>
        <v>3840601.4491244331</v>
      </c>
      <c r="KF38" s="138">
        <f t="shared" ca="1" si="266"/>
        <v>3887240.0636209492</v>
      </c>
      <c r="KG38" s="138">
        <f t="shared" ca="1" si="266"/>
        <v>3490383.06241909</v>
      </c>
      <c r="KH38" s="138">
        <f t="shared" ca="1" si="266"/>
        <v>3997619.0998760602</v>
      </c>
      <c r="KI38" s="138">
        <f t="shared" ca="1" si="266"/>
        <v>3449984.8413963052</v>
      </c>
      <c r="KJ38" s="138">
        <f t="shared" ca="1" si="266"/>
        <v>3689475.5786595275</v>
      </c>
      <c r="KK38" s="138">
        <f t="shared" ca="1" si="266"/>
        <v>3870104.8426819555</v>
      </c>
      <c r="KL38" s="138">
        <f t="shared" ca="1" si="266"/>
        <v>3961608.496585296</v>
      </c>
      <c r="KM38" s="138">
        <f t="shared" ca="1" si="266"/>
        <v>3814462.0544254831</v>
      </c>
      <c r="KN38" s="138">
        <f t="shared" ca="1" si="266"/>
        <v>3884003.8138660309</v>
      </c>
      <c r="KO38" s="138">
        <f t="shared" ca="1" si="266"/>
        <v>3417207.8547705868</v>
      </c>
      <c r="KP38" s="138">
        <f t="shared" ca="1" si="266"/>
        <v>3792248.9564019237</v>
      </c>
      <c r="KQ38" s="138">
        <f t="shared" ca="1" si="266"/>
        <v>3802530.2305176361</v>
      </c>
      <c r="KR38" s="138">
        <f t="shared" ca="1" si="266"/>
        <v>3424745.7273597578</v>
      </c>
      <c r="KS38" s="138">
        <f t="shared" ca="1" si="266"/>
        <v>3858910.9258516012</v>
      </c>
      <c r="KT38" s="138">
        <f t="shared" ca="1" si="266"/>
        <v>3711842.1102230968</v>
      </c>
      <c r="KU38" s="138">
        <f t="shared" ca="1" si="266"/>
        <v>3694754.3153295317</v>
      </c>
      <c r="KV38" s="138">
        <f t="shared" ca="1" si="266"/>
        <v>3397659.1263490827</v>
      </c>
      <c r="KW38" s="138">
        <f t="shared" ca="1" si="266"/>
        <v>3623026.2691599005</v>
      </c>
      <c r="KX38" s="138">
        <f t="shared" ca="1" si="266"/>
        <v>3622109.1841620072</v>
      </c>
      <c r="KY38" s="138">
        <f t="shared" ca="1" si="266"/>
        <v>3905650.0029702391</v>
      </c>
      <c r="KZ38" s="138">
        <f t="shared" ca="1" si="266"/>
        <v>3622799.1485988502</v>
      </c>
      <c r="LA38" s="138">
        <f t="shared" ca="1" si="266"/>
        <v>3691747.5795144867</v>
      </c>
      <c r="LB38" s="138">
        <f t="shared" ca="1" si="266"/>
        <v>3946157.8230648292</v>
      </c>
      <c r="LC38" s="138">
        <f t="shared" ca="1" si="266"/>
        <v>3817555.4605877413</v>
      </c>
      <c r="LD38" s="138">
        <f t="shared" ca="1" si="266"/>
        <v>3552579.7346344204</v>
      </c>
      <c r="LE38" s="138">
        <f t="shared" ca="1" si="266"/>
        <v>3508874.3955604648</v>
      </c>
      <c r="LF38" s="138">
        <f t="shared" ca="1" si="266"/>
        <v>3412736.8355848477</v>
      </c>
      <c r="LG38" s="138">
        <f t="shared" ca="1" si="266"/>
        <v>3725130.4078751872</v>
      </c>
      <c r="LH38" s="138">
        <f t="shared" ca="1" si="266"/>
        <v>3511252.9998103734</v>
      </c>
      <c r="LI38" s="138">
        <f t="shared" ca="1" si="266"/>
        <v>3505410.9337960784</v>
      </c>
      <c r="LJ38" s="138">
        <f t="shared" ca="1" si="266"/>
        <v>3849688.1002520099</v>
      </c>
      <c r="LK38" s="138">
        <f t="shared" ca="1" si="266"/>
        <v>3567533.6172185969</v>
      </c>
      <c r="LL38" s="138">
        <f t="shared" ref="LL38:NW38" ca="1" si="267">SUM(LL39:LL43)</f>
        <v>4001018.7684636074</v>
      </c>
      <c r="LM38" s="138">
        <f t="shared" ca="1" si="267"/>
        <v>3472695.1162300543</v>
      </c>
      <c r="LN38" s="138">
        <f t="shared" ca="1" si="267"/>
        <v>3653675.4106507218</v>
      </c>
      <c r="LO38" s="138">
        <f t="shared" ca="1" si="267"/>
        <v>3825233.5948095261</v>
      </c>
      <c r="LP38" s="138">
        <f t="shared" ca="1" si="267"/>
        <v>3547970.5934405793</v>
      </c>
      <c r="LQ38" s="138">
        <f t="shared" ca="1" si="267"/>
        <v>3678075.7313775057</v>
      </c>
      <c r="LR38" s="138">
        <f t="shared" ca="1" si="267"/>
        <v>3543549.9975911751</v>
      </c>
      <c r="LS38" s="138">
        <f t="shared" ca="1" si="267"/>
        <v>3835402.8462957456</v>
      </c>
      <c r="LT38" s="138">
        <f t="shared" ca="1" si="267"/>
        <v>3627282.0144889541</v>
      </c>
      <c r="LU38" s="138">
        <f t="shared" ca="1" si="267"/>
        <v>3629151.2971874876</v>
      </c>
      <c r="LV38" s="138">
        <f t="shared" ca="1" si="267"/>
        <v>3501247.8196041132</v>
      </c>
      <c r="LW38" s="138">
        <f t="shared" ca="1" si="267"/>
        <v>3835105.5526532922</v>
      </c>
      <c r="LX38" s="138">
        <f t="shared" ca="1" si="267"/>
        <v>3634962.8588345177</v>
      </c>
      <c r="LY38" s="138">
        <f t="shared" ca="1" si="267"/>
        <v>3542135.690906378</v>
      </c>
      <c r="LZ38" s="138">
        <f t="shared" ca="1" si="267"/>
        <v>3500687.2665594886</v>
      </c>
      <c r="MA38" s="138">
        <f t="shared" ca="1" si="267"/>
        <v>3631604.7188939294</v>
      </c>
      <c r="MB38" s="138">
        <f t="shared" ca="1" si="267"/>
        <v>3806049.128692654</v>
      </c>
      <c r="MC38" s="138">
        <f t="shared" ca="1" si="267"/>
        <v>3403376.4877988338</v>
      </c>
      <c r="MD38" s="138">
        <f t="shared" ca="1" si="267"/>
        <v>3859910.0605403078</v>
      </c>
      <c r="ME38" s="138">
        <f t="shared" ca="1" si="267"/>
        <v>3386335.1937540192</v>
      </c>
      <c r="MF38" s="138">
        <f t="shared" ca="1" si="267"/>
        <v>3403343.3176284609</v>
      </c>
      <c r="MG38" s="138">
        <f t="shared" ca="1" si="267"/>
        <v>3409283.9974918715</v>
      </c>
      <c r="MH38" s="138">
        <f t="shared" ca="1" si="267"/>
        <v>4021052.1835412672</v>
      </c>
      <c r="MI38" s="138">
        <f t="shared" ca="1" si="267"/>
        <v>3883005.5446544494</v>
      </c>
      <c r="MJ38" s="138">
        <f t="shared" ca="1" si="267"/>
        <v>3898350.4212245075</v>
      </c>
      <c r="MK38" s="138">
        <f t="shared" ca="1" si="267"/>
        <v>3357424.1616264251</v>
      </c>
      <c r="ML38" s="138">
        <f t="shared" ca="1" si="267"/>
        <v>3573014.2778356154</v>
      </c>
      <c r="MM38" s="138">
        <f t="shared" ca="1" si="267"/>
        <v>3652557.618716151</v>
      </c>
      <c r="MN38" s="138">
        <f t="shared" ca="1" si="267"/>
        <v>3664986.9280217802</v>
      </c>
      <c r="MO38" s="138">
        <f t="shared" ca="1" si="267"/>
        <v>3663988.2546647438</v>
      </c>
      <c r="MP38" s="138">
        <f t="shared" ca="1" si="267"/>
        <v>3699145.538794999</v>
      </c>
      <c r="MQ38" s="138">
        <f t="shared" ca="1" si="267"/>
        <v>3953831.9512511669</v>
      </c>
      <c r="MR38" s="138">
        <f t="shared" ca="1" si="267"/>
        <v>3510064.8582015363</v>
      </c>
      <c r="MS38" s="138">
        <f t="shared" ca="1" si="267"/>
        <v>3545064.0684537012</v>
      </c>
      <c r="MT38" s="138">
        <f t="shared" ca="1" si="267"/>
        <v>3734087.1685485207</v>
      </c>
      <c r="MU38" s="138">
        <f t="shared" ca="1" si="267"/>
        <v>3504689.2807526528</v>
      </c>
      <c r="MV38" s="138">
        <f t="shared" ca="1" si="267"/>
        <v>3778788.05483311</v>
      </c>
      <c r="MW38" s="138">
        <f t="shared" ca="1" si="267"/>
        <v>3662507.0853758622</v>
      </c>
      <c r="MX38" s="138">
        <f t="shared" ca="1" si="267"/>
        <v>3632173.0123329428</v>
      </c>
      <c r="MY38" s="138">
        <f t="shared" ca="1" si="267"/>
        <v>3449022.082810129</v>
      </c>
      <c r="MZ38" s="138">
        <f t="shared" ca="1" si="267"/>
        <v>3715242.7915632902</v>
      </c>
      <c r="NA38" s="138">
        <f t="shared" ca="1" si="267"/>
        <v>3413260.2070065048</v>
      </c>
      <c r="NB38" s="138">
        <f t="shared" ca="1" si="267"/>
        <v>3860380.3487769295</v>
      </c>
      <c r="NC38" s="138">
        <f t="shared" ca="1" si="267"/>
        <v>3511878.9468925013</v>
      </c>
      <c r="ND38" s="138">
        <f t="shared" ca="1" si="267"/>
        <v>3452314.2404175135</v>
      </c>
      <c r="NE38" s="138">
        <f t="shared" ca="1" si="267"/>
        <v>3551718.6725320704</v>
      </c>
      <c r="NF38" s="138">
        <f t="shared" ca="1" si="267"/>
        <v>3935620.0675266767</v>
      </c>
      <c r="NG38" s="138">
        <f t="shared" ca="1" si="267"/>
        <v>3807855.698834918</v>
      </c>
      <c r="NH38" s="138">
        <f t="shared" ca="1" si="267"/>
        <v>3924451.3893784955</v>
      </c>
      <c r="NI38" s="138">
        <f t="shared" ca="1" si="267"/>
        <v>3946874.9361395491</v>
      </c>
      <c r="NJ38" s="138">
        <f t="shared" ca="1" si="267"/>
        <v>3476386.3030476794</v>
      </c>
      <c r="NK38" s="138">
        <f t="shared" ca="1" si="267"/>
        <v>3591019.8693008628</v>
      </c>
      <c r="NL38" s="138">
        <f t="shared" ca="1" si="267"/>
        <v>3743713.0958960773</v>
      </c>
      <c r="NM38" s="138">
        <f t="shared" ca="1" si="267"/>
        <v>3579484.4776769951</v>
      </c>
      <c r="NN38" s="138">
        <f t="shared" ca="1" si="267"/>
        <v>3895734.5729382322</v>
      </c>
      <c r="NO38" s="138">
        <f t="shared" ca="1" si="267"/>
        <v>3589259.4651048142</v>
      </c>
      <c r="NP38" s="138">
        <f t="shared" ca="1" si="267"/>
        <v>3799523.8004432712</v>
      </c>
      <c r="NQ38" s="138">
        <f t="shared" ca="1" si="267"/>
        <v>3400418.8712524809</v>
      </c>
      <c r="NR38" s="138">
        <f t="shared" ca="1" si="267"/>
        <v>3865853.8801987725</v>
      </c>
      <c r="NS38" s="138">
        <f t="shared" ca="1" si="267"/>
        <v>3621000.3818530561</v>
      </c>
      <c r="NT38" s="138">
        <f t="shared" ca="1" si="267"/>
        <v>3926410.8640061053</v>
      </c>
      <c r="NU38" s="138">
        <f t="shared" ca="1" si="267"/>
        <v>3386384.9487466505</v>
      </c>
      <c r="NV38" s="138">
        <f t="shared" ca="1" si="267"/>
        <v>3623118.4518519277</v>
      </c>
      <c r="NW38" s="138">
        <f t="shared" ca="1" si="267"/>
        <v>3961722.5768449502</v>
      </c>
      <c r="NX38" s="138">
        <f t="shared" ref="NX38:QI38" ca="1" si="268">SUM(NX39:NX43)</f>
        <v>3410617.3635814637</v>
      </c>
      <c r="NY38" s="138">
        <f t="shared" ca="1" si="268"/>
        <v>3597917.4168311888</v>
      </c>
      <c r="NZ38" s="138">
        <f t="shared" ca="1" si="268"/>
        <v>3943775.1555139064</v>
      </c>
      <c r="OA38" s="138">
        <f t="shared" ca="1" si="268"/>
        <v>3604813.9695005207</v>
      </c>
      <c r="OB38" s="138">
        <f t="shared" ca="1" si="268"/>
        <v>3639304.5770385312</v>
      </c>
      <c r="OC38" s="138">
        <f t="shared" ca="1" si="268"/>
        <v>3842945.560408195</v>
      </c>
      <c r="OD38" s="138">
        <f t="shared" ca="1" si="268"/>
        <v>3485167.8886676268</v>
      </c>
      <c r="OE38" s="138">
        <f t="shared" ca="1" si="268"/>
        <v>3877500.2463390678</v>
      </c>
      <c r="OF38" s="138">
        <f t="shared" ca="1" si="268"/>
        <v>3868785.5632704543</v>
      </c>
      <c r="OG38" s="138">
        <f t="shared" ca="1" si="268"/>
        <v>3370552.8490674943</v>
      </c>
      <c r="OH38" s="138">
        <f t="shared" ca="1" si="268"/>
        <v>3882643.7464360665</v>
      </c>
      <c r="OI38" s="138">
        <f t="shared" ca="1" si="268"/>
        <v>3515984.7375712977</v>
      </c>
      <c r="OJ38" s="138">
        <f t="shared" ca="1" si="268"/>
        <v>3716179.3367381101</v>
      </c>
      <c r="OK38" s="138">
        <f t="shared" ca="1" si="268"/>
        <v>3687672.5148866018</v>
      </c>
      <c r="OL38" s="138">
        <f t="shared" ca="1" si="268"/>
        <v>3478016.2856535949</v>
      </c>
      <c r="OM38" s="138">
        <f t="shared" ca="1" si="268"/>
        <v>3336210.2940286389</v>
      </c>
      <c r="ON38" s="138">
        <f t="shared" ca="1" si="268"/>
        <v>3890591.4072160129</v>
      </c>
      <c r="OO38" s="138">
        <f t="shared" ca="1" si="268"/>
        <v>3774947.1222060742</v>
      </c>
      <c r="OP38" s="138">
        <f t="shared" ca="1" si="268"/>
        <v>3731319.7439621659</v>
      </c>
      <c r="OQ38" s="138">
        <f t="shared" ca="1" si="268"/>
        <v>3636142.8938463996</v>
      </c>
      <c r="OR38" s="138">
        <f t="shared" ca="1" si="268"/>
        <v>3779977.9665144556</v>
      </c>
      <c r="OS38" s="138">
        <f t="shared" ca="1" si="268"/>
        <v>3527077.4196975147</v>
      </c>
      <c r="OT38" s="138">
        <f t="shared" ca="1" si="268"/>
        <v>3534018.638587804</v>
      </c>
      <c r="OU38" s="138">
        <f t="shared" ca="1" si="268"/>
        <v>3747762.7847226104</v>
      </c>
      <c r="OV38" s="138">
        <f t="shared" ca="1" si="268"/>
        <v>3817506.9362150864</v>
      </c>
      <c r="OW38" s="138">
        <f t="shared" ca="1" si="268"/>
        <v>3504951.3584270151</v>
      </c>
      <c r="OX38" s="138">
        <f t="shared" ca="1" si="268"/>
        <v>3906778.2303645494</v>
      </c>
      <c r="OY38" s="138">
        <f t="shared" ca="1" si="268"/>
        <v>3487973.9599230527</v>
      </c>
      <c r="OZ38" s="138">
        <f t="shared" ca="1" si="268"/>
        <v>3692419.4853333458</v>
      </c>
      <c r="PA38" s="138">
        <f t="shared" ca="1" si="268"/>
        <v>3801158.4624471781</v>
      </c>
      <c r="PB38" s="138">
        <f t="shared" ca="1" si="268"/>
        <v>3705230.4012936009</v>
      </c>
      <c r="PC38" s="138">
        <f t="shared" ca="1" si="268"/>
        <v>3348748.1901139114</v>
      </c>
      <c r="PD38" s="138">
        <f t="shared" ca="1" si="268"/>
        <v>3927773.3720670482</v>
      </c>
      <c r="PE38" s="138">
        <f t="shared" ca="1" si="268"/>
        <v>3756741.5951171825</v>
      </c>
      <c r="PF38" s="138">
        <f t="shared" ca="1" si="268"/>
        <v>3647775.9742879905</v>
      </c>
      <c r="PG38" s="138">
        <f t="shared" ca="1" si="268"/>
        <v>3657676.1669092537</v>
      </c>
      <c r="PH38" s="138">
        <f t="shared" ca="1" si="268"/>
        <v>3674059.0028178506</v>
      </c>
      <c r="PI38" s="138">
        <f t="shared" ca="1" si="268"/>
        <v>3594805.1454730467</v>
      </c>
      <c r="PJ38" s="138">
        <f t="shared" ca="1" si="268"/>
        <v>3786328.2300482187</v>
      </c>
      <c r="PK38" s="138">
        <f t="shared" ca="1" si="268"/>
        <v>3574500.4560951539</v>
      </c>
      <c r="PL38" s="138">
        <f t="shared" ca="1" si="268"/>
        <v>3983335.0559374597</v>
      </c>
      <c r="PM38" s="138">
        <f t="shared" ca="1" si="268"/>
        <v>3830492.6948016779</v>
      </c>
      <c r="PN38" s="138">
        <f t="shared" ca="1" si="268"/>
        <v>3949897.3404614646</v>
      </c>
      <c r="PO38" s="138">
        <f t="shared" ca="1" si="268"/>
        <v>3701570.7264602608</v>
      </c>
      <c r="PP38" s="138">
        <f t="shared" ca="1" si="268"/>
        <v>3626992.0477319621</v>
      </c>
      <c r="PQ38" s="138">
        <f t="shared" ca="1" si="268"/>
        <v>3749066.4032978984</v>
      </c>
      <c r="PR38" s="138">
        <f t="shared" ca="1" si="268"/>
        <v>3557068.1372766905</v>
      </c>
      <c r="PS38" s="138">
        <f t="shared" ca="1" si="268"/>
        <v>3747100.0199054829</v>
      </c>
      <c r="PT38" s="138">
        <f t="shared" ca="1" si="268"/>
        <v>3757049.5761280274</v>
      </c>
      <c r="PU38" s="138">
        <f t="shared" ca="1" si="268"/>
        <v>3720875.19944822</v>
      </c>
      <c r="PV38" s="138">
        <f t="shared" ca="1" si="268"/>
        <v>3589068.0449508782</v>
      </c>
      <c r="PW38" s="138">
        <f t="shared" ca="1" si="268"/>
        <v>3458435.211807196</v>
      </c>
      <c r="PX38" s="138">
        <f t="shared" ca="1" si="268"/>
        <v>3359790.1754359626</v>
      </c>
      <c r="PY38" s="138">
        <f t="shared" ca="1" si="268"/>
        <v>3710018.4867854072</v>
      </c>
      <c r="PZ38" s="138">
        <f t="shared" ca="1" si="268"/>
        <v>3682667.9815602209</v>
      </c>
      <c r="QA38" s="138">
        <f t="shared" ca="1" si="268"/>
        <v>3554569.4444277626</v>
      </c>
      <c r="QB38" s="138">
        <f t="shared" ca="1" si="268"/>
        <v>3649531.7791455258</v>
      </c>
      <c r="QC38" s="138">
        <f t="shared" ca="1" si="268"/>
        <v>3775511.6240536831</v>
      </c>
      <c r="QD38" s="138">
        <f t="shared" ca="1" si="268"/>
        <v>3639648.1281661252</v>
      </c>
      <c r="QE38" s="138">
        <f t="shared" ca="1" si="268"/>
        <v>3990798.6043448714</v>
      </c>
      <c r="QF38" s="138">
        <f t="shared" ca="1" si="268"/>
        <v>3650774.6699823332</v>
      </c>
      <c r="QG38" s="138">
        <f t="shared" ca="1" si="268"/>
        <v>3745821.7396652545</v>
      </c>
      <c r="QH38" s="138">
        <f t="shared" ca="1" si="268"/>
        <v>3970869.9663805035</v>
      </c>
      <c r="QI38" s="138">
        <f t="shared" ca="1" si="268"/>
        <v>3416845.4938067482</v>
      </c>
      <c r="QJ38" s="138">
        <f t="shared" ref="QJ38:SU38" ca="1" si="269">SUM(QJ39:QJ43)</f>
        <v>3368116.0076375627</v>
      </c>
      <c r="QK38" s="138">
        <f t="shared" ca="1" si="269"/>
        <v>3721822.3341992903</v>
      </c>
      <c r="QL38" s="138">
        <f t="shared" ca="1" si="269"/>
        <v>3946917.6537721176</v>
      </c>
      <c r="QM38" s="138">
        <f t="shared" ca="1" si="269"/>
        <v>3541786.5693268608</v>
      </c>
      <c r="QN38" s="138">
        <f t="shared" ca="1" si="269"/>
        <v>4007132.4693941227</v>
      </c>
      <c r="QO38" s="138">
        <f t="shared" ca="1" si="269"/>
        <v>3462605.2226758702</v>
      </c>
      <c r="QP38" s="138">
        <f t="shared" ca="1" si="269"/>
        <v>3967685.0155826681</v>
      </c>
      <c r="QQ38" s="138">
        <f t="shared" ca="1" si="269"/>
        <v>3951113.563621257</v>
      </c>
      <c r="QR38" s="138">
        <f t="shared" ca="1" si="269"/>
        <v>3804796.0938816583</v>
      </c>
      <c r="QS38" s="138">
        <f t="shared" ca="1" si="269"/>
        <v>3443478.6558320923</v>
      </c>
      <c r="QT38" s="138">
        <f t="shared" ca="1" si="269"/>
        <v>3459177.5061098295</v>
      </c>
      <c r="QU38" s="138">
        <f t="shared" ca="1" si="269"/>
        <v>3544074.6292891232</v>
      </c>
      <c r="QV38" s="138">
        <f t="shared" ca="1" si="269"/>
        <v>3843007.9038230553</v>
      </c>
      <c r="QW38" s="138">
        <f t="shared" ca="1" si="269"/>
        <v>3477337.969948784</v>
      </c>
      <c r="QX38" s="138">
        <f t="shared" ca="1" si="269"/>
        <v>3441081.3324651653</v>
      </c>
      <c r="QY38" s="138">
        <f t="shared" ca="1" si="269"/>
        <v>3594707.1141724056</v>
      </c>
      <c r="QZ38" s="138">
        <f t="shared" ca="1" si="269"/>
        <v>3988991.2824333603</v>
      </c>
      <c r="RA38" s="138">
        <f t="shared" ca="1" si="269"/>
        <v>3542230.7786752605</v>
      </c>
      <c r="RB38" s="138">
        <f t="shared" ca="1" si="269"/>
        <v>3560728.5189279583</v>
      </c>
      <c r="RC38" s="138">
        <f t="shared" ca="1" si="269"/>
        <v>3469750.4971734025</v>
      </c>
      <c r="RD38" s="138">
        <f t="shared" ca="1" si="269"/>
        <v>3595858.8545755493</v>
      </c>
      <c r="RE38" s="138">
        <f t="shared" ca="1" si="269"/>
        <v>3966234.1845681239</v>
      </c>
      <c r="RF38" s="138">
        <f t="shared" ca="1" si="269"/>
        <v>3803226.3902463098</v>
      </c>
      <c r="RG38" s="138">
        <f t="shared" ca="1" si="269"/>
        <v>3826630.9644949622</v>
      </c>
      <c r="RH38" s="138">
        <f t="shared" ca="1" si="269"/>
        <v>3643965.0814937619</v>
      </c>
      <c r="RI38" s="138">
        <f t="shared" ca="1" si="269"/>
        <v>3689635.5570621798</v>
      </c>
      <c r="RJ38" s="138">
        <f t="shared" ca="1" si="269"/>
        <v>3347009.5896726632</v>
      </c>
      <c r="RK38" s="138">
        <f t="shared" ca="1" si="269"/>
        <v>3466213.1508614672</v>
      </c>
      <c r="RL38" s="138">
        <f t="shared" ca="1" si="269"/>
        <v>3412681.9793177852</v>
      </c>
      <c r="RM38" s="138">
        <f t="shared" ca="1" si="269"/>
        <v>3445621.702949591</v>
      </c>
      <c r="RN38" s="138">
        <f t="shared" ca="1" si="269"/>
        <v>3661746.0324973948</v>
      </c>
      <c r="RO38" s="138">
        <f t="shared" ca="1" si="269"/>
        <v>3635641.6038608272</v>
      </c>
      <c r="RP38" s="138">
        <f t="shared" ca="1" si="269"/>
        <v>3852332.0925790337</v>
      </c>
      <c r="RQ38" s="138">
        <f t="shared" ca="1" si="269"/>
        <v>3804071.3897864367</v>
      </c>
      <c r="RR38" s="138">
        <f t="shared" ca="1" si="269"/>
        <v>3726234.4329371713</v>
      </c>
      <c r="RS38" s="138">
        <f t="shared" ca="1" si="269"/>
        <v>3847848.5669165589</v>
      </c>
      <c r="RT38" s="138">
        <f t="shared" ca="1" si="269"/>
        <v>3765130.7848508246</v>
      </c>
      <c r="RU38" s="138">
        <f t="shared" ca="1" si="269"/>
        <v>3952023.4713584264</v>
      </c>
      <c r="RV38" s="138">
        <f t="shared" ca="1" si="269"/>
        <v>3400837.5362916691</v>
      </c>
      <c r="RW38" s="138">
        <f t="shared" ca="1" si="269"/>
        <v>3630458.3538474576</v>
      </c>
      <c r="RX38" s="138">
        <f t="shared" ca="1" si="269"/>
        <v>3847638.1833844972</v>
      </c>
      <c r="RY38" s="138">
        <f t="shared" ca="1" si="269"/>
        <v>3422730.4819854763</v>
      </c>
      <c r="RZ38" s="138">
        <f t="shared" ca="1" si="269"/>
        <v>3533837.7222089167</v>
      </c>
      <c r="SA38" s="138">
        <f t="shared" ca="1" si="269"/>
        <v>3648147.0276806704</v>
      </c>
      <c r="SB38" s="138">
        <f t="shared" ca="1" si="269"/>
        <v>3357686.136316034</v>
      </c>
      <c r="SC38" s="138">
        <f t="shared" ca="1" si="269"/>
        <v>3645863.4708028636</v>
      </c>
      <c r="SD38" s="138">
        <f t="shared" ca="1" si="269"/>
        <v>3463566.0597460959</v>
      </c>
      <c r="SE38" s="138">
        <f t="shared" ca="1" si="269"/>
        <v>3795320.8180200784</v>
      </c>
      <c r="SF38" s="138">
        <f t="shared" ca="1" si="269"/>
        <v>3742072.8479058472</v>
      </c>
      <c r="SG38" s="138">
        <f t="shared" ca="1" si="269"/>
        <v>3643393.9179907716</v>
      </c>
      <c r="SH38" s="138">
        <f t="shared" ca="1" si="269"/>
        <v>3927274.1139397174</v>
      </c>
      <c r="SI38" s="138">
        <f t="shared" ca="1" si="269"/>
        <v>3403204.947466928</v>
      </c>
      <c r="SJ38" s="138">
        <f t="shared" ca="1" si="269"/>
        <v>3810518.3083928609</v>
      </c>
      <c r="SK38" s="138">
        <f t="shared" ca="1" si="269"/>
        <v>4001713.6244446309</v>
      </c>
      <c r="SL38" s="138">
        <f t="shared" ca="1" si="269"/>
        <v>3407735.9169073408</v>
      </c>
      <c r="SM38" s="138">
        <f t="shared" ca="1" si="269"/>
        <v>3598469.9042116678</v>
      </c>
      <c r="SN38" s="138">
        <f t="shared" ca="1" si="269"/>
        <v>3703974.2089473726</v>
      </c>
      <c r="SO38" s="138">
        <f t="shared" ca="1" si="269"/>
        <v>3623317.5262014815</v>
      </c>
      <c r="SP38" s="138">
        <f t="shared" ca="1" si="269"/>
        <v>3437818.4620906757</v>
      </c>
      <c r="SQ38" s="138">
        <f t="shared" ca="1" si="269"/>
        <v>3820004.5281970669</v>
      </c>
      <c r="SR38" s="138">
        <f t="shared" ca="1" si="269"/>
        <v>3439103.4622394084</v>
      </c>
      <c r="SS38" s="138">
        <f t="shared" ca="1" si="269"/>
        <v>3581539.239343232</v>
      </c>
      <c r="ST38" s="138">
        <f t="shared" ca="1" si="269"/>
        <v>3609218.6600137027</v>
      </c>
      <c r="SU38" s="138">
        <f t="shared" ca="1" si="269"/>
        <v>3457734.4614017918</v>
      </c>
      <c r="SV38" s="138">
        <f t="shared" ref="SV38:VG38" ca="1" si="270">SUM(SV39:SV43)</f>
        <v>3476983.8750192509</v>
      </c>
      <c r="SW38" s="138">
        <f t="shared" ca="1" si="270"/>
        <v>3694968.4909570673</v>
      </c>
      <c r="SX38" s="138">
        <f t="shared" ca="1" si="270"/>
        <v>3720874.2417879668</v>
      </c>
      <c r="SY38" s="138">
        <f t="shared" ca="1" si="270"/>
        <v>3886166.6364613809</v>
      </c>
      <c r="SZ38" s="138">
        <f t="shared" ca="1" si="270"/>
        <v>3605940.2183384141</v>
      </c>
      <c r="TA38" s="138">
        <f t="shared" ca="1" si="270"/>
        <v>3597899.6965727336</v>
      </c>
      <c r="TB38" s="138">
        <f t="shared" ca="1" si="270"/>
        <v>3913828.32606907</v>
      </c>
      <c r="TC38" s="138">
        <f t="shared" ca="1" si="270"/>
        <v>3992651.1831287416</v>
      </c>
      <c r="TD38" s="138">
        <f t="shared" ca="1" si="270"/>
        <v>3978074.3438354288</v>
      </c>
      <c r="TE38" s="138">
        <f t="shared" ca="1" si="270"/>
        <v>3479169.296380525</v>
      </c>
      <c r="TF38" s="138">
        <f t="shared" ca="1" si="270"/>
        <v>3700765.1678540413</v>
      </c>
      <c r="TG38" s="138">
        <f t="shared" ca="1" si="270"/>
        <v>3446901.0225135772</v>
      </c>
      <c r="TH38" s="138">
        <f t="shared" ca="1" si="270"/>
        <v>3854856.4858943052</v>
      </c>
      <c r="TI38" s="138">
        <f t="shared" ca="1" si="270"/>
        <v>3638845.7823501904</v>
      </c>
      <c r="TJ38" s="138">
        <f t="shared" ca="1" si="270"/>
        <v>3341356.7161717783</v>
      </c>
      <c r="TK38" s="138">
        <f t="shared" ca="1" si="270"/>
        <v>3823990.6868077926</v>
      </c>
      <c r="TL38" s="138">
        <f t="shared" ca="1" si="270"/>
        <v>3565307.7242987435</v>
      </c>
      <c r="TM38" s="138">
        <f t="shared" ca="1" si="270"/>
        <v>3613230.8961032452</v>
      </c>
      <c r="TN38" s="138">
        <f t="shared" ca="1" si="270"/>
        <v>3711865.6036357144</v>
      </c>
      <c r="TO38" s="138">
        <f t="shared" ca="1" si="270"/>
        <v>3735291.583441929</v>
      </c>
      <c r="TP38" s="138">
        <f t="shared" ca="1" si="270"/>
        <v>3406330.0448981561</v>
      </c>
      <c r="TQ38" s="138">
        <f t="shared" ca="1" si="270"/>
        <v>3976294.3929389981</v>
      </c>
      <c r="TR38" s="138">
        <f t="shared" ca="1" si="270"/>
        <v>3920174.3617534535</v>
      </c>
      <c r="TS38" s="138">
        <f t="shared" ca="1" si="270"/>
        <v>3725913.7392666601</v>
      </c>
      <c r="TT38" s="138">
        <f t="shared" ca="1" si="270"/>
        <v>3912636.2688684044</v>
      </c>
      <c r="TU38" s="138">
        <f t="shared" ca="1" si="270"/>
        <v>3890743.3040516665</v>
      </c>
      <c r="TV38" s="138">
        <f t="shared" ca="1" si="270"/>
        <v>3825355.7781132124</v>
      </c>
      <c r="TW38" s="138">
        <f t="shared" ca="1" si="270"/>
        <v>3949926.0072250157</v>
      </c>
      <c r="TX38" s="138">
        <f t="shared" ca="1" si="270"/>
        <v>3397167.7083302932</v>
      </c>
      <c r="TY38" s="138">
        <f t="shared" ca="1" si="270"/>
        <v>3567617.0351128178</v>
      </c>
      <c r="TZ38" s="138">
        <f t="shared" ca="1" si="270"/>
        <v>3614966.2921730396</v>
      </c>
      <c r="UA38" s="138">
        <f t="shared" ca="1" si="270"/>
        <v>3662105.347679147</v>
      </c>
      <c r="UB38" s="138">
        <f t="shared" ca="1" si="270"/>
        <v>3588262.9050482092</v>
      </c>
      <c r="UC38" s="138">
        <f t="shared" ca="1" si="270"/>
        <v>3726557.9787376849</v>
      </c>
      <c r="UD38" s="138">
        <f t="shared" ca="1" si="270"/>
        <v>3433483.1450285362</v>
      </c>
      <c r="UE38" s="138">
        <f t="shared" ca="1" si="270"/>
        <v>3857876.4197128364</v>
      </c>
      <c r="UF38" s="138">
        <f t="shared" ca="1" si="270"/>
        <v>3699731.730046249</v>
      </c>
      <c r="UG38" s="138">
        <f t="shared" ca="1" si="270"/>
        <v>3695194.9987160005</v>
      </c>
      <c r="UH38" s="138">
        <f t="shared" ca="1" si="270"/>
        <v>3815163.3772891047</v>
      </c>
      <c r="UI38" s="138">
        <f t="shared" ca="1" si="270"/>
        <v>3750795.78185326</v>
      </c>
      <c r="UJ38" s="138">
        <f t="shared" ca="1" si="270"/>
        <v>3894848.9016953539</v>
      </c>
      <c r="UK38" s="138">
        <f t="shared" ca="1" si="270"/>
        <v>3912260.7164640846</v>
      </c>
      <c r="UL38" s="138">
        <f t="shared" ca="1" si="270"/>
        <v>3498053.5564156417</v>
      </c>
      <c r="UM38" s="138">
        <f t="shared" ca="1" si="270"/>
        <v>3542480.1540536457</v>
      </c>
      <c r="UN38" s="138">
        <f t="shared" ca="1" si="270"/>
        <v>3720762.4469895004</v>
      </c>
      <c r="UO38" s="138">
        <f t="shared" ca="1" si="270"/>
        <v>3773627.0592081728</v>
      </c>
      <c r="UP38" s="138">
        <f t="shared" ca="1" si="270"/>
        <v>3561551.9071884644</v>
      </c>
      <c r="UQ38" s="138">
        <f t="shared" ca="1" si="270"/>
        <v>3755660.2172392532</v>
      </c>
      <c r="UR38" s="138">
        <f t="shared" ca="1" si="270"/>
        <v>3459366.4790429594</v>
      </c>
      <c r="US38" s="138">
        <f t="shared" ca="1" si="270"/>
        <v>3896382.1968326769</v>
      </c>
      <c r="UT38" s="138">
        <f t="shared" ca="1" si="270"/>
        <v>3622247.7273218399</v>
      </c>
      <c r="UU38" s="138">
        <f t="shared" ca="1" si="270"/>
        <v>3473661.0422122031</v>
      </c>
      <c r="UV38" s="138">
        <f t="shared" ca="1" si="270"/>
        <v>3971229.4029194927</v>
      </c>
      <c r="UW38" s="138">
        <f t="shared" ca="1" si="270"/>
        <v>3724506.7958924775</v>
      </c>
      <c r="UX38" s="138">
        <f t="shared" ca="1" si="270"/>
        <v>3865863.7724706507</v>
      </c>
      <c r="UY38" s="138">
        <f t="shared" ca="1" si="270"/>
        <v>3739178.2303318959</v>
      </c>
      <c r="UZ38" s="138">
        <f t="shared" ca="1" si="270"/>
        <v>3837267.9329222185</v>
      </c>
      <c r="VA38" s="138">
        <f t="shared" ca="1" si="270"/>
        <v>3827182.9928841908</v>
      </c>
      <c r="VB38" s="138">
        <f t="shared" ca="1" si="270"/>
        <v>3900298.8599202214</v>
      </c>
      <c r="VC38" s="138">
        <f t="shared" ca="1" si="270"/>
        <v>3773731.2511233389</v>
      </c>
      <c r="VD38" s="138">
        <f t="shared" ca="1" si="270"/>
        <v>3680062.3116328768</v>
      </c>
      <c r="VE38" s="138">
        <f t="shared" ca="1" si="270"/>
        <v>3542232.9572335551</v>
      </c>
      <c r="VF38" s="138">
        <f t="shared" ca="1" si="270"/>
        <v>3687333.1192871053</v>
      </c>
      <c r="VG38" s="138">
        <f t="shared" ca="1" si="270"/>
        <v>3532905.5860428163</v>
      </c>
      <c r="VH38" s="138">
        <f t="shared" ref="VH38:XS38" ca="1" si="271">SUM(VH39:VH43)</f>
        <v>4004338.1029725601</v>
      </c>
      <c r="VI38" s="138">
        <f t="shared" ca="1" si="271"/>
        <v>3841688.4844027907</v>
      </c>
      <c r="VJ38" s="138">
        <f t="shared" ca="1" si="271"/>
        <v>3560382.8756682891</v>
      </c>
      <c r="VK38" s="138">
        <f t="shared" ca="1" si="271"/>
        <v>3946486.3571610167</v>
      </c>
      <c r="VL38" s="138">
        <f t="shared" ca="1" si="271"/>
        <v>3444257.898228209</v>
      </c>
      <c r="VM38" s="138">
        <f t="shared" ca="1" si="271"/>
        <v>3678660.0919081606</v>
      </c>
      <c r="VN38" s="138">
        <f t="shared" ca="1" si="271"/>
        <v>3604957.6226451849</v>
      </c>
      <c r="VO38" s="138">
        <f t="shared" ca="1" si="271"/>
        <v>3942627.3156301472</v>
      </c>
      <c r="VP38" s="138">
        <f t="shared" ca="1" si="271"/>
        <v>3664178.9613267737</v>
      </c>
      <c r="VQ38" s="138">
        <f t="shared" ca="1" si="271"/>
        <v>3674861.1414452572</v>
      </c>
      <c r="VR38" s="138">
        <f t="shared" ca="1" si="271"/>
        <v>3569395.7158751697</v>
      </c>
      <c r="VS38" s="138">
        <f t="shared" ca="1" si="271"/>
        <v>3954316.9030182916</v>
      </c>
      <c r="VT38" s="138">
        <f t="shared" ca="1" si="271"/>
        <v>3988300.3848586176</v>
      </c>
      <c r="VU38" s="138">
        <f t="shared" ca="1" si="271"/>
        <v>3451931.4554078351</v>
      </c>
      <c r="VV38" s="138">
        <f t="shared" ca="1" si="271"/>
        <v>3774220.4589584661</v>
      </c>
      <c r="VW38" s="138">
        <f t="shared" ca="1" si="271"/>
        <v>3440855.5151320025</v>
      </c>
      <c r="VX38" s="138">
        <f t="shared" ca="1" si="271"/>
        <v>3611086.892597076</v>
      </c>
      <c r="VY38" s="138">
        <f t="shared" ca="1" si="271"/>
        <v>3587945.177615514</v>
      </c>
      <c r="VZ38" s="138">
        <f t="shared" ca="1" si="271"/>
        <v>3668583.7120024627</v>
      </c>
      <c r="WA38" s="138">
        <f t="shared" ca="1" si="271"/>
        <v>3795641.84645725</v>
      </c>
      <c r="WB38" s="138">
        <f t="shared" ca="1" si="271"/>
        <v>3439557.228333646</v>
      </c>
      <c r="WC38" s="138">
        <f t="shared" ca="1" si="271"/>
        <v>3567544.3704989268</v>
      </c>
      <c r="WD38" s="138">
        <f t="shared" ca="1" si="271"/>
        <v>3488731.6245625163</v>
      </c>
      <c r="WE38" s="138">
        <f t="shared" ca="1" si="271"/>
        <v>3675930.0792541723</v>
      </c>
      <c r="WF38" s="138">
        <f t="shared" ca="1" si="271"/>
        <v>3735174.7042243588</v>
      </c>
      <c r="WG38" s="138">
        <f t="shared" ca="1" si="271"/>
        <v>3812758.5407072487</v>
      </c>
      <c r="WH38" s="138">
        <f t="shared" ca="1" si="271"/>
        <v>3699573.6924741757</v>
      </c>
      <c r="WI38" s="138">
        <f t="shared" ca="1" si="271"/>
        <v>3649257.0099154906</v>
      </c>
      <c r="WJ38" s="138">
        <f t="shared" ca="1" si="271"/>
        <v>3665637.40329216</v>
      </c>
      <c r="WK38" s="138">
        <f t="shared" ca="1" si="271"/>
        <v>3548834.9035134641</v>
      </c>
      <c r="WL38" s="138">
        <f t="shared" ca="1" si="271"/>
        <v>3483840.6528950403</v>
      </c>
      <c r="WM38" s="138">
        <f t="shared" ca="1" si="271"/>
        <v>3518975.3665778129</v>
      </c>
      <c r="WN38" s="138">
        <f t="shared" ca="1" si="271"/>
        <v>3591816.8313026205</v>
      </c>
      <c r="WO38" s="138">
        <f t="shared" ca="1" si="271"/>
        <v>3908909.7835865971</v>
      </c>
      <c r="WP38" s="138">
        <f t="shared" ca="1" si="271"/>
        <v>3570179.7145360177</v>
      </c>
      <c r="WQ38" s="138">
        <f t="shared" ca="1" si="271"/>
        <v>3549830.447371284</v>
      </c>
      <c r="WR38" s="138">
        <f t="shared" ca="1" si="271"/>
        <v>3691866.0276605533</v>
      </c>
      <c r="WS38" s="138">
        <f t="shared" ca="1" si="271"/>
        <v>3780731.5365020456</v>
      </c>
      <c r="WT38" s="138">
        <f t="shared" ca="1" si="271"/>
        <v>3487385.778434155</v>
      </c>
      <c r="WU38" s="138">
        <f t="shared" ca="1" si="271"/>
        <v>3486005.5541662872</v>
      </c>
      <c r="WV38" s="138">
        <f t="shared" ca="1" si="271"/>
        <v>3598482.4056135821</v>
      </c>
      <c r="WW38" s="138">
        <f t="shared" ca="1" si="271"/>
        <v>3766679.693105252</v>
      </c>
      <c r="WX38" s="138">
        <f t="shared" ca="1" si="271"/>
        <v>3556598.7082175226</v>
      </c>
      <c r="WY38" s="138">
        <f t="shared" ca="1" si="271"/>
        <v>3795365.8650214365</v>
      </c>
      <c r="WZ38" s="138">
        <f t="shared" ca="1" si="271"/>
        <v>3555136.1607737709</v>
      </c>
      <c r="XA38" s="138">
        <f t="shared" ca="1" si="271"/>
        <v>3786022.8178578452</v>
      </c>
      <c r="XB38" s="138">
        <f t="shared" ca="1" si="271"/>
        <v>3716573.1203756258</v>
      </c>
      <c r="XC38" s="138">
        <f t="shared" ca="1" si="271"/>
        <v>3952592.1040301556</v>
      </c>
      <c r="XD38" s="138">
        <f t="shared" ca="1" si="271"/>
        <v>3584120.5398117849</v>
      </c>
      <c r="XE38" s="138">
        <f t="shared" ca="1" si="271"/>
        <v>3972517.7179673654</v>
      </c>
      <c r="XF38" s="138">
        <f t="shared" ca="1" si="271"/>
        <v>3631306.4170129928</v>
      </c>
      <c r="XG38" s="138">
        <f t="shared" ca="1" si="271"/>
        <v>3930955.443859593</v>
      </c>
      <c r="XH38" s="138">
        <f t="shared" ca="1" si="271"/>
        <v>3769117.9791167383</v>
      </c>
      <c r="XI38" s="138">
        <f t="shared" ca="1" si="271"/>
        <v>3899182.4294997957</v>
      </c>
      <c r="XJ38" s="138">
        <f t="shared" ca="1" si="271"/>
        <v>3452931.6076462362</v>
      </c>
      <c r="XK38" s="138">
        <f t="shared" ca="1" si="271"/>
        <v>3985756.6616789945</v>
      </c>
      <c r="XL38" s="138">
        <f t="shared" ca="1" si="271"/>
        <v>3464907.015271375</v>
      </c>
      <c r="XM38" s="138">
        <f t="shared" ca="1" si="271"/>
        <v>3927836.4844451738</v>
      </c>
      <c r="XN38" s="138">
        <f t="shared" ca="1" si="271"/>
        <v>3726961.9302186347</v>
      </c>
      <c r="XO38" s="138">
        <f t="shared" ca="1" si="271"/>
        <v>3881182.491470607</v>
      </c>
      <c r="XP38" s="138">
        <f t="shared" ca="1" si="271"/>
        <v>3753793.6332087922</v>
      </c>
      <c r="XQ38" s="138">
        <f t="shared" ca="1" si="271"/>
        <v>3699426.2027923632</v>
      </c>
      <c r="XR38" s="138">
        <f t="shared" ca="1" si="271"/>
        <v>3942454.0737733683</v>
      </c>
      <c r="XS38" s="138">
        <f t="shared" ca="1" si="271"/>
        <v>3406815.3401917652</v>
      </c>
      <c r="XT38" s="138">
        <f t="shared" ref="XT38:AAE38" ca="1" si="272">SUM(XT39:XT43)</f>
        <v>3757689.4057712206</v>
      </c>
      <c r="XU38" s="138">
        <f t="shared" ca="1" si="272"/>
        <v>3416846.4499324402</v>
      </c>
      <c r="XV38" s="138">
        <f t="shared" ca="1" si="272"/>
        <v>3919088.8294364191</v>
      </c>
      <c r="XW38" s="138">
        <f t="shared" ca="1" si="272"/>
        <v>3752237.1600158615</v>
      </c>
      <c r="XX38" s="138">
        <f t="shared" ca="1" si="272"/>
        <v>3861018.1963575375</v>
      </c>
      <c r="XY38" s="138">
        <f t="shared" ca="1" si="272"/>
        <v>3486856.3987561991</v>
      </c>
      <c r="XZ38" s="138">
        <f t="shared" ca="1" si="272"/>
        <v>3875486.0751752611</v>
      </c>
      <c r="YA38" s="138">
        <f t="shared" ca="1" si="272"/>
        <v>3544528.9671440995</v>
      </c>
      <c r="YB38" s="138">
        <f t="shared" ca="1" si="272"/>
        <v>3529791.2200762751</v>
      </c>
      <c r="YC38" s="138">
        <f t="shared" ca="1" si="272"/>
        <v>3718292.8293077168</v>
      </c>
      <c r="YD38" s="138">
        <f t="shared" ca="1" si="272"/>
        <v>3783493.2578206691</v>
      </c>
      <c r="YE38" s="138">
        <f t="shared" ca="1" si="272"/>
        <v>3387463.881762764</v>
      </c>
      <c r="YF38" s="138">
        <f t="shared" ca="1" si="272"/>
        <v>3930006.1317163114</v>
      </c>
      <c r="YG38" s="138">
        <f t="shared" ca="1" si="272"/>
        <v>3930053.6763206013</v>
      </c>
      <c r="YH38" s="138">
        <f t="shared" ca="1" si="272"/>
        <v>3960532.2433376182</v>
      </c>
      <c r="YI38" s="138">
        <f t="shared" ca="1" si="272"/>
        <v>3995811.8744504726</v>
      </c>
      <c r="YJ38" s="138">
        <f t="shared" ca="1" si="272"/>
        <v>3831265.7928916304</v>
      </c>
      <c r="YK38" s="138">
        <f t="shared" ca="1" si="272"/>
        <v>3749405.8778385688</v>
      </c>
      <c r="YL38" s="138">
        <f t="shared" ca="1" si="272"/>
        <v>3609047.316511882</v>
      </c>
      <c r="YM38" s="138">
        <f t="shared" ca="1" si="272"/>
        <v>3751503.8878281359</v>
      </c>
      <c r="YN38" s="138">
        <f t="shared" ca="1" si="272"/>
        <v>3857087.4590747813</v>
      </c>
      <c r="YO38" s="138">
        <f t="shared" ca="1" si="272"/>
        <v>3660838.7265451052</v>
      </c>
      <c r="YP38" s="138">
        <f t="shared" ca="1" si="272"/>
        <v>3497673.0110025024</v>
      </c>
      <c r="YQ38" s="138">
        <f t="shared" ca="1" si="272"/>
        <v>3363384.7310495884</v>
      </c>
      <c r="YR38" s="138">
        <f t="shared" ca="1" si="272"/>
        <v>3754486.7729898561</v>
      </c>
      <c r="YS38" s="138">
        <f t="shared" ca="1" si="272"/>
        <v>3858120.4309410797</v>
      </c>
      <c r="YT38" s="138">
        <f t="shared" ca="1" si="272"/>
        <v>3394037.3595844721</v>
      </c>
      <c r="YU38" s="138">
        <f t="shared" ca="1" si="272"/>
        <v>3825289.813757705</v>
      </c>
      <c r="YV38" s="138">
        <f t="shared" ca="1" si="272"/>
        <v>3571368.7473582174</v>
      </c>
      <c r="YW38" s="138">
        <f t="shared" ca="1" si="272"/>
        <v>3414975.3006193871</v>
      </c>
      <c r="YX38" s="138">
        <f t="shared" ca="1" si="272"/>
        <v>3531350.1991850641</v>
      </c>
      <c r="YY38" s="138">
        <f t="shared" ca="1" si="272"/>
        <v>3513060.6900568409</v>
      </c>
      <c r="YZ38" s="138">
        <f t="shared" ca="1" si="272"/>
        <v>3497581.124960491</v>
      </c>
      <c r="ZA38" s="138">
        <f t="shared" ca="1" si="272"/>
        <v>3465446.8872221182</v>
      </c>
      <c r="ZB38" s="138">
        <f t="shared" ca="1" si="272"/>
        <v>3742115.5513731297</v>
      </c>
      <c r="ZC38" s="138">
        <f t="shared" ca="1" si="272"/>
        <v>3979941.4016435393</v>
      </c>
      <c r="ZD38" s="138">
        <f t="shared" ca="1" si="272"/>
        <v>3916663.1589609971</v>
      </c>
      <c r="ZE38" s="138">
        <f t="shared" ca="1" si="272"/>
        <v>3527409.9302669736</v>
      </c>
      <c r="ZF38" s="138">
        <f t="shared" ca="1" si="272"/>
        <v>3865220.3394383984</v>
      </c>
      <c r="ZG38" s="138">
        <f t="shared" ca="1" si="272"/>
        <v>3975848.7317954781</v>
      </c>
      <c r="ZH38" s="138">
        <f t="shared" ca="1" si="272"/>
        <v>3575150.7820625287</v>
      </c>
      <c r="ZI38" s="138">
        <f t="shared" ca="1" si="272"/>
        <v>3581046.5270052743</v>
      </c>
      <c r="ZJ38" s="138">
        <f t="shared" ca="1" si="272"/>
        <v>3535398.2364433222</v>
      </c>
      <c r="ZK38" s="138">
        <f t="shared" ca="1" si="272"/>
        <v>3732214.6883655488</v>
      </c>
      <c r="ZL38" s="138">
        <f t="shared" ca="1" si="272"/>
        <v>3922959.6850054688</v>
      </c>
      <c r="ZM38" s="138">
        <f t="shared" ca="1" si="272"/>
        <v>3943735.1833479879</v>
      </c>
      <c r="ZN38" s="138">
        <f t="shared" ca="1" si="272"/>
        <v>3379194.1716823489</v>
      </c>
      <c r="ZO38" s="138">
        <f t="shared" ca="1" si="272"/>
        <v>3465818.3554299301</v>
      </c>
      <c r="ZP38" s="138">
        <f t="shared" ca="1" si="272"/>
        <v>3699917.2434834298</v>
      </c>
      <c r="ZQ38" s="138">
        <f t="shared" ca="1" si="272"/>
        <v>3670170.2317595994</v>
      </c>
      <c r="ZR38" s="138">
        <f t="shared" ca="1" si="272"/>
        <v>3486990.4300637413</v>
      </c>
      <c r="ZS38" s="138">
        <f t="shared" ca="1" si="272"/>
        <v>3343148.3231409686</v>
      </c>
      <c r="ZT38" s="138">
        <f t="shared" ca="1" si="272"/>
        <v>3598082.220204263</v>
      </c>
      <c r="ZU38" s="138">
        <f t="shared" ca="1" si="272"/>
        <v>3756319.6731869653</v>
      </c>
      <c r="ZV38" s="138">
        <f t="shared" ca="1" si="272"/>
        <v>3888949.1872321186</v>
      </c>
      <c r="ZW38" s="138">
        <f t="shared" ca="1" si="272"/>
        <v>3733411.1789292279</v>
      </c>
      <c r="ZX38" s="138">
        <f t="shared" ca="1" si="272"/>
        <v>3492331.1373716481</v>
      </c>
      <c r="ZY38" s="138">
        <f t="shared" ca="1" si="272"/>
        <v>3933289.7859631521</v>
      </c>
      <c r="ZZ38" s="138">
        <f t="shared" ca="1" si="272"/>
        <v>3928915.8125145347</v>
      </c>
      <c r="AAA38" s="138">
        <f t="shared" ca="1" si="272"/>
        <v>3820888.3369226428</v>
      </c>
      <c r="AAB38" s="138">
        <f t="shared" ca="1" si="272"/>
        <v>3724319.3167243204</v>
      </c>
      <c r="AAC38" s="138">
        <f t="shared" ca="1" si="272"/>
        <v>3477767.5070656268</v>
      </c>
      <c r="AAD38" s="138">
        <f t="shared" ca="1" si="272"/>
        <v>3877062.1458472735</v>
      </c>
      <c r="AAE38" s="138">
        <f t="shared" ca="1" si="272"/>
        <v>3767520.9624435725</v>
      </c>
      <c r="AAF38" s="138">
        <f t="shared" ref="AAF38:ACQ38" ca="1" si="273">SUM(AAF39:AAF43)</f>
        <v>3692976.2274704897</v>
      </c>
      <c r="AAG38" s="138">
        <f t="shared" ca="1" si="273"/>
        <v>3749822.5854085912</v>
      </c>
      <c r="AAH38" s="138">
        <f t="shared" ca="1" si="273"/>
        <v>3602287.2259564693</v>
      </c>
      <c r="AAI38" s="138">
        <f t="shared" ca="1" si="273"/>
        <v>3753905.6542830938</v>
      </c>
      <c r="AAJ38" s="138">
        <f t="shared" ca="1" si="273"/>
        <v>3955322.7015554355</v>
      </c>
      <c r="AAK38" s="138">
        <f t="shared" ca="1" si="273"/>
        <v>3872032.5427398947</v>
      </c>
      <c r="AAL38" s="138">
        <f t="shared" ca="1" si="273"/>
        <v>3729176.1159819067</v>
      </c>
      <c r="AAM38" s="138">
        <f t="shared" ca="1" si="273"/>
        <v>3938012.4712116327</v>
      </c>
      <c r="AAN38" s="138">
        <f t="shared" ca="1" si="273"/>
        <v>3494458.9510157793</v>
      </c>
      <c r="AAO38" s="138">
        <f t="shared" ca="1" si="273"/>
        <v>3403837.3641191619</v>
      </c>
      <c r="AAP38" s="138">
        <f t="shared" ca="1" si="273"/>
        <v>3475656.199277299</v>
      </c>
      <c r="AAQ38" s="138">
        <f t="shared" ca="1" si="273"/>
        <v>3593230.9937996115</v>
      </c>
      <c r="AAR38" s="138">
        <f t="shared" ca="1" si="273"/>
        <v>3616460.2802822283</v>
      </c>
      <c r="AAS38" s="138">
        <f t="shared" ca="1" si="273"/>
        <v>3616307.100063337</v>
      </c>
      <c r="AAT38" s="138">
        <f t="shared" ca="1" si="273"/>
        <v>3512286.3719649864</v>
      </c>
      <c r="AAU38" s="138">
        <f t="shared" ca="1" si="273"/>
        <v>3786346.2094579297</v>
      </c>
      <c r="AAV38" s="138">
        <f t="shared" ca="1" si="273"/>
        <v>3923200.3330040588</v>
      </c>
      <c r="AAW38" s="138">
        <f t="shared" ca="1" si="273"/>
        <v>3586845.3497414258</v>
      </c>
      <c r="AAX38" s="138">
        <f t="shared" ca="1" si="273"/>
        <v>3471512.2012886303</v>
      </c>
      <c r="AAY38" s="138">
        <f t="shared" ca="1" si="273"/>
        <v>3683997.1195676662</v>
      </c>
      <c r="AAZ38" s="138">
        <f t="shared" ca="1" si="273"/>
        <v>3884837.286982737</v>
      </c>
      <c r="ABA38" s="138">
        <f t="shared" ca="1" si="273"/>
        <v>3414151.1252658656</v>
      </c>
      <c r="ABB38" s="138">
        <f t="shared" ca="1" si="273"/>
        <v>3793549.8447330138</v>
      </c>
      <c r="ABC38" s="138">
        <f t="shared" ca="1" si="273"/>
        <v>3617436.1888300232</v>
      </c>
      <c r="ABD38" s="138">
        <f t="shared" ca="1" si="273"/>
        <v>3490145.4365002997</v>
      </c>
      <c r="ABE38" s="138">
        <f t="shared" ca="1" si="273"/>
        <v>3803541.4803354279</v>
      </c>
      <c r="ABF38" s="138">
        <f t="shared" ca="1" si="273"/>
        <v>3512676.9184811343</v>
      </c>
      <c r="ABG38" s="138">
        <f t="shared" ca="1" si="273"/>
        <v>3796082.9986118819</v>
      </c>
      <c r="ABH38" s="138">
        <f t="shared" ca="1" si="273"/>
        <v>3807314.6877932427</v>
      </c>
      <c r="ABI38" s="138">
        <f t="shared" ca="1" si="273"/>
        <v>3944266.0301538585</v>
      </c>
      <c r="ABJ38" s="138">
        <f t="shared" ca="1" si="273"/>
        <v>3458660.9011612171</v>
      </c>
      <c r="ABK38" s="138">
        <f t="shared" ca="1" si="273"/>
        <v>3650777.0918546431</v>
      </c>
      <c r="ABL38" s="138">
        <f t="shared" ca="1" si="273"/>
        <v>3752954.5857235985</v>
      </c>
      <c r="ABM38" s="138">
        <f t="shared" ca="1" si="273"/>
        <v>3316204.5570494276</v>
      </c>
      <c r="ABN38" s="138">
        <f t="shared" ca="1" si="273"/>
        <v>3932269.4483211464</v>
      </c>
      <c r="ABO38" s="138">
        <f t="shared" ca="1" si="273"/>
        <v>3537882.1661168588</v>
      </c>
      <c r="ABP38" s="138">
        <f t="shared" ca="1" si="273"/>
        <v>3671232.6978038647</v>
      </c>
      <c r="ABQ38" s="138">
        <f t="shared" ca="1" si="273"/>
        <v>3688175.3439231664</v>
      </c>
      <c r="ABR38" s="138">
        <f t="shared" ca="1" si="273"/>
        <v>3775752.5937407613</v>
      </c>
      <c r="ABS38" s="138">
        <f t="shared" ca="1" si="273"/>
        <v>3419337.3986348179</v>
      </c>
      <c r="ABT38" s="138">
        <f t="shared" ca="1" si="273"/>
        <v>3384848.8140660846</v>
      </c>
      <c r="ABU38" s="138">
        <f t="shared" ca="1" si="273"/>
        <v>3361890.7279226542</v>
      </c>
      <c r="ABV38" s="138">
        <f t="shared" ca="1" si="273"/>
        <v>3772654.9792516101</v>
      </c>
      <c r="ABW38" s="138">
        <f t="shared" ca="1" si="273"/>
        <v>3609245.4136146125</v>
      </c>
      <c r="ABX38" s="138">
        <f t="shared" ca="1" si="273"/>
        <v>3421675.031454639</v>
      </c>
      <c r="ABY38" s="138">
        <f t="shared" ca="1" si="273"/>
        <v>3528676.2599226008</v>
      </c>
      <c r="ABZ38" s="138">
        <f t="shared" ca="1" si="273"/>
        <v>3821773.5134938718</v>
      </c>
      <c r="ACA38" s="138">
        <f t="shared" ca="1" si="273"/>
        <v>3964402.9047980164</v>
      </c>
      <c r="ACB38" s="138">
        <f t="shared" ca="1" si="273"/>
        <v>3495076.2845107028</v>
      </c>
      <c r="ACC38" s="138">
        <f t="shared" ca="1" si="273"/>
        <v>3568796.7533253669</v>
      </c>
      <c r="ACD38" s="138">
        <f t="shared" ca="1" si="273"/>
        <v>3636845.3429946969</v>
      </c>
      <c r="ACE38" s="138">
        <f t="shared" ca="1" si="273"/>
        <v>3449743.2432371867</v>
      </c>
      <c r="ACF38" s="138">
        <f t="shared" ca="1" si="273"/>
        <v>3747057.8793994896</v>
      </c>
      <c r="ACG38" s="138">
        <f t="shared" ca="1" si="273"/>
        <v>3837194.2299389183</v>
      </c>
      <c r="ACH38" s="138">
        <f t="shared" ca="1" si="273"/>
        <v>3727044.0011639907</v>
      </c>
      <c r="ACI38" s="138">
        <f t="shared" ca="1" si="273"/>
        <v>3680074.482050532</v>
      </c>
      <c r="ACJ38" s="138">
        <f t="shared" ca="1" si="273"/>
        <v>3564244.8564845505</v>
      </c>
      <c r="ACK38" s="138">
        <f t="shared" ca="1" si="273"/>
        <v>3546179.4163169446</v>
      </c>
      <c r="ACL38" s="138">
        <f t="shared" ca="1" si="273"/>
        <v>3552805.0729925036</v>
      </c>
      <c r="ACM38" s="138">
        <f t="shared" ca="1" si="273"/>
        <v>3844441.7504677926</v>
      </c>
      <c r="ACN38" s="138">
        <f t="shared" ca="1" si="273"/>
        <v>3813327.8055556603</v>
      </c>
      <c r="ACO38" s="138">
        <f t="shared" ca="1" si="273"/>
        <v>3454055.0922505339</v>
      </c>
      <c r="ACP38" s="138">
        <f t="shared" ca="1" si="273"/>
        <v>3510991.3633499071</v>
      </c>
      <c r="ACQ38" s="138">
        <f t="shared" ca="1" si="273"/>
        <v>3710789.5928751752</v>
      </c>
      <c r="ACR38" s="138">
        <f t="shared" ref="ACR38:AFC38" ca="1" si="274">SUM(ACR39:ACR43)</f>
        <v>3535618.6621847367</v>
      </c>
      <c r="ACS38" s="138">
        <f t="shared" ca="1" si="274"/>
        <v>3856930.1242238949</v>
      </c>
      <c r="ACT38" s="138">
        <f t="shared" ca="1" si="274"/>
        <v>3655108.8191573559</v>
      </c>
      <c r="ACU38" s="138">
        <f t="shared" ca="1" si="274"/>
        <v>3344935.7503485731</v>
      </c>
      <c r="ACV38" s="138">
        <f t="shared" ca="1" si="274"/>
        <v>3674339.438630288</v>
      </c>
      <c r="ACW38" s="138">
        <f t="shared" ca="1" si="274"/>
        <v>3656036.3486571293</v>
      </c>
      <c r="ACX38" s="138">
        <f t="shared" ca="1" si="274"/>
        <v>3579439.542231896</v>
      </c>
      <c r="ACY38" s="138">
        <f t="shared" ca="1" si="274"/>
        <v>3849413.1035407912</v>
      </c>
      <c r="ACZ38" s="138">
        <f t="shared" ca="1" si="274"/>
        <v>3690788.7632442312</v>
      </c>
      <c r="ADA38" s="138">
        <f t="shared" ca="1" si="274"/>
        <v>3914135.4998958171</v>
      </c>
      <c r="ADB38" s="138">
        <f t="shared" ca="1" si="274"/>
        <v>3764305.2019835198</v>
      </c>
      <c r="ADC38" s="138">
        <f t="shared" ca="1" si="274"/>
        <v>3774430.2214546008</v>
      </c>
      <c r="ADD38" s="138">
        <f t="shared" ca="1" si="274"/>
        <v>3767738.1962846518</v>
      </c>
      <c r="ADE38" s="138">
        <f t="shared" ca="1" si="274"/>
        <v>3855726.4332630066</v>
      </c>
      <c r="ADF38" s="138">
        <f t="shared" ca="1" si="274"/>
        <v>3727964.713472039</v>
      </c>
      <c r="ADG38" s="138">
        <f t="shared" ca="1" si="274"/>
        <v>3360084.8367261719</v>
      </c>
      <c r="ADH38" s="138">
        <f t="shared" ca="1" si="274"/>
        <v>3772862.5284465444</v>
      </c>
      <c r="ADI38" s="138">
        <f t="shared" ca="1" si="274"/>
        <v>3488542.9107616646</v>
      </c>
      <c r="ADJ38" s="138">
        <f t="shared" ca="1" si="274"/>
        <v>3496108.8627403453</v>
      </c>
      <c r="ADK38" s="138">
        <f t="shared" ca="1" si="274"/>
        <v>3845514.3061051941</v>
      </c>
      <c r="ADL38" s="138">
        <f t="shared" ca="1" si="274"/>
        <v>3968500.349022314</v>
      </c>
      <c r="ADM38" s="138">
        <f t="shared" ca="1" si="274"/>
        <v>3713701.1402289961</v>
      </c>
      <c r="ADN38" s="138">
        <f t="shared" ca="1" si="274"/>
        <v>3736424.6501922077</v>
      </c>
      <c r="ADO38" s="138">
        <f t="shared" ca="1" si="274"/>
        <v>3516807.1920461147</v>
      </c>
      <c r="ADP38" s="138">
        <f t="shared" ca="1" si="274"/>
        <v>3494072.2599149896</v>
      </c>
      <c r="ADQ38" s="138">
        <f t="shared" ca="1" si="274"/>
        <v>3455663.9329999262</v>
      </c>
      <c r="ADR38" s="138">
        <f t="shared" ca="1" si="274"/>
        <v>3578007.8118694322</v>
      </c>
      <c r="ADS38" s="138">
        <f t="shared" ca="1" si="274"/>
        <v>3726709.5190538368</v>
      </c>
      <c r="ADT38" s="138">
        <f t="shared" ca="1" si="274"/>
        <v>3773541.4988244767</v>
      </c>
      <c r="ADU38" s="138">
        <f t="shared" ca="1" si="274"/>
        <v>3812460.4989750343</v>
      </c>
      <c r="ADV38" s="138">
        <f t="shared" ca="1" si="274"/>
        <v>3819442.4047664092</v>
      </c>
      <c r="ADW38" s="138">
        <f t="shared" ca="1" si="274"/>
        <v>3758897.3608721667</v>
      </c>
      <c r="ADX38" s="138">
        <f t="shared" ca="1" si="274"/>
        <v>3832095.6775403582</v>
      </c>
      <c r="ADY38" s="138">
        <f t="shared" ca="1" si="274"/>
        <v>3799422.8873835295</v>
      </c>
      <c r="ADZ38" s="138">
        <f t="shared" ca="1" si="274"/>
        <v>4019708.5141962203</v>
      </c>
      <c r="AEA38" s="138">
        <f t="shared" ca="1" si="274"/>
        <v>3961582.7763256552</v>
      </c>
      <c r="AEB38" s="138">
        <f t="shared" ca="1" si="274"/>
        <v>3784085.2412022911</v>
      </c>
      <c r="AEC38" s="138">
        <f t="shared" ca="1" si="274"/>
        <v>3581845.5922567095</v>
      </c>
      <c r="AED38" s="138">
        <f t="shared" ca="1" si="274"/>
        <v>3515017.8532645428</v>
      </c>
      <c r="AEE38" s="138">
        <f t="shared" ca="1" si="274"/>
        <v>3420674.0636727083</v>
      </c>
      <c r="AEF38" s="138">
        <f t="shared" ca="1" si="274"/>
        <v>3618646.8990285653</v>
      </c>
      <c r="AEG38" s="138">
        <f t="shared" ca="1" si="274"/>
        <v>3533277.5079043875</v>
      </c>
      <c r="AEH38" s="138">
        <f t="shared" ca="1" si="274"/>
        <v>3986261.6144724884</v>
      </c>
      <c r="AEI38" s="138">
        <f t="shared" ca="1" si="274"/>
        <v>3525113.883884504</v>
      </c>
      <c r="AEJ38" s="138">
        <f t="shared" ca="1" si="274"/>
        <v>3721867.6505017183</v>
      </c>
      <c r="AEK38" s="138">
        <f t="shared" ca="1" si="274"/>
        <v>3473552.9489970342</v>
      </c>
      <c r="AEL38" s="138">
        <f t="shared" ca="1" si="274"/>
        <v>3879488.5784397512</v>
      </c>
      <c r="AEM38" s="138">
        <f t="shared" ca="1" si="274"/>
        <v>3401025.1361314217</v>
      </c>
      <c r="AEN38" s="138">
        <f t="shared" ca="1" si="274"/>
        <v>3776404.1950426921</v>
      </c>
      <c r="AEO38" s="138">
        <f t="shared" ca="1" si="274"/>
        <v>3989008.383942584</v>
      </c>
      <c r="AEP38" s="138">
        <f t="shared" ca="1" si="274"/>
        <v>3676558.868505897</v>
      </c>
      <c r="AEQ38" s="138">
        <f t="shared" ca="1" si="274"/>
        <v>3730138.337006961</v>
      </c>
      <c r="AER38" s="138">
        <f t="shared" ca="1" si="274"/>
        <v>3431218.7807078413</v>
      </c>
      <c r="AES38" s="138">
        <f t="shared" ca="1" si="274"/>
        <v>3948726.8266033102</v>
      </c>
      <c r="AET38" s="138">
        <f t="shared" ca="1" si="274"/>
        <v>3363626.963309505</v>
      </c>
      <c r="AEU38" s="138">
        <f t="shared" ca="1" si="274"/>
        <v>3808235.5393160004</v>
      </c>
      <c r="AEV38" s="138">
        <f t="shared" ca="1" si="274"/>
        <v>3487218.5623699417</v>
      </c>
      <c r="AEW38" s="138">
        <f t="shared" ca="1" si="274"/>
        <v>3724737.9755098708</v>
      </c>
      <c r="AEX38" s="138">
        <f t="shared" ca="1" si="274"/>
        <v>3668425.0881306059</v>
      </c>
      <c r="AEY38" s="138">
        <f t="shared" ca="1" si="274"/>
        <v>3988397.2269566343</v>
      </c>
      <c r="AEZ38" s="138">
        <f t="shared" ca="1" si="274"/>
        <v>3439827.4355118242</v>
      </c>
      <c r="AFA38" s="138">
        <f t="shared" ca="1" si="274"/>
        <v>3472755.9130099625</v>
      </c>
      <c r="AFB38" s="138">
        <f t="shared" ca="1" si="274"/>
        <v>3523185.1862849351</v>
      </c>
      <c r="AFC38" s="138">
        <f t="shared" ca="1" si="274"/>
        <v>3366697.3270021696</v>
      </c>
      <c r="AFD38" s="138">
        <f t="shared" ref="AFD38:AHO38" ca="1" si="275">SUM(AFD39:AFD43)</f>
        <v>3914514.4048905768</v>
      </c>
      <c r="AFE38" s="138">
        <f t="shared" ca="1" si="275"/>
        <v>3647424.1565306075</v>
      </c>
      <c r="AFF38" s="138">
        <f t="shared" ca="1" si="275"/>
        <v>3522208.8982045115</v>
      </c>
      <c r="AFG38" s="138">
        <f t="shared" ca="1" si="275"/>
        <v>3917292.9108184054</v>
      </c>
      <c r="AFH38" s="138">
        <f t="shared" ca="1" si="275"/>
        <v>3778158.2856691396</v>
      </c>
      <c r="AFI38" s="138">
        <f t="shared" ca="1" si="275"/>
        <v>3491356.1843890771</v>
      </c>
      <c r="AFJ38" s="138">
        <f t="shared" ca="1" si="275"/>
        <v>3845966.6211122731</v>
      </c>
      <c r="AFK38" s="138">
        <f t="shared" ca="1" si="275"/>
        <v>3717905.5937494421</v>
      </c>
      <c r="AFL38" s="138">
        <f t="shared" ca="1" si="275"/>
        <v>3622117.23597532</v>
      </c>
      <c r="AFM38" s="138">
        <f t="shared" ca="1" si="275"/>
        <v>3694157.524391545</v>
      </c>
      <c r="AFN38" s="138">
        <f t="shared" ca="1" si="275"/>
        <v>3719052.3108803481</v>
      </c>
      <c r="AFO38" s="138">
        <f t="shared" ca="1" si="275"/>
        <v>3977929.9886915754</v>
      </c>
      <c r="AFP38" s="138">
        <f t="shared" ca="1" si="275"/>
        <v>3499360.3928554468</v>
      </c>
      <c r="AFQ38" s="138">
        <f t="shared" ca="1" si="275"/>
        <v>3723089.0171957077</v>
      </c>
      <c r="AFR38" s="138">
        <f t="shared" ca="1" si="275"/>
        <v>3814903.8107786416</v>
      </c>
      <c r="AFS38" s="138">
        <f t="shared" ca="1" si="275"/>
        <v>3433100.8270056387</v>
      </c>
      <c r="AFT38" s="138">
        <f t="shared" ca="1" si="275"/>
        <v>3493197.2603366598</v>
      </c>
      <c r="AFU38" s="138">
        <f t="shared" ca="1" si="275"/>
        <v>3853812.1751701827</v>
      </c>
      <c r="AFV38" s="138">
        <f t="shared" ca="1" si="275"/>
        <v>3711131.127811342</v>
      </c>
      <c r="AFW38" s="138">
        <f t="shared" ca="1" si="275"/>
        <v>3794549.6243203133</v>
      </c>
      <c r="AFX38" s="138">
        <f t="shared" ca="1" si="275"/>
        <v>3893350.2542901342</v>
      </c>
      <c r="AFY38" s="138">
        <f t="shared" ca="1" si="275"/>
        <v>3630568.4355617161</v>
      </c>
      <c r="AFZ38" s="138">
        <f t="shared" ca="1" si="275"/>
        <v>3990632.0400952455</v>
      </c>
      <c r="AGA38" s="138">
        <f t="shared" ca="1" si="275"/>
        <v>3502674.1471412037</v>
      </c>
      <c r="AGB38" s="138">
        <f t="shared" ca="1" si="275"/>
        <v>3829864.3770130682</v>
      </c>
      <c r="AGC38" s="138">
        <f t="shared" ca="1" si="275"/>
        <v>3429257.3180297511</v>
      </c>
      <c r="AGD38" s="138">
        <f t="shared" ca="1" si="275"/>
        <v>3501793.6383952918</v>
      </c>
      <c r="AGE38" s="138">
        <f t="shared" ca="1" si="275"/>
        <v>3595704.2785184705</v>
      </c>
      <c r="AGF38" s="138">
        <f t="shared" ca="1" si="275"/>
        <v>3710706.9015457886</v>
      </c>
      <c r="AGG38" s="138">
        <f t="shared" ca="1" si="275"/>
        <v>3605157.9280438162</v>
      </c>
      <c r="AGH38" s="138">
        <f t="shared" ca="1" si="275"/>
        <v>3696709.8305374975</v>
      </c>
      <c r="AGI38" s="138">
        <f t="shared" ca="1" si="275"/>
        <v>3776989.3144316156</v>
      </c>
      <c r="AGJ38" s="138">
        <f t="shared" ca="1" si="275"/>
        <v>3971968.945799578</v>
      </c>
      <c r="AGK38" s="138">
        <f t="shared" ca="1" si="275"/>
        <v>3936097.5580578861</v>
      </c>
      <c r="AGL38" s="138">
        <f t="shared" ca="1" si="275"/>
        <v>3402485.4351299326</v>
      </c>
      <c r="AGM38" s="138">
        <f t="shared" ca="1" si="275"/>
        <v>3852537.7375355139</v>
      </c>
      <c r="AGN38" s="138">
        <f t="shared" ca="1" si="275"/>
        <v>3910987.3424991351</v>
      </c>
      <c r="AGO38" s="138">
        <f t="shared" ca="1" si="275"/>
        <v>3840104.571799966</v>
      </c>
      <c r="AGP38" s="138">
        <f t="shared" ca="1" si="275"/>
        <v>3761070.4776540766</v>
      </c>
      <c r="AGQ38" s="138">
        <f t="shared" ca="1" si="275"/>
        <v>3677751.0331028304</v>
      </c>
      <c r="AGR38" s="138">
        <f t="shared" ca="1" si="275"/>
        <v>3499258.8326063091</v>
      </c>
      <c r="AGS38" s="138">
        <f t="shared" ca="1" si="275"/>
        <v>3718815.6175243622</v>
      </c>
      <c r="AGT38" s="138">
        <f t="shared" ca="1" si="275"/>
        <v>3504529.2971371845</v>
      </c>
      <c r="AGU38" s="138">
        <f t="shared" ca="1" si="275"/>
        <v>3725466.8954262137</v>
      </c>
      <c r="AGV38" s="138">
        <f t="shared" ca="1" si="275"/>
        <v>3452242.5660260646</v>
      </c>
      <c r="AGW38" s="138">
        <f t="shared" ca="1" si="275"/>
        <v>3499697.7369830632</v>
      </c>
      <c r="AGX38" s="138">
        <f t="shared" ca="1" si="275"/>
        <v>3616117.2173163015</v>
      </c>
      <c r="AGY38" s="138">
        <f t="shared" ca="1" si="275"/>
        <v>3646684.668723797</v>
      </c>
      <c r="AGZ38" s="138">
        <f t="shared" ca="1" si="275"/>
        <v>3659978.692977591</v>
      </c>
      <c r="AHA38" s="138">
        <f t="shared" ca="1" si="275"/>
        <v>3518371.3660063422</v>
      </c>
      <c r="AHB38" s="138">
        <f t="shared" ca="1" si="275"/>
        <v>3439850.0771188573</v>
      </c>
      <c r="AHC38" s="138">
        <f t="shared" ca="1" si="275"/>
        <v>3438927.4203411257</v>
      </c>
      <c r="AHD38" s="138">
        <f t="shared" ca="1" si="275"/>
        <v>3556543.6810806678</v>
      </c>
      <c r="AHE38" s="138">
        <f t="shared" ca="1" si="275"/>
        <v>3559736.4823696194</v>
      </c>
      <c r="AHF38" s="138">
        <f t="shared" ca="1" si="275"/>
        <v>3793250.7098651351</v>
      </c>
      <c r="AHG38" s="138">
        <f t="shared" ca="1" si="275"/>
        <v>3516565.2943191864</v>
      </c>
      <c r="AHH38" s="138">
        <f t="shared" ca="1" si="275"/>
        <v>3688683.4805648979</v>
      </c>
      <c r="AHI38" s="138">
        <f t="shared" ca="1" si="275"/>
        <v>3715517.2368746907</v>
      </c>
      <c r="AHJ38" s="138">
        <f t="shared" ca="1" si="275"/>
        <v>3453272.0936062401</v>
      </c>
      <c r="AHK38" s="138">
        <f t="shared" ca="1" si="275"/>
        <v>3485579.3397234799</v>
      </c>
      <c r="AHL38" s="138">
        <f t="shared" ca="1" si="275"/>
        <v>3463565.7382489834</v>
      </c>
      <c r="AHM38" s="138">
        <f t="shared" ca="1" si="275"/>
        <v>3537628.9687666958</v>
      </c>
      <c r="AHN38" s="138">
        <f t="shared" ca="1" si="275"/>
        <v>3827540.2518368931</v>
      </c>
      <c r="AHO38" s="138">
        <f t="shared" ca="1" si="275"/>
        <v>3907210.4141220096</v>
      </c>
      <c r="AHP38" s="138">
        <f t="shared" ref="AHP38:AKA38" ca="1" si="276">SUM(AHP39:AHP43)</f>
        <v>3798947.5872209067</v>
      </c>
      <c r="AHQ38" s="138">
        <f t="shared" ca="1" si="276"/>
        <v>3528714.851781074</v>
      </c>
      <c r="AHR38" s="138">
        <f t="shared" ca="1" si="276"/>
        <v>3550104.4807526576</v>
      </c>
      <c r="AHS38" s="138">
        <f t="shared" ca="1" si="276"/>
        <v>3473093.8963963478</v>
      </c>
      <c r="AHT38" s="138">
        <f t="shared" ca="1" si="276"/>
        <v>3390517.0428804336</v>
      </c>
      <c r="AHU38" s="138">
        <f t="shared" ca="1" si="276"/>
        <v>3512324.2186039239</v>
      </c>
      <c r="AHV38" s="138">
        <f t="shared" ca="1" si="276"/>
        <v>3533623.1736409124</v>
      </c>
      <c r="AHW38" s="138">
        <f t="shared" ca="1" si="276"/>
        <v>3607895.1947410065</v>
      </c>
      <c r="AHX38" s="138">
        <f t="shared" ca="1" si="276"/>
        <v>3619129.9375342866</v>
      </c>
      <c r="AHY38" s="138">
        <f t="shared" ca="1" si="276"/>
        <v>3828183.3592705759</v>
      </c>
      <c r="AHZ38" s="138">
        <f t="shared" ca="1" si="276"/>
        <v>3737002.0661508562</v>
      </c>
      <c r="AIA38" s="138">
        <f t="shared" ca="1" si="276"/>
        <v>3458831.8420310053</v>
      </c>
      <c r="AIB38" s="138">
        <f t="shared" ca="1" si="276"/>
        <v>3745774.3125407184</v>
      </c>
      <c r="AIC38" s="138">
        <f t="shared" ca="1" si="276"/>
        <v>3772056.7071627765</v>
      </c>
      <c r="AID38" s="138">
        <f t="shared" ca="1" si="276"/>
        <v>3643001.7470370466</v>
      </c>
      <c r="AIE38" s="138">
        <f t="shared" ca="1" si="276"/>
        <v>3621126.6730681253</v>
      </c>
      <c r="AIF38" s="138">
        <f t="shared" ca="1" si="276"/>
        <v>3888926.7073671948</v>
      </c>
      <c r="AIG38" s="138">
        <f t="shared" ca="1" si="276"/>
        <v>3581993.1244486538</v>
      </c>
      <c r="AIH38" s="138">
        <f t="shared" ca="1" si="276"/>
        <v>3789281.847393977</v>
      </c>
      <c r="AII38" s="138">
        <f t="shared" ca="1" si="276"/>
        <v>3434018.809453771</v>
      </c>
      <c r="AIJ38" s="138">
        <f t="shared" ca="1" si="276"/>
        <v>3801310.6922271433</v>
      </c>
      <c r="AIK38" s="138">
        <f t="shared" ca="1" si="276"/>
        <v>3600275.1322973222</v>
      </c>
      <c r="AIL38" s="138">
        <f t="shared" ca="1" si="276"/>
        <v>3715887.4726960352</v>
      </c>
      <c r="AIM38" s="138">
        <f t="shared" ca="1" si="276"/>
        <v>3780598.9396804036</v>
      </c>
      <c r="AIN38" s="138">
        <f t="shared" ca="1" si="276"/>
        <v>3401323.8858871516</v>
      </c>
      <c r="AIO38" s="138">
        <f t="shared" ca="1" si="276"/>
        <v>3454509.5158157256</v>
      </c>
      <c r="AIP38" s="138">
        <f t="shared" ca="1" si="276"/>
        <v>3466562.223168544</v>
      </c>
      <c r="AIQ38" s="138">
        <f t="shared" ca="1" si="276"/>
        <v>3431073.0435957531</v>
      </c>
      <c r="AIR38" s="138">
        <f t="shared" ca="1" si="276"/>
        <v>3584801.1456921548</v>
      </c>
      <c r="AIS38" s="138">
        <f t="shared" ca="1" si="276"/>
        <v>3747662.6022985778</v>
      </c>
      <c r="AIT38" s="138">
        <f t="shared" ca="1" si="276"/>
        <v>3753864.0882246657</v>
      </c>
      <c r="AIU38" s="138">
        <f t="shared" ca="1" si="276"/>
        <v>3543309.7103206548</v>
      </c>
      <c r="AIV38" s="138">
        <f t="shared" ca="1" si="276"/>
        <v>3533379.4253122942</v>
      </c>
      <c r="AIW38" s="138">
        <f t="shared" ca="1" si="276"/>
        <v>3967101.3951863418</v>
      </c>
      <c r="AIX38" s="138">
        <f t="shared" ca="1" si="276"/>
        <v>3764037.1201445651</v>
      </c>
      <c r="AIY38" s="138">
        <f t="shared" ca="1" si="276"/>
        <v>3572848.6119587822</v>
      </c>
      <c r="AIZ38" s="138">
        <f t="shared" ca="1" si="276"/>
        <v>3743029.1705191536</v>
      </c>
      <c r="AJA38" s="138">
        <f t="shared" ca="1" si="276"/>
        <v>3700491.8400095291</v>
      </c>
      <c r="AJB38" s="138">
        <f t="shared" ca="1" si="276"/>
        <v>3759592.3696002187</v>
      </c>
      <c r="AJC38" s="138">
        <f t="shared" ca="1" si="276"/>
        <v>3472628.7917729141</v>
      </c>
      <c r="AJD38" s="138">
        <f t="shared" ca="1" si="276"/>
        <v>3875315.6814465616</v>
      </c>
      <c r="AJE38" s="138">
        <f t="shared" ca="1" si="276"/>
        <v>3934937.6028384431</v>
      </c>
      <c r="AJF38" s="138">
        <f t="shared" ca="1" si="276"/>
        <v>3899961.165716127</v>
      </c>
      <c r="AJG38" s="138">
        <f t="shared" ca="1" si="276"/>
        <v>3863168.6938459622</v>
      </c>
      <c r="AJH38" s="138">
        <f t="shared" ca="1" si="276"/>
        <v>3664857.6589664053</v>
      </c>
      <c r="AJI38" s="138">
        <f t="shared" ca="1" si="276"/>
        <v>3465048.0236113649</v>
      </c>
      <c r="AJJ38" s="138">
        <f t="shared" ca="1" si="276"/>
        <v>3324270.9597687679</v>
      </c>
      <c r="AJK38" s="138">
        <f t="shared" ca="1" si="276"/>
        <v>3379068.643984355</v>
      </c>
      <c r="AJL38" s="138">
        <f t="shared" ca="1" si="276"/>
        <v>3649472.9136589402</v>
      </c>
      <c r="AJM38" s="138">
        <f t="shared" ca="1" si="276"/>
        <v>3509921.532621407</v>
      </c>
      <c r="AJN38" s="138">
        <f t="shared" ca="1" si="276"/>
        <v>3827492.5839142627</v>
      </c>
      <c r="AJO38" s="138">
        <f t="shared" ca="1" si="276"/>
        <v>3454340.960838147</v>
      </c>
      <c r="AJP38" s="138">
        <f t="shared" ca="1" si="276"/>
        <v>3779106.1349524516</v>
      </c>
      <c r="AJQ38" s="138">
        <f t="shared" ca="1" si="276"/>
        <v>3681310.1781094447</v>
      </c>
      <c r="AJR38" s="138">
        <f t="shared" ca="1" si="276"/>
        <v>3890920.2396199587</v>
      </c>
      <c r="AJS38" s="138">
        <f t="shared" ca="1" si="276"/>
        <v>3979889.0149074565</v>
      </c>
      <c r="AJT38" s="138">
        <f t="shared" ca="1" si="276"/>
        <v>3417229.8888207264</v>
      </c>
      <c r="AJU38" s="138">
        <f t="shared" ca="1" si="276"/>
        <v>3474899.1324702511</v>
      </c>
      <c r="AJV38" s="138">
        <f t="shared" ca="1" si="276"/>
        <v>3556064.6383262896</v>
      </c>
      <c r="AJW38" s="138">
        <f t="shared" ca="1" si="276"/>
        <v>3789293.202427946</v>
      </c>
      <c r="AJX38" s="138">
        <f t="shared" ca="1" si="276"/>
        <v>3394512.5269673849</v>
      </c>
      <c r="AJY38" s="138">
        <f t="shared" ca="1" si="276"/>
        <v>3477734.6646969826</v>
      </c>
      <c r="AJZ38" s="138">
        <f t="shared" ca="1" si="276"/>
        <v>3848815.1716505294</v>
      </c>
      <c r="AKA38" s="138">
        <f t="shared" ca="1" si="276"/>
        <v>3580379.8182100477</v>
      </c>
      <c r="AKB38" s="138">
        <f t="shared" ref="AKB38:ALP38" ca="1" si="277">SUM(AKB39:AKB43)</f>
        <v>3441720.8202649397</v>
      </c>
      <c r="AKC38" s="138">
        <f t="shared" ca="1" si="277"/>
        <v>3760055.1827482507</v>
      </c>
      <c r="AKD38" s="138">
        <f t="shared" ca="1" si="277"/>
        <v>3378652.1199816079</v>
      </c>
      <c r="AKE38" s="138">
        <f t="shared" ca="1" si="277"/>
        <v>3510292.535047187</v>
      </c>
      <c r="AKF38" s="138">
        <f t="shared" ca="1" si="277"/>
        <v>3524163.245167023</v>
      </c>
      <c r="AKG38" s="138">
        <f t="shared" ca="1" si="277"/>
        <v>3930157.1956553007</v>
      </c>
      <c r="AKH38" s="138">
        <f t="shared" ca="1" si="277"/>
        <v>3652092.9068158804</v>
      </c>
      <c r="AKI38" s="138">
        <f t="shared" ca="1" si="277"/>
        <v>3836763.2653446207</v>
      </c>
      <c r="AKJ38" s="138">
        <f t="shared" ca="1" si="277"/>
        <v>3663595.9573636539</v>
      </c>
      <c r="AKK38" s="138">
        <f t="shared" ca="1" si="277"/>
        <v>3660164.1427269084</v>
      </c>
      <c r="AKL38" s="138">
        <f t="shared" ca="1" si="277"/>
        <v>3929669.2186467964</v>
      </c>
      <c r="AKM38" s="138">
        <f t="shared" ca="1" si="277"/>
        <v>3857170.3299489762</v>
      </c>
      <c r="AKN38" s="138">
        <f t="shared" ca="1" si="277"/>
        <v>3521534.6575019788</v>
      </c>
      <c r="AKO38" s="138">
        <f t="shared" ca="1" si="277"/>
        <v>3445746.1087264041</v>
      </c>
      <c r="AKP38" s="138">
        <f t="shared" ca="1" si="277"/>
        <v>3863017.9349766988</v>
      </c>
      <c r="AKQ38" s="138">
        <f t="shared" ca="1" si="277"/>
        <v>3366490.9762076591</v>
      </c>
      <c r="AKR38" s="138">
        <f t="shared" ca="1" si="277"/>
        <v>3824835.4885954214</v>
      </c>
      <c r="AKS38" s="138">
        <f t="shared" ca="1" si="277"/>
        <v>3764435.5677085351</v>
      </c>
      <c r="AKT38" s="138">
        <f t="shared" ca="1" si="277"/>
        <v>3851167.3282278739</v>
      </c>
      <c r="AKU38" s="138">
        <f t="shared" ca="1" si="277"/>
        <v>3790618.4364952277</v>
      </c>
      <c r="AKV38" s="138">
        <f t="shared" ca="1" si="277"/>
        <v>3559592.4420035901</v>
      </c>
      <c r="AKW38" s="138">
        <f t="shared" ca="1" si="277"/>
        <v>3492849.7297726152</v>
      </c>
      <c r="AKX38" s="138">
        <f t="shared" ca="1" si="277"/>
        <v>3631484.1409560475</v>
      </c>
      <c r="AKY38" s="138">
        <f t="shared" ca="1" si="277"/>
        <v>3898638.0808703778</v>
      </c>
      <c r="AKZ38" s="138">
        <f t="shared" ca="1" si="277"/>
        <v>3813051.0490842448</v>
      </c>
      <c r="ALA38" s="138">
        <f t="shared" ca="1" si="277"/>
        <v>3398563.7215162702</v>
      </c>
      <c r="ALB38" s="138">
        <f t="shared" ca="1" si="277"/>
        <v>3762521.6610876098</v>
      </c>
      <c r="ALC38" s="138">
        <f t="shared" ca="1" si="277"/>
        <v>3521111.2478907281</v>
      </c>
      <c r="ALD38" s="138">
        <f t="shared" ca="1" si="277"/>
        <v>3617690.7162097548</v>
      </c>
      <c r="ALE38" s="138">
        <f t="shared" ca="1" si="277"/>
        <v>3928996.1342110042</v>
      </c>
      <c r="ALF38" s="138">
        <f t="shared" ca="1" si="277"/>
        <v>3628207.5744547802</v>
      </c>
      <c r="ALG38" s="138">
        <f t="shared" ca="1" si="277"/>
        <v>3857453.0252208132</v>
      </c>
      <c r="ALH38" s="138">
        <f t="shared" ca="1" si="277"/>
        <v>3807646.4331917879</v>
      </c>
      <c r="ALI38" s="138">
        <f t="shared" ca="1" si="277"/>
        <v>3814445.2556205769</v>
      </c>
      <c r="ALJ38" s="138">
        <f t="shared" ca="1" si="277"/>
        <v>3847489.8722855616</v>
      </c>
      <c r="ALK38" s="138">
        <f t="shared" ca="1" si="277"/>
        <v>3479115.3495925139</v>
      </c>
      <c r="ALL38" s="138">
        <f t="shared" ca="1" si="277"/>
        <v>3458329.466747236</v>
      </c>
      <c r="ALM38" s="138">
        <f t="shared" ca="1" si="277"/>
        <v>3583290.1077093161</v>
      </c>
      <c r="ALN38" s="138">
        <f t="shared" ca="1" si="277"/>
        <v>3418223.2780582276</v>
      </c>
      <c r="ALO38" s="138">
        <f t="shared" ca="1" si="277"/>
        <v>3918597.3736830107</v>
      </c>
      <c r="ALP38" s="138">
        <f t="shared" ca="1" si="277"/>
        <v>3538508.6078572711</v>
      </c>
    </row>
    <row r="39" spans="1:1004" x14ac:dyDescent="0.3">
      <c r="B39" s="179"/>
      <c r="C39" t="str">
        <f>C32</f>
        <v>პროექტი და ნებართვა</v>
      </c>
      <c r="D39" s="136">
        <f>Calculator!$E$37*D32</f>
        <v>119450</v>
      </c>
      <c r="E39" s="136">
        <f>Calculator!$E$37*E32</f>
        <v>119450</v>
      </c>
      <c r="F39" s="136">
        <f>Calculator!$E$37*F32</f>
        <v>119450</v>
      </c>
      <c r="G39" s="136">
        <f>Calculator!$E$37*G32</f>
        <v>119450</v>
      </c>
      <c r="H39" s="136">
        <f>Calculator!$E$37*H32</f>
        <v>119450</v>
      </c>
      <c r="I39" s="136">
        <f>Calculator!$E$37*I32</f>
        <v>119450</v>
      </c>
      <c r="J39" s="136">
        <f>Calculator!$E$37*J32</f>
        <v>119450</v>
      </c>
      <c r="K39" s="136">
        <f>Calculator!$E$37*K32</f>
        <v>119450</v>
      </c>
      <c r="L39" s="136">
        <f>Calculator!$E$37*L32</f>
        <v>119450</v>
      </c>
      <c r="M39" s="136">
        <f>Calculator!$E$37*M32</f>
        <v>119450</v>
      </c>
      <c r="N39" s="136">
        <f>Calculator!$E$37*N32</f>
        <v>119450</v>
      </c>
      <c r="O39" s="136">
        <f>Calculator!$E$37*O32</f>
        <v>119450</v>
      </c>
      <c r="P39" s="136">
        <f>Calculator!$E$37*P32</f>
        <v>119450</v>
      </c>
      <c r="Q39" s="136">
        <f>Calculator!$E$37*Q32</f>
        <v>119450</v>
      </c>
      <c r="R39" s="136">
        <f>Calculator!$E$37*R32</f>
        <v>119450</v>
      </c>
      <c r="S39" s="136">
        <f>Calculator!$E$37*S32</f>
        <v>119450</v>
      </c>
      <c r="T39" s="136">
        <f>Calculator!$E$37*T32</f>
        <v>119450</v>
      </c>
      <c r="U39" s="136">
        <f>Calculator!$E$37*U32</f>
        <v>119450</v>
      </c>
      <c r="V39" s="136">
        <f>Calculator!$E$37*V32</f>
        <v>119450</v>
      </c>
      <c r="W39" s="136">
        <f>Calculator!$E$37*W32</f>
        <v>119450</v>
      </c>
      <c r="X39" s="136">
        <f>Calculator!$E$37*X32</f>
        <v>119450</v>
      </c>
      <c r="Y39" s="136">
        <f>Calculator!$E$37*Y32</f>
        <v>119450</v>
      </c>
      <c r="Z39" s="136">
        <f>Calculator!$E$37*Z32</f>
        <v>119450</v>
      </c>
      <c r="AA39" s="136">
        <f>Calculator!$E$37*AA32</f>
        <v>119450</v>
      </c>
      <c r="AB39" s="136">
        <f>Calculator!$E$37*AB32</f>
        <v>119450</v>
      </c>
      <c r="AC39" s="136">
        <f>Calculator!$E$37*AC32</f>
        <v>119450</v>
      </c>
      <c r="AD39" s="136">
        <f>Calculator!$E$37*AD32</f>
        <v>119450</v>
      </c>
      <c r="AE39" s="136">
        <f>Calculator!$E$37*AE32</f>
        <v>119450</v>
      </c>
      <c r="AF39" s="136">
        <f>Calculator!$E$37*AF32</f>
        <v>119450</v>
      </c>
      <c r="AG39" s="136">
        <f>Calculator!$E$37*AG32</f>
        <v>119450</v>
      </c>
      <c r="AH39" s="136">
        <f>Calculator!$E$37*AH32</f>
        <v>119450</v>
      </c>
      <c r="AI39" s="136">
        <f>Calculator!$E$37*AI32</f>
        <v>119450</v>
      </c>
      <c r="AJ39" s="136">
        <f>Calculator!$E$37*AJ32</f>
        <v>119450</v>
      </c>
      <c r="AK39" s="136">
        <f>Calculator!$E$37*AK32</f>
        <v>119450</v>
      </c>
      <c r="AL39" s="136">
        <f>Calculator!$E$37*AL32</f>
        <v>119450</v>
      </c>
      <c r="AM39" s="136">
        <f>Calculator!$E$37*AM32</f>
        <v>119450</v>
      </c>
      <c r="AN39" s="136">
        <f>Calculator!$E$37*AN32</f>
        <v>119450</v>
      </c>
      <c r="AO39" s="136">
        <f>Calculator!$E$37*AO32</f>
        <v>119450</v>
      </c>
      <c r="AP39" s="136">
        <f>Calculator!$E$37*AP32</f>
        <v>119450</v>
      </c>
      <c r="AQ39" s="136">
        <f>Calculator!$E$37*AQ32</f>
        <v>119450</v>
      </c>
      <c r="AR39" s="136">
        <f>Calculator!$E$37*AR32</f>
        <v>119450</v>
      </c>
      <c r="AS39" s="136">
        <f>Calculator!$E$37*AS32</f>
        <v>119450</v>
      </c>
      <c r="AT39" s="136">
        <f>Calculator!$E$37*AT32</f>
        <v>119450</v>
      </c>
      <c r="AU39" s="136">
        <f>Calculator!$E$37*AU32</f>
        <v>119450</v>
      </c>
      <c r="AV39" s="136">
        <f>Calculator!$E$37*AV32</f>
        <v>119450</v>
      </c>
      <c r="AW39" s="136">
        <f>Calculator!$E$37*AW32</f>
        <v>119450</v>
      </c>
      <c r="AX39" s="136">
        <f>Calculator!$E$37*AX32</f>
        <v>119450</v>
      </c>
      <c r="AY39" s="136">
        <f>Calculator!$E$37*AY32</f>
        <v>119450</v>
      </c>
      <c r="AZ39" s="136">
        <f>Calculator!$E$37*AZ32</f>
        <v>119450</v>
      </c>
      <c r="BA39" s="136">
        <f>Calculator!$E$37*BA32</f>
        <v>119450</v>
      </c>
      <c r="BB39" s="136">
        <f>Calculator!$E$37*BB32</f>
        <v>119450</v>
      </c>
      <c r="BC39" s="136">
        <f>Calculator!$E$37*BC32</f>
        <v>119450</v>
      </c>
      <c r="BD39" s="136">
        <f>Calculator!$E$37*BD32</f>
        <v>119450</v>
      </c>
      <c r="BE39" s="136">
        <f>Calculator!$E$37*BE32</f>
        <v>119450</v>
      </c>
      <c r="BF39" s="136">
        <f>Calculator!$E$37*BF32</f>
        <v>119450</v>
      </c>
      <c r="BG39" s="136">
        <f>Calculator!$E$37*BG32</f>
        <v>119450</v>
      </c>
      <c r="BH39" s="136">
        <f>Calculator!$E$37*BH32</f>
        <v>119450</v>
      </c>
      <c r="BI39" s="136">
        <f>Calculator!$E$37*BI32</f>
        <v>119450</v>
      </c>
      <c r="BJ39" s="136">
        <f>Calculator!$E$37*BJ32</f>
        <v>119450</v>
      </c>
      <c r="BK39" s="136">
        <f>Calculator!$E$37*BK32</f>
        <v>119450</v>
      </c>
      <c r="BL39" s="136">
        <f>Calculator!$E$37*BL32</f>
        <v>119450</v>
      </c>
      <c r="BM39" s="136">
        <f>Calculator!$E$37*BM32</f>
        <v>119450</v>
      </c>
      <c r="BN39" s="136">
        <f>Calculator!$E$37*BN32</f>
        <v>119450</v>
      </c>
      <c r="BO39" s="136">
        <f>Calculator!$E$37*BO32</f>
        <v>119450</v>
      </c>
      <c r="BP39" s="136">
        <f>Calculator!$E$37*BP32</f>
        <v>119450</v>
      </c>
      <c r="BQ39" s="136">
        <f>Calculator!$E$37*BQ32</f>
        <v>119450</v>
      </c>
      <c r="BR39" s="136">
        <f>Calculator!$E$37*BR32</f>
        <v>119450</v>
      </c>
      <c r="BS39" s="136">
        <f>Calculator!$E$37*BS32</f>
        <v>119450</v>
      </c>
      <c r="BT39" s="136">
        <f>Calculator!$E$37*BT32</f>
        <v>119450</v>
      </c>
      <c r="BU39" s="136">
        <f>Calculator!$E$37*BU32</f>
        <v>119450</v>
      </c>
      <c r="BV39" s="136">
        <f>Calculator!$E$37*BV32</f>
        <v>119450</v>
      </c>
      <c r="BW39" s="136">
        <f>Calculator!$E$37*BW32</f>
        <v>119450</v>
      </c>
      <c r="BX39" s="136">
        <f>Calculator!$E$37*BX32</f>
        <v>119450</v>
      </c>
      <c r="BY39" s="136">
        <f>Calculator!$E$37*BY32</f>
        <v>119450</v>
      </c>
      <c r="BZ39" s="136">
        <f>Calculator!$E$37*BZ32</f>
        <v>119450</v>
      </c>
      <c r="CA39" s="136">
        <f>Calculator!$E$37*CA32</f>
        <v>119450</v>
      </c>
      <c r="CB39" s="136">
        <f>Calculator!$E$37*CB32</f>
        <v>119450</v>
      </c>
      <c r="CC39" s="136">
        <f>Calculator!$E$37*CC32</f>
        <v>119450</v>
      </c>
      <c r="CD39" s="136">
        <f>Calculator!$E$37*CD32</f>
        <v>119450</v>
      </c>
      <c r="CE39" s="136">
        <f>Calculator!$E$37*CE32</f>
        <v>119450</v>
      </c>
      <c r="CF39" s="136">
        <f>Calculator!$E$37*CF32</f>
        <v>119450</v>
      </c>
      <c r="CG39" s="136">
        <f>Calculator!$E$37*CG32</f>
        <v>119450</v>
      </c>
      <c r="CH39" s="136">
        <f>Calculator!$E$37*CH32</f>
        <v>119450</v>
      </c>
      <c r="CI39" s="136">
        <f>Calculator!$E$37*CI32</f>
        <v>119450</v>
      </c>
      <c r="CJ39" s="136">
        <f>Calculator!$E$37*CJ32</f>
        <v>119450</v>
      </c>
      <c r="CK39" s="136">
        <f>Calculator!$E$37*CK32</f>
        <v>119450</v>
      </c>
      <c r="CL39" s="136">
        <f>Calculator!$E$37*CL32</f>
        <v>119450</v>
      </c>
      <c r="CM39" s="136">
        <f>Calculator!$E$37*CM32</f>
        <v>119450</v>
      </c>
      <c r="CN39" s="136">
        <f>Calculator!$E$37*CN32</f>
        <v>119450</v>
      </c>
      <c r="CO39" s="136">
        <f>Calculator!$E$37*CO32</f>
        <v>119450</v>
      </c>
      <c r="CP39" s="136">
        <f>Calculator!$E$37*CP32</f>
        <v>119450</v>
      </c>
      <c r="CQ39" s="136">
        <f>Calculator!$E$37*CQ32</f>
        <v>119450</v>
      </c>
      <c r="CR39" s="136">
        <f>Calculator!$E$37*CR32</f>
        <v>119450</v>
      </c>
      <c r="CS39" s="136">
        <f>Calculator!$E$37*CS32</f>
        <v>119450</v>
      </c>
      <c r="CT39" s="136">
        <f>Calculator!$E$37*CT32</f>
        <v>119450</v>
      </c>
      <c r="CU39" s="136">
        <f>Calculator!$E$37*CU32</f>
        <v>119450</v>
      </c>
      <c r="CV39" s="136">
        <f>Calculator!$E$37*CV32</f>
        <v>119450</v>
      </c>
      <c r="CW39" s="136">
        <f>Calculator!$E$37*CW32</f>
        <v>119450</v>
      </c>
      <c r="CX39" s="136">
        <f>Calculator!$E$37*CX32</f>
        <v>119450</v>
      </c>
      <c r="CY39" s="136">
        <f>Calculator!$E$37*CY32</f>
        <v>119450</v>
      </c>
      <c r="CZ39" s="136">
        <f>Calculator!$E$37*CZ32</f>
        <v>119450</v>
      </c>
      <c r="DA39" s="136">
        <f>Calculator!$E$37*DA32</f>
        <v>119450</v>
      </c>
      <c r="DB39" s="136">
        <f>Calculator!$E$37*DB32</f>
        <v>119450</v>
      </c>
      <c r="DC39" s="136">
        <f>Calculator!$E$37*DC32</f>
        <v>119450</v>
      </c>
      <c r="DD39" s="136">
        <f>Calculator!$E$37*DD32</f>
        <v>119450</v>
      </c>
      <c r="DE39" s="136">
        <f>Calculator!$E$37*DE32</f>
        <v>119450</v>
      </c>
      <c r="DF39" s="136">
        <f>Calculator!$E$37*DF32</f>
        <v>119450</v>
      </c>
      <c r="DG39" s="136">
        <f>Calculator!$E$37*DG32</f>
        <v>119450</v>
      </c>
      <c r="DH39" s="136">
        <f>Calculator!$E$37*DH32</f>
        <v>119450</v>
      </c>
      <c r="DI39" s="136">
        <f>Calculator!$E$37*DI32</f>
        <v>119450</v>
      </c>
      <c r="DJ39" s="136">
        <f>Calculator!$E$37*DJ32</f>
        <v>119450</v>
      </c>
      <c r="DK39" s="136">
        <f>Calculator!$E$37*DK32</f>
        <v>119450</v>
      </c>
      <c r="DL39" s="136">
        <f>Calculator!$E$37*DL32</f>
        <v>119450</v>
      </c>
      <c r="DM39" s="136">
        <f>Calculator!$E$37*DM32</f>
        <v>119450</v>
      </c>
      <c r="DN39" s="136">
        <f>Calculator!$E$37*DN32</f>
        <v>119450</v>
      </c>
      <c r="DO39" s="136">
        <f>Calculator!$E$37*DO32</f>
        <v>119450</v>
      </c>
      <c r="DP39" s="136">
        <f>Calculator!$E$37*DP32</f>
        <v>119450</v>
      </c>
      <c r="DQ39" s="136">
        <f>Calculator!$E$37*DQ32</f>
        <v>119450</v>
      </c>
      <c r="DR39" s="136">
        <f>Calculator!$E$37*DR32</f>
        <v>119450</v>
      </c>
      <c r="DS39" s="136">
        <f>Calculator!$E$37*DS32</f>
        <v>119450</v>
      </c>
      <c r="DT39" s="136">
        <f>Calculator!$E$37*DT32</f>
        <v>119450</v>
      </c>
      <c r="DU39" s="136">
        <f>Calculator!$E$37*DU32</f>
        <v>119450</v>
      </c>
      <c r="DV39" s="136">
        <f>Calculator!$E$37*DV32</f>
        <v>119450</v>
      </c>
      <c r="DW39" s="136">
        <f>Calculator!$E$37*DW32</f>
        <v>119450</v>
      </c>
      <c r="DX39" s="136">
        <f>Calculator!$E$37*DX32</f>
        <v>119450</v>
      </c>
      <c r="DY39" s="136">
        <f>Calculator!$E$37*DY32</f>
        <v>119450</v>
      </c>
      <c r="DZ39" s="136">
        <f>Calculator!$E$37*DZ32</f>
        <v>119450</v>
      </c>
      <c r="EA39" s="136">
        <f>Calculator!$E$37*EA32</f>
        <v>119450</v>
      </c>
      <c r="EB39" s="136">
        <f>Calculator!$E$37*EB32</f>
        <v>119450</v>
      </c>
      <c r="EC39" s="136">
        <f>Calculator!$E$37*EC32</f>
        <v>119450</v>
      </c>
      <c r="ED39" s="136">
        <f>Calculator!$E$37*ED32</f>
        <v>119450</v>
      </c>
      <c r="EE39" s="136">
        <f>Calculator!$E$37*EE32</f>
        <v>119450</v>
      </c>
      <c r="EF39" s="136">
        <f>Calculator!$E$37*EF32</f>
        <v>119450</v>
      </c>
      <c r="EG39" s="136">
        <f>Calculator!$E$37*EG32</f>
        <v>119450</v>
      </c>
      <c r="EH39" s="136">
        <f>Calculator!$E$37*EH32</f>
        <v>119450</v>
      </c>
      <c r="EI39" s="136">
        <f>Calculator!$E$37*EI32</f>
        <v>119450</v>
      </c>
      <c r="EJ39" s="136">
        <f>Calculator!$E$37*EJ32</f>
        <v>119450</v>
      </c>
      <c r="EK39" s="136">
        <f>Calculator!$E$37*EK32</f>
        <v>119450</v>
      </c>
      <c r="EL39" s="136">
        <f>Calculator!$E$37*EL32</f>
        <v>119450</v>
      </c>
      <c r="EM39" s="136">
        <f>Calculator!$E$37*EM32</f>
        <v>119450</v>
      </c>
      <c r="EN39" s="136">
        <f>Calculator!$E$37*EN32</f>
        <v>119450</v>
      </c>
      <c r="EO39" s="136">
        <f>Calculator!$E$37*EO32</f>
        <v>119450</v>
      </c>
      <c r="EP39" s="136">
        <f>Calculator!$E$37*EP32</f>
        <v>119450</v>
      </c>
      <c r="EQ39" s="136">
        <f>Calculator!$E$37*EQ32</f>
        <v>119450</v>
      </c>
      <c r="ER39" s="136">
        <f>Calculator!$E$37*ER32</f>
        <v>119450</v>
      </c>
      <c r="ES39" s="136">
        <f>Calculator!$E$37*ES32</f>
        <v>119450</v>
      </c>
      <c r="ET39" s="136">
        <f>Calculator!$E$37*ET32</f>
        <v>119450</v>
      </c>
      <c r="EU39" s="136">
        <f>Calculator!$E$37*EU32</f>
        <v>119450</v>
      </c>
      <c r="EV39" s="136">
        <f>Calculator!$E$37*EV32</f>
        <v>119450</v>
      </c>
      <c r="EW39" s="136">
        <f>Calculator!$E$37*EW32</f>
        <v>119450</v>
      </c>
      <c r="EX39" s="136">
        <f>Calculator!$E$37*EX32</f>
        <v>119450</v>
      </c>
      <c r="EY39" s="136">
        <f>Calculator!$E$37*EY32</f>
        <v>119450</v>
      </c>
      <c r="EZ39" s="136">
        <f>Calculator!$E$37*EZ32</f>
        <v>119450</v>
      </c>
      <c r="FA39" s="136">
        <f>Calculator!$E$37*FA32</f>
        <v>119450</v>
      </c>
      <c r="FB39" s="136">
        <f>Calculator!$E$37*FB32</f>
        <v>119450</v>
      </c>
      <c r="FC39" s="136">
        <f>Calculator!$E$37*FC32</f>
        <v>119450</v>
      </c>
      <c r="FD39" s="136">
        <f>Calculator!$E$37*FD32</f>
        <v>119450</v>
      </c>
      <c r="FE39" s="136">
        <f>Calculator!$E$37*FE32</f>
        <v>119450</v>
      </c>
      <c r="FF39" s="136">
        <f>Calculator!$E$37*FF32</f>
        <v>119450</v>
      </c>
      <c r="FG39" s="136">
        <f>Calculator!$E$37*FG32</f>
        <v>119450</v>
      </c>
      <c r="FH39" s="136">
        <f>Calculator!$E$37*FH32</f>
        <v>119450</v>
      </c>
      <c r="FI39" s="136">
        <f>Calculator!$E$37*FI32</f>
        <v>119450</v>
      </c>
      <c r="FJ39" s="136">
        <f>Calculator!$E$37*FJ32</f>
        <v>119450</v>
      </c>
      <c r="FK39" s="136">
        <f>Calculator!$E$37*FK32</f>
        <v>119450</v>
      </c>
      <c r="FL39" s="136">
        <f>Calculator!$E$37*FL32</f>
        <v>119450</v>
      </c>
      <c r="FM39" s="136">
        <f>Calculator!$E$37*FM32</f>
        <v>119450</v>
      </c>
      <c r="FN39" s="136">
        <f>Calculator!$E$37*FN32</f>
        <v>119450</v>
      </c>
      <c r="FO39" s="136">
        <f>Calculator!$E$37*FO32</f>
        <v>119450</v>
      </c>
      <c r="FP39" s="136">
        <f>Calculator!$E$37*FP32</f>
        <v>119450</v>
      </c>
      <c r="FQ39" s="136">
        <f>Calculator!$E$37*FQ32</f>
        <v>119450</v>
      </c>
      <c r="FR39" s="136">
        <f>Calculator!$E$37*FR32</f>
        <v>119450</v>
      </c>
      <c r="FS39" s="136">
        <f>Calculator!$E$37*FS32</f>
        <v>119450</v>
      </c>
      <c r="FT39" s="136">
        <f>Calculator!$E$37*FT32</f>
        <v>119450</v>
      </c>
      <c r="FU39" s="136">
        <f>Calculator!$E$37*FU32</f>
        <v>119450</v>
      </c>
      <c r="FV39" s="136">
        <f>Calculator!$E$37*FV32</f>
        <v>119450</v>
      </c>
      <c r="FW39" s="136">
        <f>Calculator!$E$37*FW32</f>
        <v>119450</v>
      </c>
      <c r="FX39" s="136">
        <f>Calculator!$E$37*FX32</f>
        <v>119450</v>
      </c>
      <c r="FY39" s="136">
        <f>Calculator!$E$37*FY32</f>
        <v>119450</v>
      </c>
      <c r="FZ39" s="136">
        <f>Calculator!$E$37*FZ32</f>
        <v>119450</v>
      </c>
      <c r="GA39" s="136">
        <f>Calculator!$E$37*GA32</f>
        <v>119450</v>
      </c>
      <c r="GB39" s="136">
        <f>Calculator!$E$37*GB32</f>
        <v>119450</v>
      </c>
      <c r="GC39" s="136">
        <f>Calculator!$E$37*GC32</f>
        <v>119450</v>
      </c>
      <c r="GD39" s="136">
        <f>Calculator!$E$37*GD32</f>
        <v>119450</v>
      </c>
      <c r="GE39" s="136">
        <f>Calculator!$E$37*GE32</f>
        <v>119450</v>
      </c>
      <c r="GF39" s="136">
        <f>Calculator!$E$37*GF32</f>
        <v>119450</v>
      </c>
      <c r="GG39" s="136">
        <f>Calculator!$E$37*GG32</f>
        <v>119450</v>
      </c>
      <c r="GH39" s="136">
        <f>Calculator!$E$37*GH32</f>
        <v>119450</v>
      </c>
      <c r="GI39" s="136">
        <f>Calculator!$E$37*GI32</f>
        <v>119450</v>
      </c>
      <c r="GJ39" s="136">
        <f>Calculator!$E$37*GJ32</f>
        <v>119450</v>
      </c>
      <c r="GK39" s="136">
        <f>Calculator!$E$37*GK32</f>
        <v>119450</v>
      </c>
      <c r="GL39" s="136">
        <f>Calculator!$E$37*GL32</f>
        <v>119450</v>
      </c>
      <c r="GM39" s="136">
        <f>Calculator!$E$37*GM32</f>
        <v>119450</v>
      </c>
      <c r="GN39" s="136">
        <f>Calculator!$E$37*GN32</f>
        <v>119450</v>
      </c>
      <c r="GO39" s="136">
        <f>Calculator!$E$37*GO32</f>
        <v>119450</v>
      </c>
      <c r="GP39" s="136">
        <f>Calculator!$E$37*GP32</f>
        <v>119450</v>
      </c>
      <c r="GQ39" s="136">
        <f>Calculator!$E$37*GQ32</f>
        <v>119450</v>
      </c>
      <c r="GR39" s="136">
        <f>Calculator!$E$37*GR32</f>
        <v>119450</v>
      </c>
      <c r="GS39" s="136">
        <f>Calculator!$E$37*GS32</f>
        <v>119450</v>
      </c>
      <c r="GT39" s="136">
        <f>Calculator!$E$37*GT32</f>
        <v>119450</v>
      </c>
      <c r="GU39" s="136">
        <f>Calculator!$E$37*GU32</f>
        <v>119450</v>
      </c>
      <c r="GV39" s="136">
        <f>Calculator!$E$37*GV32</f>
        <v>119450</v>
      </c>
      <c r="GW39" s="136">
        <f>Calculator!$E$37*GW32</f>
        <v>119450</v>
      </c>
      <c r="GX39" s="136">
        <f>Calculator!$E$37*GX32</f>
        <v>119450</v>
      </c>
      <c r="GY39" s="136">
        <f>Calculator!$E$37*GY32</f>
        <v>119450</v>
      </c>
      <c r="GZ39" s="136">
        <f>Calculator!$E$37*GZ32</f>
        <v>119450</v>
      </c>
      <c r="HA39" s="136">
        <f>Calculator!$E$37*HA32</f>
        <v>119450</v>
      </c>
      <c r="HB39" s="136">
        <f>Calculator!$E$37*HB32</f>
        <v>119450</v>
      </c>
      <c r="HC39" s="136">
        <f>Calculator!$E$37*HC32</f>
        <v>119450</v>
      </c>
      <c r="HD39" s="136">
        <f>Calculator!$E$37*HD32</f>
        <v>119450</v>
      </c>
      <c r="HE39" s="136">
        <f>Calculator!$E$37*HE32</f>
        <v>119450</v>
      </c>
      <c r="HF39" s="136">
        <f>Calculator!$E$37*HF32</f>
        <v>119450</v>
      </c>
      <c r="HG39" s="136">
        <f>Calculator!$E$37*HG32</f>
        <v>119450</v>
      </c>
      <c r="HH39" s="136">
        <f>Calculator!$E$37*HH32</f>
        <v>119450</v>
      </c>
      <c r="HI39" s="136">
        <f>Calculator!$E$37*HI32</f>
        <v>119450</v>
      </c>
      <c r="HJ39" s="136">
        <f>Calculator!$E$37*HJ32</f>
        <v>119450</v>
      </c>
      <c r="HK39" s="136">
        <f>Calculator!$E$37*HK32</f>
        <v>119450</v>
      </c>
      <c r="HL39" s="136">
        <f>Calculator!$E$37*HL32</f>
        <v>119450</v>
      </c>
      <c r="HM39" s="136">
        <f>Calculator!$E$37*HM32</f>
        <v>119450</v>
      </c>
      <c r="HN39" s="136">
        <f>Calculator!$E$37*HN32</f>
        <v>119450</v>
      </c>
      <c r="HO39" s="136">
        <f>Calculator!$E$37*HO32</f>
        <v>119450</v>
      </c>
      <c r="HP39" s="136">
        <f>Calculator!$E$37*HP32</f>
        <v>119450</v>
      </c>
      <c r="HQ39" s="136">
        <f>Calculator!$E$37*HQ32</f>
        <v>119450</v>
      </c>
      <c r="HR39" s="136">
        <f>Calculator!$E$37*HR32</f>
        <v>119450</v>
      </c>
      <c r="HS39" s="136">
        <f>Calculator!$E$37*HS32</f>
        <v>119450</v>
      </c>
      <c r="HT39" s="136">
        <f>Calculator!$E$37*HT32</f>
        <v>119450</v>
      </c>
      <c r="HU39" s="136">
        <f>Calculator!$E$37*HU32</f>
        <v>119450</v>
      </c>
      <c r="HV39" s="136">
        <f>Calculator!$E$37*HV32</f>
        <v>119450</v>
      </c>
      <c r="HW39" s="136">
        <f>Calculator!$E$37*HW32</f>
        <v>119450</v>
      </c>
      <c r="HX39" s="136">
        <f>Calculator!$E$37*HX32</f>
        <v>119450</v>
      </c>
      <c r="HY39" s="136">
        <f>Calculator!$E$37*HY32</f>
        <v>119450</v>
      </c>
      <c r="HZ39" s="136">
        <f>Calculator!$E$37*HZ32</f>
        <v>119450</v>
      </c>
      <c r="IA39" s="136">
        <f>Calculator!$E$37*IA32</f>
        <v>119450</v>
      </c>
      <c r="IB39" s="136">
        <f>Calculator!$E$37*IB32</f>
        <v>119450</v>
      </c>
      <c r="IC39" s="136">
        <f>Calculator!$E$37*IC32</f>
        <v>119450</v>
      </c>
      <c r="ID39" s="136">
        <f>Calculator!$E$37*ID32</f>
        <v>119450</v>
      </c>
      <c r="IE39" s="136">
        <f>Calculator!$E$37*IE32</f>
        <v>119450</v>
      </c>
      <c r="IF39" s="136">
        <f>Calculator!$E$37*IF32</f>
        <v>119450</v>
      </c>
      <c r="IG39" s="136">
        <f>Calculator!$E$37*IG32</f>
        <v>119450</v>
      </c>
      <c r="IH39" s="136">
        <f>Calculator!$E$37*IH32</f>
        <v>119450</v>
      </c>
      <c r="II39" s="136">
        <f>Calculator!$E$37*II32</f>
        <v>119450</v>
      </c>
      <c r="IJ39" s="136">
        <f>Calculator!$E$37*IJ32</f>
        <v>119450</v>
      </c>
      <c r="IK39" s="136">
        <f>Calculator!$E$37*IK32</f>
        <v>119450</v>
      </c>
      <c r="IL39" s="136">
        <f>Calculator!$E$37*IL32</f>
        <v>119450</v>
      </c>
      <c r="IM39" s="136">
        <f>Calculator!$E$37*IM32</f>
        <v>119450</v>
      </c>
      <c r="IN39" s="136">
        <f>Calculator!$E$37*IN32</f>
        <v>119450</v>
      </c>
      <c r="IO39" s="136">
        <f>Calculator!$E$37*IO32</f>
        <v>119450</v>
      </c>
      <c r="IP39" s="136">
        <f>Calculator!$E$37*IP32</f>
        <v>119450</v>
      </c>
      <c r="IQ39" s="136">
        <f>Calculator!$E$37*IQ32</f>
        <v>119450</v>
      </c>
      <c r="IR39" s="136">
        <f>Calculator!$E$37*IR32</f>
        <v>119450</v>
      </c>
      <c r="IS39" s="136">
        <f>Calculator!$E$37*IS32</f>
        <v>119450</v>
      </c>
      <c r="IT39" s="136">
        <f>Calculator!$E$37*IT32</f>
        <v>119450</v>
      </c>
      <c r="IU39" s="136">
        <f>Calculator!$E$37*IU32</f>
        <v>119450</v>
      </c>
      <c r="IV39" s="136">
        <f>Calculator!$E$37*IV32</f>
        <v>119450</v>
      </c>
      <c r="IW39" s="136">
        <f>Calculator!$E$37*IW32</f>
        <v>119450</v>
      </c>
      <c r="IX39" s="136">
        <f>Calculator!$E$37*IX32</f>
        <v>119450</v>
      </c>
      <c r="IY39" s="136">
        <f>Calculator!$E$37*IY32</f>
        <v>119450</v>
      </c>
      <c r="IZ39" s="136">
        <f>Calculator!$E$37*IZ32</f>
        <v>119450</v>
      </c>
      <c r="JA39" s="136">
        <f>Calculator!$E$37*JA32</f>
        <v>119450</v>
      </c>
      <c r="JB39" s="136">
        <f>Calculator!$E$37*JB32</f>
        <v>119450</v>
      </c>
      <c r="JC39" s="136">
        <f>Calculator!$E$37*JC32</f>
        <v>119450</v>
      </c>
      <c r="JD39" s="136">
        <f>Calculator!$E$37*JD32</f>
        <v>119450</v>
      </c>
      <c r="JE39" s="136">
        <f>Calculator!$E$37*JE32</f>
        <v>119450</v>
      </c>
      <c r="JF39" s="136">
        <f>Calculator!$E$37*JF32</f>
        <v>119450</v>
      </c>
      <c r="JG39" s="136">
        <f>Calculator!$E$37*JG32</f>
        <v>119450</v>
      </c>
      <c r="JH39" s="136">
        <f>Calculator!$E$37*JH32</f>
        <v>119450</v>
      </c>
      <c r="JI39" s="136">
        <f>Calculator!$E$37*JI32</f>
        <v>119450</v>
      </c>
      <c r="JJ39" s="136">
        <f>Calculator!$E$37*JJ32</f>
        <v>119450</v>
      </c>
      <c r="JK39" s="136">
        <f>Calculator!$E$37*JK32</f>
        <v>119450</v>
      </c>
      <c r="JL39" s="136">
        <f>Calculator!$E$37*JL32</f>
        <v>119450</v>
      </c>
      <c r="JM39" s="136">
        <f>Calculator!$E$37*JM32</f>
        <v>119450</v>
      </c>
      <c r="JN39" s="136">
        <f>Calculator!$E$37*JN32</f>
        <v>119450</v>
      </c>
      <c r="JO39" s="136">
        <f>Calculator!$E$37*JO32</f>
        <v>119450</v>
      </c>
      <c r="JP39" s="136">
        <f>Calculator!$E$37*JP32</f>
        <v>119450</v>
      </c>
      <c r="JQ39" s="136">
        <f>Calculator!$E$37*JQ32</f>
        <v>119450</v>
      </c>
      <c r="JR39" s="136">
        <f>Calculator!$E$37*JR32</f>
        <v>119450</v>
      </c>
      <c r="JS39" s="136">
        <f>Calculator!$E$37*JS32</f>
        <v>119450</v>
      </c>
      <c r="JT39" s="136">
        <f>Calculator!$E$37*JT32</f>
        <v>119450</v>
      </c>
      <c r="JU39" s="136">
        <f>Calculator!$E$37*JU32</f>
        <v>119450</v>
      </c>
      <c r="JV39" s="136">
        <f>Calculator!$E$37*JV32</f>
        <v>119450</v>
      </c>
      <c r="JW39" s="136">
        <f>Calculator!$E$37*JW32</f>
        <v>119450</v>
      </c>
      <c r="JX39" s="136">
        <f>Calculator!$E$37*JX32</f>
        <v>119450</v>
      </c>
      <c r="JY39" s="136">
        <f>Calculator!$E$37*JY32</f>
        <v>119450</v>
      </c>
      <c r="JZ39" s="136">
        <f>Calculator!$E$37*JZ32</f>
        <v>119450</v>
      </c>
      <c r="KA39" s="136">
        <f>Calculator!$E$37*KA32</f>
        <v>119450</v>
      </c>
      <c r="KB39" s="136">
        <f>Calculator!$E$37*KB32</f>
        <v>119450</v>
      </c>
      <c r="KC39" s="136">
        <f>Calculator!$E$37*KC32</f>
        <v>119450</v>
      </c>
      <c r="KD39" s="136">
        <f>Calculator!$E$37*KD32</f>
        <v>119450</v>
      </c>
      <c r="KE39" s="136">
        <f>Calculator!$E$37*KE32</f>
        <v>119450</v>
      </c>
      <c r="KF39" s="136">
        <f>Calculator!$E$37*KF32</f>
        <v>119450</v>
      </c>
      <c r="KG39" s="136">
        <f>Calculator!$E$37*KG32</f>
        <v>119450</v>
      </c>
      <c r="KH39" s="136">
        <f>Calculator!$E$37*KH32</f>
        <v>119450</v>
      </c>
      <c r="KI39" s="136">
        <f>Calculator!$E$37*KI32</f>
        <v>119450</v>
      </c>
      <c r="KJ39" s="136">
        <f>Calculator!$E$37*KJ32</f>
        <v>119450</v>
      </c>
      <c r="KK39" s="136">
        <f>Calculator!$E$37*KK32</f>
        <v>119450</v>
      </c>
      <c r="KL39" s="136">
        <f>Calculator!$E$37*KL32</f>
        <v>119450</v>
      </c>
      <c r="KM39" s="136">
        <f>Calculator!$E$37*KM32</f>
        <v>119450</v>
      </c>
      <c r="KN39" s="136">
        <f>Calculator!$E$37*KN32</f>
        <v>119450</v>
      </c>
      <c r="KO39" s="136">
        <f>Calculator!$E$37*KO32</f>
        <v>119450</v>
      </c>
      <c r="KP39" s="136">
        <f>Calculator!$E$37*KP32</f>
        <v>119450</v>
      </c>
      <c r="KQ39" s="136">
        <f>Calculator!$E$37*KQ32</f>
        <v>119450</v>
      </c>
      <c r="KR39" s="136">
        <f>Calculator!$E$37*KR32</f>
        <v>119450</v>
      </c>
      <c r="KS39" s="136">
        <f>Calculator!$E$37*KS32</f>
        <v>119450</v>
      </c>
      <c r="KT39" s="136">
        <f>Calculator!$E$37*KT32</f>
        <v>119450</v>
      </c>
      <c r="KU39" s="136">
        <f>Calculator!$E$37*KU32</f>
        <v>119450</v>
      </c>
      <c r="KV39" s="136">
        <f>Calculator!$E$37*KV32</f>
        <v>119450</v>
      </c>
      <c r="KW39" s="136">
        <f>Calculator!$E$37*KW32</f>
        <v>119450</v>
      </c>
      <c r="KX39" s="136">
        <f>Calculator!$E$37*KX32</f>
        <v>119450</v>
      </c>
      <c r="KY39" s="136">
        <f>Calculator!$E$37*KY32</f>
        <v>119450</v>
      </c>
      <c r="KZ39" s="136">
        <f>Calculator!$E$37*KZ32</f>
        <v>119450</v>
      </c>
      <c r="LA39" s="136">
        <f>Calculator!$E$37*LA32</f>
        <v>119450</v>
      </c>
      <c r="LB39" s="136">
        <f>Calculator!$E$37*LB32</f>
        <v>119450</v>
      </c>
      <c r="LC39" s="136">
        <f>Calculator!$E$37*LC32</f>
        <v>119450</v>
      </c>
      <c r="LD39" s="136">
        <f>Calculator!$E$37*LD32</f>
        <v>119450</v>
      </c>
      <c r="LE39" s="136">
        <f>Calculator!$E$37*LE32</f>
        <v>119450</v>
      </c>
      <c r="LF39" s="136">
        <f>Calculator!$E$37*LF32</f>
        <v>119450</v>
      </c>
      <c r="LG39" s="136">
        <f>Calculator!$E$37*LG32</f>
        <v>119450</v>
      </c>
      <c r="LH39" s="136">
        <f>Calculator!$E$37*LH32</f>
        <v>119450</v>
      </c>
      <c r="LI39" s="136">
        <f>Calculator!$E$37*LI32</f>
        <v>119450</v>
      </c>
      <c r="LJ39" s="136">
        <f>Calculator!$E$37*LJ32</f>
        <v>119450</v>
      </c>
      <c r="LK39" s="136">
        <f>Calculator!$E$37*LK32</f>
        <v>119450</v>
      </c>
      <c r="LL39" s="136">
        <f>Calculator!$E$37*LL32</f>
        <v>119450</v>
      </c>
      <c r="LM39" s="136">
        <f>Calculator!$E$37*LM32</f>
        <v>119450</v>
      </c>
      <c r="LN39" s="136">
        <f>Calculator!$E$37*LN32</f>
        <v>119450</v>
      </c>
      <c r="LO39" s="136">
        <f>Calculator!$E$37*LO32</f>
        <v>119450</v>
      </c>
      <c r="LP39" s="136">
        <f>Calculator!$E$37*LP32</f>
        <v>119450</v>
      </c>
      <c r="LQ39" s="136">
        <f>Calculator!$E$37*LQ32</f>
        <v>119450</v>
      </c>
      <c r="LR39" s="136">
        <f>Calculator!$E$37*LR32</f>
        <v>119450</v>
      </c>
      <c r="LS39" s="136">
        <f>Calculator!$E$37*LS32</f>
        <v>119450</v>
      </c>
      <c r="LT39" s="136">
        <f>Calculator!$E$37*LT32</f>
        <v>119450</v>
      </c>
      <c r="LU39" s="136">
        <f>Calculator!$E$37*LU32</f>
        <v>119450</v>
      </c>
      <c r="LV39" s="136">
        <f>Calculator!$E$37*LV32</f>
        <v>119450</v>
      </c>
      <c r="LW39" s="136">
        <f>Calculator!$E$37*LW32</f>
        <v>119450</v>
      </c>
      <c r="LX39" s="136">
        <f>Calculator!$E$37*LX32</f>
        <v>119450</v>
      </c>
      <c r="LY39" s="136">
        <f>Calculator!$E$37*LY32</f>
        <v>119450</v>
      </c>
      <c r="LZ39" s="136">
        <f>Calculator!$E$37*LZ32</f>
        <v>119450</v>
      </c>
      <c r="MA39" s="136">
        <f>Calculator!$E$37*MA32</f>
        <v>119450</v>
      </c>
      <c r="MB39" s="136">
        <f>Calculator!$E$37*MB32</f>
        <v>119450</v>
      </c>
      <c r="MC39" s="136">
        <f>Calculator!$E$37*MC32</f>
        <v>119450</v>
      </c>
      <c r="MD39" s="136">
        <f>Calculator!$E$37*MD32</f>
        <v>119450</v>
      </c>
      <c r="ME39" s="136">
        <f>Calculator!$E$37*ME32</f>
        <v>119450</v>
      </c>
      <c r="MF39" s="136">
        <f>Calculator!$E$37*MF32</f>
        <v>119450</v>
      </c>
      <c r="MG39" s="136">
        <f>Calculator!$E$37*MG32</f>
        <v>119450</v>
      </c>
      <c r="MH39" s="136">
        <f>Calculator!$E$37*MH32</f>
        <v>119450</v>
      </c>
      <c r="MI39" s="136">
        <f>Calculator!$E$37*MI32</f>
        <v>119450</v>
      </c>
      <c r="MJ39" s="136">
        <f>Calculator!$E$37*MJ32</f>
        <v>119450</v>
      </c>
      <c r="MK39" s="136">
        <f>Calculator!$E$37*MK32</f>
        <v>119450</v>
      </c>
      <c r="ML39" s="136">
        <f>Calculator!$E$37*ML32</f>
        <v>119450</v>
      </c>
      <c r="MM39" s="136">
        <f>Calculator!$E$37*MM32</f>
        <v>119450</v>
      </c>
      <c r="MN39" s="136">
        <f>Calculator!$E$37*MN32</f>
        <v>119450</v>
      </c>
      <c r="MO39" s="136">
        <f>Calculator!$E$37*MO32</f>
        <v>119450</v>
      </c>
      <c r="MP39" s="136">
        <f>Calculator!$E$37*MP32</f>
        <v>119450</v>
      </c>
      <c r="MQ39" s="136">
        <f>Calculator!$E$37*MQ32</f>
        <v>119450</v>
      </c>
      <c r="MR39" s="136">
        <f>Calculator!$E$37*MR32</f>
        <v>119450</v>
      </c>
      <c r="MS39" s="136">
        <f>Calculator!$E$37*MS32</f>
        <v>119450</v>
      </c>
      <c r="MT39" s="136">
        <f>Calculator!$E$37*MT32</f>
        <v>119450</v>
      </c>
      <c r="MU39" s="136">
        <f>Calculator!$E$37*MU32</f>
        <v>119450</v>
      </c>
      <c r="MV39" s="136">
        <f>Calculator!$E$37*MV32</f>
        <v>119450</v>
      </c>
      <c r="MW39" s="136">
        <f>Calculator!$E$37*MW32</f>
        <v>119450</v>
      </c>
      <c r="MX39" s="136">
        <f>Calculator!$E$37*MX32</f>
        <v>119450</v>
      </c>
      <c r="MY39" s="136">
        <f>Calculator!$E$37*MY32</f>
        <v>119450</v>
      </c>
      <c r="MZ39" s="136">
        <f>Calculator!$E$37*MZ32</f>
        <v>119450</v>
      </c>
      <c r="NA39" s="136">
        <f>Calculator!$E$37*NA32</f>
        <v>119450</v>
      </c>
      <c r="NB39" s="136">
        <f>Calculator!$E$37*NB32</f>
        <v>119450</v>
      </c>
      <c r="NC39" s="136">
        <f>Calculator!$E$37*NC32</f>
        <v>119450</v>
      </c>
      <c r="ND39" s="136">
        <f>Calculator!$E$37*ND32</f>
        <v>119450</v>
      </c>
      <c r="NE39" s="136">
        <f>Calculator!$E$37*NE32</f>
        <v>119450</v>
      </c>
      <c r="NF39" s="136">
        <f>Calculator!$E$37*NF32</f>
        <v>119450</v>
      </c>
      <c r="NG39" s="136">
        <f>Calculator!$E$37*NG32</f>
        <v>119450</v>
      </c>
      <c r="NH39" s="136">
        <f>Calculator!$E$37*NH32</f>
        <v>119450</v>
      </c>
      <c r="NI39" s="136">
        <f>Calculator!$E$37*NI32</f>
        <v>119450</v>
      </c>
      <c r="NJ39" s="136">
        <f>Calculator!$E$37*NJ32</f>
        <v>119450</v>
      </c>
      <c r="NK39" s="136">
        <f>Calculator!$E$37*NK32</f>
        <v>119450</v>
      </c>
      <c r="NL39" s="136">
        <f>Calculator!$E$37*NL32</f>
        <v>119450</v>
      </c>
      <c r="NM39" s="136">
        <f>Calculator!$E$37*NM32</f>
        <v>119450</v>
      </c>
      <c r="NN39" s="136">
        <f>Calculator!$E$37*NN32</f>
        <v>119450</v>
      </c>
      <c r="NO39" s="136">
        <f>Calculator!$E$37*NO32</f>
        <v>119450</v>
      </c>
      <c r="NP39" s="136">
        <f>Calculator!$E$37*NP32</f>
        <v>119450</v>
      </c>
      <c r="NQ39" s="136">
        <f>Calculator!$E$37*NQ32</f>
        <v>119450</v>
      </c>
      <c r="NR39" s="136">
        <f>Calculator!$E$37*NR32</f>
        <v>119450</v>
      </c>
      <c r="NS39" s="136">
        <f>Calculator!$E$37*NS32</f>
        <v>119450</v>
      </c>
      <c r="NT39" s="136">
        <f>Calculator!$E$37*NT32</f>
        <v>119450</v>
      </c>
      <c r="NU39" s="136">
        <f>Calculator!$E$37*NU32</f>
        <v>119450</v>
      </c>
      <c r="NV39" s="136">
        <f>Calculator!$E$37*NV32</f>
        <v>119450</v>
      </c>
      <c r="NW39" s="136">
        <f>Calculator!$E$37*NW32</f>
        <v>119450</v>
      </c>
      <c r="NX39" s="136">
        <f>Calculator!$E$37*NX32</f>
        <v>119450</v>
      </c>
      <c r="NY39" s="136">
        <f>Calculator!$E$37*NY32</f>
        <v>119450</v>
      </c>
      <c r="NZ39" s="136">
        <f>Calculator!$E$37*NZ32</f>
        <v>119450</v>
      </c>
      <c r="OA39" s="136">
        <f>Calculator!$E$37*OA32</f>
        <v>119450</v>
      </c>
      <c r="OB39" s="136">
        <f>Calculator!$E$37*OB32</f>
        <v>119450</v>
      </c>
      <c r="OC39" s="136">
        <f>Calculator!$E$37*OC32</f>
        <v>119450</v>
      </c>
      <c r="OD39" s="136">
        <f>Calculator!$E$37*OD32</f>
        <v>119450</v>
      </c>
      <c r="OE39" s="136">
        <f>Calculator!$E$37*OE32</f>
        <v>119450</v>
      </c>
      <c r="OF39" s="136">
        <f>Calculator!$E$37*OF32</f>
        <v>119450</v>
      </c>
      <c r="OG39" s="136">
        <f>Calculator!$E$37*OG32</f>
        <v>119450</v>
      </c>
      <c r="OH39" s="136">
        <f>Calculator!$E$37*OH32</f>
        <v>119450</v>
      </c>
      <c r="OI39" s="136">
        <f>Calculator!$E$37*OI32</f>
        <v>119450</v>
      </c>
      <c r="OJ39" s="136">
        <f>Calculator!$E$37*OJ32</f>
        <v>119450</v>
      </c>
      <c r="OK39" s="136">
        <f>Calculator!$E$37*OK32</f>
        <v>119450</v>
      </c>
      <c r="OL39" s="136">
        <f>Calculator!$E$37*OL32</f>
        <v>119450</v>
      </c>
      <c r="OM39" s="136">
        <f>Calculator!$E$37*OM32</f>
        <v>119450</v>
      </c>
      <c r="ON39" s="136">
        <f>Calculator!$E$37*ON32</f>
        <v>119450</v>
      </c>
      <c r="OO39" s="136">
        <f>Calculator!$E$37*OO32</f>
        <v>119450</v>
      </c>
      <c r="OP39" s="136">
        <f>Calculator!$E$37*OP32</f>
        <v>119450</v>
      </c>
      <c r="OQ39" s="136">
        <f>Calculator!$E$37*OQ32</f>
        <v>119450</v>
      </c>
      <c r="OR39" s="136">
        <f>Calculator!$E$37*OR32</f>
        <v>119450</v>
      </c>
      <c r="OS39" s="136">
        <f>Calculator!$E$37*OS32</f>
        <v>119450</v>
      </c>
      <c r="OT39" s="136">
        <f>Calculator!$E$37*OT32</f>
        <v>119450</v>
      </c>
      <c r="OU39" s="136">
        <f>Calculator!$E$37*OU32</f>
        <v>119450</v>
      </c>
      <c r="OV39" s="136">
        <f>Calculator!$E$37*OV32</f>
        <v>119450</v>
      </c>
      <c r="OW39" s="136">
        <f>Calculator!$E$37*OW32</f>
        <v>119450</v>
      </c>
      <c r="OX39" s="136">
        <f>Calculator!$E$37*OX32</f>
        <v>119450</v>
      </c>
      <c r="OY39" s="136">
        <f>Calculator!$E$37*OY32</f>
        <v>119450</v>
      </c>
      <c r="OZ39" s="136">
        <f>Calculator!$E$37*OZ32</f>
        <v>119450</v>
      </c>
      <c r="PA39" s="136">
        <f>Calculator!$E$37*PA32</f>
        <v>119450</v>
      </c>
      <c r="PB39" s="136">
        <f>Calculator!$E$37*PB32</f>
        <v>119450</v>
      </c>
      <c r="PC39" s="136">
        <f>Calculator!$E$37*PC32</f>
        <v>119450</v>
      </c>
      <c r="PD39" s="136">
        <f>Calculator!$E$37*PD32</f>
        <v>119450</v>
      </c>
      <c r="PE39" s="136">
        <f>Calculator!$E$37*PE32</f>
        <v>119450</v>
      </c>
      <c r="PF39" s="136">
        <f>Calculator!$E$37*PF32</f>
        <v>119450</v>
      </c>
      <c r="PG39" s="136">
        <f>Calculator!$E$37*PG32</f>
        <v>119450</v>
      </c>
      <c r="PH39" s="136">
        <f>Calculator!$E$37*PH32</f>
        <v>119450</v>
      </c>
      <c r="PI39" s="136">
        <f>Calculator!$E$37*PI32</f>
        <v>119450</v>
      </c>
      <c r="PJ39" s="136">
        <f>Calculator!$E$37*PJ32</f>
        <v>119450</v>
      </c>
      <c r="PK39" s="136">
        <f>Calculator!$E$37*PK32</f>
        <v>119450</v>
      </c>
      <c r="PL39" s="136">
        <f>Calculator!$E$37*PL32</f>
        <v>119450</v>
      </c>
      <c r="PM39" s="136">
        <f>Calculator!$E$37*PM32</f>
        <v>119450</v>
      </c>
      <c r="PN39" s="136">
        <f>Calculator!$E$37*PN32</f>
        <v>119450</v>
      </c>
      <c r="PO39" s="136">
        <f>Calculator!$E$37*PO32</f>
        <v>119450</v>
      </c>
      <c r="PP39" s="136">
        <f>Calculator!$E$37*PP32</f>
        <v>119450</v>
      </c>
      <c r="PQ39" s="136">
        <f>Calculator!$E$37*PQ32</f>
        <v>119450</v>
      </c>
      <c r="PR39" s="136">
        <f>Calculator!$E$37*PR32</f>
        <v>119450</v>
      </c>
      <c r="PS39" s="136">
        <f>Calculator!$E$37*PS32</f>
        <v>119450</v>
      </c>
      <c r="PT39" s="136">
        <f>Calculator!$E$37*PT32</f>
        <v>119450</v>
      </c>
      <c r="PU39" s="136">
        <f>Calculator!$E$37*PU32</f>
        <v>119450</v>
      </c>
      <c r="PV39" s="136">
        <f>Calculator!$E$37*PV32</f>
        <v>119450</v>
      </c>
      <c r="PW39" s="136">
        <f>Calculator!$E$37*PW32</f>
        <v>119450</v>
      </c>
      <c r="PX39" s="136">
        <f>Calculator!$E$37*PX32</f>
        <v>119450</v>
      </c>
      <c r="PY39" s="136">
        <f>Calculator!$E$37*PY32</f>
        <v>119450</v>
      </c>
      <c r="PZ39" s="136">
        <f>Calculator!$E$37*PZ32</f>
        <v>119450</v>
      </c>
      <c r="QA39" s="136">
        <f>Calculator!$E$37*QA32</f>
        <v>119450</v>
      </c>
      <c r="QB39" s="136">
        <f>Calculator!$E$37*QB32</f>
        <v>119450</v>
      </c>
      <c r="QC39" s="136">
        <f>Calculator!$E$37*QC32</f>
        <v>119450</v>
      </c>
      <c r="QD39" s="136">
        <f>Calculator!$E$37*QD32</f>
        <v>119450</v>
      </c>
      <c r="QE39" s="136">
        <f>Calculator!$E$37*QE32</f>
        <v>119450</v>
      </c>
      <c r="QF39" s="136">
        <f>Calculator!$E$37*QF32</f>
        <v>119450</v>
      </c>
      <c r="QG39" s="136">
        <f>Calculator!$E$37*QG32</f>
        <v>119450</v>
      </c>
      <c r="QH39" s="136">
        <f>Calculator!$E$37*QH32</f>
        <v>119450</v>
      </c>
      <c r="QI39" s="136">
        <f>Calculator!$E$37*QI32</f>
        <v>119450</v>
      </c>
      <c r="QJ39" s="136">
        <f>Calculator!$E$37*QJ32</f>
        <v>119450</v>
      </c>
      <c r="QK39" s="136">
        <f>Calculator!$E$37*QK32</f>
        <v>119450</v>
      </c>
      <c r="QL39" s="136">
        <f>Calculator!$E$37*QL32</f>
        <v>119450</v>
      </c>
      <c r="QM39" s="136">
        <f>Calculator!$E$37*QM32</f>
        <v>119450</v>
      </c>
      <c r="QN39" s="136">
        <f>Calculator!$E$37*QN32</f>
        <v>119450</v>
      </c>
      <c r="QO39" s="136">
        <f>Calculator!$E$37*QO32</f>
        <v>119450</v>
      </c>
      <c r="QP39" s="136">
        <f>Calculator!$E$37*QP32</f>
        <v>119450</v>
      </c>
      <c r="QQ39" s="136">
        <f>Calculator!$E$37*QQ32</f>
        <v>119450</v>
      </c>
      <c r="QR39" s="136">
        <f>Calculator!$E$37*QR32</f>
        <v>119450</v>
      </c>
      <c r="QS39" s="136">
        <f>Calculator!$E$37*QS32</f>
        <v>119450</v>
      </c>
      <c r="QT39" s="136">
        <f>Calculator!$E$37*QT32</f>
        <v>119450</v>
      </c>
      <c r="QU39" s="136">
        <f>Calculator!$E$37*QU32</f>
        <v>119450</v>
      </c>
      <c r="QV39" s="136">
        <f>Calculator!$E$37*QV32</f>
        <v>119450</v>
      </c>
      <c r="QW39" s="136">
        <f>Calculator!$E$37*QW32</f>
        <v>119450</v>
      </c>
      <c r="QX39" s="136">
        <f>Calculator!$E$37*QX32</f>
        <v>119450</v>
      </c>
      <c r="QY39" s="136">
        <f>Calculator!$E$37*QY32</f>
        <v>119450</v>
      </c>
      <c r="QZ39" s="136">
        <f>Calculator!$E$37*QZ32</f>
        <v>119450</v>
      </c>
      <c r="RA39" s="136">
        <f>Calculator!$E$37*RA32</f>
        <v>119450</v>
      </c>
      <c r="RB39" s="136">
        <f>Calculator!$E$37*RB32</f>
        <v>119450</v>
      </c>
      <c r="RC39" s="136">
        <f>Calculator!$E$37*RC32</f>
        <v>119450</v>
      </c>
      <c r="RD39" s="136">
        <f>Calculator!$E$37*RD32</f>
        <v>119450</v>
      </c>
      <c r="RE39" s="136">
        <f>Calculator!$E$37*RE32</f>
        <v>119450</v>
      </c>
      <c r="RF39" s="136">
        <f>Calculator!$E$37*RF32</f>
        <v>119450</v>
      </c>
      <c r="RG39" s="136">
        <f>Calculator!$E$37*RG32</f>
        <v>119450</v>
      </c>
      <c r="RH39" s="136">
        <f>Calculator!$E$37*RH32</f>
        <v>119450</v>
      </c>
      <c r="RI39" s="136">
        <f>Calculator!$E$37*RI32</f>
        <v>119450</v>
      </c>
      <c r="RJ39" s="136">
        <f>Calculator!$E$37*RJ32</f>
        <v>119450</v>
      </c>
      <c r="RK39" s="136">
        <f>Calculator!$E$37*RK32</f>
        <v>119450</v>
      </c>
      <c r="RL39" s="136">
        <f>Calculator!$E$37*RL32</f>
        <v>119450</v>
      </c>
      <c r="RM39" s="136">
        <f>Calculator!$E$37*RM32</f>
        <v>119450</v>
      </c>
      <c r="RN39" s="136">
        <f>Calculator!$E$37*RN32</f>
        <v>119450</v>
      </c>
      <c r="RO39" s="136">
        <f>Calculator!$E$37*RO32</f>
        <v>119450</v>
      </c>
      <c r="RP39" s="136">
        <f>Calculator!$E$37*RP32</f>
        <v>119450</v>
      </c>
      <c r="RQ39" s="136">
        <f>Calculator!$E$37*RQ32</f>
        <v>119450</v>
      </c>
      <c r="RR39" s="136">
        <f>Calculator!$E$37*RR32</f>
        <v>119450</v>
      </c>
      <c r="RS39" s="136">
        <f>Calculator!$E$37*RS32</f>
        <v>119450</v>
      </c>
      <c r="RT39" s="136">
        <f>Calculator!$E$37*RT32</f>
        <v>119450</v>
      </c>
      <c r="RU39" s="136">
        <f>Calculator!$E$37*RU32</f>
        <v>119450</v>
      </c>
      <c r="RV39" s="136">
        <f>Calculator!$E$37*RV32</f>
        <v>119450</v>
      </c>
      <c r="RW39" s="136">
        <f>Calculator!$E$37*RW32</f>
        <v>119450</v>
      </c>
      <c r="RX39" s="136">
        <f>Calculator!$E$37*RX32</f>
        <v>119450</v>
      </c>
      <c r="RY39" s="136">
        <f>Calculator!$E$37*RY32</f>
        <v>119450</v>
      </c>
      <c r="RZ39" s="136">
        <f>Calculator!$E$37*RZ32</f>
        <v>119450</v>
      </c>
      <c r="SA39" s="136">
        <f>Calculator!$E$37*SA32</f>
        <v>119450</v>
      </c>
      <c r="SB39" s="136">
        <f>Calculator!$E$37*SB32</f>
        <v>119450</v>
      </c>
      <c r="SC39" s="136">
        <f>Calculator!$E$37*SC32</f>
        <v>119450</v>
      </c>
      <c r="SD39" s="136">
        <f>Calculator!$E$37*SD32</f>
        <v>119450</v>
      </c>
      <c r="SE39" s="136">
        <f>Calculator!$E$37*SE32</f>
        <v>119450</v>
      </c>
      <c r="SF39" s="136">
        <f>Calculator!$E$37*SF32</f>
        <v>119450</v>
      </c>
      <c r="SG39" s="136">
        <f>Calculator!$E$37*SG32</f>
        <v>119450</v>
      </c>
      <c r="SH39" s="136">
        <f>Calculator!$E$37*SH32</f>
        <v>119450</v>
      </c>
      <c r="SI39" s="136">
        <f>Calculator!$E$37*SI32</f>
        <v>119450</v>
      </c>
      <c r="SJ39" s="136">
        <f>Calculator!$E$37*SJ32</f>
        <v>119450</v>
      </c>
      <c r="SK39" s="136">
        <f>Calculator!$E$37*SK32</f>
        <v>119450</v>
      </c>
      <c r="SL39" s="136">
        <f>Calculator!$E$37*SL32</f>
        <v>119450</v>
      </c>
      <c r="SM39" s="136">
        <f>Calculator!$E$37*SM32</f>
        <v>119450</v>
      </c>
      <c r="SN39" s="136">
        <f>Calculator!$E$37*SN32</f>
        <v>119450</v>
      </c>
      <c r="SO39" s="136">
        <f>Calculator!$E$37*SO32</f>
        <v>119450</v>
      </c>
      <c r="SP39" s="136">
        <f>Calculator!$E$37*SP32</f>
        <v>119450</v>
      </c>
      <c r="SQ39" s="136">
        <f>Calculator!$E$37*SQ32</f>
        <v>119450</v>
      </c>
      <c r="SR39" s="136">
        <f>Calculator!$E$37*SR32</f>
        <v>119450</v>
      </c>
      <c r="SS39" s="136">
        <f>Calculator!$E$37*SS32</f>
        <v>119450</v>
      </c>
      <c r="ST39" s="136">
        <f>Calculator!$E$37*ST32</f>
        <v>119450</v>
      </c>
      <c r="SU39" s="136">
        <f>Calculator!$E$37*SU32</f>
        <v>119450</v>
      </c>
      <c r="SV39" s="136">
        <f>Calculator!$E$37*SV32</f>
        <v>119450</v>
      </c>
      <c r="SW39" s="136">
        <f>Calculator!$E$37*SW32</f>
        <v>119450</v>
      </c>
      <c r="SX39" s="136">
        <f>Calculator!$E$37*SX32</f>
        <v>119450</v>
      </c>
      <c r="SY39" s="136">
        <f>Calculator!$E$37*SY32</f>
        <v>119450</v>
      </c>
      <c r="SZ39" s="136">
        <f>Calculator!$E$37*SZ32</f>
        <v>119450</v>
      </c>
      <c r="TA39" s="136">
        <f>Calculator!$E$37*TA32</f>
        <v>119450</v>
      </c>
      <c r="TB39" s="136">
        <f>Calculator!$E$37*TB32</f>
        <v>119450</v>
      </c>
      <c r="TC39" s="136">
        <f>Calculator!$E$37*TC32</f>
        <v>119450</v>
      </c>
      <c r="TD39" s="136">
        <f>Calculator!$E$37*TD32</f>
        <v>119450</v>
      </c>
      <c r="TE39" s="136">
        <f>Calculator!$E$37*TE32</f>
        <v>119450</v>
      </c>
      <c r="TF39" s="136">
        <f>Calculator!$E$37*TF32</f>
        <v>119450</v>
      </c>
      <c r="TG39" s="136">
        <f>Calculator!$E$37*TG32</f>
        <v>119450</v>
      </c>
      <c r="TH39" s="136">
        <f>Calculator!$E$37*TH32</f>
        <v>119450</v>
      </c>
      <c r="TI39" s="136">
        <f>Calculator!$E$37*TI32</f>
        <v>119450</v>
      </c>
      <c r="TJ39" s="136">
        <f>Calculator!$E$37*TJ32</f>
        <v>119450</v>
      </c>
      <c r="TK39" s="136">
        <f>Calculator!$E$37*TK32</f>
        <v>119450</v>
      </c>
      <c r="TL39" s="136">
        <f>Calculator!$E$37*TL32</f>
        <v>119450</v>
      </c>
      <c r="TM39" s="136">
        <f>Calculator!$E$37*TM32</f>
        <v>119450</v>
      </c>
      <c r="TN39" s="136">
        <f>Calculator!$E$37*TN32</f>
        <v>119450</v>
      </c>
      <c r="TO39" s="136">
        <f>Calculator!$E$37*TO32</f>
        <v>119450</v>
      </c>
      <c r="TP39" s="136">
        <f>Calculator!$E$37*TP32</f>
        <v>119450</v>
      </c>
      <c r="TQ39" s="136">
        <f>Calculator!$E$37*TQ32</f>
        <v>119450</v>
      </c>
      <c r="TR39" s="136">
        <f>Calculator!$E$37*TR32</f>
        <v>119450</v>
      </c>
      <c r="TS39" s="136">
        <f>Calculator!$E$37*TS32</f>
        <v>119450</v>
      </c>
      <c r="TT39" s="136">
        <f>Calculator!$E$37*TT32</f>
        <v>119450</v>
      </c>
      <c r="TU39" s="136">
        <f>Calculator!$E$37*TU32</f>
        <v>119450</v>
      </c>
      <c r="TV39" s="136">
        <f>Calculator!$E$37*TV32</f>
        <v>119450</v>
      </c>
      <c r="TW39" s="136">
        <f>Calculator!$E$37*TW32</f>
        <v>119450</v>
      </c>
      <c r="TX39" s="136">
        <f>Calculator!$E$37*TX32</f>
        <v>119450</v>
      </c>
      <c r="TY39" s="136">
        <f>Calculator!$E$37*TY32</f>
        <v>119450</v>
      </c>
      <c r="TZ39" s="136">
        <f>Calculator!$E$37*TZ32</f>
        <v>119450</v>
      </c>
      <c r="UA39" s="136">
        <f>Calculator!$E$37*UA32</f>
        <v>119450</v>
      </c>
      <c r="UB39" s="136">
        <f>Calculator!$E$37*UB32</f>
        <v>119450</v>
      </c>
      <c r="UC39" s="136">
        <f>Calculator!$E$37*UC32</f>
        <v>119450</v>
      </c>
      <c r="UD39" s="136">
        <f>Calculator!$E$37*UD32</f>
        <v>119450</v>
      </c>
      <c r="UE39" s="136">
        <f>Calculator!$E$37*UE32</f>
        <v>119450</v>
      </c>
      <c r="UF39" s="136">
        <f>Calculator!$E$37*UF32</f>
        <v>119450</v>
      </c>
      <c r="UG39" s="136">
        <f>Calculator!$E$37*UG32</f>
        <v>119450</v>
      </c>
      <c r="UH39" s="136">
        <f>Calculator!$E$37*UH32</f>
        <v>119450</v>
      </c>
      <c r="UI39" s="136">
        <f>Calculator!$E$37*UI32</f>
        <v>119450</v>
      </c>
      <c r="UJ39" s="136">
        <f>Calculator!$E$37*UJ32</f>
        <v>119450</v>
      </c>
      <c r="UK39" s="136">
        <f>Calculator!$E$37*UK32</f>
        <v>119450</v>
      </c>
      <c r="UL39" s="136">
        <f>Calculator!$E$37*UL32</f>
        <v>119450</v>
      </c>
      <c r="UM39" s="136">
        <f>Calculator!$E$37*UM32</f>
        <v>119450</v>
      </c>
      <c r="UN39" s="136">
        <f>Calculator!$E$37*UN32</f>
        <v>119450</v>
      </c>
      <c r="UO39" s="136">
        <f>Calculator!$E$37*UO32</f>
        <v>119450</v>
      </c>
      <c r="UP39" s="136">
        <f>Calculator!$E$37*UP32</f>
        <v>119450</v>
      </c>
      <c r="UQ39" s="136">
        <f>Calculator!$E$37*UQ32</f>
        <v>119450</v>
      </c>
      <c r="UR39" s="136">
        <f>Calculator!$E$37*UR32</f>
        <v>119450</v>
      </c>
      <c r="US39" s="136">
        <f>Calculator!$E$37*US32</f>
        <v>119450</v>
      </c>
      <c r="UT39" s="136">
        <f>Calculator!$E$37*UT32</f>
        <v>119450</v>
      </c>
      <c r="UU39" s="136">
        <f>Calculator!$E$37*UU32</f>
        <v>119450</v>
      </c>
      <c r="UV39" s="136">
        <f>Calculator!$E$37*UV32</f>
        <v>119450</v>
      </c>
      <c r="UW39" s="136">
        <f>Calculator!$E$37*UW32</f>
        <v>119450</v>
      </c>
      <c r="UX39" s="136">
        <f>Calculator!$E$37*UX32</f>
        <v>119450</v>
      </c>
      <c r="UY39" s="136">
        <f>Calculator!$E$37*UY32</f>
        <v>119450</v>
      </c>
      <c r="UZ39" s="136">
        <f>Calculator!$E$37*UZ32</f>
        <v>119450</v>
      </c>
      <c r="VA39" s="136">
        <f>Calculator!$E$37*VA32</f>
        <v>119450</v>
      </c>
      <c r="VB39" s="136">
        <f>Calculator!$E$37*VB32</f>
        <v>119450</v>
      </c>
      <c r="VC39" s="136">
        <f>Calculator!$E$37*VC32</f>
        <v>119450</v>
      </c>
      <c r="VD39" s="136">
        <f>Calculator!$E$37*VD32</f>
        <v>119450</v>
      </c>
      <c r="VE39" s="136">
        <f>Calculator!$E$37*VE32</f>
        <v>119450</v>
      </c>
      <c r="VF39" s="136">
        <f>Calculator!$E$37*VF32</f>
        <v>119450</v>
      </c>
      <c r="VG39" s="136">
        <f>Calculator!$E$37*VG32</f>
        <v>119450</v>
      </c>
      <c r="VH39" s="136">
        <f>Calculator!$E$37*VH32</f>
        <v>119450</v>
      </c>
      <c r="VI39" s="136">
        <f>Calculator!$E$37*VI32</f>
        <v>119450</v>
      </c>
      <c r="VJ39" s="136">
        <f>Calculator!$E$37*VJ32</f>
        <v>119450</v>
      </c>
      <c r="VK39" s="136">
        <f>Calculator!$E$37*VK32</f>
        <v>119450</v>
      </c>
      <c r="VL39" s="136">
        <f>Calculator!$E$37*VL32</f>
        <v>119450</v>
      </c>
      <c r="VM39" s="136">
        <f>Calculator!$E$37*VM32</f>
        <v>119450</v>
      </c>
      <c r="VN39" s="136">
        <f>Calculator!$E$37*VN32</f>
        <v>119450</v>
      </c>
      <c r="VO39" s="136">
        <f>Calculator!$E$37*VO32</f>
        <v>119450</v>
      </c>
      <c r="VP39" s="136">
        <f>Calculator!$E$37*VP32</f>
        <v>119450</v>
      </c>
      <c r="VQ39" s="136">
        <f>Calculator!$E$37*VQ32</f>
        <v>119450</v>
      </c>
      <c r="VR39" s="136">
        <f>Calculator!$E$37*VR32</f>
        <v>119450</v>
      </c>
      <c r="VS39" s="136">
        <f>Calculator!$E$37*VS32</f>
        <v>119450</v>
      </c>
      <c r="VT39" s="136">
        <f>Calculator!$E$37*VT32</f>
        <v>119450</v>
      </c>
      <c r="VU39" s="136">
        <f>Calculator!$E$37*VU32</f>
        <v>119450</v>
      </c>
      <c r="VV39" s="136">
        <f>Calculator!$E$37*VV32</f>
        <v>119450</v>
      </c>
      <c r="VW39" s="136">
        <f>Calculator!$E$37*VW32</f>
        <v>119450</v>
      </c>
      <c r="VX39" s="136">
        <f>Calculator!$E$37*VX32</f>
        <v>119450</v>
      </c>
      <c r="VY39" s="136">
        <f>Calculator!$E$37*VY32</f>
        <v>119450</v>
      </c>
      <c r="VZ39" s="136">
        <f>Calculator!$E$37*VZ32</f>
        <v>119450</v>
      </c>
      <c r="WA39" s="136">
        <f>Calculator!$E$37*WA32</f>
        <v>119450</v>
      </c>
      <c r="WB39" s="136">
        <f>Calculator!$E$37*WB32</f>
        <v>119450</v>
      </c>
      <c r="WC39" s="136">
        <f>Calculator!$E$37*WC32</f>
        <v>119450</v>
      </c>
      <c r="WD39" s="136">
        <f>Calculator!$E$37*WD32</f>
        <v>119450</v>
      </c>
      <c r="WE39" s="136">
        <f>Calculator!$E$37*WE32</f>
        <v>119450</v>
      </c>
      <c r="WF39" s="136">
        <f>Calculator!$E$37*WF32</f>
        <v>119450</v>
      </c>
      <c r="WG39" s="136">
        <f>Calculator!$E$37*WG32</f>
        <v>119450</v>
      </c>
      <c r="WH39" s="136">
        <f>Calculator!$E$37*WH32</f>
        <v>119450</v>
      </c>
      <c r="WI39" s="136">
        <f>Calculator!$E$37*WI32</f>
        <v>119450</v>
      </c>
      <c r="WJ39" s="136">
        <f>Calculator!$E$37*WJ32</f>
        <v>119450</v>
      </c>
      <c r="WK39" s="136">
        <f>Calculator!$E$37*WK32</f>
        <v>119450</v>
      </c>
      <c r="WL39" s="136">
        <f>Calculator!$E$37*WL32</f>
        <v>119450</v>
      </c>
      <c r="WM39" s="136">
        <f>Calculator!$E$37*WM32</f>
        <v>119450</v>
      </c>
      <c r="WN39" s="136">
        <f>Calculator!$E$37*WN32</f>
        <v>119450</v>
      </c>
      <c r="WO39" s="136">
        <f>Calculator!$E$37*WO32</f>
        <v>119450</v>
      </c>
      <c r="WP39" s="136">
        <f>Calculator!$E$37*WP32</f>
        <v>119450</v>
      </c>
      <c r="WQ39" s="136">
        <f>Calculator!$E$37*WQ32</f>
        <v>119450</v>
      </c>
      <c r="WR39" s="136">
        <f>Calculator!$E$37*WR32</f>
        <v>119450</v>
      </c>
      <c r="WS39" s="136">
        <f>Calculator!$E$37*WS32</f>
        <v>119450</v>
      </c>
      <c r="WT39" s="136">
        <f>Calculator!$E$37*WT32</f>
        <v>119450</v>
      </c>
      <c r="WU39" s="136">
        <f>Calculator!$E$37*WU32</f>
        <v>119450</v>
      </c>
      <c r="WV39" s="136">
        <f>Calculator!$E$37*WV32</f>
        <v>119450</v>
      </c>
      <c r="WW39" s="136">
        <f>Calculator!$E$37*WW32</f>
        <v>119450</v>
      </c>
      <c r="WX39" s="136">
        <f>Calculator!$E$37*WX32</f>
        <v>119450</v>
      </c>
      <c r="WY39" s="136">
        <f>Calculator!$E$37*WY32</f>
        <v>119450</v>
      </c>
      <c r="WZ39" s="136">
        <f>Calculator!$E$37*WZ32</f>
        <v>119450</v>
      </c>
      <c r="XA39" s="136">
        <f>Calculator!$E$37*XA32</f>
        <v>119450</v>
      </c>
      <c r="XB39" s="136">
        <f>Calculator!$E$37*XB32</f>
        <v>119450</v>
      </c>
      <c r="XC39" s="136">
        <f>Calculator!$E$37*XC32</f>
        <v>119450</v>
      </c>
      <c r="XD39" s="136">
        <f>Calculator!$E$37*XD32</f>
        <v>119450</v>
      </c>
      <c r="XE39" s="136">
        <f>Calculator!$E$37*XE32</f>
        <v>119450</v>
      </c>
      <c r="XF39" s="136">
        <f>Calculator!$E$37*XF32</f>
        <v>119450</v>
      </c>
      <c r="XG39" s="136">
        <f>Calculator!$E$37*XG32</f>
        <v>119450</v>
      </c>
      <c r="XH39" s="136">
        <f>Calculator!$E$37*XH32</f>
        <v>119450</v>
      </c>
      <c r="XI39" s="136">
        <f>Calculator!$E$37*XI32</f>
        <v>119450</v>
      </c>
      <c r="XJ39" s="136">
        <f>Calculator!$E$37*XJ32</f>
        <v>119450</v>
      </c>
      <c r="XK39" s="136">
        <f>Calculator!$E$37*XK32</f>
        <v>119450</v>
      </c>
      <c r="XL39" s="136">
        <f>Calculator!$E$37*XL32</f>
        <v>119450</v>
      </c>
      <c r="XM39" s="136">
        <f>Calculator!$E$37*XM32</f>
        <v>119450</v>
      </c>
      <c r="XN39" s="136">
        <f>Calculator!$E$37*XN32</f>
        <v>119450</v>
      </c>
      <c r="XO39" s="136">
        <f>Calculator!$E$37*XO32</f>
        <v>119450</v>
      </c>
      <c r="XP39" s="136">
        <f>Calculator!$E$37*XP32</f>
        <v>119450</v>
      </c>
      <c r="XQ39" s="136">
        <f>Calculator!$E$37*XQ32</f>
        <v>119450</v>
      </c>
      <c r="XR39" s="136">
        <f>Calculator!$E$37*XR32</f>
        <v>119450</v>
      </c>
      <c r="XS39" s="136">
        <f>Calculator!$E$37*XS32</f>
        <v>119450</v>
      </c>
      <c r="XT39" s="136">
        <f>Calculator!$E$37*XT32</f>
        <v>119450</v>
      </c>
      <c r="XU39" s="136">
        <f>Calculator!$E$37*XU32</f>
        <v>119450</v>
      </c>
      <c r="XV39" s="136">
        <f>Calculator!$E$37*XV32</f>
        <v>119450</v>
      </c>
      <c r="XW39" s="136">
        <f>Calculator!$E$37*XW32</f>
        <v>119450</v>
      </c>
      <c r="XX39" s="136">
        <f>Calculator!$E$37*XX32</f>
        <v>119450</v>
      </c>
      <c r="XY39" s="136">
        <f>Calculator!$E$37*XY32</f>
        <v>119450</v>
      </c>
      <c r="XZ39" s="136">
        <f>Calculator!$E$37*XZ32</f>
        <v>119450</v>
      </c>
      <c r="YA39" s="136">
        <f>Calculator!$E$37*YA32</f>
        <v>119450</v>
      </c>
      <c r="YB39" s="136">
        <f>Calculator!$E$37*YB32</f>
        <v>119450</v>
      </c>
      <c r="YC39" s="136">
        <f>Calculator!$E$37*YC32</f>
        <v>119450</v>
      </c>
      <c r="YD39" s="136">
        <f>Calculator!$E$37*YD32</f>
        <v>119450</v>
      </c>
      <c r="YE39" s="136">
        <f>Calculator!$E$37*YE32</f>
        <v>119450</v>
      </c>
      <c r="YF39" s="136">
        <f>Calculator!$E$37*YF32</f>
        <v>119450</v>
      </c>
      <c r="YG39" s="136">
        <f>Calculator!$E$37*YG32</f>
        <v>119450</v>
      </c>
      <c r="YH39" s="136">
        <f>Calculator!$E$37*YH32</f>
        <v>119450</v>
      </c>
      <c r="YI39" s="136">
        <f>Calculator!$E$37*YI32</f>
        <v>119450</v>
      </c>
      <c r="YJ39" s="136">
        <f>Calculator!$E$37*YJ32</f>
        <v>119450</v>
      </c>
      <c r="YK39" s="136">
        <f>Calculator!$E$37*YK32</f>
        <v>119450</v>
      </c>
      <c r="YL39" s="136">
        <f>Calculator!$E$37*YL32</f>
        <v>119450</v>
      </c>
      <c r="YM39" s="136">
        <f>Calculator!$E$37*YM32</f>
        <v>119450</v>
      </c>
      <c r="YN39" s="136">
        <f>Calculator!$E$37*YN32</f>
        <v>119450</v>
      </c>
      <c r="YO39" s="136">
        <f>Calculator!$E$37*YO32</f>
        <v>119450</v>
      </c>
      <c r="YP39" s="136">
        <f>Calculator!$E$37*YP32</f>
        <v>119450</v>
      </c>
      <c r="YQ39" s="136">
        <f>Calculator!$E$37*YQ32</f>
        <v>119450</v>
      </c>
      <c r="YR39" s="136">
        <f>Calculator!$E$37*YR32</f>
        <v>119450</v>
      </c>
      <c r="YS39" s="136">
        <f>Calculator!$E$37*YS32</f>
        <v>119450</v>
      </c>
      <c r="YT39" s="136">
        <f>Calculator!$E$37*YT32</f>
        <v>119450</v>
      </c>
      <c r="YU39" s="136">
        <f>Calculator!$E$37*YU32</f>
        <v>119450</v>
      </c>
      <c r="YV39" s="136">
        <f>Calculator!$E$37*YV32</f>
        <v>119450</v>
      </c>
      <c r="YW39" s="136">
        <f>Calculator!$E$37*YW32</f>
        <v>119450</v>
      </c>
      <c r="YX39" s="136">
        <f>Calculator!$E$37*YX32</f>
        <v>119450</v>
      </c>
      <c r="YY39" s="136">
        <f>Calculator!$E$37*YY32</f>
        <v>119450</v>
      </c>
      <c r="YZ39" s="136">
        <f>Calculator!$E$37*YZ32</f>
        <v>119450</v>
      </c>
      <c r="ZA39" s="136">
        <f>Calculator!$E$37*ZA32</f>
        <v>119450</v>
      </c>
      <c r="ZB39" s="136">
        <f>Calculator!$E$37*ZB32</f>
        <v>119450</v>
      </c>
      <c r="ZC39" s="136">
        <f>Calculator!$E$37*ZC32</f>
        <v>119450</v>
      </c>
      <c r="ZD39" s="136">
        <f>Calculator!$E$37*ZD32</f>
        <v>119450</v>
      </c>
      <c r="ZE39" s="136">
        <f>Calculator!$E$37*ZE32</f>
        <v>119450</v>
      </c>
      <c r="ZF39" s="136">
        <f>Calculator!$E$37*ZF32</f>
        <v>119450</v>
      </c>
      <c r="ZG39" s="136">
        <f>Calculator!$E$37*ZG32</f>
        <v>119450</v>
      </c>
      <c r="ZH39" s="136">
        <f>Calculator!$E$37*ZH32</f>
        <v>119450</v>
      </c>
      <c r="ZI39" s="136">
        <f>Calculator!$E$37*ZI32</f>
        <v>119450</v>
      </c>
      <c r="ZJ39" s="136">
        <f>Calculator!$E$37*ZJ32</f>
        <v>119450</v>
      </c>
      <c r="ZK39" s="136">
        <f>Calculator!$E$37*ZK32</f>
        <v>119450</v>
      </c>
      <c r="ZL39" s="136">
        <f>Calculator!$E$37*ZL32</f>
        <v>119450</v>
      </c>
      <c r="ZM39" s="136">
        <f>Calculator!$E$37*ZM32</f>
        <v>119450</v>
      </c>
      <c r="ZN39" s="136">
        <f>Calculator!$E$37*ZN32</f>
        <v>119450</v>
      </c>
      <c r="ZO39" s="136">
        <f>Calculator!$E$37*ZO32</f>
        <v>119450</v>
      </c>
      <c r="ZP39" s="136">
        <f>Calculator!$E$37*ZP32</f>
        <v>119450</v>
      </c>
      <c r="ZQ39" s="136">
        <f>Calculator!$E$37*ZQ32</f>
        <v>119450</v>
      </c>
      <c r="ZR39" s="136">
        <f>Calculator!$E$37*ZR32</f>
        <v>119450</v>
      </c>
      <c r="ZS39" s="136">
        <f>Calculator!$E$37*ZS32</f>
        <v>119450</v>
      </c>
      <c r="ZT39" s="136">
        <f>Calculator!$E$37*ZT32</f>
        <v>119450</v>
      </c>
      <c r="ZU39" s="136">
        <f>Calculator!$E$37*ZU32</f>
        <v>119450</v>
      </c>
      <c r="ZV39" s="136">
        <f>Calculator!$E$37*ZV32</f>
        <v>119450</v>
      </c>
      <c r="ZW39" s="136">
        <f>Calculator!$E$37*ZW32</f>
        <v>119450</v>
      </c>
      <c r="ZX39" s="136">
        <f>Calculator!$E$37*ZX32</f>
        <v>119450</v>
      </c>
      <c r="ZY39" s="136">
        <f>Calculator!$E$37*ZY32</f>
        <v>119450</v>
      </c>
      <c r="ZZ39" s="136">
        <f>Calculator!$E$37*ZZ32</f>
        <v>119450</v>
      </c>
      <c r="AAA39" s="136">
        <f>Calculator!$E$37*AAA32</f>
        <v>119450</v>
      </c>
      <c r="AAB39" s="136">
        <f>Calculator!$E$37*AAB32</f>
        <v>119450</v>
      </c>
      <c r="AAC39" s="136">
        <f>Calculator!$E$37*AAC32</f>
        <v>119450</v>
      </c>
      <c r="AAD39" s="136">
        <f>Calculator!$E$37*AAD32</f>
        <v>119450</v>
      </c>
      <c r="AAE39" s="136">
        <f>Calculator!$E$37*AAE32</f>
        <v>119450</v>
      </c>
      <c r="AAF39" s="136">
        <f>Calculator!$E$37*AAF32</f>
        <v>119450</v>
      </c>
      <c r="AAG39" s="136">
        <f>Calculator!$E$37*AAG32</f>
        <v>119450</v>
      </c>
      <c r="AAH39" s="136">
        <f>Calculator!$E$37*AAH32</f>
        <v>119450</v>
      </c>
      <c r="AAI39" s="136">
        <f>Calculator!$E$37*AAI32</f>
        <v>119450</v>
      </c>
      <c r="AAJ39" s="136">
        <f>Calculator!$E$37*AAJ32</f>
        <v>119450</v>
      </c>
      <c r="AAK39" s="136">
        <f>Calculator!$E$37*AAK32</f>
        <v>119450</v>
      </c>
      <c r="AAL39" s="136">
        <f>Calculator!$E$37*AAL32</f>
        <v>119450</v>
      </c>
      <c r="AAM39" s="136">
        <f>Calculator!$E$37*AAM32</f>
        <v>119450</v>
      </c>
      <c r="AAN39" s="136">
        <f>Calculator!$E$37*AAN32</f>
        <v>119450</v>
      </c>
      <c r="AAO39" s="136">
        <f>Calculator!$E$37*AAO32</f>
        <v>119450</v>
      </c>
      <c r="AAP39" s="136">
        <f>Calculator!$E$37*AAP32</f>
        <v>119450</v>
      </c>
      <c r="AAQ39" s="136">
        <f>Calculator!$E$37*AAQ32</f>
        <v>119450</v>
      </c>
      <c r="AAR39" s="136">
        <f>Calculator!$E$37*AAR32</f>
        <v>119450</v>
      </c>
      <c r="AAS39" s="136">
        <f>Calculator!$E$37*AAS32</f>
        <v>119450</v>
      </c>
      <c r="AAT39" s="136">
        <f>Calculator!$E$37*AAT32</f>
        <v>119450</v>
      </c>
      <c r="AAU39" s="136">
        <f>Calculator!$E$37*AAU32</f>
        <v>119450</v>
      </c>
      <c r="AAV39" s="136">
        <f>Calculator!$E$37*AAV32</f>
        <v>119450</v>
      </c>
      <c r="AAW39" s="136">
        <f>Calculator!$E$37*AAW32</f>
        <v>119450</v>
      </c>
      <c r="AAX39" s="136">
        <f>Calculator!$E$37*AAX32</f>
        <v>119450</v>
      </c>
      <c r="AAY39" s="136">
        <f>Calculator!$E$37*AAY32</f>
        <v>119450</v>
      </c>
      <c r="AAZ39" s="136">
        <f>Calculator!$E$37*AAZ32</f>
        <v>119450</v>
      </c>
      <c r="ABA39" s="136">
        <f>Calculator!$E$37*ABA32</f>
        <v>119450</v>
      </c>
      <c r="ABB39" s="136">
        <f>Calculator!$E$37*ABB32</f>
        <v>119450</v>
      </c>
      <c r="ABC39" s="136">
        <f>Calculator!$E$37*ABC32</f>
        <v>119450</v>
      </c>
      <c r="ABD39" s="136">
        <f>Calculator!$E$37*ABD32</f>
        <v>119450</v>
      </c>
      <c r="ABE39" s="136">
        <f>Calculator!$E$37*ABE32</f>
        <v>119450</v>
      </c>
      <c r="ABF39" s="136">
        <f>Calculator!$E$37*ABF32</f>
        <v>119450</v>
      </c>
      <c r="ABG39" s="136">
        <f>Calculator!$E$37*ABG32</f>
        <v>119450</v>
      </c>
      <c r="ABH39" s="136">
        <f>Calculator!$E$37*ABH32</f>
        <v>119450</v>
      </c>
      <c r="ABI39" s="136">
        <f>Calculator!$E$37*ABI32</f>
        <v>119450</v>
      </c>
      <c r="ABJ39" s="136">
        <f>Calculator!$E$37*ABJ32</f>
        <v>119450</v>
      </c>
      <c r="ABK39" s="136">
        <f>Calculator!$E$37*ABK32</f>
        <v>119450</v>
      </c>
      <c r="ABL39" s="136">
        <f>Calculator!$E$37*ABL32</f>
        <v>119450</v>
      </c>
      <c r="ABM39" s="136">
        <f>Calculator!$E$37*ABM32</f>
        <v>119450</v>
      </c>
      <c r="ABN39" s="136">
        <f>Calculator!$E$37*ABN32</f>
        <v>119450</v>
      </c>
      <c r="ABO39" s="136">
        <f>Calculator!$E$37*ABO32</f>
        <v>119450</v>
      </c>
      <c r="ABP39" s="136">
        <f>Calculator!$E$37*ABP32</f>
        <v>119450</v>
      </c>
      <c r="ABQ39" s="136">
        <f>Calculator!$E$37*ABQ32</f>
        <v>119450</v>
      </c>
      <c r="ABR39" s="136">
        <f>Calculator!$E$37*ABR32</f>
        <v>119450</v>
      </c>
      <c r="ABS39" s="136">
        <f>Calculator!$E$37*ABS32</f>
        <v>119450</v>
      </c>
      <c r="ABT39" s="136">
        <f>Calculator!$E$37*ABT32</f>
        <v>119450</v>
      </c>
      <c r="ABU39" s="136">
        <f>Calculator!$E$37*ABU32</f>
        <v>119450</v>
      </c>
      <c r="ABV39" s="136">
        <f>Calculator!$E$37*ABV32</f>
        <v>119450</v>
      </c>
      <c r="ABW39" s="136">
        <f>Calculator!$E$37*ABW32</f>
        <v>119450</v>
      </c>
      <c r="ABX39" s="136">
        <f>Calculator!$E$37*ABX32</f>
        <v>119450</v>
      </c>
      <c r="ABY39" s="136">
        <f>Calculator!$E$37*ABY32</f>
        <v>119450</v>
      </c>
      <c r="ABZ39" s="136">
        <f>Calculator!$E$37*ABZ32</f>
        <v>119450</v>
      </c>
      <c r="ACA39" s="136">
        <f>Calculator!$E$37*ACA32</f>
        <v>119450</v>
      </c>
      <c r="ACB39" s="136">
        <f>Calculator!$E$37*ACB32</f>
        <v>119450</v>
      </c>
      <c r="ACC39" s="136">
        <f>Calculator!$E$37*ACC32</f>
        <v>119450</v>
      </c>
      <c r="ACD39" s="136">
        <f>Calculator!$E$37*ACD32</f>
        <v>119450</v>
      </c>
      <c r="ACE39" s="136">
        <f>Calculator!$E$37*ACE32</f>
        <v>119450</v>
      </c>
      <c r="ACF39" s="136">
        <f>Calculator!$E$37*ACF32</f>
        <v>119450</v>
      </c>
      <c r="ACG39" s="136">
        <f>Calculator!$E$37*ACG32</f>
        <v>119450</v>
      </c>
      <c r="ACH39" s="136">
        <f>Calculator!$E$37*ACH32</f>
        <v>119450</v>
      </c>
      <c r="ACI39" s="136">
        <f>Calculator!$E$37*ACI32</f>
        <v>119450</v>
      </c>
      <c r="ACJ39" s="136">
        <f>Calculator!$E$37*ACJ32</f>
        <v>119450</v>
      </c>
      <c r="ACK39" s="136">
        <f>Calculator!$E$37*ACK32</f>
        <v>119450</v>
      </c>
      <c r="ACL39" s="136">
        <f>Calculator!$E$37*ACL32</f>
        <v>119450</v>
      </c>
      <c r="ACM39" s="136">
        <f>Calculator!$E$37*ACM32</f>
        <v>119450</v>
      </c>
      <c r="ACN39" s="136">
        <f>Calculator!$E$37*ACN32</f>
        <v>119450</v>
      </c>
      <c r="ACO39" s="136">
        <f>Calculator!$E$37*ACO32</f>
        <v>119450</v>
      </c>
      <c r="ACP39" s="136">
        <f>Calculator!$E$37*ACP32</f>
        <v>119450</v>
      </c>
      <c r="ACQ39" s="136">
        <f>Calculator!$E$37*ACQ32</f>
        <v>119450</v>
      </c>
      <c r="ACR39" s="136">
        <f>Calculator!$E$37*ACR32</f>
        <v>119450</v>
      </c>
      <c r="ACS39" s="136">
        <f>Calculator!$E$37*ACS32</f>
        <v>119450</v>
      </c>
      <c r="ACT39" s="136">
        <f>Calculator!$E$37*ACT32</f>
        <v>119450</v>
      </c>
      <c r="ACU39" s="136">
        <f>Calculator!$E$37*ACU32</f>
        <v>119450</v>
      </c>
      <c r="ACV39" s="136">
        <f>Calculator!$E$37*ACV32</f>
        <v>119450</v>
      </c>
      <c r="ACW39" s="136">
        <f>Calculator!$E$37*ACW32</f>
        <v>119450</v>
      </c>
      <c r="ACX39" s="136">
        <f>Calculator!$E$37*ACX32</f>
        <v>119450</v>
      </c>
      <c r="ACY39" s="136">
        <f>Calculator!$E$37*ACY32</f>
        <v>119450</v>
      </c>
      <c r="ACZ39" s="136">
        <f>Calculator!$E$37*ACZ32</f>
        <v>119450</v>
      </c>
      <c r="ADA39" s="136">
        <f>Calculator!$E$37*ADA32</f>
        <v>119450</v>
      </c>
      <c r="ADB39" s="136">
        <f>Calculator!$E$37*ADB32</f>
        <v>119450</v>
      </c>
      <c r="ADC39" s="136">
        <f>Calculator!$E$37*ADC32</f>
        <v>119450</v>
      </c>
      <c r="ADD39" s="136">
        <f>Calculator!$E$37*ADD32</f>
        <v>119450</v>
      </c>
      <c r="ADE39" s="136">
        <f>Calculator!$E$37*ADE32</f>
        <v>119450</v>
      </c>
      <c r="ADF39" s="136">
        <f>Calculator!$E$37*ADF32</f>
        <v>119450</v>
      </c>
      <c r="ADG39" s="136">
        <f>Calculator!$E$37*ADG32</f>
        <v>119450</v>
      </c>
      <c r="ADH39" s="136">
        <f>Calculator!$E$37*ADH32</f>
        <v>119450</v>
      </c>
      <c r="ADI39" s="136">
        <f>Calculator!$E$37*ADI32</f>
        <v>119450</v>
      </c>
      <c r="ADJ39" s="136">
        <f>Calculator!$E$37*ADJ32</f>
        <v>119450</v>
      </c>
      <c r="ADK39" s="136">
        <f>Calculator!$E$37*ADK32</f>
        <v>119450</v>
      </c>
      <c r="ADL39" s="136">
        <f>Calculator!$E$37*ADL32</f>
        <v>119450</v>
      </c>
      <c r="ADM39" s="136">
        <f>Calculator!$E$37*ADM32</f>
        <v>119450</v>
      </c>
      <c r="ADN39" s="136">
        <f>Calculator!$E$37*ADN32</f>
        <v>119450</v>
      </c>
      <c r="ADO39" s="136">
        <f>Calculator!$E$37*ADO32</f>
        <v>119450</v>
      </c>
      <c r="ADP39" s="136">
        <f>Calculator!$E$37*ADP32</f>
        <v>119450</v>
      </c>
      <c r="ADQ39" s="136">
        <f>Calculator!$E$37*ADQ32</f>
        <v>119450</v>
      </c>
      <c r="ADR39" s="136">
        <f>Calculator!$E$37*ADR32</f>
        <v>119450</v>
      </c>
      <c r="ADS39" s="136">
        <f>Calculator!$E$37*ADS32</f>
        <v>119450</v>
      </c>
      <c r="ADT39" s="136">
        <f>Calculator!$E$37*ADT32</f>
        <v>119450</v>
      </c>
      <c r="ADU39" s="136">
        <f>Calculator!$E$37*ADU32</f>
        <v>119450</v>
      </c>
      <c r="ADV39" s="136">
        <f>Calculator!$E$37*ADV32</f>
        <v>119450</v>
      </c>
      <c r="ADW39" s="136">
        <f>Calculator!$E$37*ADW32</f>
        <v>119450</v>
      </c>
      <c r="ADX39" s="136">
        <f>Calculator!$E$37*ADX32</f>
        <v>119450</v>
      </c>
      <c r="ADY39" s="136">
        <f>Calculator!$E$37*ADY32</f>
        <v>119450</v>
      </c>
      <c r="ADZ39" s="136">
        <f>Calculator!$E$37*ADZ32</f>
        <v>119450</v>
      </c>
      <c r="AEA39" s="136">
        <f>Calculator!$E$37*AEA32</f>
        <v>119450</v>
      </c>
      <c r="AEB39" s="136">
        <f>Calculator!$E$37*AEB32</f>
        <v>119450</v>
      </c>
      <c r="AEC39" s="136">
        <f>Calculator!$E$37*AEC32</f>
        <v>119450</v>
      </c>
      <c r="AED39" s="136">
        <f>Calculator!$E$37*AED32</f>
        <v>119450</v>
      </c>
      <c r="AEE39" s="136">
        <f>Calculator!$E$37*AEE32</f>
        <v>119450</v>
      </c>
      <c r="AEF39" s="136">
        <f>Calculator!$E$37*AEF32</f>
        <v>119450</v>
      </c>
      <c r="AEG39" s="136">
        <f>Calculator!$E$37*AEG32</f>
        <v>119450</v>
      </c>
      <c r="AEH39" s="136">
        <f>Calculator!$E$37*AEH32</f>
        <v>119450</v>
      </c>
      <c r="AEI39" s="136">
        <f>Calculator!$E$37*AEI32</f>
        <v>119450</v>
      </c>
      <c r="AEJ39" s="136">
        <f>Calculator!$E$37*AEJ32</f>
        <v>119450</v>
      </c>
      <c r="AEK39" s="136">
        <f>Calculator!$E$37*AEK32</f>
        <v>119450</v>
      </c>
      <c r="AEL39" s="136">
        <f>Calculator!$E$37*AEL32</f>
        <v>119450</v>
      </c>
      <c r="AEM39" s="136">
        <f>Calculator!$E$37*AEM32</f>
        <v>119450</v>
      </c>
      <c r="AEN39" s="136">
        <f>Calculator!$E$37*AEN32</f>
        <v>119450</v>
      </c>
      <c r="AEO39" s="136">
        <f>Calculator!$E$37*AEO32</f>
        <v>119450</v>
      </c>
      <c r="AEP39" s="136">
        <f>Calculator!$E$37*AEP32</f>
        <v>119450</v>
      </c>
      <c r="AEQ39" s="136">
        <f>Calculator!$E$37*AEQ32</f>
        <v>119450</v>
      </c>
      <c r="AER39" s="136">
        <f>Calculator!$E$37*AER32</f>
        <v>119450</v>
      </c>
      <c r="AES39" s="136">
        <f>Calculator!$E$37*AES32</f>
        <v>119450</v>
      </c>
      <c r="AET39" s="136">
        <f>Calculator!$E$37*AET32</f>
        <v>119450</v>
      </c>
      <c r="AEU39" s="136">
        <f>Calculator!$E$37*AEU32</f>
        <v>119450</v>
      </c>
      <c r="AEV39" s="136">
        <f>Calculator!$E$37*AEV32</f>
        <v>119450</v>
      </c>
      <c r="AEW39" s="136">
        <f>Calculator!$E$37*AEW32</f>
        <v>119450</v>
      </c>
      <c r="AEX39" s="136">
        <f>Calculator!$E$37*AEX32</f>
        <v>119450</v>
      </c>
      <c r="AEY39" s="136">
        <f>Calculator!$E$37*AEY32</f>
        <v>119450</v>
      </c>
      <c r="AEZ39" s="136">
        <f>Calculator!$E$37*AEZ32</f>
        <v>119450</v>
      </c>
      <c r="AFA39" s="136">
        <f>Calculator!$E$37*AFA32</f>
        <v>119450</v>
      </c>
      <c r="AFB39" s="136">
        <f>Calculator!$E$37*AFB32</f>
        <v>119450</v>
      </c>
      <c r="AFC39" s="136">
        <f>Calculator!$E$37*AFC32</f>
        <v>119450</v>
      </c>
      <c r="AFD39" s="136">
        <f>Calculator!$E$37*AFD32</f>
        <v>119450</v>
      </c>
      <c r="AFE39" s="136">
        <f>Calculator!$E$37*AFE32</f>
        <v>119450</v>
      </c>
      <c r="AFF39" s="136">
        <f>Calculator!$E$37*AFF32</f>
        <v>119450</v>
      </c>
      <c r="AFG39" s="136">
        <f>Calculator!$E$37*AFG32</f>
        <v>119450</v>
      </c>
      <c r="AFH39" s="136">
        <f>Calculator!$E$37*AFH32</f>
        <v>119450</v>
      </c>
      <c r="AFI39" s="136">
        <f>Calculator!$E$37*AFI32</f>
        <v>119450</v>
      </c>
      <c r="AFJ39" s="136">
        <f>Calculator!$E$37*AFJ32</f>
        <v>119450</v>
      </c>
      <c r="AFK39" s="136">
        <f>Calculator!$E$37*AFK32</f>
        <v>119450</v>
      </c>
      <c r="AFL39" s="136">
        <f>Calculator!$E$37*AFL32</f>
        <v>119450</v>
      </c>
      <c r="AFM39" s="136">
        <f>Calculator!$E$37*AFM32</f>
        <v>119450</v>
      </c>
      <c r="AFN39" s="136">
        <f>Calculator!$E$37*AFN32</f>
        <v>119450</v>
      </c>
      <c r="AFO39" s="136">
        <f>Calculator!$E$37*AFO32</f>
        <v>119450</v>
      </c>
      <c r="AFP39" s="136">
        <f>Calculator!$E$37*AFP32</f>
        <v>119450</v>
      </c>
      <c r="AFQ39" s="136">
        <f>Calculator!$E$37*AFQ32</f>
        <v>119450</v>
      </c>
      <c r="AFR39" s="136">
        <f>Calculator!$E$37*AFR32</f>
        <v>119450</v>
      </c>
      <c r="AFS39" s="136">
        <f>Calculator!$E$37*AFS32</f>
        <v>119450</v>
      </c>
      <c r="AFT39" s="136">
        <f>Calculator!$E$37*AFT32</f>
        <v>119450</v>
      </c>
      <c r="AFU39" s="136">
        <f>Calculator!$E$37*AFU32</f>
        <v>119450</v>
      </c>
      <c r="AFV39" s="136">
        <f>Calculator!$E$37*AFV32</f>
        <v>119450</v>
      </c>
      <c r="AFW39" s="136">
        <f>Calculator!$E$37*AFW32</f>
        <v>119450</v>
      </c>
      <c r="AFX39" s="136">
        <f>Calculator!$E$37*AFX32</f>
        <v>119450</v>
      </c>
      <c r="AFY39" s="136">
        <f>Calculator!$E$37*AFY32</f>
        <v>119450</v>
      </c>
      <c r="AFZ39" s="136">
        <f>Calculator!$E$37*AFZ32</f>
        <v>119450</v>
      </c>
      <c r="AGA39" s="136">
        <f>Calculator!$E$37*AGA32</f>
        <v>119450</v>
      </c>
      <c r="AGB39" s="136">
        <f>Calculator!$E$37*AGB32</f>
        <v>119450</v>
      </c>
      <c r="AGC39" s="136">
        <f>Calculator!$E$37*AGC32</f>
        <v>119450</v>
      </c>
      <c r="AGD39" s="136">
        <f>Calculator!$E$37*AGD32</f>
        <v>119450</v>
      </c>
      <c r="AGE39" s="136">
        <f>Calculator!$E$37*AGE32</f>
        <v>119450</v>
      </c>
      <c r="AGF39" s="136">
        <f>Calculator!$E$37*AGF32</f>
        <v>119450</v>
      </c>
      <c r="AGG39" s="136">
        <f>Calculator!$E$37*AGG32</f>
        <v>119450</v>
      </c>
      <c r="AGH39" s="136">
        <f>Calculator!$E$37*AGH32</f>
        <v>119450</v>
      </c>
      <c r="AGI39" s="136">
        <f>Calculator!$E$37*AGI32</f>
        <v>119450</v>
      </c>
      <c r="AGJ39" s="136">
        <f>Calculator!$E$37*AGJ32</f>
        <v>119450</v>
      </c>
      <c r="AGK39" s="136">
        <f>Calculator!$E$37*AGK32</f>
        <v>119450</v>
      </c>
      <c r="AGL39" s="136">
        <f>Calculator!$E$37*AGL32</f>
        <v>119450</v>
      </c>
      <c r="AGM39" s="136">
        <f>Calculator!$E$37*AGM32</f>
        <v>119450</v>
      </c>
      <c r="AGN39" s="136">
        <f>Calculator!$E$37*AGN32</f>
        <v>119450</v>
      </c>
      <c r="AGO39" s="136">
        <f>Calculator!$E$37*AGO32</f>
        <v>119450</v>
      </c>
      <c r="AGP39" s="136">
        <f>Calculator!$E$37*AGP32</f>
        <v>119450</v>
      </c>
      <c r="AGQ39" s="136">
        <f>Calculator!$E$37*AGQ32</f>
        <v>119450</v>
      </c>
      <c r="AGR39" s="136">
        <f>Calculator!$E$37*AGR32</f>
        <v>119450</v>
      </c>
      <c r="AGS39" s="136">
        <f>Calculator!$E$37*AGS32</f>
        <v>119450</v>
      </c>
      <c r="AGT39" s="136">
        <f>Calculator!$E$37*AGT32</f>
        <v>119450</v>
      </c>
      <c r="AGU39" s="136">
        <f>Calculator!$E$37*AGU32</f>
        <v>119450</v>
      </c>
      <c r="AGV39" s="136">
        <f>Calculator!$E$37*AGV32</f>
        <v>119450</v>
      </c>
      <c r="AGW39" s="136">
        <f>Calculator!$E$37*AGW32</f>
        <v>119450</v>
      </c>
      <c r="AGX39" s="136">
        <f>Calculator!$E$37*AGX32</f>
        <v>119450</v>
      </c>
      <c r="AGY39" s="136">
        <f>Calculator!$E$37*AGY32</f>
        <v>119450</v>
      </c>
      <c r="AGZ39" s="136">
        <f>Calculator!$E$37*AGZ32</f>
        <v>119450</v>
      </c>
      <c r="AHA39" s="136">
        <f>Calculator!$E$37*AHA32</f>
        <v>119450</v>
      </c>
      <c r="AHB39" s="136">
        <f>Calculator!$E$37*AHB32</f>
        <v>119450</v>
      </c>
      <c r="AHC39" s="136">
        <f>Calculator!$E$37*AHC32</f>
        <v>119450</v>
      </c>
      <c r="AHD39" s="136">
        <f>Calculator!$E$37*AHD32</f>
        <v>119450</v>
      </c>
      <c r="AHE39" s="136">
        <f>Calculator!$E$37*AHE32</f>
        <v>119450</v>
      </c>
      <c r="AHF39" s="136">
        <f>Calculator!$E$37*AHF32</f>
        <v>119450</v>
      </c>
      <c r="AHG39" s="136">
        <f>Calculator!$E$37*AHG32</f>
        <v>119450</v>
      </c>
      <c r="AHH39" s="136">
        <f>Calculator!$E$37*AHH32</f>
        <v>119450</v>
      </c>
      <c r="AHI39" s="136">
        <f>Calculator!$E$37*AHI32</f>
        <v>119450</v>
      </c>
      <c r="AHJ39" s="136">
        <f>Calculator!$E$37*AHJ32</f>
        <v>119450</v>
      </c>
      <c r="AHK39" s="136">
        <f>Calculator!$E$37*AHK32</f>
        <v>119450</v>
      </c>
      <c r="AHL39" s="136">
        <f>Calculator!$E$37*AHL32</f>
        <v>119450</v>
      </c>
      <c r="AHM39" s="136">
        <f>Calculator!$E$37*AHM32</f>
        <v>119450</v>
      </c>
      <c r="AHN39" s="136">
        <f>Calculator!$E$37*AHN32</f>
        <v>119450</v>
      </c>
      <c r="AHO39" s="136">
        <f>Calculator!$E$37*AHO32</f>
        <v>119450</v>
      </c>
      <c r="AHP39" s="136">
        <f>Calculator!$E$37*AHP32</f>
        <v>119450</v>
      </c>
      <c r="AHQ39" s="136">
        <f>Calculator!$E$37*AHQ32</f>
        <v>119450</v>
      </c>
      <c r="AHR39" s="136">
        <f>Calculator!$E$37*AHR32</f>
        <v>119450</v>
      </c>
      <c r="AHS39" s="136">
        <f>Calculator!$E$37*AHS32</f>
        <v>119450</v>
      </c>
      <c r="AHT39" s="136">
        <f>Calculator!$E$37*AHT32</f>
        <v>119450</v>
      </c>
      <c r="AHU39" s="136">
        <f>Calculator!$E$37*AHU32</f>
        <v>119450</v>
      </c>
      <c r="AHV39" s="136">
        <f>Calculator!$E$37*AHV32</f>
        <v>119450</v>
      </c>
      <c r="AHW39" s="136">
        <f>Calculator!$E$37*AHW32</f>
        <v>119450</v>
      </c>
      <c r="AHX39" s="136">
        <f>Calculator!$E$37*AHX32</f>
        <v>119450</v>
      </c>
      <c r="AHY39" s="136">
        <f>Calculator!$E$37*AHY32</f>
        <v>119450</v>
      </c>
      <c r="AHZ39" s="136">
        <f>Calculator!$E$37*AHZ32</f>
        <v>119450</v>
      </c>
      <c r="AIA39" s="136">
        <f>Calculator!$E$37*AIA32</f>
        <v>119450</v>
      </c>
      <c r="AIB39" s="136">
        <f>Calculator!$E$37*AIB32</f>
        <v>119450</v>
      </c>
      <c r="AIC39" s="136">
        <f>Calculator!$E$37*AIC32</f>
        <v>119450</v>
      </c>
      <c r="AID39" s="136">
        <f>Calculator!$E$37*AID32</f>
        <v>119450</v>
      </c>
      <c r="AIE39" s="136">
        <f>Calculator!$E$37*AIE32</f>
        <v>119450</v>
      </c>
      <c r="AIF39" s="136">
        <f>Calculator!$E$37*AIF32</f>
        <v>119450</v>
      </c>
      <c r="AIG39" s="136">
        <f>Calculator!$E$37*AIG32</f>
        <v>119450</v>
      </c>
      <c r="AIH39" s="136">
        <f>Calculator!$E$37*AIH32</f>
        <v>119450</v>
      </c>
      <c r="AII39" s="136">
        <f>Calculator!$E$37*AII32</f>
        <v>119450</v>
      </c>
      <c r="AIJ39" s="136">
        <f>Calculator!$E$37*AIJ32</f>
        <v>119450</v>
      </c>
      <c r="AIK39" s="136">
        <f>Calculator!$E$37*AIK32</f>
        <v>119450</v>
      </c>
      <c r="AIL39" s="136">
        <f>Calculator!$E$37*AIL32</f>
        <v>119450</v>
      </c>
      <c r="AIM39" s="136">
        <f>Calculator!$E$37*AIM32</f>
        <v>119450</v>
      </c>
      <c r="AIN39" s="136">
        <f>Calculator!$E$37*AIN32</f>
        <v>119450</v>
      </c>
      <c r="AIO39" s="136">
        <f>Calculator!$E$37*AIO32</f>
        <v>119450</v>
      </c>
      <c r="AIP39" s="136">
        <f>Calculator!$E$37*AIP32</f>
        <v>119450</v>
      </c>
      <c r="AIQ39" s="136">
        <f>Calculator!$E$37*AIQ32</f>
        <v>119450</v>
      </c>
      <c r="AIR39" s="136">
        <f>Calculator!$E$37*AIR32</f>
        <v>119450</v>
      </c>
      <c r="AIS39" s="136">
        <f>Calculator!$E$37*AIS32</f>
        <v>119450</v>
      </c>
      <c r="AIT39" s="136">
        <f>Calculator!$E$37*AIT32</f>
        <v>119450</v>
      </c>
      <c r="AIU39" s="136">
        <f>Calculator!$E$37*AIU32</f>
        <v>119450</v>
      </c>
      <c r="AIV39" s="136">
        <f>Calculator!$E$37*AIV32</f>
        <v>119450</v>
      </c>
      <c r="AIW39" s="136">
        <f>Calculator!$E$37*AIW32</f>
        <v>119450</v>
      </c>
      <c r="AIX39" s="136">
        <f>Calculator!$E$37*AIX32</f>
        <v>119450</v>
      </c>
      <c r="AIY39" s="136">
        <f>Calculator!$E$37*AIY32</f>
        <v>119450</v>
      </c>
      <c r="AIZ39" s="136">
        <f>Calculator!$E$37*AIZ32</f>
        <v>119450</v>
      </c>
      <c r="AJA39" s="136">
        <f>Calculator!$E$37*AJA32</f>
        <v>119450</v>
      </c>
      <c r="AJB39" s="136">
        <f>Calculator!$E$37*AJB32</f>
        <v>119450</v>
      </c>
      <c r="AJC39" s="136">
        <f>Calculator!$E$37*AJC32</f>
        <v>119450</v>
      </c>
      <c r="AJD39" s="136">
        <f>Calculator!$E$37*AJD32</f>
        <v>119450</v>
      </c>
      <c r="AJE39" s="136">
        <f>Calculator!$E$37*AJE32</f>
        <v>119450</v>
      </c>
      <c r="AJF39" s="136">
        <f>Calculator!$E$37*AJF32</f>
        <v>119450</v>
      </c>
      <c r="AJG39" s="136">
        <f>Calculator!$E$37*AJG32</f>
        <v>119450</v>
      </c>
      <c r="AJH39" s="136">
        <f>Calculator!$E$37*AJH32</f>
        <v>119450</v>
      </c>
      <c r="AJI39" s="136">
        <f>Calculator!$E$37*AJI32</f>
        <v>119450</v>
      </c>
      <c r="AJJ39" s="136">
        <f>Calculator!$E$37*AJJ32</f>
        <v>119450</v>
      </c>
      <c r="AJK39" s="136">
        <f>Calculator!$E$37*AJK32</f>
        <v>119450</v>
      </c>
      <c r="AJL39" s="136">
        <f>Calculator!$E$37*AJL32</f>
        <v>119450</v>
      </c>
      <c r="AJM39" s="136">
        <f>Calculator!$E$37*AJM32</f>
        <v>119450</v>
      </c>
      <c r="AJN39" s="136">
        <f>Calculator!$E$37*AJN32</f>
        <v>119450</v>
      </c>
      <c r="AJO39" s="136">
        <f>Calculator!$E$37*AJO32</f>
        <v>119450</v>
      </c>
      <c r="AJP39" s="136">
        <f>Calculator!$E$37*AJP32</f>
        <v>119450</v>
      </c>
      <c r="AJQ39" s="136">
        <f>Calculator!$E$37*AJQ32</f>
        <v>119450</v>
      </c>
      <c r="AJR39" s="136">
        <f>Calculator!$E$37*AJR32</f>
        <v>119450</v>
      </c>
      <c r="AJS39" s="136">
        <f>Calculator!$E$37*AJS32</f>
        <v>119450</v>
      </c>
      <c r="AJT39" s="136">
        <f>Calculator!$E$37*AJT32</f>
        <v>119450</v>
      </c>
      <c r="AJU39" s="136">
        <f>Calculator!$E$37*AJU32</f>
        <v>119450</v>
      </c>
      <c r="AJV39" s="136">
        <f>Calculator!$E$37*AJV32</f>
        <v>119450</v>
      </c>
      <c r="AJW39" s="136">
        <f>Calculator!$E$37*AJW32</f>
        <v>119450</v>
      </c>
      <c r="AJX39" s="136">
        <f>Calculator!$E$37*AJX32</f>
        <v>119450</v>
      </c>
      <c r="AJY39" s="136">
        <f>Calculator!$E$37*AJY32</f>
        <v>119450</v>
      </c>
      <c r="AJZ39" s="136">
        <f>Calculator!$E$37*AJZ32</f>
        <v>119450</v>
      </c>
      <c r="AKA39" s="136">
        <f>Calculator!$E$37*AKA32</f>
        <v>119450</v>
      </c>
      <c r="AKB39" s="136">
        <f>Calculator!$E$37*AKB32</f>
        <v>119450</v>
      </c>
      <c r="AKC39" s="136">
        <f>Calculator!$E$37*AKC32</f>
        <v>119450</v>
      </c>
      <c r="AKD39" s="136">
        <f>Calculator!$E$37*AKD32</f>
        <v>119450</v>
      </c>
      <c r="AKE39" s="136">
        <f>Calculator!$E$37*AKE32</f>
        <v>119450</v>
      </c>
      <c r="AKF39" s="136">
        <f>Calculator!$E$37*AKF32</f>
        <v>119450</v>
      </c>
      <c r="AKG39" s="136">
        <f>Calculator!$E$37*AKG32</f>
        <v>119450</v>
      </c>
      <c r="AKH39" s="136">
        <f>Calculator!$E$37*AKH32</f>
        <v>119450</v>
      </c>
      <c r="AKI39" s="136">
        <f>Calculator!$E$37*AKI32</f>
        <v>119450</v>
      </c>
      <c r="AKJ39" s="136">
        <f>Calculator!$E$37*AKJ32</f>
        <v>119450</v>
      </c>
      <c r="AKK39" s="136">
        <f>Calculator!$E$37*AKK32</f>
        <v>119450</v>
      </c>
      <c r="AKL39" s="136">
        <f>Calculator!$E$37*AKL32</f>
        <v>119450</v>
      </c>
      <c r="AKM39" s="136">
        <f>Calculator!$E$37*AKM32</f>
        <v>119450</v>
      </c>
      <c r="AKN39" s="136">
        <f>Calculator!$E$37*AKN32</f>
        <v>119450</v>
      </c>
      <c r="AKO39" s="136">
        <f>Calculator!$E$37*AKO32</f>
        <v>119450</v>
      </c>
      <c r="AKP39" s="136">
        <f>Calculator!$E$37*AKP32</f>
        <v>119450</v>
      </c>
      <c r="AKQ39" s="136">
        <f>Calculator!$E$37*AKQ32</f>
        <v>119450</v>
      </c>
      <c r="AKR39" s="136">
        <f>Calculator!$E$37*AKR32</f>
        <v>119450</v>
      </c>
      <c r="AKS39" s="136">
        <f>Calculator!$E$37*AKS32</f>
        <v>119450</v>
      </c>
      <c r="AKT39" s="136">
        <f>Calculator!$E$37*AKT32</f>
        <v>119450</v>
      </c>
      <c r="AKU39" s="136">
        <f>Calculator!$E$37*AKU32</f>
        <v>119450</v>
      </c>
      <c r="AKV39" s="136">
        <f>Calculator!$E$37*AKV32</f>
        <v>119450</v>
      </c>
      <c r="AKW39" s="136">
        <f>Calculator!$E$37*AKW32</f>
        <v>119450</v>
      </c>
      <c r="AKX39" s="136">
        <f>Calculator!$E$37*AKX32</f>
        <v>119450</v>
      </c>
      <c r="AKY39" s="136">
        <f>Calculator!$E$37*AKY32</f>
        <v>119450</v>
      </c>
      <c r="AKZ39" s="136">
        <f>Calculator!$E$37*AKZ32</f>
        <v>119450</v>
      </c>
      <c r="ALA39" s="136">
        <f>Calculator!$E$37*ALA32</f>
        <v>119450</v>
      </c>
      <c r="ALB39" s="136">
        <f>Calculator!$E$37*ALB32</f>
        <v>119450</v>
      </c>
      <c r="ALC39" s="136">
        <f>Calculator!$E$37*ALC32</f>
        <v>119450</v>
      </c>
      <c r="ALD39" s="136">
        <f>Calculator!$E$37*ALD32</f>
        <v>119450</v>
      </c>
      <c r="ALE39" s="136">
        <f>Calculator!$E$37*ALE32</f>
        <v>119450</v>
      </c>
      <c r="ALF39" s="136">
        <f>Calculator!$E$37*ALF32</f>
        <v>119450</v>
      </c>
      <c r="ALG39" s="136">
        <f>Calculator!$E$37*ALG32</f>
        <v>119450</v>
      </c>
      <c r="ALH39" s="136">
        <f>Calculator!$E$37*ALH32</f>
        <v>119450</v>
      </c>
      <c r="ALI39" s="136">
        <f>Calculator!$E$37*ALI32</f>
        <v>119450</v>
      </c>
      <c r="ALJ39" s="136">
        <f>Calculator!$E$37*ALJ32</f>
        <v>119450</v>
      </c>
      <c r="ALK39" s="136">
        <f>Calculator!$E$37*ALK32</f>
        <v>119450</v>
      </c>
      <c r="ALL39" s="136">
        <f>Calculator!$E$37*ALL32</f>
        <v>119450</v>
      </c>
      <c r="ALM39" s="136">
        <f>Calculator!$E$37*ALM32</f>
        <v>119450</v>
      </c>
      <c r="ALN39" s="136">
        <f>Calculator!$E$37*ALN32</f>
        <v>119450</v>
      </c>
      <c r="ALO39" s="136">
        <f>Calculator!$E$37*ALO32</f>
        <v>119450</v>
      </c>
      <c r="ALP39" s="136">
        <f>Calculator!$E$37*ALP32</f>
        <v>119450</v>
      </c>
    </row>
    <row r="40" spans="1:1004" x14ac:dyDescent="0.3">
      <c r="B40" s="179"/>
      <c r="C40" t="str">
        <f>C33</f>
        <v>კაპიტალური ხარჯები</v>
      </c>
      <c r="D40" s="136">
        <f ca="1">Calculator!$E$38*D33</f>
        <v>2914367.4406689834</v>
      </c>
      <c r="E40" s="136">
        <f ca="1">Calculator!$E$38*E33</f>
        <v>2846584.8164854082</v>
      </c>
      <c r="F40" s="136">
        <f ca="1">Calculator!$E$38*F33</f>
        <v>3162532.9518488622</v>
      </c>
      <c r="G40" s="136">
        <f ca="1">Calculator!$E$38*G33</f>
        <v>2876888.2630521902</v>
      </c>
      <c r="H40" s="136">
        <f ca="1">Calculator!$E$38*H33</f>
        <v>2959161.7232831358</v>
      </c>
      <c r="I40" s="136">
        <f ca="1">Calculator!$E$38*I33</f>
        <v>2784667.7036135662</v>
      </c>
      <c r="J40" s="136">
        <f ca="1">Calculator!$E$38*J33</f>
        <v>2959579.6521043424</v>
      </c>
      <c r="K40" s="136">
        <f ca="1">Calculator!$E$38*K33</f>
        <v>2836714.0841739294</v>
      </c>
      <c r="L40" s="136">
        <f ca="1">Calculator!$E$38*L33</f>
        <v>2887316.5880615124</v>
      </c>
      <c r="M40" s="136">
        <f ca="1">Calculator!$E$38*M33</f>
        <v>3155340.924819442</v>
      </c>
      <c r="N40" s="136">
        <f ca="1">Calculator!$E$38*N33</f>
        <v>3140767.6320067374</v>
      </c>
      <c r="O40" s="136">
        <f ca="1">Calculator!$E$38*O33</f>
        <v>2771725.9550132877</v>
      </c>
      <c r="P40" s="136">
        <f ca="1">Calculator!$E$38*P33</f>
        <v>2828150.5984235206</v>
      </c>
      <c r="Q40" s="136">
        <f ca="1">Calculator!$E$38*Q33</f>
        <v>2972409.5410855711</v>
      </c>
      <c r="R40" s="136">
        <f ca="1">Calculator!$E$38*R33</f>
        <v>2954281.7460651468</v>
      </c>
      <c r="S40" s="136">
        <f ca="1">Calculator!$E$38*S33</f>
        <v>3122807.244968161</v>
      </c>
      <c r="T40" s="136">
        <f ca="1">Calculator!$E$38*T33</f>
        <v>3245349.7363627697</v>
      </c>
      <c r="U40" s="136">
        <f ca="1">Calculator!$E$38*U33</f>
        <v>3025007.6309534581</v>
      </c>
      <c r="V40" s="136">
        <f ca="1">Calculator!$E$38*V33</f>
        <v>2747325.6797056487</v>
      </c>
      <c r="W40" s="136">
        <f ca="1">Calculator!$E$38*W33</f>
        <v>3010775.2823532638</v>
      </c>
      <c r="X40" s="136">
        <f ca="1">Calculator!$E$38*X33</f>
        <v>2820377.0334579223</v>
      </c>
      <c r="Y40" s="136">
        <f ca="1">Calculator!$E$38*Y33</f>
        <v>2854515.2234449945</v>
      </c>
      <c r="Z40" s="136">
        <f ca="1">Calculator!$E$38*Z33</f>
        <v>2925978.3706741864</v>
      </c>
      <c r="AA40" s="136">
        <f ca="1">Calculator!$E$38*AA33</f>
        <v>3213852.568245539</v>
      </c>
      <c r="AB40" s="136">
        <f ca="1">Calculator!$E$38*AB33</f>
        <v>3264535.8680915991</v>
      </c>
      <c r="AC40" s="136">
        <f ca="1">Calculator!$E$38*AC33</f>
        <v>2797416.872605714</v>
      </c>
      <c r="AD40" s="136">
        <f ca="1">Calculator!$E$38*AD33</f>
        <v>3086117.2225956907</v>
      </c>
      <c r="AE40" s="136">
        <f ca="1">Calculator!$E$38*AE33</f>
        <v>3009843.3526491919</v>
      </c>
      <c r="AF40" s="136">
        <f ca="1">Calculator!$E$38*AF33</f>
        <v>2846777.2031847644</v>
      </c>
      <c r="AG40" s="136">
        <f ca="1">Calculator!$E$38*AG33</f>
        <v>2909354.1198195228</v>
      </c>
      <c r="AH40" s="136">
        <f ca="1">Calculator!$E$38*AH33</f>
        <v>3016623.8213015827</v>
      </c>
      <c r="AI40" s="136">
        <f ca="1">Calculator!$E$38*AI33</f>
        <v>3081887.7230382166</v>
      </c>
      <c r="AJ40" s="136">
        <f ca="1">Calculator!$E$38*AJ33</f>
        <v>3212417.4961869027</v>
      </c>
      <c r="AK40" s="136">
        <f ca="1">Calculator!$E$38*AK33</f>
        <v>2860151.4177084332</v>
      </c>
      <c r="AL40" s="136">
        <f ca="1">Calculator!$E$38*AL33</f>
        <v>2697953.9453086406</v>
      </c>
      <c r="AM40" s="136">
        <f ca="1">Calculator!$E$38*AM33</f>
        <v>3261514.5967943836</v>
      </c>
      <c r="AN40" s="136">
        <f ca="1">Calculator!$E$38*AN33</f>
        <v>3176903.4221911244</v>
      </c>
      <c r="AO40" s="136">
        <f ca="1">Calculator!$E$38*AO33</f>
        <v>3206243.0776754851</v>
      </c>
      <c r="AP40" s="136">
        <f ca="1">Calculator!$E$38*AP33</f>
        <v>3093481.9018281703</v>
      </c>
      <c r="AQ40" s="136">
        <f ca="1">Calculator!$E$38*AQ33</f>
        <v>3203900.0749809942</v>
      </c>
      <c r="AR40" s="136">
        <f ca="1">Calculator!$E$38*AR33</f>
        <v>2966618.4949359465</v>
      </c>
      <c r="AS40" s="136">
        <f ca="1">Calculator!$E$38*AS33</f>
        <v>2871930.2588350354</v>
      </c>
      <c r="AT40" s="136">
        <f ca="1">Calculator!$E$38*AT33</f>
        <v>3255522.9073967203</v>
      </c>
      <c r="AU40" s="136">
        <f ca="1">Calculator!$E$38*AU33</f>
        <v>2934793.3715922358</v>
      </c>
      <c r="AV40" s="136">
        <f ca="1">Calculator!$E$38*AV33</f>
        <v>3013915.2388643087</v>
      </c>
      <c r="AW40" s="136">
        <f ca="1">Calculator!$E$38*AW33</f>
        <v>3040474.5364720537</v>
      </c>
      <c r="AX40" s="136">
        <f ca="1">Calculator!$E$38*AX33</f>
        <v>2861981.2391456598</v>
      </c>
      <c r="AY40" s="136">
        <f ca="1">Calculator!$E$38*AY33</f>
        <v>2965345.9591955515</v>
      </c>
      <c r="AZ40" s="136">
        <f ca="1">Calculator!$E$38*AZ33</f>
        <v>3158566.0411855225</v>
      </c>
      <c r="BA40" s="136">
        <f ca="1">Calculator!$E$38*BA33</f>
        <v>3252811.4256248893</v>
      </c>
      <c r="BB40" s="136">
        <f ca="1">Calculator!$E$38*BB33</f>
        <v>3038839.8230301281</v>
      </c>
      <c r="BC40" s="136">
        <f ca="1">Calculator!$E$38*BC33</f>
        <v>2934085.2657938823</v>
      </c>
      <c r="BD40" s="136">
        <f ca="1">Calculator!$E$38*BD33</f>
        <v>3151937.5377072506</v>
      </c>
      <c r="BE40" s="136">
        <f ca="1">Calculator!$E$38*BE33</f>
        <v>2868105.6840681531</v>
      </c>
      <c r="BF40" s="136">
        <f ca="1">Calculator!$E$38*BF33</f>
        <v>3270525.9493323541</v>
      </c>
      <c r="BG40" s="136">
        <f ca="1">Calculator!$E$38*BG33</f>
        <v>3015220.3306216211</v>
      </c>
      <c r="BH40" s="136">
        <f ca="1">Calculator!$E$38*BH33</f>
        <v>2716236.2300882749</v>
      </c>
      <c r="BI40" s="136">
        <f ca="1">Calculator!$E$38*BI33</f>
        <v>3188851.3115610764</v>
      </c>
      <c r="BJ40" s="136">
        <f ca="1">Calculator!$E$38*BJ33</f>
        <v>3228054.1075273021</v>
      </c>
      <c r="BK40" s="136">
        <f ca="1">Calculator!$E$38*BK33</f>
        <v>3142739.2733440544</v>
      </c>
      <c r="BL40" s="136">
        <f ca="1">Calculator!$E$38*BL33</f>
        <v>3012514.6228988627</v>
      </c>
      <c r="BM40" s="136">
        <f ca="1">Calculator!$E$38*BM33</f>
        <v>3272027.4824006693</v>
      </c>
      <c r="BN40" s="136">
        <f ca="1">Calculator!$E$38*BN33</f>
        <v>3050385.2184482128</v>
      </c>
      <c r="BO40" s="136">
        <f ca="1">Calculator!$E$38*BO33</f>
        <v>3249241.8247863497</v>
      </c>
      <c r="BP40" s="136">
        <f ca="1">Calculator!$E$38*BP33</f>
        <v>3149674.3783729798</v>
      </c>
      <c r="BQ40" s="136">
        <f ca="1">Calculator!$E$38*BQ33</f>
        <v>2773246.5402703458</v>
      </c>
      <c r="BR40" s="136">
        <f ca="1">Calculator!$E$38*BR33</f>
        <v>2868041.569243846</v>
      </c>
      <c r="BS40" s="136">
        <f ca="1">Calculator!$E$38*BS33</f>
        <v>2997143.517778697</v>
      </c>
      <c r="BT40" s="136">
        <f ca="1">Calculator!$E$38*BT33</f>
        <v>3134322.4185832674</v>
      </c>
      <c r="BU40" s="136">
        <f ca="1">Calculator!$E$38*BU33</f>
        <v>3101050.3499856368</v>
      </c>
      <c r="BV40" s="136">
        <f ca="1">Calculator!$E$38*BV33</f>
        <v>2976526.2152842605</v>
      </c>
      <c r="BW40" s="136">
        <f ca="1">Calculator!$E$38*BW33</f>
        <v>2812912.8242663653</v>
      </c>
      <c r="BX40" s="136">
        <f ca="1">Calculator!$E$38*BX33</f>
        <v>3218151.677097918</v>
      </c>
      <c r="BY40" s="136">
        <f ca="1">Calculator!$E$38*BY33</f>
        <v>2691723.8369633583</v>
      </c>
      <c r="BZ40" s="136">
        <f ca="1">Calculator!$E$38*BZ33</f>
        <v>2979137.5608588136</v>
      </c>
      <c r="CA40" s="136">
        <f ca="1">Calculator!$E$38*CA33</f>
        <v>3169992.6992025641</v>
      </c>
      <c r="CB40" s="136">
        <f ca="1">Calculator!$E$38*CB33</f>
        <v>2882791.9124704236</v>
      </c>
      <c r="CC40" s="136">
        <f ca="1">Calculator!$E$38*CC33</f>
        <v>3174709.0912993094</v>
      </c>
      <c r="CD40" s="136">
        <f ca="1">Calculator!$E$38*CD33</f>
        <v>2731824.086452784</v>
      </c>
      <c r="CE40" s="136">
        <f ca="1">Calculator!$E$38*CE33</f>
        <v>2919549.2117094598</v>
      </c>
      <c r="CF40" s="136">
        <f ca="1">Calculator!$E$38*CF33</f>
        <v>3101387.0104551204</v>
      </c>
      <c r="CG40" s="136">
        <f ca="1">Calculator!$E$38*CG33</f>
        <v>3235421.4866813282</v>
      </c>
      <c r="CH40" s="136">
        <f ca="1">Calculator!$E$38*CH33</f>
        <v>3230320.9736030684</v>
      </c>
      <c r="CI40" s="136">
        <f ca="1">Calculator!$E$38*CI33</f>
        <v>2714809.6855440061</v>
      </c>
      <c r="CJ40" s="136">
        <f ca="1">Calculator!$E$38*CJ33</f>
        <v>3262902.5878536603</v>
      </c>
      <c r="CK40" s="136">
        <f ca="1">Calculator!$E$38*CK33</f>
        <v>2830594.4766091062</v>
      </c>
      <c r="CL40" s="136">
        <f ca="1">Calculator!$E$38*CL33</f>
        <v>3005273.6286422387</v>
      </c>
      <c r="CM40" s="136">
        <f ca="1">Calculator!$E$38*CM33</f>
        <v>3176023.2432153299</v>
      </c>
      <c r="CN40" s="136">
        <f ca="1">Calculator!$E$38*CN33</f>
        <v>2773056.7026109789</v>
      </c>
      <c r="CO40" s="136">
        <f ca="1">Calculator!$E$38*CO33</f>
        <v>3023367.6091367798</v>
      </c>
      <c r="CP40" s="136">
        <f ca="1">Calculator!$E$38*CP33</f>
        <v>2829700.6449131975</v>
      </c>
      <c r="CQ40" s="136">
        <f ca="1">Calculator!$E$38*CQ33</f>
        <v>2744771.9834629553</v>
      </c>
      <c r="CR40" s="136">
        <f ca="1">Calculator!$E$38*CR33</f>
        <v>2858765.6547372001</v>
      </c>
      <c r="CS40" s="136">
        <f ca="1">Calculator!$E$38*CS33</f>
        <v>2935658.6630445705</v>
      </c>
      <c r="CT40" s="136">
        <f ca="1">Calculator!$E$38*CT33</f>
        <v>2793092.2082611015</v>
      </c>
      <c r="CU40" s="136">
        <f ca="1">Calculator!$E$38*CU33</f>
        <v>2929822.7113949107</v>
      </c>
      <c r="CV40" s="136">
        <f ca="1">Calculator!$E$38*CV33</f>
        <v>3045632.6774828034</v>
      </c>
      <c r="CW40" s="136">
        <f ca="1">Calculator!$E$38*CW33</f>
        <v>3018722.5092414967</v>
      </c>
      <c r="CX40" s="136">
        <f ca="1">Calculator!$E$38*CX33</f>
        <v>2997946.1028067507</v>
      </c>
      <c r="CY40" s="136">
        <f ca="1">Calculator!$E$38*CY33</f>
        <v>2885203.587101459</v>
      </c>
      <c r="CZ40" s="136">
        <f ca="1">Calculator!$E$38*CZ33</f>
        <v>2795819.6231600624</v>
      </c>
      <c r="DA40" s="136">
        <f ca="1">Calculator!$E$38*DA33</f>
        <v>3108769.1536472403</v>
      </c>
      <c r="DB40" s="136">
        <f ca="1">Calculator!$E$38*DB33</f>
        <v>3191729.8944038767</v>
      </c>
      <c r="DC40" s="136">
        <f ca="1">Calculator!$E$38*DC33</f>
        <v>2733577.247869804</v>
      </c>
      <c r="DD40" s="136">
        <f ca="1">Calculator!$E$38*DD33</f>
        <v>2947431.1690128846</v>
      </c>
      <c r="DE40" s="136">
        <f ca="1">Calculator!$E$38*DE33</f>
        <v>2915326.8547806195</v>
      </c>
      <c r="DF40" s="136">
        <f ca="1">Calculator!$E$38*DF33</f>
        <v>2846389.991055591</v>
      </c>
      <c r="DG40" s="136">
        <f ca="1">Calculator!$E$38*DG33</f>
        <v>3182885.8150465512</v>
      </c>
      <c r="DH40" s="136">
        <f ca="1">Calculator!$E$38*DH33</f>
        <v>3005746.4280332765</v>
      </c>
      <c r="DI40" s="136">
        <f ca="1">Calculator!$E$38*DI33</f>
        <v>3142427.244749269</v>
      </c>
      <c r="DJ40" s="136">
        <f ca="1">Calculator!$E$38*DJ33</f>
        <v>3122775.3617041931</v>
      </c>
      <c r="DK40" s="136">
        <f ca="1">Calculator!$E$38*DK33</f>
        <v>3272029.613144401</v>
      </c>
      <c r="DL40" s="136">
        <f ca="1">Calculator!$E$38*DL33</f>
        <v>2751212.7795642586</v>
      </c>
      <c r="DM40" s="136">
        <f ca="1">Calculator!$E$38*DM33</f>
        <v>2832768.4024455505</v>
      </c>
      <c r="DN40" s="136">
        <f ca="1">Calculator!$E$38*DN33</f>
        <v>3032289.8912951015</v>
      </c>
      <c r="DO40" s="136">
        <f ca="1">Calculator!$E$38*DO33</f>
        <v>3133144.5965417842</v>
      </c>
      <c r="DP40" s="136">
        <f ca="1">Calculator!$E$38*DP33</f>
        <v>2726299.1815994978</v>
      </c>
      <c r="DQ40" s="136">
        <f ca="1">Calculator!$E$38*DQ33</f>
        <v>2707846.5825913772</v>
      </c>
      <c r="DR40" s="136">
        <f ca="1">Calculator!$E$38*DR33</f>
        <v>2841093.6787028071</v>
      </c>
      <c r="DS40" s="136">
        <f ca="1">Calculator!$E$38*DS33</f>
        <v>2931878.3713925472</v>
      </c>
      <c r="DT40" s="136">
        <f ca="1">Calculator!$E$38*DT33</f>
        <v>2895833.3945877212</v>
      </c>
      <c r="DU40" s="136">
        <f ca="1">Calculator!$E$38*DU33</f>
        <v>3125498.7377925655</v>
      </c>
      <c r="DV40" s="136">
        <f ca="1">Calculator!$E$38*DV33</f>
        <v>3112498.585645989</v>
      </c>
      <c r="DW40" s="136">
        <f ca="1">Calculator!$E$38*DW33</f>
        <v>3201772.8813875299</v>
      </c>
      <c r="DX40" s="136">
        <f ca="1">Calculator!$E$38*DX33</f>
        <v>2697932.3388598706</v>
      </c>
      <c r="DY40" s="136">
        <f ca="1">Calculator!$E$38*DY33</f>
        <v>2793380.4939519353</v>
      </c>
      <c r="DZ40" s="136">
        <f ca="1">Calculator!$E$38*DZ33</f>
        <v>3192453.2047569789</v>
      </c>
      <c r="EA40" s="136">
        <f ca="1">Calculator!$E$38*EA33</f>
        <v>2773990.9039200121</v>
      </c>
      <c r="EB40" s="136">
        <f ca="1">Calculator!$E$38*EB33</f>
        <v>2891968.3470708029</v>
      </c>
      <c r="EC40" s="136">
        <f ca="1">Calculator!$E$38*EC33</f>
        <v>3098818.7268756847</v>
      </c>
      <c r="ED40" s="136">
        <f ca="1">Calculator!$E$38*ED33</f>
        <v>2856601.2612140458</v>
      </c>
      <c r="EE40" s="136">
        <f ca="1">Calculator!$E$38*EE33</f>
        <v>2733286.246833609</v>
      </c>
      <c r="EF40" s="136">
        <f ca="1">Calculator!$E$38*EF33</f>
        <v>2731652.9622146869</v>
      </c>
      <c r="EG40" s="136">
        <f ca="1">Calculator!$E$38*EG33</f>
        <v>3116589.9035073724</v>
      </c>
      <c r="EH40" s="136">
        <f ca="1">Calculator!$E$38*EH33</f>
        <v>3272546.9595751157</v>
      </c>
      <c r="EI40" s="136">
        <f ca="1">Calculator!$E$38*EI33</f>
        <v>2796042.5185521576</v>
      </c>
      <c r="EJ40" s="136">
        <f ca="1">Calculator!$E$38*EJ33</f>
        <v>3078945.4931741888</v>
      </c>
      <c r="EK40" s="136">
        <f ca="1">Calculator!$E$38*EK33</f>
        <v>2708113.0270750504</v>
      </c>
      <c r="EL40" s="136">
        <f ca="1">Calculator!$E$38*EL33</f>
        <v>2707257.0411086292</v>
      </c>
      <c r="EM40" s="136">
        <f ca="1">Calculator!$E$38*EM33</f>
        <v>2721640.782426924</v>
      </c>
      <c r="EN40" s="136">
        <f ca="1">Calculator!$E$38*EN33</f>
        <v>2732345.5552195385</v>
      </c>
      <c r="EO40" s="136">
        <f ca="1">Calculator!$E$38*EO33</f>
        <v>3082748.9258196168</v>
      </c>
      <c r="EP40" s="136">
        <f ca="1">Calculator!$E$38*EP33</f>
        <v>3161826.2235115804</v>
      </c>
      <c r="EQ40" s="136">
        <f ca="1">Calculator!$E$38*EQ33</f>
        <v>3061390.614585801</v>
      </c>
      <c r="ER40" s="136">
        <f ca="1">Calculator!$E$38*ER33</f>
        <v>2835883.5452987021</v>
      </c>
      <c r="ES40" s="136">
        <f ca="1">Calculator!$E$38*ES33</f>
        <v>3284459.0500450642</v>
      </c>
      <c r="ET40" s="136">
        <f ca="1">Calculator!$E$38*ET33</f>
        <v>3150587.910816913</v>
      </c>
      <c r="EU40" s="136">
        <f ca="1">Calculator!$E$38*EU33</f>
        <v>2906076.3411939838</v>
      </c>
      <c r="EV40" s="136">
        <f ca="1">Calculator!$E$38*EV33</f>
        <v>2688079.5907866894</v>
      </c>
      <c r="EW40" s="136">
        <f ca="1">Calculator!$E$38*EW33</f>
        <v>2863137.8565645283</v>
      </c>
      <c r="EX40" s="136">
        <f ca="1">Calculator!$E$38*EX33</f>
        <v>2986919.8116808264</v>
      </c>
      <c r="EY40" s="136">
        <f ca="1">Calculator!$E$38*EY33</f>
        <v>3032474.9365802063</v>
      </c>
      <c r="EZ40" s="136">
        <f ca="1">Calculator!$E$38*EZ33</f>
        <v>2964047.0246362425</v>
      </c>
      <c r="FA40" s="136">
        <f ca="1">Calculator!$E$38*FA33</f>
        <v>2873716.0516488398</v>
      </c>
      <c r="FB40" s="136">
        <f ca="1">Calculator!$E$38*FB33</f>
        <v>2993619.8705982119</v>
      </c>
      <c r="FC40" s="136">
        <f ca="1">Calculator!$E$38*FC33</f>
        <v>3174915.8581550862</v>
      </c>
      <c r="FD40" s="136">
        <f ca="1">Calculator!$E$38*FD33</f>
        <v>2727431.3550808188</v>
      </c>
      <c r="FE40" s="136">
        <f ca="1">Calculator!$E$38*FE33</f>
        <v>3101736.2349392576</v>
      </c>
      <c r="FF40" s="136">
        <f ca="1">Calculator!$E$38*FF33</f>
        <v>3171288.9514548155</v>
      </c>
      <c r="FG40" s="136">
        <f ca="1">Calculator!$E$38*FG33</f>
        <v>3194982.4497019597</v>
      </c>
      <c r="FH40" s="136">
        <f ca="1">Calculator!$E$38*FH33</f>
        <v>3215500.1389513626</v>
      </c>
      <c r="FI40" s="136">
        <f ca="1">Calculator!$E$38*FI33</f>
        <v>2830390.3330160803</v>
      </c>
      <c r="FJ40" s="136">
        <f ca="1">Calculator!$E$38*FJ33</f>
        <v>3109520.952863419</v>
      </c>
      <c r="FK40" s="136">
        <f ca="1">Calculator!$E$38*FK33</f>
        <v>2788489.1630243147</v>
      </c>
      <c r="FL40" s="136">
        <f ca="1">Calculator!$E$38*FL33</f>
        <v>3235844.4606488873</v>
      </c>
      <c r="FM40" s="136">
        <f ca="1">Calculator!$E$38*FM33</f>
        <v>2818996.5017400119</v>
      </c>
      <c r="FN40" s="136">
        <f ca="1">Calculator!$E$38*FN33</f>
        <v>2715431.3323852764</v>
      </c>
      <c r="FO40" s="136">
        <f ca="1">Calculator!$E$38*FO33</f>
        <v>2962803.3263244843</v>
      </c>
      <c r="FP40" s="136">
        <f ca="1">Calculator!$E$38*FP33</f>
        <v>2695963.2246634751</v>
      </c>
      <c r="FQ40" s="136">
        <f ca="1">Calculator!$E$38*FQ33</f>
        <v>2856591.8036630675</v>
      </c>
      <c r="FR40" s="136">
        <f ca="1">Calculator!$E$38*FR33</f>
        <v>2862865.1855714656</v>
      </c>
      <c r="FS40" s="136">
        <f ca="1">Calculator!$E$38*FS33</f>
        <v>2825642.9853141368</v>
      </c>
      <c r="FT40" s="136">
        <f ca="1">Calculator!$E$38*FT33</f>
        <v>2878509.9052536255</v>
      </c>
      <c r="FU40" s="136">
        <f ca="1">Calculator!$E$38*FU33</f>
        <v>2925912.7096181456</v>
      </c>
      <c r="FV40" s="136">
        <f ca="1">Calculator!$E$38*FV33</f>
        <v>2687733.1484770938</v>
      </c>
      <c r="FW40" s="136">
        <f ca="1">Calculator!$E$38*FW33</f>
        <v>2995750.8857124224</v>
      </c>
      <c r="FX40" s="136">
        <f ca="1">Calculator!$E$38*FX33</f>
        <v>3150677.8071504524</v>
      </c>
      <c r="FY40" s="136">
        <f ca="1">Calculator!$E$38*FY33</f>
        <v>2902484.9851450538</v>
      </c>
      <c r="FZ40" s="136">
        <f ca="1">Calculator!$E$38*FZ33</f>
        <v>3226258.8843727526</v>
      </c>
      <c r="GA40" s="136">
        <f ca="1">Calculator!$E$38*GA33</f>
        <v>2961368.8956205286</v>
      </c>
      <c r="GB40" s="136">
        <f ca="1">Calculator!$E$38*GB33</f>
        <v>3150162.6392108328</v>
      </c>
      <c r="GC40" s="136">
        <f ca="1">Calculator!$E$38*GC33</f>
        <v>3209167.8849194977</v>
      </c>
      <c r="GD40" s="136">
        <f ca="1">Calculator!$E$38*GD33</f>
        <v>2955605.5611844189</v>
      </c>
      <c r="GE40" s="136">
        <f ca="1">Calculator!$E$38*GE33</f>
        <v>2932945.0395257473</v>
      </c>
      <c r="GF40" s="136">
        <f ca="1">Calculator!$E$38*GF33</f>
        <v>2880549.6324974257</v>
      </c>
      <c r="GG40" s="136">
        <f ca="1">Calculator!$E$38*GG33</f>
        <v>3041252.2472867887</v>
      </c>
      <c r="GH40" s="136">
        <f ca="1">Calculator!$E$38*GH33</f>
        <v>3067366.1150934165</v>
      </c>
      <c r="GI40" s="136">
        <f ca="1">Calculator!$E$38*GI33</f>
        <v>3055767.2305995673</v>
      </c>
      <c r="GJ40" s="136">
        <f ca="1">Calculator!$E$38*GJ33</f>
        <v>2991065.9681280772</v>
      </c>
      <c r="GK40" s="136">
        <f ca="1">Calculator!$E$38*GK33</f>
        <v>3037497.9975483855</v>
      </c>
      <c r="GL40" s="136">
        <f ca="1">Calculator!$E$38*GL33</f>
        <v>3167466.4024389968</v>
      </c>
      <c r="GM40" s="136">
        <f ca="1">Calculator!$E$38*GM33</f>
        <v>3038011.7498139986</v>
      </c>
      <c r="GN40" s="136">
        <f ca="1">Calculator!$E$38*GN33</f>
        <v>3218795.209613997</v>
      </c>
      <c r="GO40" s="136">
        <f ca="1">Calculator!$E$38*GO33</f>
        <v>3183436.3734892299</v>
      </c>
      <c r="GP40" s="136">
        <f ca="1">Calculator!$E$38*GP33</f>
        <v>3278086.3276672866</v>
      </c>
      <c r="GQ40" s="136">
        <f ca="1">Calculator!$E$38*GQ33</f>
        <v>2766435.7431320474</v>
      </c>
      <c r="GR40" s="136">
        <f ca="1">Calculator!$E$38*GR33</f>
        <v>2987887.2691418221</v>
      </c>
      <c r="GS40" s="136">
        <f ca="1">Calculator!$E$38*GS33</f>
        <v>2912591.4350413023</v>
      </c>
      <c r="GT40" s="136">
        <f ca="1">Calculator!$E$38*GT33</f>
        <v>3140931.6219094773</v>
      </c>
      <c r="GU40" s="136">
        <f ca="1">Calculator!$E$38*GU33</f>
        <v>3164355.4052713774</v>
      </c>
      <c r="GV40" s="136">
        <f ca="1">Calculator!$E$38*GV33</f>
        <v>3061640.3583311541</v>
      </c>
      <c r="GW40" s="136">
        <f ca="1">Calculator!$E$38*GW33</f>
        <v>2878274.353290753</v>
      </c>
      <c r="GX40" s="136">
        <f ca="1">Calculator!$E$38*GX33</f>
        <v>2939936.2272899714</v>
      </c>
      <c r="GY40" s="136">
        <f ca="1">Calculator!$E$38*GY33</f>
        <v>2938754.6388023691</v>
      </c>
      <c r="GZ40" s="136">
        <f ca="1">Calculator!$E$38*GZ33</f>
        <v>2920392.369993051</v>
      </c>
      <c r="HA40" s="136">
        <f ca="1">Calculator!$E$38*HA33</f>
        <v>2975871.5097044008</v>
      </c>
      <c r="HB40" s="136">
        <f ca="1">Calculator!$E$38*HB33</f>
        <v>2814712.1947530988</v>
      </c>
      <c r="HC40" s="136">
        <f ca="1">Calculator!$E$38*HC33</f>
        <v>3284544.4562090021</v>
      </c>
      <c r="HD40" s="136">
        <f ca="1">Calculator!$E$38*HD33</f>
        <v>2722025.0285775415</v>
      </c>
      <c r="HE40" s="136">
        <f ca="1">Calculator!$E$38*HE33</f>
        <v>3181006.0634617838</v>
      </c>
      <c r="HF40" s="136">
        <f ca="1">Calculator!$E$38*HF33</f>
        <v>3234696.4601546391</v>
      </c>
      <c r="HG40" s="136">
        <f ca="1">Calculator!$E$38*HG33</f>
        <v>2769249.6695424858</v>
      </c>
      <c r="HH40" s="136">
        <f ca="1">Calculator!$E$38*HH33</f>
        <v>2795605.333349173</v>
      </c>
      <c r="HI40" s="136">
        <f ca="1">Calculator!$E$38*HI33</f>
        <v>3234637.2557976651</v>
      </c>
      <c r="HJ40" s="136">
        <f ca="1">Calculator!$E$38*HJ33</f>
        <v>2704305.1751860068</v>
      </c>
      <c r="HK40" s="136">
        <f ca="1">Calculator!$E$38*HK33</f>
        <v>2906106.3312816247</v>
      </c>
      <c r="HL40" s="136">
        <f ca="1">Calculator!$E$38*HL33</f>
        <v>3096309.0411306438</v>
      </c>
      <c r="HM40" s="136">
        <f ca="1">Calculator!$E$38*HM33</f>
        <v>3065233.1190576563</v>
      </c>
      <c r="HN40" s="136">
        <f ca="1">Calculator!$E$38*HN33</f>
        <v>3078943.9971557776</v>
      </c>
      <c r="HO40" s="136">
        <f ca="1">Calculator!$E$38*HO33</f>
        <v>2858480.3696016879</v>
      </c>
      <c r="HP40" s="136">
        <f ca="1">Calculator!$E$38*HP33</f>
        <v>2886103.5355840386</v>
      </c>
      <c r="HQ40" s="136">
        <f ca="1">Calculator!$E$38*HQ33</f>
        <v>2835461.7655213564</v>
      </c>
      <c r="HR40" s="136">
        <f ca="1">Calculator!$E$38*HR33</f>
        <v>3267207.8367540333</v>
      </c>
      <c r="HS40" s="136">
        <f ca="1">Calculator!$E$38*HS33</f>
        <v>3272473.0724508138</v>
      </c>
      <c r="HT40" s="136">
        <f ca="1">Calculator!$E$38*HT33</f>
        <v>2711426.477154105</v>
      </c>
      <c r="HU40" s="136">
        <f ca="1">Calculator!$E$38*HU33</f>
        <v>3030021.5806280691</v>
      </c>
      <c r="HV40" s="136">
        <f ca="1">Calculator!$E$38*HV33</f>
        <v>3110387.0253077336</v>
      </c>
      <c r="HW40" s="136">
        <f ca="1">Calculator!$E$38*HW33</f>
        <v>2818463.384278663</v>
      </c>
      <c r="HX40" s="136">
        <f ca="1">Calculator!$E$38*HX33</f>
        <v>3221222.6370016481</v>
      </c>
      <c r="HY40" s="136">
        <f ca="1">Calculator!$E$38*HY33</f>
        <v>2939022.8514726586</v>
      </c>
      <c r="HZ40" s="136">
        <f ca="1">Calculator!$E$38*HZ33</f>
        <v>2851760.4427611711</v>
      </c>
      <c r="IA40" s="136">
        <f ca="1">Calculator!$E$38*IA33</f>
        <v>3013476.1190209803</v>
      </c>
      <c r="IB40" s="136">
        <f ca="1">Calculator!$E$38*IB33</f>
        <v>2814182.444951124</v>
      </c>
      <c r="IC40" s="136">
        <f ca="1">Calculator!$E$38*IC33</f>
        <v>2949859.6720146784</v>
      </c>
      <c r="ID40" s="136">
        <f ca="1">Calculator!$E$38*ID33</f>
        <v>2896084.6527738902</v>
      </c>
      <c r="IE40" s="136">
        <f ca="1">Calculator!$E$38*IE33</f>
        <v>3213304.0323166396</v>
      </c>
      <c r="IF40" s="136">
        <f ca="1">Calculator!$E$38*IF33</f>
        <v>2894325.4624053151</v>
      </c>
      <c r="IG40" s="136">
        <f ca="1">Calculator!$E$38*IG33</f>
        <v>2949714.4896763163</v>
      </c>
      <c r="IH40" s="136">
        <f ca="1">Calculator!$E$38*IH33</f>
        <v>2729521.8995727939</v>
      </c>
      <c r="II40" s="136">
        <f ca="1">Calculator!$E$38*II33</f>
        <v>3001785.6533324677</v>
      </c>
      <c r="IJ40" s="136">
        <f ca="1">Calculator!$E$38*IJ33</f>
        <v>3011949.7033737833</v>
      </c>
      <c r="IK40" s="136">
        <f ca="1">Calculator!$E$38*IK33</f>
        <v>2928130.0621059216</v>
      </c>
      <c r="IL40" s="136">
        <f ca="1">Calculator!$E$38*IL33</f>
        <v>2907959.0975565272</v>
      </c>
      <c r="IM40" s="136">
        <f ca="1">Calculator!$E$38*IM33</f>
        <v>2954903.1860010633</v>
      </c>
      <c r="IN40" s="136">
        <f ca="1">Calculator!$E$38*IN33</f>
        <v>3094942.7083368092</v>
      </c>
      <c r="IO40" s="136">
        <f ca="1">Calculator!$E$38*IO33</f>
        <v>2711812.2097822092</v>
      </c>
      <c r="IP40" s="136">
        <f ca="1">Calculator!$E$38*IP33</f>
        <v>3166453.3826299878</v>
      </c>
      <c r="IQ40" s="136">
        <f ca="1">Calculator!$E$38*IQ33</f>
        <v>3270444.2658377714</v>
      </c>
      <c r="IR40" s="136">
        <f ca="1">Calculator!$E$38*IR33</f>
        <v>2968358.7172879404</v>
      </c>
      <c r="IS40" s="136">
        <f ca="1">Calculator!$E$38*IS33</f>
        <v>2810791.2731027449</v>
      </c>
      <c r="IT40" s="136">
        <f ca="1">Calculator!$E$38*IT33</f>
        <v>3034726.7571228594</v>
      </c>
      <c r="IU40" s="136">
        <f ca="1">Calculator!$E$38*IU33</f>
        <v>2849687.0847042254</v>
      </c>
      <c r="IV40" s="136">
        <f ca="1">Calculator!$E$38*IV33</f>
        <v>2766108.6583804493</v>
      </c>
      <c r="IW40" s="136">
        <f ca="1">Calculator!$E$38*IW33</f>
        <v>3262533.7188105169</v>
      </c>
      <c r="IX40" s="136">
        <f ca="1">Calculator!$E$38*IX33</f>
        <v>3130197.9101496479</v>
      </c>
      <c r="IY40" s="136">
        <f ca="1">Calculator!$E$38*IY33</f>
        <v>3042747.9189960118</v>
      </c>
      <c r="IZ40" s="136">
        <f ca="1">Calculator!$E$38*IZ33</f>
        <v>2766218.5396221248</v>
      </c>
      <c r="JA40" s="136">
        <f ca="1">Calculator!$E$38*JA33</f>
        <v>2953064.7435002434</v>
      </c>
      <c r="JB40" s="136">
        <f ca="1">Calculator!$E$38*JB33</f>
        <v>2912228.6054651076</v>
      </c>
      <c r="JC40" s="136">
        <f ca="1">Calculator!$E$38*JC33</f>
        <v>2783319.3639968573</v>
      </c>
      <c r="JD40" s="136">
        <f ca="1">Calculator!$E$38*JD33</f>
        <v>2845654.8929877328</v>
      </c>
      <c r="JE40" s="136">
        <f ca="1">Calculator!$E$38*JE33</f>
        <v>2994521.9023854644</v>
      </c>
      <c r="JF40" s="136">
        <f ca="1">Calculator!$E$38*JF33</f>
        <v>2844345.2719930559</v>
      </c>
      <c r="JG40" s="136">
        <f ca="1">Calculator!$E$38*JG33</f>
        <v>2848317.5565977716</v>
      </c>
      <c r="JH40" s="136">
        <f ca="1">Calculator!$E$38*JH33</f>
        <v>3157724.0382737406</v>
      </c>
      <c r="JI40" s="136">
        <f ca="1">Calculator!$E$38*JI33</f>
        <v>2839210.701871885</v>
      </c>
      <c r="JJ40" s="136">
        <f ca="1">Calculator!$E$38*JJ33</f>
        <v>3249901.7711917819</v>
      </c>
      <c r="JK40" s="136">
        <f ca="1">Calculator!$E$38*JK33</f>
        <v>3149989.8333536829</v>
      </c>
      <c r="JL40" s="136">
        <f ca="1">Calculator!$E$38*JL33</f>
        <v>2803953.6904923152</v>
      </c>
      <c r="JM40" s="136">
        <f ca="1">Calculator!$E$38*JM33</f>
        <v>2941571.3407136672</v>
      </c>
      <c r="JN40" s="136">
        <f ca="1">Calculator!$E$38*JN33</f>
        <v>2950586.2581898635</v>
      </c>
      <c r="JO40" s="136">
        <f ca="1">Calculator!$E$38*JO33</f>
        <v>2842319.0279249656</v>
      </c>
      <c r="JP40" s="136">
        <f ca="1">Calculator!$E$38*JP33</f>
        <v>3062799.1316871098</v>
      </c>
      <c r="JQ40" s="136">
        <f ca="1">Calculator!$E$38*JQ33</f>
        <v>2803892.5894907499</v>
      </c>
      <c r="JR40" s="136">
        <f ca="1">Calculator!$E$38*JR33</f>
        <v>2908612.4252884244</v>
      </c>
      <c r="JS40" s="136">
        <f ca="1">Calculator!$E$38*JS33</f>
        <v>3009456.0298906895</v>
      </c>
      <c r="JT40" s="136">
        <f ca="1">Calculator!$E$38*JT33</f>
        <v>2813686.5024780384</v>
      </c>
      <c r="JU40" s="136">
        <f ca="1">Calculator!$E$38*JU33</f>
        <v>2920256.68835979</v>
      </c>
      <c r="JV40" s="136">
        <f ca="1">Calculator!$E$38*JV33</f>
        <v>3164569.6141038202</v>
      </c>
      <c r="JW40" s="136">
        <f ca="1">Calculator!$E$38*JW33</f>
        <v>3112265.0760732093</v>
      </c>
      <c r="JX40" s="136">
        <f ca="1">Calculator!$E$38*JX33</f>
        <v>3236276.2609193837</v>
      </c>
      <c r="JY40" s="136">
        <f ca="1">Calculator!$E$38*JY33</f>
        <v>3122467.458801196</v>
      </c>
      <c r="JZ40" s="136">
        <f ca="1">Calculator!$E$38*JZ33</f>
        <v>2822362.1689747744</v>
      </c>
      <c r="KA40" s="136">
        <f ca="1">Calculator!$E$38*KA33</f>
        <v>2832826.9154036073</v>
      </c>
      <c r="KB40" s="136">
        <f ca="1">Calculator!$E$38*KB33</f>
        <v>2763083.2071839152</v>
      </c>
      <c r="KC40" s="136">
        <f ca="1">Calculator!$E$38*KC33</f>
        <v>3156239.3678854844</v>
      </c>
      <c r="KD40" s="136">
        <f ca="1">Calculator!$E$38*KD33</f>
        <v>3173202.5001649782</v>
      </c>
      <c r="KE40" s="136">
        <f ca="1">Calculator!$E$38*KE33</f>
        <v>3117455.393013549</v>
      </c>
      <c r="KF40" s="136">
        <f ca="1">Calculator!$E$38*KF33</f>
        <v>3161673.7948611323</v>
      </c>
      <c r="KG40" s="136">
        <f ca="1">Calculator!$E$38*KG33</f>
        <v>2842180.3464041511</v>
      </c>
      <c r="KH40" s="136">
        <f ca="1">Calculator!$E$38*KH33</f>
        <v>3272088.0616586581</v>
      </c>
      <c r="KI40" s="136">
        <f ca="1">Calculator!$E$38*KI33</f>
        <v>2802450.1758582154</v>
      </c>
      <c r="KJ40" s="136">
        <f ca="1">Calculator!$E$38*KJ33</f>
        <v>2997039.4168596757</v>
      </c>
      <c r="KK40" s="136">
        <f ca="1">Calculator!$E$38*KK33</f>
        <v>3229185.6694664755</v>
      </c>
      <c r="KL40" s="136">
        <f ca="1">Calculator!$E$38*KL33</f>
        <v>3274848.0822843164</v>
      </c>
      <c r="KM40" s="136">
        <f ca="1">Calculator!$E$38*KM33</f>
        <v>3138322.8753464092</v>
      </c>
      <c r="KN40" s="136">
        <f ca="1">Calculator!$E$38*KN33</f>
        <v>3200381.1893267417</v>
      </c>
      <c r="KO40" s="136">
        <f ca="1">Calculator!$E$38*KO33</f>
        <v>2709647.5333641772</v>
      </c>
      <c r="KP40" s="136">
        <f ca="1">Calculator!$E$38*KP33</f>
        <v>3038845.7929238058</v>
      </c>
      <c r="KQ40" s="136">
        <f ca="1">Calculator!$E$38*KQ33</f>
        <v>3142764.4036592473</v>
      </c>
      <c r="KR40" s="136">
        <f ca="1">Calculator!$E$38*KR33</f>
        <v>2710041.7851103954</v>
      </c>
      <c r="KS40" s="136">
        <f ca="1">Calculator!$E$38*KS33</f>
        <v>3158979.4250240522</v>
      </c>
      <c r="KT40" s="136">
        <f ca="1">Calculator!$E$38*KT33</f>
        <v>3017090.2982252324</v>
      </c>
      <c r="KU40" s="136">
        <f ca="1">Calculator!$E$38*KU33</f>
        <v>3043657.5540996771</v>
      </c>
      <c r="KV40" s="136">
        <f ca="1">Calculator!$E$38*KV33</f>
        <v>2765669.6315032011</v>
      </c>
      <c r="KW40" s="136">
        <f ca="1">Calculator!$E$38*KW33</f>
        <v>2941925.6799995014</v>
      </c>
      <c r="KX40" s="136">
        <f ca="1">Calculator!$E$38*KX33</f>
        <v>2968619.45957202</v>
      </c>
      <c r="KY40" s="136">
        <f ca="1">Calculator!$E$38*KY33</f>
        <v>3269141.7175626257</v>
      </c>
      <c r="KZ40" s="136">
        <f ca="1">Calculator!$E$38*KZ33</f>
        <v>2903829.4579962124</v>
      </c>
      <c r="LA40" s="136">
        <f ca="1">Calculator!$E$38*LA33</f>
        <v>3018137.5768780611</v>
      </c>
      <c r="LB40" s="136">
        <f ca="1">Calculator!$E$38*LB33</f>
        <v>3220068.1819410631</v>
      </c>
      <c r="LC40" s="136">
        <f ca="1">Calculator!$E$38*LC33</f>
        <v>3149318.3120712624</v>
      </c>
      <c r="LD40" s="136">
        <f ca="1">Calculator!$E$38*LD33</f>
        <v>2879411.1438668384</v>
      </c>
      <c r="LE40" s="136">
        <f ca="1">Calculator!$E$38*LE33</f>
        <v>2828745.1420954415</v>
      </c>
      <c r="LF40" s="136">
        <f ca="1">Calculator!$E$38*LF33</f>
        <v>2709954.6435975344</v>
      </c>
      <c r="LG40" s="136">
        <f ca="1">Calculator!$E$38*LG33</f>
        <v>3086157.6986164399</v>
      </c>
      <c r="LH40" s="136">
        <f ca="1">Calculator!$E$38*LH33</f>
        <v>2858472.5765649164</v>
      </c>
      <c r="LI40" s="136">
        <f ca="1">Calculator!$E$38*LI33</f>
        <v>2818329.0375106861</v>
      </c>
      <c r="LJ40" s="136">
        <f ca="1">Calculator!$E$38*LJ33</f>
        <v>3095425.7806347515</v>
      </c>
      <c r="LK40" s="136">
        <f ca="1">Calculator!$E$38*LK33</f>
        <v>2924205.5148537783</v>
      </c>
      <c r="LL40" s="136">
        <f ca="1">Calculator!$E$38*LL33</f>
        <v>3260884.5257526576</v>
      </c>
      <c r="LM40" s="136">
        <f ca="1">Calculator!$E$38*LM33</f>
        <v>2800408.5735499649</v>
      </c>
      <c r="LN40" s="136">
        <f ca="1">Calculator!$E$38*LN33</f>
        <v>3016817.3699522885</v>
      </c>
      <c r="LO40" s="136">
        <f ca="1">Calculator!$E$38*LO33</f>
        <v>3126863.7056511287</v>
      </c>
      <c r="LP40" s="136">
        <f ca="1">Calculator!$E$38*LP33</f>
        <v>2832890.2177552916</v>
      </c>
      <c r="LQ40" s="136">
        <f ca="1">Calculator!$E$38*LQ33</f>
        <v>3008171.8066494805</v>
      </c>
      <c r="LR40" s="136">
        <f ca="1">Calculator!$E$38*LR33</f>
        <v>2874249.0268643042</v>
      </c>
      <c r="LS40" s="136">
        <f ca="1">Calculator!$E$38*LS33</f>
        <v>3142387.1754540759</v>
      </c>
      <c r="LT40" s="136">
        <f ca="1">Calculator!$E$38*LT33</f>
        <v>2970072.1277723946</v>
      </c>
      <c r="LU40" s="136">
        <f ca="1">Calculator!$E$38*LU33</f>
        <v>2908415.6747297193</v>
      </c>
      <c r="LV40" s="136">
        <f ca="1">Calculator!$E$38*LV33</f>
        <v>2837370.3296684427</v>
      </c>
      <c r="LW40" s="136">
        <f ca="1">Calculator!$E$38*LW33</f>
        <v>3188824.9699558369</v>
      </c>
      <c r="LX40" s="136">
        <f ca="1">Calculator!$E$38*LX33</f>
        <v>2964739.1435965863</v>
      </c>
      <c r="LY40" s="136">
        <f ca="1">Calculator!$E$38*LY33</f>
        <v>2892643.5661936668</v>
      </c>
      <c r="LZ40" s="136">
        <f ca="1">Calculator!$E$38*LZ33</f>
        <v>2853025.7300227028</v>
      </c>
      <c r="MA40" s="136">
        <f ca="1">Calculator!$E$38*MA33</f>
        <v>2911923.293985656</v>
      </c>
      <c r="MB40" s="136">
        <f ca="1">Calculator!$E$38*MB33</f>
        <v>3079883.6822623666</v>
      </c>
      <c r="MC40" s="136">
        <f ca="1">Calculator!$E$38*MC33</f>
        <v>2705305.7699565552</v>
      </c>
      <c r="MD40" s="136">
        <f ca="1">Calculator!$E$38*MD33</f>
        <v>3146908.9439636762</v>
      </c>
      <c r="ME40" s="136">
        <f ca="1">Calculator!$E$38*ME33</f>
        <v>2703666.7403807589</v>
      </c>
      <c r="MF40" s="136">
        <f ca="1">Calculator!$E$38*MF33</f>
        <v>2726151.5919107557</v>
      </c>
      <c r="MG40" s="136">
        <f ca="1">Calculator!$E$38*MG33</f>
        <v>2790642.2192568402</v>
      </c>
      <c r="MH40" s="136">
        <f ca="1">Calculator!$E$38*MH33</f>
        <v>3271175.3477822766</v>
      </c>
      <c r="MI40" s="136">
        <f ca="1">Calculator!$E$38*MI33</f>
        <v>3178196.2104379111</v>
      </c>
      <c r="MJ40" s="136">
        <f ca="1">Calculator!$E$38*MJ33</f>
        <v>3205367.7525867843</v>
      </c>
      <c r="MK40" s="136">
        <f ca="1">Calculator!$E$38*MK33</f>
        <v>2713829.7545376536</v>
      </c>
      <c r="ML40" s="136">
        <f ca="1">Calculator!$E$38*ML33</f>
        <v>2885048.1885292539</v>
      </c>
      <c r="MM40" s="136">
        <f ca="1">Calculator!$E$38*MM33</f>
        <v>2963400.9884856818</v>
      </c>
      <c r="MN40" s="136">
        <f ca="1">Calculator!$E$38*MN33</f>
        <v>2977361.9094696888</v>
      </c>
      <c r="MO40" s="136">
        <f ca="1">Calculator!$E$38*MO33</f>
        <v>2984697.2523499043</v>
      </c>
      <c r="MP40" s="136">
        <f ca="1">Calculator!$E$38*MP33</f>
        <v>3016965.384846915</v>
      </c>
      <c r="MQ40" s="136">
        <f ca="1">Calculator!$E$38*MQ33</f>
        <v>3258211.854022183</v>
      </c>
      <c r="MR40" s="136">
        <f ca="1">Calculator!$E$38*MR33</f>
        <v>2794340.6861846629</v>
      </c>
      <c r="MS40" s="136">
        <f ca="1">Calculator!$E$38*MS33</f>
        <v>2900062.107949629</v>
      </c>
      <c r="MT40" s="136">
        <f ca="1">Calculator!$E$38*MT33</f>
        <v>3050879.7368374299</v>
      </c>
      <c r="MU40" s="136">
        <f ca="1">Calculator!$E$38*MU33</f>
        <v>2790651.1557452595</v>
      </c>
      <c r="MV40" s="136">
        <f ca="1">Calculator!$E$38*MV33</f>
        <v>3085821.624302858</v>
      </c>
      <c r="MW40" s="136">
        <f ca="1">Calculator!$E$38*MW33</f>
        <v>2938637.6944792387</v>
      </c>
      <c r="MX40" s="136">
        <f ca="1">Calculator!$E$38*MX33</f>
        <v>2899397.9718492907</v>
      </c>
      <c r="MY40" s="136">
        <f ca="1">Calculator!$E$38*MY33</f>
        <v>2761391.4210928148</v>
      </c>
      <c r="MZ40" s="136">
        <f ca="1">Calculator!$E$38*MZ33</f>
        <v>3053652.4782197461</v>
      </c>
      <c r="NA40" s="136">
        <f ca="1">Calculator!$E$38*NA33</f>
        <v>2720111.7844701181</v>
      </c>
      <c r="NB40" s="136">
        <f ca="1">Calculator!$E$38*NB33</f>
        <v>3157700.658796479</v>
      </c>
      <c r="NC40" s="136">
        <f ca="1">Calculator!$E$38*NC33</f>
        <v>2787440.1473092823</v>
      </c>
      <c r="ND40" s="136">
        <f ca="1">Calculator!$E$38*ND33</f>
        <v>2783368.2181666917</v>
      </c>
      <c r="NE40" s="136">
        <f ca="1">Calculator!$E$38*NE33</f>
        <v>2873510.5375498133</v>
      </c>
      <c r="NF40" s="136">
        <f ca="1">Calculator!$E$38*NF33</f>
        <v>3280021.1463355813</v>
      </c>
      <c r="NG40" s="136">
        <f ca="1">Calculator!$E$38*NG33</f>
        <v>3126040.9338587448</v>
      </c>
      <c r="NH40" s="136">
        <f ca="1">Calculator!$E$38*NH33</f>
        <v>3195219.4630191512</v>
      </c>
      <c r="NI40" s="136">
        <f ca="1">Calculator!$E$38*NI33</f>
        <v>3203818.1036278284</v>
      </c>
      <c r="NJ40" s="136">
        <f ca="1">Calculator!$E$38*NJ33</f>
        <v>2799400.5542843784</v>
      </c>
      <c r="NK40" s="136">
        <f ca="1">Calculator!$E$38*NK33</f>
        <v>2867326.3570961957</v>
      </c>
      <c r="NL40" s="136">
        <f ca="1">Calculator!$E$38*NL33</f>
        <v>3074590.2654912276</v>
      </c>
      <c r="NM40" s="136">
        <f ca="1">Calculator!$E$38*NM33</f>
        <v>2849743.9967970937</v>
      </c>
      <c r="NN40" s="136">
        <f ca="1">Calculator!$E$38*NN33</f>
        <v>3213353.6553612272</v>
      </c>
      <c r="NO40" s="136">
        <f ca="1">Calculator!$E$38*NO33</f>
        <v>2881321.5202471702</v>
      </c>
      <c r="NP40" s="136">
        <f ca="1">Calculator!$E$38*NP33</f>
        <v>3067626.466987039</v>
      </c>
      <c r="NQ40" s="136">
        <f ca="1">Calculator!$E$38*NQ33</f>
        <v>2755829.9082444701</v>
      </c>
      <c r="NR40" s="136">
        <f ca="1">Calculator!$E$38*NR33</f>
        <v>3199381.4297104469</v>
      </c>
      <c r="NS40" s="136">
        <f ca="1">Calculator!$E$38*NS33</f>
        <v>2978488.7998148198</v>
      </c>
      <c r="NT40" s="136">
        <f ca="1">Calculator!$E$38*NT33</f>
        <v>3232597.1023928225</v>
      </c>
      <c r="NU40" s="136">
        <f ca="1">Calculator!$E$38*NU33</f>
        <v>2722724.1056850473</v>
      </c>
      <c r="NV40" s="136">
        <f ca="1">Calculator!$E$38*NV33</f>
        <v>2922351.3960161451</v>
      </c>
      <c r="NW40" s="136">
        <f ca="1">Calculator!$E$38*NW33</f>
        <v>3231147.4028904391</v>
      </c>
      <c r="NX40" s="136">
        <f ca="1">Calculator!$E$38*NX33</f>
        <v>2755801.2912421715</v>
      </c>
      <c r="NY40" s="136">
        <f ca="1">Calculator!$E$38*NY33</f>
        <v>2907626.2385185519</v>
      </c>
      <c r="NZ40" s="136">
        <f ca="1">Calculator!$E$38*NZ33</f>
        <v>3251070.5890894355</v>
      </c>
      <c r="OA40" s="136">
        <f ca="1">Calculator!$E$38*OA33</f>
        <v>2901460.7564479895</v>
      </c>
      <c r="OB40" s="136">
        <f ca="1">Calculator!$E$38*OB33</f>
        <v>2970880.3334582518</v>
      </c>
      <c r="OC40" s="136">
        <f ca="1">Calculator!$E$38*OC33</f>
        <v>3144217.1483346</v>
      </c>
      <c r="OD40" s="136">
        <f ca="1">Calculator!$E$38*OD33</f>
        <v>2840796.5605042856</v>
      </c>
      <c r="OE40" s="136">
        <f ca="1">Calculator!$E$38*OE33</f>
        <v>3189769.0758742248</v>
      </c>
      <c r="OF40" s="136">
        <f ca="1">Calculator!$E$38*OF33</f>
        <v>3183310.4437858425</v>
      </c>
      <c r="OG40" s="136">
        <f ca="1">Calculator!$E$38*OG33</f>
        <v>2749577.6426565456</v>
      </c>
      <c r="OH40" s="136">
        <f ca="1">Calculator!$E$38*OH33</f>
        <v>3163128.4830013826</v>
      </c>
      <c r="OI40" s="136">
        <f ca="1">Calculator!$E$38*OI33</f>
        <v>2844986.1204502657</v>
      </c>
      <c r="OJ40" s="136">
        <f ca="1">Calculator!$E$38*OJ33</f>
        <v>3041168.6632496985</v>
      </c>
      <c r="OK40" s="136">
        <f ca="1">Calculator!$E$38*OK33</f>
        <v>2997528.1515174732</v>
      </c>
      <c r="OL40" s="136">
        <f ca="1">Calculator!$E$38*OL33</f>
        <v>2781791.5672155963</v>
      </c>
      <c r="OM40" s="136">
        <f ca="1">Calculator!$E$38*OM33</f>
        <v>2690164.5295536998</v>
      </c>
      <c r="ON40" s="136">
        <f ca="1">Calculator!$E$38*ON33</f>
        <v>3206266.0568623864</v>
      </c>
      <c r="OO40" s="136">
        <f ca="1">Calculator!$E$38*OO33</f>
        <v>3059804.5609120475</v>
      </c>
      <c r="OP40" s="136">
        <f ca="1">Calculator!$E$38*OP33</f>
        <v>3015404.3889107089</v>
      </c>
      <c r="OQ40" s="136">
        <f ca="1">Calculator!$E$38*OQ33</f>
        <v>2963570.6824750798</v>
      </c>
      <c r="OR40" s="136">
        <f ca="1">Calculator!$E$38*OR33</f>
        <v>3060021.7013441143</v>
      </c>
      <c r="OS40" s="136">
        <f ca="1">Calculator!$E$38*OS33</f>
        <v>2824533.1483968501</v>
      </c>
      <c r="OT40" s="136">
        <f ca="1">Calculator!$E$38*OT33</f>
        <v>2860919.4477340518</v>
      </c>
      <c r="OU40" s="136">
        <f ca="1">Calculator!$E$38*OU33</f>
        <v>3071969.8339405437</v>
      </c>
      <c r="OV40" s="136">
        <f ca="1">Calculator!$E$38*OV33</f>
        <v>3104387.2777469754</v>
      </c>
      <c r="OW40" s="136">
        <f ca="1">Calculator!$E$38*OW33</f>
        <v>2800973.1845314456</v>
      </c>
      <c r="OX40" s="136">
        <f ca="1">Calculator!$E$38*OX33</f>
        <v>3206253.3767081685</v>
      </c>
      <c r="OY40" s="136">
        <f ca="1">Calculator!$E$38*OY33</f>
        <v>2799630.0975007555</v>
      </c>
      <c r="OZ40" s="136">
        <f ca="1">Calculator!$E$38*OZ33</f>
        <v>3034985.4183267304</v>
      </c>
      <c r="PA40" s="136">
        <f ca="1">Calculator!$E$38*PA33</f>
        <v>3105937.0218006903</v>
      </c>
      <c r="PB40" s="136">
        <f ca="1">Calculator!$E$38*PB33</f>
        <v>3069748.6934288209</v>
      </c>
      <c r="PC40" s="136">
        <f ca="1">Calculator!$E$38*PC33</f>
        <v>2713114.042632686</v>
      </c>
      <c r="PD40" s="136">
        <f ca="1">Calculator!$E$38*PD33</f>
        <v>3248387.0479059583</v>
      </c>
      <c r="PE40" s="136">
        <f ca="1">Calculator!$E$38*PE33</f>
        <v>3103536.5781084429</v>
      </c>
      <c r="PF40" s="136">
        <f ca="1">Calculator!$E$38*PF33</f>
        <v>2929784.4506372474</v>
      </c>
      <c r="PG40" s="136">
        <f ca="1">Calculator!$E$38*PG33</f>
        <v>2957335.9011066877</v>
      </c>
      <c r="PH40" s="136">
        <f ca="1">Calculator!$E$38*PH33</f>
        <v>2993693.2853889377</v>
      </c>
      <c r="PI40" s="136">
        <f ca="1">Calculator!$E$38*PI33</f>
        <v>2945683.9000215782</v>
      </c>
      <c r="PJ40" s="136">
        <f ca="1">Calculator!$E$38*PJ33</f>
        <v>3074846.4287643605</v>
      </c>
      <c r="PK40" s="136">
        <f ca="1">Calculator!$E$38*PK33</f>
        <v>2929400.6320194486</v>
      </c>
      <c r="PL40" s="136">
        <f ca="1">Calculator!$E$38*PL33</f>
        <v>3259871.3521801955</v>
      </c>
      <c r="PM40" s="136">
        <f ca="1">Calculator!$E$38*PM33</f>
        <v>3175618.7433651574</v>
      </c>
      <c r="PN40" s="136">
        <f ca="1">Calculator!$E$38*PN33</f>
        <v>3219847.2893098821</v>
      </c>
      <c r="PO40" s="136">
        <f ca="1">Calculator!$E$38*PO33</f>
        <v>3037548.7351482958</v>
      </c>
      <c r="PP40" s="136">
        <f ca="1">Calculator!$E$38*PP33</f>
        <v>2951565.5471643889</v>
      </c>
      <c r="PQ40" s="136">
        <f ca="1">Calculator!$E$38*PQ33</f>
        <v>3059049.7053133068</v>
      </c>
      <c r="PR40" s="136">
        <f ca="1">Calculator!$E$38*PR33</f>
        <v>2814018.125417484</v>
      </c>
      <c r="PS40" s="136">
        <f ca="1">Calculator!$E$38*PS33</f>
        <v>3057049.7338902969</v>
      </c>
      <c r="PT40" s="136">
        <f ca="1">Calculator!$E$38*PT33</f>
        <v>3111799.0186849278</v>
      </c>
      <c r="PU40" s="136">
        <f ca="1">Calculator!$E$38*PU33</f>
        <v>3026620.9824382095</v>
      </c>
      <c r="PV40" s="136">
        <f ca="1">Calculator!$E$38*PV33</f>
        <v>2958857.9265264603</v>
      </c>
      <c r="PW40" s="136">
        <f ca="1">Calculator!$E$38*PW33</f>
        <v>2794123.9915657868</v>
      </c>
      <c r="PX40" s="136">
        <f ca="1">Calculator!$E$38*PX33</f>
        <v>2724030.0627895487</v>
      </c>
      <c r="PY40" s="136">
        <f ca="1">Calculator!$E$38*PY33</f>
        <v>3062804.3523225444</v>
      </c>
      <c r="PZ40" s="136">
        <f ca="1">Calculator!$E$38*PZ33</f>
        <v>2995440.1270292806</v>
      </c>
      <c r="QA40" s="136">
        <f ca="1">Calculator!$E$38*QA33</f>
        <v>2841370.5155143132</v>
      </c>
      <c r="QB40" s="136">
        <f ca="1">Calculator!$E$38*QB33</f>
        <v>2928728.8531366559</v>
      </c>
      <c r="QC40" s="136">
        <f ca="1">Calculator!$E$38*QC33</f>
        <v>3106380.2600627681</v>
      </c>
      <c r="QD40" s="136">
        <f ca="1">Calculator!$E$38*QD33</f>
        <v>2999611.5801655976</v>
      </c>
      <c r="QE40" s="136">
        <f ca="1">Calculator!$E$38*QE33</f>
        <v>3232293.0089560957</v>
      </c>
      <c r="QF40" s="136">
        <f ca="1">Calculator!$E$38*QF33</f>
        <v>2961810.3613895876</v>
      </c>
      <c r="QG40" s="136">
        <f ca="1">Calculator!$E$38*QG33</f>
        <v>3054297.5384072964</v>
      </c>
      <c r="QH40" s="136">
        <f ca="1">Calculator!$E$38*QH33</f>
        <v>3259532.7714792341</v>
      </c>
      <c r="QI40" s="136">
        <f ca="1">Calculator!$E$38*QI33</f>
        <v>2759132.5217385232</v>
      </c>
      <c r="QJ40" s="136">
        <f ca="1">Calculator!$E$38*QJ33</f>
        <v>2708566.7417162969</v>
      </c>
      <c r="QK40" s="136">
        <f ca="1">Calculator!$E$38*QK33</f>
        <v>3075778.7170519531</v>
      </c>
      <c r="QL40" s="136">
        <f ca="1">Calculator!$E$38*QL33</f>
        <v>3278095.6264063022</v>
      </c>
      <c r="QM40" s="136">
        <f ca="1">Calculator!$E$38*QM33</f>
        <v>2856023.784674407</v>
      </c>
      <c r="QN40" s="136">
        <f ca="1">Calculator!$E$38*QN33</f>
        <v>3284170.9646192407</v>
      </c>
      <c r="QO40" s="136">
        <f ca="1">Calculator!$E$38*QO33</f>
        <v>2742747.2893626951</v>
      </c>
      <c r="QP40" s="136">
        <f ca="1">Calculator!$E$38*QP33</f>
        <v>3280864.1185194878</v>
      </c>
      <c r="QQ40" s="136">
        <f ca="1">Calculator!$E$38*QQ33</f>
        <v>3283102.0200137249</v>
      </c>
      <c r="QR40" s="136">
        <f ca="1">Calculator!$E$38*QR33</f>
        <v>3108004.2056083973</v>
      </c>
      <c r="QS40" s="136">
        <f ca="1">Calculator!$E$38*QS33</f>
        <v>2790168.1399069079</v>
      </c>
      <c r="QT40" s="136">
        <f ca="1">Calculator!$E$38*QT33</f>
        <v>2726847.9307596995</v>
      </c>
      <c r="QU40" s="136">
        <f ca="1">Calculator!$E$38*QU33</f>
        <v>2824453.1385047277</v>
      </c>
      <c r="QV40" s="136">
        <f ca="1">Calculator!$E$38*QV33</f>
        <v>3111616.0947689759</v>
      </c>
      <c r="QW40" s="136">
        <f ca="1">Calculator!$E$38*QW33</f>
        <v>2841025.4214931726</v>
      </c>
      <c r="QX40" s="136">
        <f ca="1">Calculator!$E$38*QX33</f>
        <v>2798370.6298434287</v>
      </c>
      <c r="QY40" s="136">
        <f ca="1">Calculator!$E$38*QY33</f>
        <v>2949293.3347341474</v>
      </c>
      <c r="QZ40" s="136">
        <f ca="1">Calculator!$E$38*QZ33</f>
        <v>3259484.2444885508</v>
      </c>
      <c r="RA40" s="136">
        <f ca="1">Calculator!$E$38*RA33</f>
        <v>2902175.658748656</v>
      </c>
      <c r="RB40" s="136">
        <f ca="1">Calculator!$E$38*RB33</f>
        <v>2898133.2658566344</v>
      </c>
      <c r="RC40" s="136">
        <f ca="1">Calculator!$E$38*RC33</f>
        <v>2800284.7664199583</v>
      </c>
      <c r="RD40" s="136">
        <f ca="1">Calculator!$E$38*RD33</f>
        <v>2893902.7242889814</v>
      </c>
      <c r="RE40" s="136">
        <f ca="1">Calculator!$E$38*RE33</f>
        <v>3243381.4653088599</v>
      </c>
      <c r="RF40" s="136">
        <f ca="1">Calculator!$E$38*RF33</f>
        <v>3122655.2839867692</v>
      </c>
      <c r="RG40" s="136">
        <f ca="1">Calculator!$E$38*RG33</f>
        <v>3157180.1880224301</v>
      </c>
      <c r="RH40" s="136">
        <f ca="1">Calculator!$E$38*RH33</f>
        <v>2943395.0547291636</v>
      </c>
      <c r="RI40" s="136">
        <f ca="1">Calculator!$E$38*RI33</f>
        <v>2980427.1113766762</v>
      </c>
      <c r="RJ40" s="136">
        <f ca="1">Calculator!$E$38*RJ33</f>
        <v>2695412.609186756</v>
      </c>
      <c r="RK40" s="136">
        <f ca="1">Calculator!$E$38*RK33</f>
        <v>2784344.1141314851</v>
      </c>
      <c r="RL40" s="136">
        <f ca="1">Calculator!$E$38*RL33</f>
        <v>2751083.9858161239</v>
      </c>
      <c r="RM40" s="136">
        <f ca="1">Calculator!$E$38*RM33</f>
        <v>2774226.6267093136</v>
      </c>
      <c r="RN40" s="136">
        <f ca="1">Calculator!$E$38*RN33</f>
        <v>2946308.1892262879</v>
      </c>
      <c r="RO40" s="136">
        <f ca="1">Calculator!$E$38*RO33</f>
        <v>2988270.4259716221</v>
      </c>
      <c r="RP40" s="136">
        <f ca="1">Calculator!$E$38*RP33</f>
        <v>3160432.5233130604</v>
      </c>
      <c r="RQ40" s="136">
        <f ca="1">Calculator!$E$38*RQ33</f>
        <v>3078775.7738348683</v>
      </c>
      <c r="RR40" s="136">
        <f ca="1">Calculator!$E$38*RR33</f>
        <v>3031983.22941759</v>
      </c>
      <c r="RS40" s="136">
        <f ca="1">Calculator!$E$38*RS33</f>
        <v>3165427.4690481941</v>
      </c>
      <c r="RT40" s="136">
        <f ca="1">Calculator!$E$38*RT33</f>
        <v>3084538.0366570465</v>
      </c>
      <c r="RU40" s="136">
        <f ca="1">Calculator!$E$38*RU33</f>
        <v>3282167.3864145004</v>
      </c>
      <c r="RV40" s="136">
        <f ca="1">Calculator!$E$38*RV33</f>
        <v>2745700.542388238</v>
      </c>
      <c r="RW40" s="136">
        <f ca="1">Calculator!$E$38*RW33</f>
        <v>2964542.482835311</v>
      </c>
      <c r="RX40" s="136">
        <f ca="1">Calculator!$E$38*RX33</f>
        <v>3171277.820476132</v>
      </c>
      <c r="RY40" s="136">
        <f ca="1">Calculator!$E$38*RY33</f>
        <v>2717061.9865338486</v>
      </c>
      <c r="RZ40" s="136">
        <f ca="1">Calculator!$E$38*RZ33</f>
        <v>2876969.2065830682</v>
      </c>
      <c r="SA40" s="136">
        <f ca="1">Calculator!$E$38*SA33</f>
        <v>2995074.3477257262</v>
      </c>
      <c r="SB40" s="136">
        <f ca="1">Calculator!$E$38*SB33</f>
        <v>2695374.9478373821</v>
      </c>
      <c r="SC40" s="136">
        <f ca="1">Calculator!$E$38*SC33</f>
        <v>2937371.7563418541</v>
      </c>
      <c r="SD40" s="136">
        <f ca="1">Calculator!$E$38*SD33</f>
        <v>2786318.597923839</v>
      </c>
      <c r="SE40" s="136">
        <f ca="1">Calculator!$E$38*SE33</f>
        <v>3128092.3150081295</v>
      </c>
      <c r="SF40" s="136">
        <f ca="1">Calculator!$E$38*SF33</f>
        <v>3081229.8799841749</v>
      </c>
      <c r="SG40" s="136">
        <f ca="1">Calculator!$E$38*SG33</f>
        <v>2948441.6018170696</v>
      </c>
      <c r="SH40" s="136">
        <f ca="1">Calculator!$E$38*SH33</f>
        <v>3221902.3885884522</v>
      </c>
      <c r="SI40" s="136">
        <f ca="1">Calculator!$E$38*SI33</f>
        <v>2735576.8506467892</v>
      </c>
      <c r="SJ40" s="136">
        <f ca="1">Calculator!$E$38*SJ33</f>
        <v>3116013.9344353485</v>
      </c>
      <c r="SK40" s="136">
        <f ca="1">Calculator!$E$38*SK33</f>
        <v>3280216.7229537214</v>
      </c>
      <c r="SL40" s="136">
        <f ca="1">Calculator!$E$38*SL33</f>
        <v>2735544.8842243203</v>
      </c>
      <c r="SM40" s="136">
        <f ca="1">Calculator!$E$38*SM33</f>
        <v>2920558.3034182386</v>
      </c>
      <c r="SN40" s="136">
        <f ca="1">Calculator!$E$38*SN33</f>
        <v>3007400.6520315404</v>
      </c>
      <c r="SO40" s="136">
        <f ca="1">Calculator!$E$38*SO33</f>
        <v>2907722.0490290727</v>
      </c>
      <c r="SP40" s="136">
        <f ca="1">Calculator!$E$38*SP33</f>
        <v>2769824.4131221524</v>
      </c>
      <c r="SQ40" s="136">
        <f ca="1">Calculator!$E$38*SQ33</f>
        <v>3170255.9776056968</v>
      </c>
      <c r="SR40" s="136">
        <f ca="1">Calculator!$E$38*SR33</f>
        <v>2800540.7213960611</v>
      </c>
      <c r="SS40" s="136">
        <f ca="1">Calculator!$E$38*SS33</f>
        <v>2932236.8677952737</v>
      </c>
      <c r="ST40" s="136">
        <f ca="1">Calculator!$E$38*ST33</f>
        <v>2874046.6401441563</v>
      </c>
      <c r="SU40" s="136">
        <f ca="1">Calculator!$E$38*SU33</f>
        <v>2801439.4440172743</v>
      </c>
      <c r="SV40" s="136">
        <f ca="1">Calculator!$E$38*SV33</f>
        <v>2782423.4903739234</v>
      </c>
      <c r="SW40" s="136">
        <f ca="1">Calculator!$E$38*SW33</f>
        <v>3021803.3045310383</v>
      </c>
      <c r="SX40" s="136">
        <f ca="1">Calculator!$E$38*SX33</f>
        <v>3069944.7158551388</v>
      </c>
      <c r="SY40" s="136">
        <f ca="1">Calculator!$E$38*SY33</f>
        <v>3237821.2150812773</v>
      </c>
      <c r="SZ40" s="136">
        <f ca="1">Calculator!$E$38*SZ33</f>
        <v>2941133.9483102309</v>
      </c>
      <c r="TA40" s="136">
        <f ca="1">Calculator!$E$38*TA33</f>
        <v>2929031.983468804</v>
      </c>
      <c r="TB40" s="136">
        <f ca="1">Calculator!$E$38*TB33</f>
        <v>3178335.1143967519</v>
      </c>
      <c r="TC40" s="136">
        <f ca="1">Calculator!$E$38*TC33</f>
        <v>3273900.1725369012</v>
      </c>
      <c r="TD40" s="136">
        <f ca="1">Calculator!$E$38*TD33</f>
        <v>3254924.8934184411</v>
      </c>
      <c r="TE40" s="136">
        <f ca="1">Calculator!$E$38*TE33</f>
        <v>2816141.6484991466</v>
      </c>
      <c r="TF40" s="136">
        <f ca="1">Calculator!$E$38*TF33</f>
        <v>3029310.9495632085</v>
      </c>
      <c r="TG40" s="136">
        <f ca="1">Calculator!$E$38*TG33</f>
        <v>2825254.4643020965</v>
      </c>
      <c r="TH40" s="136">
        <f ca="1">Calculator!$E$38*TH33</f>
        <v>3141539.5904738037</v>
      </c>
      <c r="TI40" s="136">
        <f ca="1">Calculator!$E$38*TI33</f>
        <v>2971425.8814300224</v>
      </c>
      <c r="TJ40" s="136">
        <f ca="1">Calculator!$E$38*TJ33</f>
        <v>2696686.258895502</v>
      </c>
      <c r="TK40" s="136">
        <f ca="1">Calculator!$E$38*TK33</f>
        <v>3125678.6865270836</v>
      </c>
      <c r="TL40" s="136">
        <f ca="1">Calculator!$E$38*TL33</f>
        <v>2870669.0300864074</v>
      </c>
      <c r="TM40" s="136">
        <f ca="1">Calculator!$E$38*TM33</f>
        <v>2939780.4799259384</v>
      </c>
      <c r="TN40" s="136">
        <f ca="1">Calculator!$E$38*TN33</f>
        <v>3038349.3996554515</v>
      </c>
      <c r="TO40" s="136">
        <f ca="1">Calculator!$E$38*TO33</f>
        <v>3004476.6502368026</v>
      </c>
      <c r="TP40" s="136">
        <f ca="1">Calculator!$E$38*TP33</f>
        <v>2727075.5283895168</v>
      </c>
      <c r="TQ40" s="136">
        <f ca="1">Calculator!$E$38*TQ33</f>
        <v>3284712.7791185211</v>
      </c>
      <c r="TR40" s="136">
        <f ca="1">Calculator!$E$38*TR33</f>
        <v>3251787.3741716179</v>
      </c>
      <c r="TS40" s="136">
        <f ca="1">Calculator!$E$38*TS33</f>
        <v>3025437.7306310153</v>
      </c>
      <c r="TT40" s="136">
        <f ca="1">Calculator!$E$38*TT33</f>
        <v>3260034.8652064991</v>
      </c>
      <c r="TU40" s="136">
        <f ca="1">Calculator!$E$38*TU33</f>
        <v>3141421.2286438951</v>
      </c>
      <c r="TV40" s="136">
        <f ca="1">Calculator!$E$38*TV33</f>
        <v>3124699.8889744068</v>
      </c>
      <c r="TW40" s="136">
        <f ca="1">Calculator!$E$38*TW33</f>
        <v>3216803.1367830015</v>
      </c>
      <c r="TX40" s="136">
        <f ca="1">Calculator!$E$38*TX33</f>
        <v>2739961.2998253237</v>
      </c>
      <c r="TY40" s="136">
        <f ca="1">Calculator!$E$38*TY33</f>
        <v>2847873.5840950292</v>
      </c>
      <c r="TZ40" s="136">
        <f ca="1">Calculator!$E$38*TZ33</f>
        <v>2923728.976213803</v>
      </c>
      <c r="UA40" s="136">
        <f ca="1">Calculator!$E$38*UA33</f>
        <v>3004957.0234578266</v>
      </c>
      <c r="UB40" s="136">
        <f ca="1">Calculator!$E$38*UB33</f>
        <v>2926416.8397705657</v>
      </c>
      <c r="UC40" s="136">
        <f ca="1">Calculator!$E$38*UC33</f>
        <v>3026207.0637797443</v>
      </c>
      <c r="UD40" s="136">
        <f ca="1">Calculator!$E$38*UD33</f>
        <v>2746028.958765463</v>
      </c>
      <c r="UE40" s="136">
        <f ca="1">Calculator!$E$38*UE33</f>
        <v>3189621.0529486588</v>
      </c>
      <c r="UF40" s="136">
        <f ca="1">Calculator!$E$38*UF33</f>
        <v>2977997.1438133297</v>
      </c>
      <c r="UG40" s="136">
        <f ca="1">Calculator!$E$38*UG33</f>
        <v>2998620.87763394</v>
      </c>
      <c r="UH40" s="136">
        <f ca="1">Calculator!$E$38*UH33</f>
        <v>3152724.9406314869</v>
      </c>
      <c r="UI40" s="136">
        <f ca="1">Calculator!$E$38*UI33</f>
        <v>3080071.54112919</v>
      </c>
      <c r="UJ40" s="136">
        <f ca="1">Calculator!$E$38*UJ33</f>
        <v>3137945.719568986</v>
      </c>
      <c r="UK40" s="136">
        <f ca="1">Calculator!$E$38*UK33</f>
        <v>3222376.2948558619</v>
      </c>
      <c r="UL40" s="136">
        <f ca="1">Calculator!$E$38*UL33</f>
        <v>2824814.2746545775</v>
      </c>
      <c r="UM40" s="136">
        <f ca="1">Calculator!$E$38*UM33</f>
        <v>2862211.7437287737</v>
      </c>
      <c r="UN40" s="136">
        <f ca="1">Calculator!$E$38*UN33</f>
        <v>3054086.7176075471</v>
      </c>
      <c r="UO40" s="136">
        <f ca="1">Calculator!$E$38*UO33</f>
        <v>3111852.4373683329</v>
      </c>
      <c r="UP40" s="136">
        <f ca="1">Calculator!$E$38*UP33</f>
        <v>2863619.8822293021</v>
      </c>
      <c r="UQ40" s="136">
        <f ca="1">Calculator!$E$38*UQ33</f>
        <v>3048599.4760983139</v>
      </c>
      <c r="UR40" s="136">
        <f ca="1">Calculator!$E$38*UR33</f>
        <v>2761019.800187272</v>
      </c>
      <c r="US40" s="136">
        <f ca="1">Calculator!$E$38*US33</f>
        <v>3169532.6047718301</v>
      </c>
      <c r="UT40" s="136">
        <f ca="1">Calculator!$E$38*UT33</f>
        <v>2907130.2011636733</v>
      </c>
      <c r="UU40" s="136">
        <f ca="1">Calculator!$E$38*UU33</f>
        <v>2771088.7620991063</v>
      </c>
      <c r="UV40" s="136">
        <f ca="1">Calculator!$E$38*UV33</f>
        <v>3226521.3733976856</v>
      </c>
      <c r="UW40" s="136">
        <f ca="1">Calculator!$E$38*UW33</f>
        <v>3084222.050877085</v>
      </c>
      <c r="UX40" s="136">
        <f ca="1">Calculator!$E$38*UX33</f>
        <v>3154190.9224718167</v>
      </c>
      <c r="UY40" s="136">
        <f ca="1">Calculator!$E$38*UY33</f>
        <v>3036030.2149110925</v>
      </c>
      <c r="UZ40" s="136">
        <f ca="1">Calculator!$E$38*UZ33</f>
        <v>3128814.7041156176</v>
      </c>
      <c r="VA40" s="136">
        <f ca="1">Calculator!$E$38*VA33</f>
        <v>3123139.3391093099</v>
      </c>
      <c r="VB40" s="136">
        <f ca="1">Calculator!$E$38*VB33</f>
        <v>3221272.1600086275</v>
      </c>
      <c r="VC40" s="136">
        <f ca="1">Calculator!$E$38*VC33</f>
        <v>3140282.0606928333</v>
      </c>
      <c r="VD40" s="136">
        <f ca="1">Calculator!$E$38*VD33</f>
        <v>3061330.9881208716</v>
      </c>
      <c r="VE40" s="136">
        <f ca="1">Calculator!$E$38*VE33</f>
        <v>2823674.9204934589</v>
      </c>
      <c r="VF40" s="136">
        <f ca="1">Calculator!$E$38*VF33</f>
        <v>3009104.4843391175</v>
      </c>
      <c r="VG40" s="136">
        <f ca="1">Calculator!$E$38*VG33</f>
        <v>2861179.1694511021</v>
      </c>
      <c r="VH40" s="136">
        <f ca="1">Calculator!$E$38*VH33</f>
        <v>3268111.0822866387</v>
      </c>
      <c r="VI40" s="136">
        <f ca="1">Calculator!$E$38*VI33</f>
        <v>3152707.0079031899</v>
      </c>
      <c r="VJ40" s="136">
        <f ca="1">Calculator!$E$38*VJ33</f>
        <v>2842941.6939748288</v>
      </c>
      <c r="VK40" s="136">
        <f ca="1">Calculator!$E$38*VK33</f>
        <v>3267331.8506783061</v>
      </c>
      <c r="VL40" s="136">
        <f ca="1">Calculator!$E$38*VL33</f>
        <v>2803763.7268552901</v>
      </c>
      <c r="VM40" s="136">
        <f ca="1">Calculator!$E$38*VM33</f>
        <v>2991605.9404729935</v>
      </c>
      <c r="VN40" s="136">
        <f ca="1">Calculator!$E$38*VN33</f>
        <v>2960219.6312133204</v>
      </c>
      <c r="VO40" s="136">
        <f ca="1">Calculator!$E$38*VO33</f>
        <v>3249794.5551136024</v>
      </c>
      <c r="VP40" s="136">
        <f ca="1">Calculator!$E$38*VP33</f>
        <v>3003353.9393206127</v>
      </c>
      <c r="VQ40" s="136">
        <f ca="1">Calculator!$E$38*VQ33</f>
        <v>2949196.4427381009</v>
      </c>
      <c r="VR40" s="136">
        <f ca="1">Calculator!$E$38*VR33</f>
        <v>2936765.8120892039</v>
      </c>
      <c r="VS40" s="136">
        <f ca="1">Calculator!$E$38*VS33</f>
        <v>3265536.2263527713</v>
      </c>
      <c r="VT40" s="136">
        <f ca="1">Calculator!$E$38*VT33</f>
        <v>3260182.0021585776</v>
      </c>
      <c r="VU40" s="136">
        <f ca="1">Calculator!$E$38*VU33</f>
        <v>2773941.5807693047</v>
      </c>
      <c r="VV40" s="136">
        <f ca="1">Calculator!$E$38*VV33</f>
        <v>3056143.6910161581</v>
      </c>
      <c r="VW40" s="136">
        <f ca="1">Calculator!$E$38*VW33</f>
        <v>2771975.0252176225</v>
      </c>
      <c r="VX40" s="136">
        <f ca="1">Calculator!$E$38*VX33</f>
        <v>2940186.1403780482</v>
      </c>
      <c r="VY40" s="136">
        <f ca="1">Calculator!$E$38*VY33</f>
        <v>2905054.7257635887</v>
      </c>
      <c r="VZ40" s="136">
        <f ca="1">Calculator!$E$38*VZ33</f>
        <v>2999217.3046799041</v>
      </c>
      <c r="WA40" s="136">
        <f ca="1">Calculator!$E$38*WA33</f>
        <v>3120804.951162023</v>
      </c>
      <c r="WB40" s="136">
        <f ca="1">Calculator!$E$38*WB33</f>
        <v>2711863.905413785</v>
      </c>
      <c r="WC40" s="136">
        <f ca="1">Calculator!$E$38*WC33</f>
        <v>2885562.0573779452</v>
      </c>
      <c r="WD40" s="136">
        <f ca="1">Calculator!$E$38*WD33</f>
        <v>2806624.3100809772</v>
      </c>
      <c r="WE40" s="136">
        <f ca="1">Calculator!$E$38*WE33</f>
        <v>3018606.2567298589</v>
      </c>
      <c r="WF40" s="136">
        <f ca="1">Calculator!$E$38*WF33</f>
        <v>3025033.7518821112</v>
      </c>
      <c r="WG40" s="136">
        <f ca="1">Calculator!$E$38*WG33</f>
        <v>3121274.2870944883</v>
      </c>
      <c r="WH40" s="136">
        <f ca="1">Calculator!$E$38*WH33</f>
        <v>2945321.0827067099</v>
      </c>
      <c r="WI40" s="136">
        <f ca="1">Calculator!$E$38*WI33</f>
        <v>2915600.1302789478</v>
      </c>
      <c r="WJ40" s="136">
        <f ca="1">Calculator!$E$38*WJ33</f>
        <v>2970355.3162821159</v>
      </c>
      <c r="WK40" s="136">
        <f ca="1">Calculator!$E$38*WK33</f>
        <v>2853658.3018331253</v>
      </c>
      <c r="WL40" s="136">
        <f ca="1">Calculator!$E$38*WL33</f>
        <v>2809083.2710542069</v>
      </c>
      <c r="WM40" s="136">
        <f ca="1">Calculator!$E$38*WM33</f>
        <v>2836716.7402352775</v>
      </c>
      <c r="WN40" s="136">
        <f ca="1">Calculator!$E$38*WN33</f>
        <v>2919930.8357546688</v>
      </c>
      <c r="WO40" s="136">
        <f ca="1">Calculator!$E$38*WO33</f>
        <v>3205885.9088713275</v>
      </c>
      <c r="WP40" s="136">
        <f ca="1">Calculator!$E$38*WP33</f>
        <v>2880942.4831281756</v>
      </c>
      <c r="WQ40" s="136">
        <f ca="1">Calculator!$E$38*WQ33</f>
        <v>2880727.2564305584</v>
      </c>
      <c r="WR40" s="136">
        <f ca="1">Calculator!$E$38*WR33</f>
        <v>2998770.9554039575</v>
      </c>
      <c r="WS40" s="136">
        <f ca="1">Calculator!$E$38*WS33</f>
        <v>3134222.1388363969</v>
      </c>
      <c r="WT40" s="136">
        <f ca="1">Calculator!$E$38*WT33</f>
        <v>2760035.8438079287</v>
      </c>
      <c r="WU40" s="136">
        <f ca="1">Calculator!$E$38*WU33</f>
        <v>2819731.6911573964</v>
      </c>
      <c r="WV40" s="136">
        <f ca="1">Calculator!$E$38*WV33</f>
        <v>2941666.925035872</v>
      </c>
      <c r="WW40" s="136">
        <f ca="1">Calculator!$E$38*WW33</f>
        <v>3111835.1946603497</v>
      </c>
      <c r="WX40" s="136">
        <f ca="1">Calculator!$E$38*WX33</f>
        <v>2894417.9618953858</v>
      </c>
      <c r="WY40" s="136">
        <f ca="1">Calculator!$E$38*WY33</f>
        <v>3083862.1995520103</v>
      </c>
      <c r="WZ40" s="136">
        <f ca="1">Calculator!$E$38*WZ33</f>
        <v>2865707.0024525919</v>
      </c>
      <c r="XA40" s="136">
        <f ca="1">Calculator!$E$38*XA33</f>
        <v>3092235.1475935723</v>
      </c>
      <c r="XB40" s="136">
        <f ca="1">Calculator!$E$38*XB33</f>
        <v>3030420.0969428378</v>
      </c>
      <c r="XC40" s="136">
        <f ca="1">Calculator!$E$38*XC33</f>
        <v>3235718.2783612935</v>
      </c>
      <c r="XD40" s="136">
        <f ca="1">Calculator!$E$38*XD33</f>
        <v>2860718.0718995021</v>
      </c>
      <c r="XE40" s="136">
        <f ca="1">Calculator!$E$38*XE33</f>
        <v>3244892.3005385152</v>
      </c>
      <c r="XF40" s="136">
        <f ca="1">Calculator!$E$38*XF33</f>
        <v>2960694.0048646247</v>
      </c>
      <c r="XG40" s="136">
        <f ca="1">Calculator!$E$38*XG33</f>
        <v>3242435.9561279723</v>
      </c>
      <c r="XH40" s="136">
        <f ca="1">Calculator!$E$38*XH33</f>
        <v>3080131.9821022293</v>
      </c>
      <c r="XI40" s="136">
        <f ca="1">Calculator!$E$38*XI33</f>
        <v>3233511.0468843509</v>
      </c>
      <c r="XJ40" s="136">
        <f ca="1">Calculator!$E$38*XJ33</f>
        <v>2782911.993969881</v>
      </c>
      <c r="XK40" s="136">
        <f ca="1">Calculator!$E$38*XK33</f>
        <v>3273783.6632533618</v>
      </c>
      <c r="XL40" s="136">
        <f ca="1">Calculator!$E$38*XL33</f>
        <v>2793290.8069100222</v>
      </c>
      <c r="XM40" s="136">
        <f ca="1">Calculator!$E$38*XM33</f>
        <v>3252532.6834173878</v>
      </c>
      <c r="XN40" s="136">
        <f ca="1">Calculator!$E$38*XN33</f>
        <v>3019580.395526031</v>
      </c>
      <c r="XO40" s="136">
        <f ca="1">Calculator!$E$38*XO33</f>
        <v>3177963.0003477419</v>
      </c>
      <c r="XP40" s="136">
        <f ca="1">Calculator!$E$38*XP33</f>
        <v>3056790.5075877565</v>
      </c>
      <c r="XQ40" s="136">
        <f ca="1">Calculator!$E$38*XQ33</f>
        <v>3017519.1723125712</v>
      </c>
      <c r="XR40" s="136">
        <f ca="1">Calculator!$E$38*XR33</f>
        <v>3206787.748479268</v>
      </c>
      <c r="XS40" s="136">
        <f ca="1">Calculator!$E$38*XS33</f>
        <v>2711251.4482994331</v>
      </c>
      <c r="XT40" s="136">
        <f ca="1">Calculator!$E$38*XT33</f>
        <v>3080821.6302646375</v>
      </c>
      <c r="XU40" s="136">
        <f ca="1">Calculator!$E$38*XU33</f>
        <v>2705568.9626516742</v>
      </c>
      <c r="XV40" s="136">
        <f ca="1">Calculator!$E$38*XV33</f>
        <v>3232608.591019012</v>
      </c>
      <c r="XW40" s="136">
        <f ca="1">Calculator!$E$38*XW33</f>
        <v>3086339.9588095932</v>
      </c>
      <c r="XX40" s="136">
        <f ca="1">Calculator!$E$38*XX33</f>
        <v>3173347.5515542738</v>
      </c>
      <c r="XY40" s="136">
        <f ca="1">Calculator!$E$38*XY33</f>
        <v>2806200.8698644824</v>
      </c>
      <c r="XZ40" s="136">
        <f ca="1">Calculator!$E$38*XZ33</f>
        <v>3196892.936870954</v>
      </c>
      <c r="YA40" s="136">
        <f ca="1">Calculator!$E$38*YA33</f>
        <v>2821691.5232686074</v>
      </c>
      <c r="YB40" s="136">
        <f ca="1">Calculator!$E$38*YB33</f>
        <v>2873229.7229949269</v>
      </c>
      <c r="YC40" s="136">
        <f ca="1">Calculator!$E$38*YC33</f>
        <v>3085903.3927683737</v>
      </c>
      <c r="YD40" s="136">
        <f ca="1">Calculator!$E$38*YD33</f>
        <v>3092439.2862637914</v>
      </c>
      <c r="YE40" s="136">
        <f ca="1">Calculator!$E$38*YE33</f>
        <v>2730640.393209551</v>
      </c>
      <c r="YF40" s="136">
        <f ca="1">Calculator!$E$38*YF33</f>
        <v>3241616.4173930343</v>
      </c>
      <c r="YG40" s="136">
        <f ca="1">Calculator!$E$38*YG33</f>
        <v>3214665.6156036379</v>
      </c>
      <c r="YH40" s="136">
        <f ca="1">Calculator!$E$38*YH33</f>
        <v>3264215.3423779933</v>
      </c>
      <c r="YI40" s="136">
        <f ca="1">Calculator!$E$38*YI33</f>
        <v>3274879.6100596278</v>
      </c>
      <c r="YJ40" s="136">
        <f ca="1">Calculator!$E$38*YJ33</f>
        <v>3181444.1965993992</v>
      </c>
      <c r="YK40" s="136">
        <f ca="1">Calculator!$E$38*YK33</f>
        <v>3039759.3546545473</v>
      </c>
      <c r="YL40" s="136">
        <f ca="1">Calculator!$E$38*YL33</f>
        <v>2904042.6872153194</v>
      </c>
      <c r="YM40" s="136">
        <f ca="1">Calculator!$E$38*YM33</f>
        <v>3067986.1783406879</v>
      </c>
      <c r="YN40" s="136">
        <f ca="1">Calculator!$E$38*YN33</f>
        <v>3165608.160710379</v>
      </c>
      <c r="YO40" s="136">
        <f ca="1">Calculator!$E$38*YO33</f>
        <v>3013407.2046657884</v>
      </c>
      <c r="YP40" s="136">
        <f ca="1">Calculator!$E$38*YP33</f>
        <v>2821259.2465213751</v>
      </c>
      <c r="YQ40" s="136">
        <f ca="1">Calculator!$E$38*YQ33</f>
        <v>2709436.2402685862</v>
      </c>
      <c r="YR40" s="136">
        <f ca="1">Calculator!$E$38*YR33</f>
        <v>3080831.9086031481</v>
      </c>
      <c r="YS40" s="136">
        <f ca="1">Calculator!$E$38*YS33</f>
        <v>3124901.3060176093</v>
      </c>
      <c r="YT40" s="136">
        <f ca="1">Calculator!$E$38*YT33</f>
        <v>2698389.5692199962</v>
      </c>
      <c r="YU40" s="136">
        <f ca="1">Calculator!$E$38*YU33</f>
        <v>3115427.6633954872</v>
      </c>
      <c r="YV40" s="136">
        <f ca="1">Calculator!$E$38*YV33</f>
        <v>2915722.0498994784</v>
      </c>
      <c r="YW40" s="136">
        <f ca="1">Calculator!$E$38*YW33</f>
        <v>2694891.6044958895</v>
      </c>
      <c r="YX40" s="136">
        <f ca="1">Calculator!$E$38*YX33</f>
        <v>2881754.9309457568</v>
      </c>
      <c r="YY40" s="136">
        <f ca="1">Calculator!$E$38*YY33</f>
        <v>2811959.8589092889</v>
      </c>
      <c r="YZ40" s="136">
        <f ca="1">Calculator!$E$38*YZ33</f>
        <v>2866723.1883670478</v>
      </c>
      <c r="ZA40" s="136">
        <f ca="1">Calculator!$E$38*ZA33</f>
        <v>2747180.7697603889</v>
      </c>
      <c r="ZB40" s="136">
        <f ca="1">Calculator!$E$38*ZB33</f>
        <v>3044524.1394254914</v>
      </c>
      <c r="ZC40" s="136">
        <f ca="1">Calculator!$E$38*ZC33</f>
        <v>3277243.688979079</v>
      </c>
      <c r="ZD40" s="136">
        <f ca="1">Calculator!$E$38*ZD33</f>
        <v>3229346.8037741054</v>
      </c>
      <c r="ZE40" s="136">
        <f ca="1">Calculator!$E$38*ZE33</f>
        <v>2795622.5906320009</v>
      </c>
      <c r="ZF40" s="136">
        <f ca="1">Calculator!$E$38*ZF33</f>
        <v>3195595.0105934651</v>
      </c>
      <c r="ZG40" s="136">
        <f ca="1">Calculator!$E$38*ZG33</f>
        <v>3274228.6541123195</v>
      </c>
      <c r="ZH40" s="136">
        <f ca="1">Calculator!$E$38*ZH33</f>
        <v>2888196.0218076203</v>
      </c>
      <c r="ZI40" s="136">
        <f ca="1">Calculator!$E$38*ZI33</f>
        <v>2827102.5032609687</v>
      </c>
      <c r="ZJ40" s="136">
        <f ca="1">Calculator!$E$38*ZJ33</f>
        <v>2868266.0540710241</v>
      </c>
      <c r="ZK40" s="136">
        <f ca="1">Calculator!$E$38*ZK33</f>
        <v>3025939.0773868607</v>
      </c>
      <c r="ZL40" s="136">
        <f ca="1">Calculator!$E$38*ZL33</f>
        <v>3235248.3578821416</v>
      </c>
      <c r="ZM40" s="136">
        <f ca="1">Calculator!$E$38*ZM33</f>
        <v>3243373.6719753989</v>
      </c>
      <c r="ZN40" s="136">
        <f ca="1">Calculator!$E$38*ZN33</f>
        <v>2735929.8682430107</v>
      </c>
      <c r="ZO40" s="136">
        <f ca="1">Calculator!$E$38*ZO33</f>
        <v>2786394.184073675</v>
      </c>
      <c r="ZP40" s="136">
        <f ca="1">Calculator!$E$38*ZP33</f>
        <v>3009490.3710976671</v>
      </c>
      <c r="ZQ40" s="136">
        <f ca="1">Calculator!$E$38*ZQ33</f>
        <v>2990614.0689653466</v>
      </c>
      <c r="ZR40" s="136">
        <f ca="1">Calculator!$E$38*ZR33</f>
        <v>2816253.4932291186</v>
      </c>
      <c r="ZS40" s="136">
        <f ca="1">Calculator!$E$38*ZS33</f>
        <v>2699466.6570201069</v>
      </c>
      <c r="ZT40" s="136">
        <f ca="1">Calculator!$E$38*ZT33</f>
        <v>2909666.8164159395</v>
      </c>
      <c r="ZU40" s="136">
        <f ca="1">Calculator!$E$38*ZU33</f>
        <v>3033608.2981096143</v>
      </c>
      <c r="ZV40" s="136">
        <f ca="1">Calculator!$E$38*ZV33</f>
        <v>3208203.4116556933</v>
      </c>
      <c r="ZW40" s="136">
        <f ca="1">Calculator!$E$38*ZW33</f>
        <v>3061930.1273026923</v>
      </c>
      <c r="ZX40" s="136">
        <f ca="1">Calculator!$E$38*ZX33</f>
        <v>2856112.2762493086</v>
      </c>
      <c r="ZY40" s="136">
        <f ca="1">Calculator!$E$38*ZY33</f>
        <v>3223843.4814898041</v>
      </c>
      <c r="ZZ40" s="136">
        <f ca="1">Calculator!$E$38*ZZ33</f>
        <v>3231966.5590713052</v>
      </c>
      <c r="AAA40" s="136">
        <f ca="1">Calculator!$E$38*AAA33</f>
        <v>3119515.0799262905</v>
      </c>
      <c r="AAB40" s="136">
        <f ca="1">Calculator!$E$38*AAB33</f>
        <v>3052403.3944117296</v>
      </c>
      <c r="AAC40" s="136">
        <f ca="1">Calculator!$E$38*AAC33</f>
        <v>2785334.4694205103</v>
      </c>
      <c r="AAD40" s="136">
        <f ca="1">Calculator!$E$38*AAD33</f>
        <v>3217669.1145366803</v>
      </c>
      <c r="AAE40" s="136">
        <f ca="1">Calculator!$E$38*AAE33</f>
        <v>3097670.9188710195</v>
      </c>
      <c r="AAF40" s="136">
        <f ca="1">Calculator!$E$38*AAF33</f>
        <v>3002418.8858921095</v>
      </c>
      <c r="AAG40" s="136">
        <f ca="1">Calculator!$E$38*AAG33</f>
        <v>3111702.6383045632</v>
      </c>
      <c r="AAH40" s="136">
        <f ca="1">Calculator!$E$38*AAH33</f>
        <v>2918677.5181585574</v>
      </c>
      <c r="AAI40" s="136">
        <f ca="1">Calculator!$E$38*AAI33</f>
        <v>3080913.1865283051</v>
      </c>
      <c r="AAJ40" s="136">
        <f ca="1">Calculator!$E$38*AAJ33</f>
        <v>3267721.6976452796</v>
      </c>
      <c r="AAK40" s="136">
        <f ca="1">Calculator!$E$38*AAK33</f>
        <v>3177067.323100667</v>
      </c>
      <c r="AAL40" s="136">
        <f ca="1">Calculator!$E$38*AAL33</f>
        <v>3069302.3686789912</v>
      </c>
      <c r="AAM40" s="136">
        <f ca="1">Calculator!$E$38*AAM33</f>
        <v>3260425.9521180755</v>
      </c>
      <c r="AAN40" s="136">
        <f ca="1">Calculator!$E$38*AAN33</f>
        <v>2785724.2374265552</v>
      </c>
      <c r="AAO40" s="136">
        <f ca="1">Calculator!$E$38*AAO33</f>
        <v>2697786.0368064349</v>
      </c>
      <c r="AAP40" s="136">
        <f ca="1">Calculator!$E$38*AAP33</f>
        <v>2758557.2285871012</v>
      </c>
      <c r="AAQ40" s="136">
        <f ca="1">Calculator!$E$38*AAQ33</f>
        <v>2934028.8667663517</v>
      </c>
      <c r="AAR40" s="136">
        <f ca="1">Calculator!$E$38*AAR33</f>
        <v>2943834.3872065404</v>
      </c>
      <c r="AAS40" s="136">
        <f ca="1">Calculator!$E$38*AAS33</f>
        <v>2959083.8967228639</v>
      </c>
      <c r="AAT40" s="136">
        <f ca="1">Calculator!$E$38*AAT33</f>
        <v>2837746.1491081133</v>
      </c>
      <c r="AAU40" s="136">
        <f ca="1">Calculator!$E$38*AAU33</f>
        <v>3106857.1785977301</v>
      </c>
      <c r="AAV40" s="136">
        <f ca="1">Calculator!$E$38*AAV33</f>
        <v>3213848.4899698263</v>
      </c>
      <c r="AAW40" s="136">
        <f ca="1">Calculator!$E$38*AAW33</f>
        <v>2881098.1819399334</v>
      </c>
      <c r="AAX40" s="136">
        <f ca="1">Calculator!$E$38*AAX33</f>
        <v>2807789.7098723883</v>
      </c>
      <c r="AAY40" s="136">
        <f ca="1">Calculator!$E$38*AAY33</f>
        <v>2997648.232612316</v>
      </c>
      <c r="AAZ40" s="136">
        <f ca="1">Calculator!$E$38*AAZ33</f>
        <v>3213300.2785404446</v>
      </c>
      <c r="ABA40" s="136">
        <f ca="1">Calculator!$E$38*ABA33</f>
        <v>2725787.5477775112</v>
      </c>
      <c r="ABB40" s="136">
        <f ca="1">Calculator!$E$38*ABB33</f>
        <v>3154948.3591759927</v>
      </c>
      <c r="ABC40" s="136">
        <f ca="1">Calculator!$E$38*ABC33</f>
        <v>2937059.3215272934</v>
      </c>
      <c r="ABD40" s="136">
        <f ca="1">Calculator!$E$38*ABD33</f>
        <v>2840939.5415972504</v>
      </c>
      <c r="ABE40" s="136">
        <f ca="1">Calculator!$E$38*ABE33</f>
        <v>3059424.252538031</v>
      </c>
      <c r="ABF40" s="136">
        <f ca="1">Calculator!$E$38*ABF33</f>
        <v>2841218.3975909147</v>
      </c>
      <c r="ABG40" s="136">
        <f ca="1">Calculator!$E$38*ABG33</f>
        <v>3079528.7282679086</v>
      </c>
      <c r="ABH40" s="136">
        <f ca="1">Calculator!$E$38*ABH33</f>
        <v>3100355.2463482097</v>
      </c>
      <c r="ABI40" s="136">
        <f ca="1">Calculator!$E$38*ABI33</f>
        <v>3245549.785966929</v>
      </c>
      <c r="ABJ40" s="136">
        <f ca="1">Calculator!$E$38*ABJ33</f>
        <v>2814779.81234799</v>
      </c>
      <c r="ABK40" s="136">
        <f ca="1">Calculator!$E$38*ABK33</f>
        <v>2962500.6324036121</v>
      </c>
      <c r="ABL40" s="136">
        <f ca="1">Calculator!$E$38*ABL33</f>
        <v>3061134.4698481453</v>
      </c>
      <c r="ABM40" s="136">
        <f ca="1">Calculator!$E$38*ABM33</f>
        <v>2688661.3553047148</v>
      </c>
      <c r="ABN40" s="136">
        <f ca="1">Calculator!$E$38*ABN33</f>
        <v>3214498.1861163825</v>
      </c>
      <c r="ABO40" s="136">
        <f ca="1">Calculator!$E$38*ABO33</f>
        <v>2848089.3856146242</v>
      </c>
      <c r="ABP40" s="136">
        <f ca="1">Calculator!$E$38*ABP33</f>
        <v>3034124.5465787016</v>
      </c>
      <c r="ABQ40" s="136">
        <f ca="1">Calculator!$E$38*ABQ33</f>
        <v>3022434.6013179934</v>
      </c>
      <c r="ABR40" s="136">
        <f ca="1">Calculator!$E$38*ABR33</f>
        <v>3101387.2267085561</v>
      </c>
      <c r="ABS40" s="136">
        <f ca="1">Calculator!$E$38*ABS33</f>
        <v>2755560.6289249794</v>
      </c>
      <c r="ABT40" s="136">
        <f ca="1">Calculator!$E$38*ABT33</f>
        <v>2720434.9135362483</v>
      </c>
      <c r="ABU40" s="136">
        <f ca="1">Calculator!$E$38*ABU33</f>
        <v>2702660.3940467499</v>
      </c>
      <c r="ABV40" s="136">
        <f ca="1">Calculator!$E$38*ABV33</f>
        <v>3062240.6837651343</v>
      </c>
      <c r="ABW40" s="136">
        <f ca="1">Calculator!$E$38*ABW33</f>
        <v>2933229.7723648921</v>
      </c>
      <c r="ABX40" s="136">
        <f ca="1">Calculator!$E$38*ABX33</f>
        <v>2696497.0086663896</v>
      </c>
      <c r="ABY40" s="136">
        <f ca="1">Calculator!$E$38*ABY33</f>
        <v>2840430.0402378286</v>
      </c>
      <c r="ABZ40" s="136">
        <f ca="1">Calculator!$E$38*ABZ33</f>
        <v>3146768.6415471956</v>
      </c>
      <c r="ACA40" s="136">
        <f ca="1">Calculator!$E$38*ACA33</f>
        <v>3253326.8469502586</v>
      </c>
      <c r="ACB40" s="136">
        <f ca="1">Calculator!$E$38*ACB33</f>
        <v>2829030.7839942677</v>
      </c>
      <c r="ACC40" s="136">
        <f ca="1">Calculator!$E$38*ACC33</f>
        <v>2871998.5594351096</v>
      </c>
      <c r="ACD40" s="136">
        <f ca="1">Calculator!$E$38*ACD33</f>
        <v>2938975.471013552</v>
      </c>
      <c r="ACE40" s="136">
        <f ca="1">Calculator!$E$38*ACE33</f>
        <v>2752977.179161679</v>
      </c>
      <c r="ACF40" s="136">
        <f ca="1">Calculator!$E$38*ACF33</f>
        <v>3076740.2923359401</v>
      </c>
      <c r="ACG40" s="136">
        <f ca="1">Calculator!$E$38*ACG33</f>
        <v>3101414.8278997</v>
      </c>
      <c r="ACH40" s="136">
        <f ca="1">Calculator!$E$38*ACH33</f>
        <v>3044322.0157938944</v>
      </c>
      <c r="ACI40" s="136">
        <f ca="1">Calculator!$E$38*ACI33</f>
        <v>2956475.8921787622</v>
      </c>
      <c r="ACJ40" s="136">
        <f ca="1">Calculator!$E$38*ACJ33</f>
        <v>2865337.7646705299</v>
      </c>
      <c r="ACK40" s="136">
        <f ca="1">Calculator!$E$38*ACK33</f>
        <v>2877985.9958275547</v>
      </c>
      <c r="ACL40" s="136">
        <f ca="1">Calculator!$E$38*ACL33</f>
        <v>2901440.7929498679</v>
      </c>
      <c r="ACM40" s="136">
        <f ca="1">Calculator!$E$38*ACM33</f>
        <v>3195186.4096519984</v>
      </c>
      <c r="ACN40" s="136">
        <f ca="1">Calculator!$E$38*ACN33</f>
        <v>3110520.1947705578</v>
      </c>
      <c r="ACO40" s="136">
        <f ca="1">Calculator!$E$38*ACO33</f>
        <v>2744668.8641296239</v>
      </c>
      <c r="ACP40" s="136">
        <f ca="1">Calculator!$E$38*ACP33</f>
        <v>2819282.0327496976</v>
      </c>
      <c r="ACQ40" s="136">
        <f ca="1">Calculator!$E$38*ACQ33</f>
        <v>3019443.0364508913</v>
      </c>
      <c r="ACR40" s="136">
        <f ca="1">Calculator!$E$38*ACR33</f>
        <v>2854030.0302822026</v>
      </c>
      <c r="ACS40" s="136">
        <f ca="1">Calculator!$E$38*ACS33</f>
        <v>3190889.7937965808</v>
      </c>
      <c r="ACT40" s="136">
        <f ca="1">Calculator!$E$38*ACT33</f>
        <v>2984651.3634405644</v>
      </c>
      <c r="ACU40" s="136">
        <f ca="1">Calculator!$E$38*ACU33</f>
        <v>2695810.3507547989</v>
      </c>
      <c r="ACV40" s="136">
        <f ca="1">Calculator!$E$38*ACV33</f>
        <v>2967458.2542818766</v>
      </c>
      <c r="ACW40" s="136">
        <f ca="1">Calculator!$E$38*ACW33</f>
        <v>2984523.8415663647</v>
      </c>
      <c r="ACX40" s="136">
        <f ca="1">Calculator!$E$38*ACX33</f>
        <v>2886600.8873660155</v>
      </c>
      <c r="ACY40" s="136">
        <f ca="1">Calculator!$E$38*ACY33</f>
        <v>3160479.3295924328</v>
      </c>
      <c r="ACZ40" s="136">
        <f ca="1">Calculator!$E$38*ACZ33</f>
        <v>3025649.9679362229</v>
      </c>
      <c r="ADA40" s="136">
        <f ca="1">Calculator!$E$38*ADA33</f>
        <v>3155013.5903085736</v>
      </c>
      <c r="ADB40" s="136">
        <f ca="1">Calculator!$E$38*ADB33</f>
        <v>3073519.6046213587</v>
      </c>
      <c r="ADC40" s="136">
        <f ca="1">Calculator!$E$38*ADC33</f>
        <v>3100849.9065846577</v>
      </c>
      <c r="ADD40" s="136">
        <f ca="1">Calculator!$E$38*ADD33</f>
        <v>3058678.3527131514</v>
      </c>
      <c r="ADE40" s="136">
        <f ca="1">Calculator!$E$38*ADE33</f>
        <v>3132886.4247902795</v>
      </c>
      <c r="ADF40" s="136">
        <f ca="1">Calculator!$E$38*ADF33</f>
        <v>3067442.2163421144</v>
      </c>
      <c r="ADG40" s="136">
        <f ca="1">Calculator!$E$38*ADG33</f>
        <v>2704073.099192997</v>
      </c>
      <c r="ADH40" s="136">
        <f ca="1">Calculator!$E$38*ADH33</f>
        <v>3061846.2963978774</v>
      </c>
      <c r="ADI40" s="136">
        <f ca="1">Calculator!$E$38*ADI33</f>
        <v>2822737.5139548085</v>
      </c>
      <c r="ADJ40" s="136">
        <f ca="1">Calculator!$E$38*ADJ33</f>
        <v>2835829.7009274191</v>
      </c>
      <c r="ADK40" s="136">
        <f ca="1">Calculator!$E$38*ADK33</f>
        <v>3144928.4591577118</v>
      </c>
      <c r="ADL40" s="136">
        <f ca="1">Calculator!$E$38*ADL33</f>
        <v>3222215.7006476135</v>
      </c>
      <c r="ADM40" s="136">
        <f ca="1">Calculator!$E$38*ADM33</f>
        <v>3024368.6195421601</v>
      </c>
      <c r="ADN40" s="136">
        <f ca="1">Calculator!$E$38*ADN33</f>
        <v>3008045.9503616043</v>
      </c>
      <c r="ADO40" s="136">
        <f ca="1">Calculator!$E$38*ADO33</f>
        <v>2851402.9524765536</v>
      </c>
      <c r="ADP40" s="136">
        <f ca="1">Calculator!$E$38*ADP33</f>
        <v>2863897.7969313487</v>
      </c>
      <c r="ADQ40" s="136">
        <f ca="1">Calculator!$E$38*ADQ33</f>
        <v>2746374.7290204554</v>
      </c>
      <c r="ADR40" s="136">
        <f ca="1">Calculator!$E$38*ADR33</f>
        <v>2861663.0906677949</v>
      </c>
      <c r="ADS40" s="136">
        <f ca="1">Calculator!$E$38*ADS33</f>
        <v>3052015.0352528845</v>
      </c>
      <c r="ADT40" s="136">
        <f ca="1">Calculator!$E$38*ADT33</f>
        <v>3090314.3007389577</v>
      </c>
      <c r="ADU40" s="136">
        <f ca="1">Calculator!$E$38*ADU33</f>
        <v>3071385.429564897</v>
      </c>
      <c r="ADV40" s="136">
        <f ca="1">Calculator!$E$38*ADV33</f>
        <v>3147964.0856443518</v>
      </c>
      <c r="ADW40" s="136">
        <f ca="1">Calculator!$E$38*ADW33</f>
        <v>3080187.1893680203</v>
      </c>
      <c r="ADX40" s="136">
        <f ca="1">Calculator!$E$38*ADX33</f>
        <v>3157353.7817693683</v>
      </c>
      <c r="ADY40" s="136">
        <f ca="1">Calculator!$E$38*ADY33</f>
        <v>3148907.3495679204</v>
      </c>
      <c r="ADZ40" s="136">
        <f ca="1">Calculator!$E$38*ADZ33</f>
        <v>3262002.5030029104</v>
      </c>
      <c r="AEA40" s="136">
        <f ca="1">Calculator!$E$38*AEA33</f>
        <v>3250882.6178491279</v>
      </c>
      <c r="AEB40" s="136">
        <f ca="1">Calculator!$E$38*AEB33</f>
        <v>3098281.6054088315</v>
      </c>
      <c r="AEC40" s="136">
        <f ca="1">Calculator!$E$38*AEC33</f>
        <v>2914736.9297039285</v>
      </c>
      <c r="AED40" s="136">
        <f ca="1">Calculator!$E$38*AED33</f>
        <v>2878078.6176740201</v>
      </c>
      <c r="AEE40" s="136">
        <f ca="1">Calculator!$E$38*AEE33</f>
        <v>2790591.7620444805</v>
      </c>
      <c r="AEF40" s="136">
        <f ca="1">Calculator!$E$38*AEF33</f>
        <v>2929107.3247539657</v>
      </c>
      <c r="AEG40" s="136">
        <f ca="1">Calculator!$E$38*AEG33</f>
        <v>2857755.1533507449</v>
      </c>
      <c r="AEH40" s="136">
        <f ca="1">Calculator!$E$38*AEH33</f>
        <v>3242709.8941735262</v>
      </c>
      <c r="AEI40" s="136">
        <f ca="1">Calculator!$E$38*AEI33</f>
        <v>2827447.1983596152</v>
      </c>
      <c r="AEJ40" s="136">
        <f ca="1">Calculator!$E$38*AEJ33</f>
        <v>3065606.7558195707</v>
      </c>
      <c r="AEK40" s="136">
        <f ca="1">Calculator!$E$38*AEK33</f>
        <v>2819973.7869740175</v>
      </c>
      <c r="AEL40" s="136">
        <f ca="1">Calculator!$E$38*AEL33</f>
        <v>3143815.9279397372</v>
      </c>
      <c r="AEM40" s="136">
        <f ca="1">Calculator!$E$38*AEM33</f>
        <v>2759767.1568789068</v>
      </c>
      <c r="AEN40" s="136">
        <f ca="1">Calculator!$E$38*AEN33</f>
        <v>3082378.5303223855</v>
      </c>
      <c r="AEO40" s="136">
        <f ca="1">Calculator!$E$38*AEO33</f>
        <v>3280527.1987552196</v>
      </c>
      <c r="AEP40" s="136">
        <f ca="1">Calculator!$E$38*AEP33</f>
        <v>3006164.2430405617</v>
      </c>
      <c r="AEQ40" s="136">
        <f ca="1">Calculator!$E$38*AEQ33</f>
        <v>3025170.4436255055</v>
      </c>
      <c r="AER40" s="136">
        <f ca="1">Calculator!$E$38*AER33</f>
        <v>2769058.3140425221</v>
      </c>
      <c r="AES40" s="136">
        <f ca="1">Calculator!$E$38*AES33</f>
        <v>3197760.6656864672</v>
      </c>
      <c r="AET40" s="136">
        <f ca="1">Calculator!$E$38*AET33</f>
        <v>2699271.1464326936</v>
      </c>
      <c r="AEU40" s="136">
        <f ca="1">Calculator!$E$38*AEU33</f>
        <v>3061961.6418632958</v>
      </c>
      <c r="AEV40" s="136">
        <f ca="1">Calculator!$E$38*AEV33</f>
        <v>2759789.1860378771</v>
      </c>
      <c r="AEW40" s="136">
        <f ca="1">Calculator!$E$38*AEW33</f>
        <v>3040703.7218210921</v>
      </c>
      <c r="AEX40" s="136">
        <f ca="1">Calculator!$E$38*AEX33</f>
        <v>2970685.1131641008</v>
      </c>
      <c r="AEY40" s="136">
        <f ca="1">Calculator!$E$38*AEY33</f>
        <v>3251879.9785185233</v>
      </c>
      <c r="AEZ40" s="136">
        <f ca="1">Calculator!$E$38*AEZ33</f>
        <v>2731702.8256374435</v>
      </c>
      <c r="AFA40" s="136">
        <f ca="1">Calculator!$E$38*AFA33</f>
        <v>2785235.9170415737</v>
      </c>
      <c r="AFB40" s="136">
        <f ca="1">Calculator!$E$38*AFB33</f>
        <v>2826878.8741061715</v>
      </c>
      <c r="AFC40" s="136">
        <f ca="1">Calculator!$E$38*AFC33</f>
        <v>2728466.8400007351</v>
      </c>
      <c r="AFD40" s="136">
        <f ca="1">Calculator!$E$38*AFD33</f>
        <v>3231382.2731433893</v>
      </c>
      <c r="AFE40" s="136">
        <f ca="1">Calculator!$E$38*AFE33</f>
        <v>2977807.0613823789</v>
      </c>
      <c r="AFF40" s="136">
        <f ca="1">Calculator!$E$38*AFF33</f>
        <v>2840520.1730517689</v>
      </c>
      <c r="AFG40" s="136">
        <f ca="1">Calculator!$E$38*AFG33</f>
        <v>3203974.8665913437</v>
      </c>
      <c r="AFH40" s="136">
        <f ca="1">Calculator!$E$38*AFH33</f>
        <v>3122601.0053549572</v>
      </c>
      <c r="AFI40" s="136">
        <f ca="1">Calculator!$E$38*AFI33</f>
        <v>2799689.7739516604</v>
      </c>
      <c r="AFJ40" s="136">
        <f ca="1">Calculator!$E$38*AFJ33</f>
        <v>3122073.838709088</v>
      </c>
      <c r="AFK40" s="136">
        <f ca="1">Calculator!$E$38*AFK33</f>
        <v>3067234.7651516059</v>
      </c>
      <c r="AFL40" s="136">
        <f ca="1">Calculator!$E$38*AFL33</f>
        <v>2888327.8786311564</v>
      </c>
      <c r="AFM40" s="136">
        <f ca="1">Calculator!$E$38*AFM33</f>
        <v>3018802.3069809512</v>
      </c>
      <c r="AFN40" s="136">
        <f ca="1">Calculator!$E$38*AFN33</f>
        <v>3063527.8915318795</v>
      </c>
      <c r="AFO40" s="136">
        <f ca="1">Calculator!$E$38*AFO33</f>
        <v>3271865.3451971626</v>
      </c>
      <c r="AFP40" s="136">
        <f ca="1">Calculator!$E$38*AFP33</f>
        <v>2789146.3634663094</v>
      </c>
      <c r="AFQ40" s="136">
        <f ca="1">Calculator!$E$38*AFQ33</f>
        <v>3057039.3889814615</v>
      </c>
      <c r="AFR40" s="136">
        <f ca="1">Calculator!$E$38*AFR33</f>
        <v>3168823.6014614184</v>
      </c>
      <c r="AFS40" s="136">
        <f ca="1">Calculator!$E$38*AFS33</f>
        <v>2797520.6789218346</v>
      </c>
      <c r="AFT40" s="136">
        <f ca="1">Calculator!$E$38*AFT33</f>
        <v>2801317.0212872531</v>
      </c>
      <c r="AFU40" s="136">
        <f ca="1">Calculator!$E$38*AFU33</f>
        <v>3171654.1276350007</v>
      </c>
      <c r="AFV40" s="136">
        <f ca="1">Calculator!$E$38*AFV33</f>
        <v>3053376.6951397369</v>
      </c>
      <c r="AFW40" s="136">
        <f ca="1">Calculator!$E$38*AFW33</f>
        <v>3103160.5083005941</v>
      </c>
      <c r="AFX40" s="136">
        <f ca="1">Calculator!$E$38*AFX33</f>
        <v>3170793.7212744462</v>
      </c>
      <c r="AFY40" s="136">
        <f ca="1">Calculator!$E$38*AFY33</f>
        <v>2972104.0903096907</v>
      </c>
      <c r="AFZ40" s="136">
        <f ca="1">Calculator!$E$38*AFZ33</f>
        <v>3261832.2532448922</v>
      </c>
      <c r="AGA40" s="136">
        <f ca="1">Calculator!$E$38*AGA33</f>
        <v>2833999.4493551222</v>
      </c>
      <c r="AGB40" s="136">
        <f ca="1">Calculator!$E$38*AGB33</f>
        <v>3144843.668382863</v>
      </c>
      <c r="AGC40" s="136">
        <f ca="1">Calculator!$E$38*AGC33</f>
        <v>2700101.21027799</v>
      </c>
      <c r="AGD40" s="136">
        <f ca="1">Calculator!$E$38*AGD33</f>
        <v>2784490.6016115239</v>
      </c>
      <c r="AGE40" s="136">
        <f ca="1">Calculator!$E$38*AGE33</f>
        <v>2940184.1933167004</v>
      </c>
      <c r="AGF40" s="136">
        <f ca="1">Calculator!$E$38*AGF33</f>
        <v>2981167.9579855213</v>
      </c>
      <c r="AGG40" s="136">
        <f ca="1">Calculator!$E$38*AGG33</f>
        <v>2911259.275396971</v>
      </c>
      <c r="AGH40" s="136">
        <f ca="1">Calculator!$E$38*AGH33</f>
        <v>3005801.7625201801</v>
      </c>
      <c r="AGI40" s="136">
        <f ca="1">Calculator!$E$38*AGI33</f>
        <v>3058803.3433017302</v>
      </c>
      <c r="AGJ40" s="136">
        <f ca="1">Calculator!$E$38*AGJ33</f>
        <v>3262521.6972445892</v>
      </c>
      <c r="AGK40" s="136">
        <f ca="1">Calculator!$E$38*AGK33</f>
        <v>3236368.3402711228</v>
      </c>
      <c r="AGL40" s="136">
        <f ca="1">Calculator!$E$38*AGL33</f>
        <v>2691918.3406564482</v>
      </c>
      <c r="AGM40" s="136">
        <f ca="1">Calculator!$E$38*AGM33</f>
        <v>3143256.045232249</v>
      </c>
      <c r="AGN40" s="136">
        <f ca="1">Calculator!$E$38*AGN33</f>
        <v>3227141.0063225641</v>
      </c>
      <c r="AGO40" s="136">
        <f ca="1">Calculator!$E$38*AGO33</f>
        <v>3117253.3505080915</v>
      </c>
      <c r="AGP40" s="136">
        <f ca="1">Calculator!$E$38*AGP33</f>
        <v>3030152.8159993021</v>
      </c>
      <c r="AGQ40" s="136">
        <f ca="1">Calculator!$E$38*AGQ33</f>
        <v>3051135.8524556491</v>
      </c>
      <c r="AGR40" s="136">
        <f ca="1">Calculator!$E$38*AGR33</f>
        <v>2817679.5050075399</v>
      </c>
      <c r="AGS40" s="136">
        <f ca="1">Calculator!$E$38*AGS33</f>
        <v>3066172.9334030873</v>
      </c>
      <c r="AGT40" s="136">
        <f ca="1">Calculator!$E$38*AGT33</f>
        <v>2826776.3168591834</v>
      </c>
      <c r="AGU40" s="136">
        <f ca="1">Calculator!$E$38*AGU33</f>
        <v>3052846.6244221432</v>
      </c>
      <c r="AGV40" s="136">
        <f ca="1">Calculator!$E$38*AGV33</f>
        <v>2735217.8226082479</v>
      </c>
      <c r="AGW40" s="136">
        <f ca="1">Calculator!$E$38*AGW33</f>
        <v>2854769.9576188484</v>
      </c>
      <c r="AGX40" s="136">
        <f ca="1">Calculator!$E$38*AGX33</f>
        <v>2884893.0309908683</v>
      </c>
      <c r="AGY40" s="136">
        <f ca="1">Calculator!$E$38*AGY33</f>
        <v>2975806.5461695804</v>
      </c>
      <c r="AGZ40" s="136">
        <f ca="1">Calculator!$E$38*AGZ33</f>
        <v>2911123.0087734717</v>
      </c>
      <c r="AHA40" s="136">
        <f ca="1">Calculator!$E$38*AHA33</f>
        <v>2830852.5966562079</v>
      </c>
      <c r="AHB40" s="136">
        <f ca="1">Calculator!$E$38*AHB33</f>
        <v>2767293.7846796438</v>
      </c>
      <c r="AHC40" s="136">
        <f ca="1">Calculator!$E$38*AHC33</f>
        <v>2754542.1588767054</v>
      </c>
      <c r="AHD40" s="136">
        <f ca="1">Calculator!$E$38*AHD33</f>
        <v>2914375.5512852003</v>
      </c>
      <c r="AHE40" s="136">
        <f ca="1">Calculator!$E$38*AHE33</f>
        <v>2866349.8105273391</v>
      </c>
      <c r="AHF40" s="136">
        <f ca="1">Calculator!$E$38*AHF33</f>
        <v>3070961.7699117977</v>
      </c>
      <c r="AHG40" s="136">
        <f ca="1">Calculator!$E$38*AHG33</f>
        <v>2808812.4211811959</v>
      </c>
      <c r="AHH40" s="136">
        <f ca="1">Calculator!$E$38*AHH33</f>
        <v>2969686.8281954653</v>
      </c>
      <c r="AHI40" s="136">
        <f ca="1">Calculator!$E$38*AHI33</f>
        <v>3052265.9119476965</v>
      </c>
      <c r="AHJ40" s="136">
        <f ca="1">Calculator!$E$38*AHJ33</f>
        <v>2795400.0561418356</v>
      </c>
      <c r="AHK40" s="136">
        <f ca="1">Calculator!$E$38*AHK33</f>
        <v>2862900.970257076</v>
      </c>
      <c r="AHL40" s="136">
        <f ca="1">Calculator!$E$38*AHL33</f>
        <v>2744170.9274392766</v>
      </c>
      <c r="AHM40" s="136">
        <f ca="1">Calculator!$E$38*AHM33</f>
        <v>2830606.1622353056</v>
      </c>
      <c r="AHN40" s="136">
        <f ca="1">Calculator!$E$38*AHN33</f>
        <v>3092703.2666311273</v>
      </c>
      <c r="AHO40" s="136">
        <f ca="1">Calculator!$E$38*AHO33</f>
        <v>3261184.9417418791</v>
      </c>
      <c r="AHP40" s="136">
        <f ca="1">Calculator!$E$38*AHP33</f>
        <v>3107878.2976668952</v>
      </c>
      <c r="AHQ40" s="136">
        <f ca="1">Calculator!$E$38*AHQ33</f>
        <v>2832691.125010917</v>
      </c>
      <c r="AHR40" s="136">
        <f ca="1">Calculator!$E$38*AHR33</f>
        <v>2855844.0787977218</v>
      </c>
      <c r="AHS40" s="136">
        <f ca="1">Calculator!$E$38*AHS33</f>
        <v>2810178.5520915752</v>
      </c>
      <c r="AHT40" s="136">
        <f ca="1">Calculator!$E$38*AHT33</f>
        <v>2717247.3995088805</v>
      </c>
      <c r="AHU40" s="136">
        <f ca="1">Calculator!$E$38*AHU33</f>
        <v>2837345.0709705967</v>
      </c>
      <c r="AHV40" s="136">
        <f ca="1">Calculator!$E$38*AHV33</f>
        <v>2855094.5335357594</v>
      </c>
      <c r="AHW40" s="136">
        <f ca="1">Calculator!$E$38*AHW33</f>
        <v>2911000.8844172182</v>
      </c>
      <c r="AHX40" s="136">
        <f ca="1">Calculator!$E$38*AHX33</f>
        <v>2913499.0991122867</v>
      </c>
      <c r="AHY40" s="136">
        <f ca="1">Calculator!$E$38*AHY33</f>
        <v>3170317.2674441906</v>
      </c>
      <c r="AHZ40" s="136">
        <f ca="1">Calculator!$E$38*AHZ33</f>
        <v>3046241.0801374214</v>
      </c>
      <c r="AIA40" s="136">
        <f ca="1">Calculator!$E$38*AIA33</f>
        <v>2749173.9694235176</v>
      </c>
      <c r="AIB40" s="136">
        <f ca="1">Calculator!$E$38*AIB33</f>
        <v>3076969.5419832855</v>
      </c>
      <c r="AIC40" s="136">
        <f ca="1">Calculator!$E$38*AIC33</f>
        <v>3107026.2057901775</v>
      </c>
      <c r="AID40" s="136">
        <f ca="1">Calculator!$E$38*AID33</f>
        <v>2953972.2863527322</v>
      </c>
      <c r="AIE40" s="136">
        <f ca="1">Calculator!$E$38*AIE33</f>
        <v>2938057.9316861234</v>
      </c>
      <c r="AIF40" s="136">
        <f ca="1">Calculator!$E$38*AIF33</f>
        <v>3177310.6540656122</v>
      </c>
      <c r="AIG40" s="136">
        <f ca="1">Calculator!$E$38*AIG33</f>
        <v>2907722.5124323289</v>
      </c>
      <c r="AIH40" s="136">
        <f ca="1">Calculator!$E$38*AIH33</f>
        <v>3103750.3670819253</v>
      </c>
      <c r="AII40" s="136">
        <f ca="1">Calculator!$E$38*AII33</f>
        <v>2727005.191896942</v>
      </c>
      <c r="AIJ40" s="136">
        <f ca="1">Calculator!$E$38*AIJ33</f>
        <v>3089761.8069327292</v>
      </c>
      <c r="AIK40" s="136">
        <f ca="1">Calculator!$E$38*AIK33</f>
        <v>2931135.6770919682</v>
      </c>
      <c r="AIL40" s="136">
        <f ca="1">Calculator!$E$38*AIL33</f>
        <v>3054028.003537863</v>
      </c>
      <c r="AIM40" s="136">
        <f ca="1">Calculator!$E$38*AIM33</f>
        <v>3120112.4084328394</v>
      </c>
      <c r="AIN40" s="136">
        <f ca="1">Calculator!$E$38*AIN33</f>
        <v>2696916.6683815829</v>
      </c>
      <c r="AIO40" s="136">
        <f ca="1">Calculator!$E$38*AIO33</f>
        <v>2789721.1641269806</v>
      </c>
      <c r="AIP40" s="136">
        <f ca="1">Calculator!$E$38*AIP33</f>
        <v>2775854.7126767724</v>
      </c>
      <c r="AIQ40" s="136">
        <f ca="1">Calculator!$E$38*AIQ33</f>
        <v>2762207.0747954254</v>
      </c>
      <c r="AIR40" s="136">
        <f ca="1">Calculator!$E$38*AIR33</f>
        <v>2904806.01185109</v>
      </c>
      <c r="AIS40" s="136">
        <f ca="1">Calculator!$E$38*AIS33</f>
        <v>3084253.0536204921</v>
      </c>
      <c r="AIT40" s="136">
        <f ca="1">Calculator!$E$38*AIT33</f>
        <v>3074771.106765009</v>
      </c>
      <c r="AIU40" s="136">
        <f ca="1">Calculator!$E$38*AIU33</f>
        <v>2865507.8923873748</v>
      </c>
      <c r="AIV40" s="136">
        <f ca="1">Calculator!$E$38*AIV33</f>
        <v>2835115.8265192262</v>
      </c>
      <c r="AIW40" s="136">
        <f ca="1">Calculator!$E$38*AIW33</f>
        <v>3268764.9349696841</v>
      </c>
      <c r="AIX40" s="136">
        <f ca="1">Calculator!$E$38*AIX33</f>
        <v>3090550.2955045169</v>
      </c>
      <c r="AIY40" s="136">
        <f ca="1">Calculator!$E$38*AIY33</f>
        <v>2865145.7919125077</v>
      </c>
      <c r="AIZ40" s="136">
        <f ca="1">Calculator!$E$38*AIZ33</f>
        <v>3056880.9974764455</v>
      </c>
      <c r="AJA40" s="136">
        <f ca="1">Calculator!$E$38*AJA33</f>
        <v>2988631.0419178652</v>
      </c>
      <c r="AJB40" s="136">
        <f ca="1">Calculator!$E$38*AJB33</f>
        <v>3069411.0885642529</v>
      </c>
      <c r="AJC40" s="136">
        <f ca="1">Calculator!$E$38*AJC33</f>
        <v>2768553.7831685101</v>
      </c>
      <c r="AJD40" s="136">
        <f ca="1">Calculator!$E$38*AJD33</f>
        <v>3165391.7136147576</v>
      </c>
      <c r="AJE40" s="136">
        <f ca="1">Calculator!$E$38*AJE33</f>
        <v>3269122.83643864</v>
      </c>
      <c r="AJF40" s="136">
        <f ca="1">Calculator!$E$38*AJF33</f>
        <v>3232949.0229037493</v>
      </c>
      <c r="AJG40" s="136">
        <f ca="1">Calculator!$E$38*AJG33</f>
        <v>3166394.5418230491</v>
      </c>
      <c r="AJH40" s="136">
        <f ca="1">Calculator!$E$38*AJH33</f>
        <v>2967651.2399560111</v>
      </c>
      <c r="AJI40" s="136">
        <f ca="1">Calculator!$E$38*AJI33</f>
        <v>2785047.4094222644</v>
      </c>
      <c r="AJJ40" s="136">
        <f ca="1">Calculator!$E$38*AJJ33</f>
        <v>2694070.5507795517</v>
      </c>
      <c r="AJK40" s="136">
        <f ca="1">Calculator!$E$38*AJK33</f>
        <v>2699512.8604074186</v>
      </c>
      <c r="AJL40" s="136">
        <f ca="1">Calculator!$E$38*AJL33</f>
        <v>2933807.7904012194</v>
      </c>
      <c r="AJM40" s="136">
        <f ca="1">Calculator!$E$38*AJM33</f>
        <v>2818904.6368789263</v>
      </c>
      <c r="AJN40" s="136">
        <f ca="1">Calculator!$E$38*AJN33</f>
        <v>3143800.0388459559</v>
      </c>
      <c r="AJO40" s="136">
        <f ca="1">Calculator!$E$38*AJO33</f>
        <v>2801394.0840638811</v>
      </c>
      <c r="AJP40" s="136">
        <f ca="1">Calculator!$E$38*AJP33</f>
        <v>3042217.5828400208</v>
      </c>
      <c r="AJQ40" s="136">
        <f ca="1">Calculator!$E$38*AJQ33</f>
        <v>2941298.5369378566</v>
      </c>
      <c r="AJR40" s="136">
        <f ca="1">Calculator!$E$38*AJR33</f>
        <v>3221560.9626758373</v>
      </c>
      <c r="AJS40" s="136">
        <f ca="1">Calculator!$E$38*AJS33</f>
        <v>3236786.9434407507</v>
      </c>
      <c r="AJT40" s="136">
        <f ca="1">Calculator!$E$38*AJT33</f>
        <v>2747855.7234127177</v>
      </c>
      <c r="AJU40" s="136">
        <f ca="1">Calculator!$E$38*AJU33</f>
        <v>2791961.6013537874</v>
      </c>
      <c r="AJV40" s="136">
        <f ca="1">Calculator!$E$38*AJV33</f>
        <v>2848684.0592520023</v>
      </c>
      <c r="AJW40" s="136">
        <f ca="1">Calculator!$E$38*AJW33</f>
        <v>3053045.7691459963</v>
      </c>
      <c r="AJX40" s="136">
        <f ca="1">Calculator!$E$38*AJX33</f>
        <v>2767346.4271241566</v>
      </c>
      <c r="AJY40" s="136">
        <f ca="1">Calculator!$E$38*AJY33</f>
        <v>2820348.6982436846</v>
      </c>
      <c r="AJZ40" s="136">
        <f ca="1">Calculator!$E$38*AJZ33</f>
        <v>3099237.0192816737</v>
      </c>
      <c r="AKA40" s="136">
        <f ca="1">Calculator!$E$38*AKA33</f>
        <v>2933135.8919809544</v>
      </c>
      <c r="AKB40" s="136">
        <f ca="1">Calculator!$E$38*AKB33</f>
        <v>2779158.1526602316</v>
      </c>
      <c r="AKC40" s="136">
        <f ca="1">Calculator!$E$38*AKC33</f>
        <v>3030286.3830296262</v>
      </c>
      <c r="AKD40" s="136">
        <f ca="1">Calculator!$E$38*AKD33</f>
        <v>2725919.1257608724</v>
      </c>
      <c r="AKE40" s="136">
        <f ca="1">Calculator!$E$38*AKE33</f>
        <v>2804762.2058259877</v>
      </c>
      <c r="AKF40" s="136">
        <f ca="1">Calculator!$E$38*AKF33</f>
        <v>2828955.826738866</v>
      </c>
      <c r="AKG40" s="136">
        <f ca="1">Calculator!$E$38*AKG33</f>
        <v>3240764.7847944223</v>
      </c>
      <c r="AKH40" s="136">
        <f ca="1">Calculator!$E$38*AKH33</f>
        <v>2938124.7422671109</v>
      </c>
      <c r="AKI40" s="136">
        <f ca="1">Calculator!$E$38*AKI33</f>
        <v>3186589.2344944701</v>
      </c>
      <c r="AKJ40" s="136">
        <f ca="1">Calculator!$E$38*AKJ33</f>
        <v>2958041.8811495113</v>
      </c>
      <c r="AKK40" s="136">
        <f ca="1">Calculator!$E$38*AKK33</f>
        <v>2990531.6654058024</v>
      </c>
      <c r="AKL40" s="136">
        <f ca="1">Calculator!$E$38*AKL33</f>
        <v>3220016.7342396826</v>
      </c>
      <c r="AKM40" s="136">
        <f ca="1">Calculator!$E$38*AKM33</f>
        <v>3179949.1802849118</v>
      </c>
      <c r="AKN40" s="136">
        <f ca="1">Calculator!$E$38*AKN33</f>
        <v>2800524.4255572162</v>
      </c>
      <c r="AKO40" s="136">
        <f ca="1">Calculator!$E$38*AKO33</f>
        <v>2753363.9118641037</v>
      </c>
      <c r="AKP40" s="136">
        <f ca="1">Calculator!$E$38*AKP33</f>
        <v>3157373.0873252647</v>
      </c>
      <c r="AKQ40" s="136">
        <f ca="1">Calculator!$E$38*AKQ33</f>
        <v>2725730.7758749267</v>
      </c>
      <c r="AKR40" s="136">
        <f ca="1">Calculator!$E$38*AKR33</f>
        <v>3101602.9429750773</v>
      </c>
      <c r="AKS40" s="136">
        <f ca="1">Calculator!$E$38*AKS33</f>
        <v>3113148.4822486416</v>
      </c>
      <c r="AKT40" s="136">
        <f ca="1">Calculator!$E$38*AKT33</f>
        <v>3149667.1860712091</v>
      </c>
      <c r="AKU40" s="136">
        <f ca="1">Calculator!$E$38*AKU33</f>
        <v>3106479.4855779149</v>
      </c>
      <c r="AKV40" s="136">
        <f ca="1">Calculator!$E$38*AKV33</f>
        <v>2835959.3188770399</v>
      </c>
      <c r="AKW40" s="136">
        <f ca="1">Calculator!$E$38*AKW33</f>
        <v>2822236.668601146</v>
      </c>
      <c r="AKX40" s="136">
        <f ca="1">Calculator!$E$38*AKX33</f>
        <v>2974896.9446302359</v>
      </c>
      <c r="AKY40" s="136">
        <f ca="1">Calculator!$E$38*AKY33</f>
        <v>3191934.8632175769</v>
      </c>
      <c r="AKZ40" s="136">
        <f ca="1">Calculator!$E$38*AKZ33</f>
        <v>3086326.5809922782</v>
      </c>
      <c r="ALA40" s="136">
        <f ca="1">Calculator!$E$38*ALA33</f>
        <v>2713348.4897670522</v>
      </c>
      <c r="ALB40" s="136">
        <f ca="1">Calculator!$E$38*ALB33</f>
        <v>3073406.9165799334</v>
      </c>
      <c r="ALC40" s="136">
        <f ca="1">Calculator!$E$38*ALC33</f>
        <v>2843016.8755897298</v>
      </c>
      <c r="ALD40" s="136">
        <f ca="1">Calculator!$E$38*ALD33</f>
        <v>2873377.1279836036</v>
      </c>
      <c r="ALE40" s="136">
        <f ca="1">Calculator!$E$38*ALE33</f>
        <v>3212446.2665483565</v>
      </c>
      <c r="ALF40" s="136">
        <f ca="1">Calculator!$E$38*ALF33</f>
        <v>2944631.5400350825</v>
      </c>
      <c r="ALG40" s="136">
        <f ca="1">Calculator!$E$38*ALG33</f>
        <v>3143151.9636380193</v>
      </c>
      <c r="ALH40" s="136">
        <f ca="1">Calculator!$E$38*ALH33</f>
        <v>3074483.3474453003</v>
      </c>
      <c r="ALI40" s="136">
        <f ca="1">Calculator!$E$38*ALI33</f>
        <v>3170316.9312684056</v>
      </c>
      <c r="ALJ40" s="136">
        <f ca="1">Calculator!$E$38*ALJ33</f>
        <v>3135104.9748014649</v>
      </c>
      <c r="ALK40" s="136">
        <f ca="1">Calculator!$E$38*ALK33</f>
        <v>2817842.9167465442</v>
      </c>
      <c r="ALL40" s="136">
        <f ca="1">Calculator!$E$38*ALL33</f>
        <v>2750126.0094078695</v>
      </c>
      <c r="ALM40" s="136">
        <f ca="1">Calculator!$E$38*ALM33</f>
        <v>2942587.8318696241</v>
      </c>
      <c r="ALN40" s="136">
        <f ca="1">Calculator!$E$38*ALN33</f>
        <v>2733128.8432917446</v>
      </c>
      <c r="ALO40" s="136">
        <f ca="1">Calculator!$E$38*ALO33</f>
        <v>3191646.0362941772</v>
      </c>
      <c r="ALP40" s="136">
        <f ca="1">Calculator!$E$38*ALP33</f>
        <v>2811987.3609150671</v>
      </c>
    </row>
    <row r="41" spans="1:1004" x14ac:dyDescent="0.3">
      <c r="B41" s="179"/>
      <c r="C41" t="str">
        <f>C34</f>
        <v>ადმინისტრაცია/მენეჯმენტი</v>
      </c>
      <c r="D41" s="136">
        <f t="shared" ref="D41:BO41" ca="1" si="278">D8*D34</f>
        <v>370725.47024443303</v>
      </c>
      <c r="E41" s="136">
        <f t="shared" ca="1" si="278"/>
        <v>378592.69739136065</v>
      </c>
      <c r="F41" s="136">
        <f t="shared" ca="1" si="278"/>
        <v>370461.96277736372</v>
      </c>
      <c r="G41" s="136">
        <f t="shared" ca="1" si="278"/>
        <v>407166.58448140364</v>
      </c>
      <c r="H41" s="136">
        <f t="shared" ca="1" si="278"/>
        <v>398820.02680983557</v>
      </c>
      <c r="I41" s="136">
        <f t="shared" ca="1" si="278"/>
        <v>377948.0564917046</v>
      </c>
      <c r="J41" s="136">
        <f t="shared" ca="1" si="278"/>
        <v>423635.98363062355</v>
      </c>
      <c r="K41" s="136">
        <f t="shared" ca="1" si="278"/>
        <v>377361.66184456664</v>
      </c>
      <c r="L41" s="136">
        <f t="shared" ca="1" si="278"/>
        <v>370994.11693123443</v>
      </c>
      <c r="M41" s="136">
        <f t="shared" ca="1" si="278"/>
        <v>353785.27736950165</v>
      </c>
      <c r="N41" s="136">
        <f t="shared" ca="1" si="278"/>
        <v>340207.80575917853</v>
      </c>
      <c r="O41" s="136">
        <f t="shared" ca="1" si="278"/>
        <v>356113.77123671595</v>
      </c>
      <c r="P41" s="136">
        <f t="shared" ca="1" si="278"/>
        <v>308545.32196634868</v>
      </c>
      <c r="Q41" s="136">
        <f t="shared" ca="1" si="278"/>
        <v>395295.16371063661</v>
      </c>
      <c r="R41" s="136">
        <f t="shared" ca="1" si="278"/>
        <v>321641.57111954491</v>
      </c>
      <c r="S41" s="136">
        <f t="shared" ca="1" si="278"/>
        <v>327023.65169077681</v>
      </c>
      <c r="T41" s="136">
        <f t="shared" ca="1" si="278"/>
        <v>333757.25973059866</v>
      </c>
      <c r="U41" s="136">
        <f t="shared" ca="1" si="278"/>
        <v>345446.04558920418</v>
      </c>
      <c r="V41" s="136">
        <f t="shared" ca="1" si="278"/>
        <v>375080.87816815969</v>
      </c>
      <c r="W41" s="136">
        <f t="shared" ca="1" si="278"/>
        <v>335014.41798150889</v>
      </c>
      <c r="X41" s="136">
        <f t="shared" ca="1" si="278"/>
        <v>327700.63476799545</v>
      </c>
      <c r="Y41" s="136">
        <f t="shared" ca="1" si="278"/>
        <v>378333.86997056927</v>
      </c>
      <c r="Z41" s="136">
        <f t="shared" ca="1" si="278"/>
        <v>405860.67173683806</v>
      </c>
      <c r="AA41" s="136">
        <f t="shared" ca="1" si="278"/>
        <v>400696.32919793611</v>
      </c>
      <c r="AB41" s="136">
        <f t="shared" ca="1" si="278"/>
        <v>413719.8952821428</v>
      </c>
      <c r="AC41" s="136">
        <f t="shared" ca="1" si="278"/>
        <v>359587.59961192409</v>
      </c>
      <c r="AD41" s="136">
        <f t="shared" ca="1" si="278"/>
        <v>391133.77888344601</v>
      </c>
      <c r="AE41" s="136">
        <f t="shared" ca="1" si="278"/>
        <v>329851.94917881244</v>
      </c>
      <c r="AF41" s="136">
        <f t="shared" ca="1" si="278"/>
        <v>381156.24330375937</v>
      </c>
      <c r="AG41" s="136">
        <f t="shared" ca="1" si="278"/>
        <v>412176.60789960786</v>
      </c>
      <c r="AH41" s="136">
        <f t="shared" ca="1" si="278"/>
        <v>404158.82112020382</v>
      </c>
      <c r="AI41" s="136">
        <f t="shared" ca="1" si="278"/>
        <v>331766.72632151499</v>
      </c>
      <c r="AJ41" s="136">
        <f t="shared" ca="1" si="278"/>
        <v>345468.94663399796</v>
      </c>
      <c r="AK41" s="136">
        <f t="shared" ca="1" si="278"/>
        <v>354585.54524193972</v>
      </c>
      <c r="AL41" s="136">
        <f t="shared" ca="1" si="278"/>
        <v>361208.26609001082</v>
      </c>
      <c r="AM41" s="136">
        <f t="shared" ca="1" si="278"/>
        <v>368997.44080130028</v>
      </c>
      <c r="AN41" s="136">
        <f t="shared" ca="1" si="278"/>
        <v>333291.23870657885</v>
      </c>
      <c r="AO41" s="136">
        <f t="shared" ca="1" si="278"/>
        <v>371839.9872254025</v>
      </c>
      <c r="AP41" s="136">
        <f t="shared" ca="1" si="278"/>
        <v>380696.31210821128</v>
      </c>
      <c r="AQ41" s="136">
        <f t="shared" ca="1" si="278"/>
        <v>367201.17092145706</v>
      </c>
      <c r="AR41" s="136">
        <f t="shared" ca="1" si="278"/>
        <v>352078.2947460771</v>
      </c>
      <c r="AS41" s="136">
        <f t="shared" ca="1" si="278"/>
        <v>361448.85840738215</v>
      </c>
      <c r="AT41" s="136">
        <f t="shared" ca="1" si="278"/>
        <v>361352.05368614109</v>
      </c>
      <c r="AU41" s="136">
        <f t="shared" ca="1" si="278"/>
        <v>361115.30221125152</v>
      </c>
      <c r="AV41" s="136">
        <f t="shared" ca="1" si="278"/>
        <v>351447.99948005163</v>
      </c>
      <c r="AW41" s="136">
        <f t="shared" ca="1" si="278"/>
        <v>364357.89534723101</v>
      </c>
      <c r="AX41" s="136">
        <f t="shared" ca="1" si="278"/>
        <v>392191.92012706242</v>
      </c>
      <c r="AY41" s="136">
        <f t="shared" ca="1" si="278"/>
        <v>357490.95865702035</v>
      </c>
      <c r="AZ41" s="136">
        <f t="shared" ca="1" si="278"/>
        <v>370630.09151889704</v>
      </c>
      <c r="BA41" s="136">
        <f t="shared" ca="1" si="278"/>
        <v>357555.32735502493</v>
      </c>
      <c r="BB41" s="136">
        <f t="shared" ca="1" si="278"/>
        <v>320934.40267897886</v>
      </c>
      <c r="BC41" s="136">
        <f t="shared" ca="1" si="278"/>
        <v>347914.61066690995</v>
      </c>
      <c r="BD41" s="136">
        <f t="shared" ca="1" si="278"/>
        <v>355058.69120649761</v>
      </c>
      <c r="BE41" s="136">
        <f t="shared" ca="1" si="278"/>
        <v>401654.17181507952</v>
      </c>
      <c r="BF41" s="136">
        <f t="shared" ca="1" si="278"/>
        <v>396369.89636816696</v>
      </c>
      <c r="BG41" s="136">
        <f t="shared" ca="1" si="278"/>
        <v>347423.54733976093</v>
      </c>
      <c r="BH41" s="136">
        <f t="shared" ca="1" si="278"/>
        <v>393328.0535707642</v>
      </c>
      <c r="BI41" s="136">
        <f t="shared" ca="1" si="278"/>
        <v>360701.48534031288</v>
      </c>
      <c r="BJ41" s="136">
        <f t="shared" ca="1" si="278"/>
        <v>381121.15288950619</v>
      </c>
      <c r="BK41" s="136">
        <f t="shared" ca="1" si="278"/>
        <v>351645.21531305159</v>
      </c>
      <c r="BL41" s="136">
        <f t="shared" ca="1" si="278"/>
        <v>323658.05952147761</v>
      </c>
      <c r="BM41" s="136">
        <f t="shared" ca="1" si="278"/>
        <v>324631.6595158042</v>
      </c>
      <c r="BN41" s="136">
        <f t="shared" ca="1" si="278"/>
        <v>320185.70894070523</v>
      </c>
      <c r="BO41" s="136">
        <f t="shared" ca="1" si="278"/>
        <v>318826.84826668078</v>
      </c>
      <c r="BP41" s="136">
        <f t="shared" ref="BP41:EA41" ca="1" si="279">BP8*BP34</f>
        <v>367395.73230857676</v>
      </c>
      <c r="BQ41" s="136">
        <f t="shared" ca="1" si="279"/>
        <v>376170.28459148161</v>
      </c>
      <c r="BR41" s="136">
        <f t="shared" ca="1" si="279"/>
        <v>356378.40277189942</v>
      </c>
      <c r="BS41" s="136">
        <f t="shared" ca="1" si="279"/>
        <v>371851.63370223501</v>
      </c>
      <c r="BT41" s="136">
        <f t="shared" ca="1" si="279"/>
        <v>359411.69770782354</v>
      </c>
      <c r="BU41" s="136">
        <f t="shared" ca="1" si="279"/>
        <v>324016.57044846227</v>
      </c>
      <c r="BV41" s="136">
        <f t="shared" ca="1" si="279"/>
        <v>343662.22907031927</v>
      </c>
      <c r="BW41" s="136">
        <f t="shared" ca="1" si="279"/>
        <v>409214.70914377307</v>
      </c>
      <c r="BX41" s="136">
        <f t="shared" ca="1" si="279"/>
        <v>355843.95244878565</v>
      </c>
      <c r="BY41" s="136">
        <f t="shared" ca="1" si="279"/>
        <v>333553.89660447527</v>
      </c>
      <c r="BZ41" s="136">
        <f t="shared" ca="1" si="279"/>
        <v>391739.26273600594</v>
      </c>
      <c r="CA41" s="136">
        <f t="shared" ca="1" si="279"/>
        <v>358261.80677050148</v>
      </c>
      <c r="CB41" s="136">
        <f t="shared" ca="1" si="279"/>
        <v>345478.23635701853</v>
      </c>
      <c r="CC41" s="136">
        <f t="shared" ca="1" si="279"/>
        <v>364580.81074798515</v>
      </c>
      <c r="CD41" s="136">
        <f t="shared" ca="1" si="279"/>
        <v>400827.29639813124</v>
      </c>
      <c r="CE41" s="136">
        <f t="shared" ca="1" si="279"/>
        <v>354690.13490928506</v>
      </c>
      <c r="CF41" s="136">
        <f t="shared" ca="1" si="279"/>
        <v>370120.39954591921</v>
      </c>
      <c r="CG41" s="136">
        <f t="shared" ca="1" si="279"/>
        <v>361945.69131923118</v>
      </c>
      <c r="CH41" s="136">
        <f t="shared" ca="1" si="279"/>
        <v>349586.22985917015</v>
      </c>
      <c r="CI41" s="136">
        <f t="shared" ca="1" si="279"/>
        <v>307449.27984269895</v>
      </c>
      <c r="CJ41" s="136">
        <f t="shared" ca="1" si="279"/>
        <v>354667.79469887313</v>
      </c>
      <c r="CK41" s="136">
        <f t="shared" ca="1" si="279"/>
        <v>351013.90649515804</v>
      </c>
      <c r="CL41" s="136">
        <f t="shared" ca="1" si="279"/>
        <v>356044.57009610714</v>
      </c>
      <c r="CM41" s="136">
        <f t="shared" ca="1" si="279"/>
        <v>347556.82885971107</v>
      </c>
      <c r="CN41" s="136">
        <f t="shared" ca="1" si="279"/>
        <v>346362.65213591687</v>
      </c>
      <c r="CO41" s="136">
        <f t="shared" ca="1" si="279"/>
        <v>341855.92679389165</v>
      </c>
      <c r="CP41" s="136">
        <f t="shared" ca="1" si="279"/>
        <v>362570.03021706891</v>
      </c>
      <c r="CQ41" s="136">
        <f t="shared" ca="1" si="279"/>
        <v>400560.71598084481</v>
      </c>
      <c r="CR41" s="136">
        <f t="shared" ca="1" si="279"/>
        <v>350212.32593350136</v>
      </c>
      <c r="CS41" s="136">
        <f t="shared" ca="1" si="279"/>
        <v>369513.69784995884</v>
      </c>
      <c r="CT41" s="136">
        <f t="shared" ca="1" si="279"/>
        <v>351098.50725667464</v>
      </c>
      <c r="CU41" s="136">
        <f t="shared" ca="1" si="279"/>
        <v>351890.3771420063</v>
      </c>
      <c r="CV41" s="136">
        <f t="shared" ca="1" si="279"/>
        <v>309568.58718201064</v>
      </c>
      <c r="CW41" s="136">
        <f t="shared" ca="1" si="279"/>
        <v>366827.28817395639</v>
      </c>
      <c r="CX41" s="136">
        <f t="shared" ca="1" si="279"/>
        <v>351049.24092935404</v>
      </c>
      <c r="CY41" s="136">
        <f t="shared" ca="1" si="279"/>
        <v>332855.04710942472</v>
      </c>
      <c r="CZ41" s="136">
        <f t="shared" ca="1" si="279"/>
        <v>419101.37096066034</v>
      </c>
      <c r="DA41" s="136">
        <f t="shared" ca="1" si="279"/>
        <v>379799.9318849768</v>
      </c>
      <c r="DB41" s="136">
        <f t="shared" ca="1" si="279"/>
        <v>356662.93544879759</v>
      </c>
      <c r="DC41" s="136">
        <f t="shared" ca="1" si="279"/>
        <v>375732.28643889603</v>
      </c>
      <c r="DD41" s="136">
        <f t="shared" ca="1" si="279"/>
        <v>353699.14333518833</v>
      </c>
      <c r="DE41" s="136">
        <f t="shared" ca="1" si="279"/>
        <v>371929.76729154325</v>
      </c>
      <c r="DF41" s="136">
        <f t="shared" ca="1" si="279"/>
        <v>372115.66790007538</v>
      </c>
      <c r="DG41" s="136">
        <f t="shared" ca="1" si="279"/>
        <v>350236.90396206052</v>
      </c>
      <c r="DH41" s="136">
        <f t="shared" ca="1" si="279"/>
        <v>331580.4609345005</v>
      </c>
      <c r="DI41" s="136">
        <f t="shared" ca="1" si="279"/>
        <v>306557.68669806083</v>
      </c>
      <c r="DJ41" s="136">
        <f t="shared" ca="1" si="279"/>
        <v>349189.60925398767</v>
      </c>
      <c r="DK41" s="136">
        <f t="shared" ca="1" si="279"/>
        <v>372612.92769406631</v>
      </c>
      <c r="DL41" s="136">
        <f t="shared" ca="1" si="279"/>
        <v>327618.57179758558</v>
      </c>
      <c r="DM41" s="136">
        <f t="shared" ca="1" si="279"/>
        <v>347245.15661020181</v>
      </c>
      <c r="DN41" s="136">
        <f t="shared" ca="1" si="279"/>
        <v>355058.93988870888</v>
      </c>
      <c r="DO41" s="136">
        <f t="shared" ca="1" si="279"/>
        <v>364713.15881127695</v>
      </c>
      <c r="DP41" s="136">
        <f t="shared" ca="1" si="279"/>
        <v>337624.20064297813</v>
      </c>
      <c r="DQ41" s="136">
        <f t="shared" ca="1" si="279"/>
        <v>406793.08733045467</v>
      </c>
      <c r="DR41" s="136">
        <f t="shared" ca="1" si="279"/>
        <v>336599.31758015591</v>
      </c>
      <c r="DS41" s="136">
        <f t="shared" ca="1" si="279"/>
        <v>350331.48369654891</v>
      </c>
      <c r="DT41" s="136">
        <f t="shared" ca="1" si="279"/>
        <v>391838.53866575134</v>
      </c>
      <c r="DU41" s="136">
        <f t="shared" ca="1" si="279"/>
        <v>377629.0655982669</v>
      </c>
      <c r="DV41" s="136">
        <f t="shared" ca="1" si="279"/>
        <v>366462.8674314724</v>
      </c>
      <c r="DW41" s="136">
        <f t="shared" ca="1" si="279"/>
        <v>352369.78339920042</v>
      </c>
      <c r="DX41" s="136">
        <f t="shared" ca="1" si="279"/>
        <v>384973.40038074896</v>
      </c>
      <c r="DY41" s="136">
        <f t="shared" ca="1" si="279"/>
        <v>363788.6829004045</v>
      </c>
      <c r="DZ41" s="136">
        <f t="shared" ca="1" si="279"/>
        <v>320549.08125710662</v>
      </c>
      <c r="EA41" s="136">
        <f t="shared" ca="1" si="279"/>
        <v>366967.65035651159</v>
      </c>
      <c r="EB41" s="136">
        <f t="shared" ref="EB41:GM41" ca="1" si="280">EB8*EB34</f>
        <v>333164.30651599006</v>
      </c>
      <c r="EC41" s="136">
        <f t="shared" ca="1" si="280"/>
        <v>406348.91780253878</v>
      </c>
      <c r="ED41" s="136">
        <f t="shared" ca="1" si="280"/>
        <v>382320.62403749535</v>
      </c>
      <c r="EE41" s="136">
        <f t="shared" ca="1" si="280"/>
        <v>396447.23371826316</v>
      </c>
      <c r="EF41" s="136">
        <f t="shared" ca="1" si="280"/>
        <v>358032.32397979847</v>
      </c>
      <c r="EG41" s="136">
        <f t="shared" ca="1" si="280"/>
        <v>317427.70133784646</v>
      </c>
      <c r="EH41" s="136">
        <f t="shared" ca="1" si="280"/>
        <v>330950.952338567</v>
      </c>
      <c r="EI41" s="136">
        <f t="shared" ca="1" si="280"/>
        <v>379335.79945601447</v>
      </c>
      <c r="EJ41" s="136">
        <f t="shared" ca="1" si="280"/>
        <v>384565.99249036238</v>
      </c>
      <c r="EK41" s="136">
        <f t="shared" ca="1" si="280"/>
        <v>326083.90563855495</v>
      </c>
      <c r="EL41" s="136">
        <f t="shared" ca="1" si="280"/>
        <v>391790.11307918635</v>
      </c>
      <c r="EM41" s="136">
        <f t="shared" ca="1" si="280"/>
        <v>357023.79744864494</v>
      </c>
      <c r="EN41" s="136">
        <f t="shared" ca="1" si="280"/>
        <v>375385.43664185674</v>
      </c>
      <c r="EO41" s="136">
        <f t="shared" ca="1" si="280"/>
        <v>327481.32100818848</v>
      </c>
      <c r="EP41" s="136">
        <f t="shared" ca="1" si="280"/>
        <v>372057.46137289441</v>
      </c>
      <c r="EQ41" s="136">
        <f t="shared" ca="1" si="280"/>
        <v>348924.90859028191</v>
      </c>
      <c r="ER41" s="136">
        <f t="shared" ca="1" si="280"/>
        <v>309399.68298766908</v>
      </c>
      <c r="ES41" s="136">
        <f t="shared" ca="1" si="280"/>
        <v>349576.22626606165</v>
      </c>
      <c r="ET41" s="136">
        <f t="shared" ca="1" si="280"/>
        <v>374608.73482203099</v>
      </c>
      <c r="EU41" s="136">
        <f t="shared" ca="1" si="280"/>
        <v>349392.21727294649</v>
      </c>
      <c r="EV41" s="136">
        <f t="shared" ca="1" si="280"/>
        <v>342006.78995667479</v>
      </c>
      <c r="EW41" s="136">
        <f t="shared" ca="1" si="280"/>
        <v>351991.10299615853</v>
      </c>
      <c r="EX41" s="136">
        <f t="shared" ca="1" si="280"/>
        <v>357199.95786179346</v>
      </c>
      <c r="EY41" s="136">
        <f t="shared" ca="1" si="280"/>
        <v>359722.31219074299</v>
      </c>
      <c r="EZ41" s="136">
        <f t="shared" ca="1" si="280"/>
        <v>340682.79116383375</v>
      </c>
      <c r="FA41" s="136">
        <f t="shared" ca="1" si="280"/>
        <v>373722.00740688236</v>
      </c>
      <c r="FB41" s="136">
        <f t="shared" ca="1" si="280"/>
        <v>342657.71903688088</v>
      </c>
      <c r="FC41" s="136">
        <f t="shared" ca="1" si="280"/>
        <v>414972.99604452366</v>
      </c>
      <c r="FD41" s="136">
        <f t="shared" ca="1" si="280"/>
        <v>350347.8447619233</v>
      </c>
      <c r="FE41" s="136">
        <f t="shared" ca="1" si="280"/>
        <v>363136.55343947344</v>
      </c>
      <c r="FF41" s="136">
        <f t="shared" ca="1" si="280"/>
        <v>352427.84861246397</v>
      </c>
      <c r="FG41" s="136">
        <f t="shared" ca="1" si="280"/>
        <v>380712.33103518886</v>
      </c>
      <c r="FH41" s="136">
        <f t="shared" ca="1" si="280"/>
        <v>373737.6061745598</v>
      </c>
      <c r="FI41" s="136">
        <f t="shared" ca="1" si="280"/>
        <v>329031.63290243142</v>
      </c>
      <c r="FJ41" s="136">
        <f t="shared" ca="1" si="280"/>
        <v>358591.1812994841</v>
      </c>
      <c r="FK41" s="136">
        <f t="shared" ca="1" si="280"/>
        <v>323893.38284520374</v>
      </c>
      <c r="FL41" s="136">
        <f t="shared" ca="1" si="280"/>
        <v>356098.51428229694</v>
      </c>
      <c r="FM41" s="136">
        <f t="shared" ca="1" si="280"/>
        <v>350940.84530761262</v>
      </c>
      <c r="FN41" s="136">
        <f t="shared" ca="1" si="280"/>
        <v>342204.96759986057</v>
      </c>
      <c r="FO41" s="136">
        <f t="shared" ca="1" si="280"/>
        <v>394858.16665078216</v>
      </c>
      <c r="FP41" s="136">
        <f t="shared" ca="1" si="280"/>
        <v>362525.22382647562</v>
      </c>
      <c r="FQ41" s="136">
        <f t="shared" ca="1" si="280"/>
        <v>304395.44677253847</v>
      </c>
      <c r="FR41" s="136">
        <f t="shared" ca="1" si="280"/>
        <v>329643.13595615287</v>
      </c>
      <c r="FS41" s="136">
        <f t="shared" ca="1" si="280"/>
        <v>321448.05625864345</v>
      </c>
      <c r="FT41" s="136">
        <f t="shared" ca="1" si="280"/>
        <v>318670.43787595938</v>
      </c>
      <c r="FU41" s="136">
        <f t="shared" ca="1" si="280"/>
        <v>404705.77424764581</v>
      </c>
      <c r="FV41" s="136">
        <f t="shared" ca="1" si="280"/>
        <v>365528.62194853585</v>
      </c>
      <c r="FW41" s="136">
        <f t="shared" ca="1" si="280"/>
        <v>339617.19259143202</v>
      </c>
      <c r="FX41" s="136">
        <f t="shared" ca="1" si="280"/>
        <v>348096.44434798235</v>
      </c>
      <c r="FY41" s="136">
        <f t="shared" ca="1" si="280"/>
        <v>365180.4591940993</v>
      </c>
      <c r="FZ41" s="136">
        <f t="shared" ca="1" si="280"/>
        <v>364324.0904249915</v>
      </c>
      <c r="GA41" s="136">
        <f t="shared" ca="1" si="280"/>
        <v>367111.01206965977</v>
      </c>
      <c r="GB41" s="136">
        <f t="shared" ca="1" si="280"/>
        <v>348082.93500203558</v>
      </c>
      <c r="GC41" s="136">
        <f t="shared" ca="1" si="280"/>
        <v>350697.90697347844</v>
      </c>
      <c r="GD41" s="136">
        <f t="shared" ca="1" si="280"/>
        <v>345807.53839832288</v>
      </c>
      <c r="GE41" s="136">
        <f t="shared" ca="1" si="280"/>
        <v>368073.80805458123</v>
      </c>
      <c r="GF41" s="136">
        <f t="shared" ca="1" si="280"/>
        <v>360285.07095839584</v>
      </c>
      <c r="GG41" s="136">
        <f t="shared" ca="1" si="280"/>
        <v>363020.33596382505</v>
      </c>
      <c r="GH41" s="136">
        <f t="shared" ca="1" si="280"/>
        <v>381863.31711909646</v>
      </c>
      <c r="GI41" s="136">
        <f t="shared" ca="1" si="280"/>
        <v>342856.71256102872</v>
      </c>
      <c r="GJ41" s="136">
        <f t="shared" ca="1" si="280"/>
        <v>362752.32969928498</v>
      </c>
      <c r="GK41" s="136">
        <f t="shared" ca="1" si="280"/>
        <v>350149.45870948536</v>
      </c>
      <c r="GL41" s="136">
        <f t="shared" ca="1" si="280"/>
        <v>305642.47324209701</v>
      </c>
      <c r="GM41" s="136">
        <f t="shared" ca="1" si="280"/>
        <v>331261.07106711098</v>
      </c>
      <c r="GN41" s="136">
        <f t="shared" ref="GN41:IY41" ca="1" si="281">GN8*GN34</f>
        <v>407051.26633659506</v>
      </c>
      <c r="GO41" s="136">
        <f t="shared" ca="1" si="281"/>
        <v>352134.50104742072</v>
      </c>
      <c r="GP41" s="136">
        <f t="shared" ca="1" si="281"/>
        <v>358199.11008187488</v>
      </c>
      <c r="GQ41" s="136">
        <f t="shared" ca="1" si="281"/>
        <v>376667.75492570654</v>
      </c>
      <c r="GR41" s="136">
        <f t="shared" ca="1" si="281"/>
        <v>378333.97811206506</v>
      </c>
      <c r="GS41" s="136">
        <f t="shared" ca="1" si="281"/>
        <v>406838.08057760057</v>
      </c>
      <c r="GT41" s="136">
        <f t="shared" ca="1" si="281"/>
        <v>370104.28432310256</v>
      </c>
      <c r="GU41" s="136">
        <f t="shared" ca="1" si="281"/>
        <v>392036.84139619296</v>
      </c>
      <c r="GV41" s="136">
        <f t="shared" ca="1" si="281"/>
        <v>336649.71642858087</v>
      </c>
      <c r="GW41" s="136">
        <f t="shared" ca="1" si="281"/>
        <v>408566.79443499329</v>
      </c>
      <c r="GX41" s="136">
        <f t="shared" ca="1" si="281"/>
        <v>390547.08985117776</v>
      </c>
      <c r="GY41" s="136">
        <f t="shared" ca="1" si="281"/>
        <v>351208.5456711406</v>
      </c>
      <c r="GZ41" s="136">
        <f t="shared" ca="1" si="281"/>
        <v>356378.2039116862</v>
      </c>
      <c r="HA41" s="136">
        <f t="shared" ca="1" si="281"/>
        <v>383921.80538478307</v>
      </c>
      <c r="HB41" s="136">
        <f t="shared" ca="1" si="281"/>
        <v>348551.22383529047</v>
      </c>
      <c r="HC41" s="136">
        <f t="shared" ca="1" si="281"/>
        <v>350560.82506396057</v>
      </c>
      <c r="HD41" s="136">
        <f t="shared" ca="1" si="281"/>
        <v>325793.02697120828</v>
      </c>
      <c r="HE41" s="136">
        <f t="shared" ca="1" si="281"/>
        <v>351774.72299486474</v>
      </c>
      <c r="HF41" s="136">
        <f t="shared" ca="1" si="281"/>
        <v>303237.77007209393</v>
      </c>
      <c r="HG41" s="136">
        <f t="shared" ca="1" si="281"/>
        <v>356435.64916871104</v>
      </c>
      <c r="HH41" s="136">
        <f t="shared" ca="1" si="281"/>
        <v>364085.89587128913</v>
      </c>
      <c r="HI41" s="136">
        <f t="shared" ca="1" si="281"/>
        <v>367164.75607937097</v>
      </c>
      <c r="HJ41" s="136">
        <f t="shared" ca="1" si="281"/>
        <v>376341.88905094704</v>
      </c>
      <c r="HK41" s="136">
        <f t="shared" ca="1" si="281"/>
        <v>353192.99524259946</v>
      </c>
      <c r="HL41" s="136">
        <f t="shared" ca="1" si="281"/>
        <v>369526.51578559453</v>
      </c>
      <c r="HM41" s="136">
        <f t="shared" ca="1" si="281"/>
        <v>362141.63551392162</v>
      </c>
      <c r="HN41" s="136">
        <f t="shared" ca="1" si="281"/>
        <v>359109.32972563495</v>
      </c>
      <c r="HO41" s="136">
        <f t="shared" ca="1" si="281"/>
        <v>323566.86369464162</v>
      </c>
      <c r="HP41" s="136">
        <f t="shared" ca="1" si="281"/>
        <v>373371.5984898227</v>
      </c>
      <c r="HQ41" s="136">
        <f t="shared" ca="1" si="281"/>
        <v>415485.35393949371</v>
      </c>
      <c r="HR41" s="136">
        <f t="shared" ca="1" si="281"/>
        <v>393182.62474592502</v>
      </c>
      <c r="HS41" s="136">
        <f t="shared" ca="1" si="281"/>
        <v>344203.28869129595</v>
      </c>
      <c r="HT41" s="136">
        <f t="shared" ca="1" si="281"/>
        <v>352315.5949155186</v>
      </c>
      <c r="HU41" s="136">
        <f t="shared" ca="1" si="281"/>
        <v>376988.3156099284</v>
      </c>
      <c r="HV41" s="136">
        <f t="shared" ca="1" si="281"/>
        <v>321254.05773885135</v>
      </c>
      <c r="HW41" s="136">
        <f t="shared" ca="1" si="281"/>
        <v>384624.40600824595</v>
      </c>
      <c r="HX41" s="136">
        <f t="shared" ca="1" si="281"/>
        <v>333579.46268610179</v>
      </c>
      <c r="HY41" s="136">
        <f t="shared" ca="1" si="281"/>
        <v>362960.95011402934</v>
      </c>
      <c r="HZ41" s="136">
        <f t="shared" ca="1" si="281"/>
        <v>399145.20876566961</v>
      </c>
      <c r="IA41" s="136">
        <f t="shared" ca="1" si="281"/>
        <v>368204.0731425155</v>
      </c>
      <c r="IB41" s="136">
        <f t="shared" ca="1" si="281"/>
        <v>401362.01225447777</v>
      </c>
      <c r="IC41" s="136">
        <f t="shared" ca="1" si="281"/>
        <v>414812.38865599706</v>
      </c>
      <c r="ID41" s="136">
        <f t="shared" ca="1" si="281"/>
        <v>353183.70241783554</v>
      </c>
      <c r="IE41" s="136">
        <f t="shared" ca="1" si="281"/>
        <v>343055.34990532527</v>
      </c>
      <c r="IF41" s="136">
        <f t="shared" ca="1" si="281"/>
        <v>379092.62074949004</v>
      </c>
      <c r="IG41" s="136">
        <f t="shared" ca="1" si="281"/>
        <v>340345.44494174601</v>
      </c>
      <c r="IH41" s="136">
        <f t="shared" ca="1" si="281"/>
        <v>303500.17119924887</v>
      </c>
      <c r="II41" s="136">
        <f t="shared" ca="1" si="281"/>
        <v>342259.10573640099</v>
      </c>
      <c r="IJ41" s="136">
        <f t="shared" ca="1" si="281"/>
        <v>368809.90384368639</v>
      </c>
      <c r="IK41" s="136">
        <f t="shared" ca="1" si="281"/>
        <v>363063.235080568</v>
      </c>
      <c r="IL41" s="136">
        <f t="shared" ca="1" si="281"/>
        <v>383795.34268102539</v>
      </c>
      <c r="IM41" s="136">
        <f t="shared" ca="1" si="281"/>
        <v>377740.63024002884</v>
      </c>
      <c r="IN41" s="136">
        <f t="shared" ca="1" si="281"/>
        <v>333379.45694943698</v>
      </c>
      <c r="IO41" s="136">
        <f t="shared" ca="1" si="281"/>
        <v>371055.90080014238</v>
      </c>
      <c r="IP41" s="136">
        <f t="shared" ca="1" si="281"/>
        <v>357976.26143302373</v>
      </c>
      <c r="IQ41" s="136">
        <f t="shared" ca="1" si="281"/>
        <v>365352.62013977231</v>
      </c>
      <c r="IR41" s="136">
        <f t="shared" ca="1" si="281"/>
        <v>344569.49071184825</v>
      </c>
      <c r="IS41" s="136">
        <f t="shared" ca="1" si="281"/>
        <v>344747.59505390457</v>
      </c>
      <c r="IT41" s="136">
        <f t="shared" ca="1" si="281"/>
        <v>351056.16585904808</v>
      </c>
      <c r="IU41" s="136">
        <f t="shared" ca="1" si="281"/>
        <v>391036.77230052312</v>
      </c>
      <c r="IV41" s="136">
        <f t="shared" ca="1" si="281"/>
        <v>381011.11178834538</v>
      </c>
      <c r="IW41" s="136">
        <f t="shared" ca="1" si="281"/>
        <v>375380.53904416278</v>
      </c>
      <c r="IX41" s="136">
        <f t="shared" ca="1" si="281"/>
        <v>323129.63059554261</v>
      </c>
      <c r="IY41" s="136">
        <f t="shared" ca="1" si="281"/>
        <v>417262.85471044318</v>
      </c>
      <c r="IZ41" s="136">
        <f t="shared" ref="IZ41:LK41" ca="1" si="282">IZ8*IZ34</f>
        <v>356430.60677307309</v>
      </c>
      <c r="JA41" s="136">
        <f t="shared" ca="1" si="282"/>
        <v>322573.11278043245</v>
      </c>
      <c r="JB41" s="136">
        <f t="shared" ca="1" si="282"/>
        <v>360204.62576859846</v>
      </c>
      <c r="JC41" s="136">
        <f t="shared" ca="1" si="282"/>
        <v>364885.34840127506</v>
      </c>
      <c r="JD41" s="136">
        <f t="shared" ca="1" si="282"/>
        <v>362857.16321543144</v>
      </c>
      <c r="JE41" s="136">
        <f t="shared" ca="1" si="282"/>
        <v>330463.71008559928</v>
      </c>
      <c r="JF41" s="136">
        <f t="shared" ca="1" si="282"/>
        <v>360836.85495585937</v>
      </c>
      <c r="JG41" s="136">
        <f t="shared" ca="1" si="282"/>
        <v>346434.35741842497</v>
      </c>
      <c r="JH41" s="136">
        <f t="shared" ca="1" si="282"/>
        <v>338536.53950354079</v>
      </c>
      <c r="JI41" s="136">
        <f t="shared" ca="1" si="282"/>
        <v>381436.88574036775</v>
      </c>
      <c r="JJ41" s="136">
        <f t="shared" ca="1" si="282"/>
        <v>361858.46849111677</v>
      </c>
      <c r="JK41" s="136">
        <f t="shared" ca="1" si="282"/>
        <v>330397.8653018967</v>
      </c>
      <c r="JL41" s="136">
        <f t="shared" ca="1" si="282"/>
        <v>364424.97049302049</v>
      </c>
      <c r="JM41" s="136">
        <f t="shared" ca="1" si="282"/>
        <v>361553.01013655786</v>
      </c>
      <c r="JN41" s="136">
        <f t="shared" ca="1" si="282"/>
        <v>326095.37318310555</v>
      </c>
      <c r="JO41" s="136">
        <f t="shared" ca="1" si="282"/>
        <v>382880.33760438929</v>
      </c>
      <c r="JP41" s="136">
        <f t="shared" ca="1" si="282"/>
        <v>352231.74266598804</v>
      </c>
      <c r="JQ41" s="136">
        <f t="shared" ca="1" si="282"/>
        <v>354339.59938168776</v>
      </c>
      <c r="JR41" s="136">
        <f t="shared" ca="1" si="282"/>
        <v>374271.05589026044</v>
      </c>
      <c r="JS41" s="136">
        <f t="shared" ca="1" si="282"/>
        <v>315878.09967528965</v>
      </c>
      <c r="JT41" s="136">
        <f t="shared" ca="1" si="282"/>
        <v>372031.16040953365</v>
      </c>
      <c r="JU41" s="136">
        <f t="shared" ca="1" si="282"/>
        <v>391020.09726546082</v>
      </c>
      <c r="JV41" s="136">
        <f t="shared" ca="1" si="282"/>
        <v>397536.00067008537</v>
      </c>
      <c r="JW41" s="136">
        <f t="shared" ca="1" si="282"/>
        <v>339192.73418497888</v>
      </c>
      <c r="JX41" s="136">
        <f t="shared" ca="1" si="282"/>
        <v>336671.98138729978</v>
      </c>
      <c r="JY41" s="136">
        <f t="shared" ca="1" si="282"/>
        <v>304348.97748963896</v>
      </c>
      <c r="JZ41" s="136">
        <f t="shared" ca="1" si="282"/>
        <v>366048.56438242301</v>
      </c>
      <c r="KA41" s="136">
        <f t="shared" ca="1" si="282"/>
        <v>374742.17556582676</v>
      </c>
      <c r="KB41" s="136">
        <f t="shared" ca="1" si="282"/>
        <v>338066.67445528187</v>
      </c>
      <c r="KC41" s="136">
        <f t="shared" ca="1" si="282"/>
        <v>359220.77078402275</v>
      </c>
      <c r="KD41" s="136">
        <f t="shared" ca="1" si="282"/>
        <v>352230.15038326784</v>
      </c>
      <c r="KE41" s="136">
        <f t="shared" ca="1" si="282"/>
        <v>389978.34857688448</v>
      </c>
      <c r="KF41" s="136">
        <f t="shared" ca="1" si="282"/>
        <v>393748.5568718501</v>
      </c>
      <c r="KG41" s="136">
        <f t="shared" ca="1" si="282"/>
        <v>332999.07295391418</v>
      </c>
      <c r="KH41" s="136">
        <f t="shared" ca="1" si="282"/>
        <v>395220.24530302134</v>
      </c>
      <c r="KI41" s="136">
        <f t="shared" ca="1" si="282"/>
        <v>329244.07295851206</v>
      </c>
      <c r="KJ41" s="136">
        <f t="shared" ca="1" si="282"/>
        <v>370320.90278337011</v>
      </c>
      <c r="KK41" s="136">
        <f t="shared" ca="1" si="282"/>
        <v>311835.10173778282</v>
      </c>
      <c r="KL41" s="136">
        <f t="shared" ca="1" si="282"/>
        <v>346081.94280764641</v>
      </c>
      <c r="KM41" s="136">
        <f t="shared" ca="1" si="282"/>
        <v>348170.24798840715</v>
      </c>
      <c r="KN41" s="136">
        <f t="shared" ca="1" si="282"/>
        <v>357494.83731425635</v>
      </c>
      <c r="KO41" s="136">
        <f t="shared" ca="1" si="282"/>
        <v>392084.1131426139</v>
      </c>
      <c r="KP41" s="136">
        <f t="shared" ca="1" si="282"/>
        <v>419300.46315976902</v>
      </c>
      <c r="KQ41" s="136">
        <f t="shared" ca="1" si="282"/>
        <v>336325.61080497195</v>
      </c>
      <c r="KR41" s="136">
        <f t="shared" ca="1" si="282"/>
        <v>393733.31727530406</v>
      </c>
      <c r="KS41" s="136">
        <f t="shared" ca="1" si="282"/>
        <v>370888.78325021715</v>
      </c>
      <c r="KT41" s="136">
        <f t="shared" ca="1" si="282"/>
        <v>361057.33654577844</v>
      </c>
      <c r="KU41" s="136">
        <f t="shared" ca="1" si="282"/>
        <v>328788.79213544645</v>
      </c>
      <c r="KV41" s="136">
        <f t="shared" ca="1" si="282"/>
        <v>309317.92171450693</v>
      </c>
      <c r="KW41" s="136">
        <f t="shared" ca="1" si="282"/>
        <v>354685.39898043266</v>
      </c>
      <c r="KX41" s="136">
        <f t="shared" ca="1" si="282"/>
        <v>335260.19941831991</v>
      </c>
      <c r="KY41" s="136">
        <f t="shared" ca="1" si="282"/>
        <v>308257.80807970563</v>
      </c>
      <c r="KZ41" s="136">
        <f t="shared" ca="1" si="282"/>
        <v>393973.82120601769</v>
      </c>
      <c r="LA41" s="136">
        <f t="shared" ca="1" si="282"/>
        <v>341797.59554345405</v>
      </c>
      <c r="LB41" s="136">
        <f t="shared" ca="1" si="282"/>
        <v>390853.30078117514</v>
      </c>
      <c r="LC41" s="136">
        <f t="shared" ca="1" si="282"/>
        <v>344048.81752743368</v>
      </c>
      <c r="LD41" s="136">
        <f t="shared" ca="1" si="282"/>
        <v>355900.1855530446</v>
      </c>
      <c r="LE41" s="136">
        <f t="shared" ca="1" si="282"/>
        <v>364480.71328462678</v>
      </c>
      <c r="LF41" s="136">
        <f t="shared" ca="1" si="282"/>
        <v>380962.60470576945</v>
      </c>
      <c r="LG41" s="136">
        <f t="shared" ca="1" si="282"/>
        <v>307872.23359607864</v>
      </c>
      <c r="LH41" s="136">
        <f t="shared" ca="1" si="282"/>
        <v>327777.8255927306</v>
      </c>
      <c r="LI41" s="136">
        <f t="shared" ca="1" si="282"/>
        <v>370155.21007631515</v>
      </c>
      <c r="LJ41" s="136">
        <f t="shared" ca="1" si="282"/>
        <v>418512.9085293067</v>
      </c>
      <c r="LK41" s="136">
        <f t="shared" ca="1" si="282"/>
        <v>322457.45523437625</v>
      </c>
      <c r="LL41" s="136">
        <f t="shared" ref="LL41:NW41" ca="1" si="283">LL8*LL34</f>
        <v>407232.8204628583</v>
      </c>
      <c r="LM41" s="136">
        <f t="shared" ca="1" si="283"/>
        <v>349411.59372142085</v>
      </c>
      <c r="LN41" s="136">
        <f t="shared" ca="1" si="283"/>
        <v>317911.80787974125</v>
      </c>
      <c r="LO41" s="136">
        <f t="shared" ca="1" si="283"/>
        <v>362761.33215105854</v>
      </c>
      <c r="LP41" s="136">
        <f t="shared" ca="1" si="283"/>
        <v>389981.77196237672</v>
      </c>
      <c r="LQ41" s="136">
        <f t="shared" ca="1" si="283"/>
        <v>348158.71861446719</v>
      </c>
      <c r="LR41" s="136">
        <f t="shared" ca="1" si="283"/>
        <v>342586.36352884892</v>
      </c>
      <c r="LS41" s="136">
        <f t="shared" ca="1" si="283"/>
        <v>357156.74112290423</v>
      </c>
      <c r="LT41" s="136">
        <f t="shared" ca="1" si="283"/>
        <v>333270.3224054625</v>
      </c>
      <c r="LU41" s="136">
        <f t="shared" ca="1" si="283"/>
        <v>399483.50141394726</v>
      </c>
      <c r="LV41" s="136">
        <f t="shared" ca="1" si="283"/>
        <v>343927.57867345843</v>
      </c>
      <c r="LW41" s="136">
        <f t="shared" ca="1" si="283"/>
        <v>314029.37332859432</v>
      </c>
      <c r="LX41" s="136">
        <f t="shared" ca="1" si="283"/>
        <v>350622.44730237161</v>
      </c>
      <c r="LY41" s="136">
        <f t="shared" ca="1" si="283"/>
        <v>334162.82794508134</v>
      </c>
      <c r="LZ41" s="136">
        <f t="shared" ca="1" si="283"/>
        <v>328000.21246193908</v>
      </c>
      <c r="MA41" s="136">
        <f t="shared" ca="1" si="283"/>
        <v>389020.93491608748</v>
      </c>
      <c r="MB41" s="136">
        <f t="shared" ca="1" si="283"/>
        <v>398703.62518374639</v>
      </c>
      <c r="MC41" s="136">
        <f t="shared" ca="1" si="283"/>
        <v>386450.3244229845</v>
      </c>
      <c r="MD41" s="136">
        <f t="shared" ca="1" si="283"/>
        <v>376424.00794764981</v>
      </c>
      <c r="ME41" s="136">
        <f t="shared" ca="1" si="283"/>
        <v>360053.55258272769</v>
      </c>
      <c r="MF41" s="136">
        <f t="shared" ca="1" si="283"/>
        <v>359067.07985460671</v>
      </c>
      <c r="MG41" s="136">
        <f t="shared" ca="1" si="283"/>
        <v>305629.99851897545</v>
      </c>
      <c r="MH41" s="136">
        <f t="shared" ca="1" si="283"/>
        <v>407282.86098522862</v>
      </c>
      <c r="MI41" s="136">
        <f t="shared" ca="1" si="283"/>
        <v>369759.20416416868</v>
      </c>
      <c r="MJ41" s="136">
        <f t="shared" ca="1" si="283"/>
        <v>363836.83173538954</v>
      </c>
      <c r="MK41" s="136">
        <f t="shared" ca="1" si="283"/>
        <v>327393.83456526173</v>
      </c>
      <c r="ML41" s="136">
        <f t="shared" ca="1" si="283"/>
        <v>367068.38021783438</v>
      </c>
      <c r="MM41" s="136">
        <f t="shared" ca="1" si="283"/>
        <v>361104.58951181377</v>
      </c>
      <c r="MN41" s="136">
        <f t="shared" ca="1" si="283"/>
        <v>362757.97288288799</v>
      </c>
      <c r="MO41" s="136">
        <f t="shared" ca="1" si="283"/>
        <v>349665.52799884242</v>
      </c>
      <c r="MP41" s="136">
        <f t="shared" ca="1" si="283"/>
        <v>350154.2440537776</v>
      </c>
      <c r="MQ41" s="136">
        <f t="shared" ca="1" si="283"/>
        <v>362464.00093091221</v>
      </c>
      <c r="MR41" s="136">
        <f t="shared" ca="1" si="283"/>
        <v>396388.15395433165</v>
      </c>
      <c r="MS41" s="136">
        <f t="shared" ca="1" si="283"/>
        <v>325172.70571507252</v>
      </c>
      <c r="MT41" s="136">
        <f t="shared" ca="1" si="283"/>
        <v>355881.97514378256</v>
      </c>
      <c r="MU41" s="136">
        <f t="shared" ca="1" si="283"/>
        <v>400112.86187755619</v>
      </c>
      <c r="MV41" s="136">
        <f t="shared" ca="1" si="283"/>
        <v>365624.31169966434</v>
      </c>
      <c r="MW41" s="136">
        <f t="shared" ca="1" si="283"/>
        <v>396494.73072068102</v>
      </c>
      <c r="MX41" s="136">
        <f t="shared" ca="1" si="283"/>
        <v>409364.27014300309</v>
      </c>
      <c r="MY41" s="136">
        <f t="shared" ca="1" si="283"/>
        <v>372903.30590668169</v>
      </c>
      <c r="MZ41" s="136">
        <f t="shared" ca="1" si="283"/>
        <v>334931.8944568173</v>
      </c>
      <c r="NA41" s="136">
        <f t="shared" ca="1" si="283"/>
        <v>375648.34888079256</v>
      </c>
      <c r="NB41" s="136">
        <f t="shared" ca="1" si="283"/>
        <v>373833.43183069653</v>
      </c>
      <c r="NC41" s="136">
        <f t="shared" ca="1" si="283"/>
        <v>401076.05770487251</v>
      </c>
      <c r="ND41" s="136">
        <f t="shared" ca="1" si="283"/>
        <v>355979.23232801846</v>
      </c>
      <c r="NE41" s="136">
        <f t="shared" ca="1" si="283"/>
        <v>354828.45669024164</v>
      </c>
      <c r="NF41" s="136">
        <f t="shared" ca="1" si="283"/>
        <v>322400.64906233642</v>
      </c>
      <c r="NG41" s="136">
        <f t="shared" ca="1" si="283"/>
        <v>347260.02394304605</v>
      </c>
      <c r="NH41" s="136">
        <f t="shared" ca="1" si="283"/>
        <v>395934.6420552514</v>
      </c>
      <c r="NI41" s="136">
        <f t="shared" ca="1" si="283"/>
        <v>413107.25318406115</v>
      </c>
      <c r="NJ41" s="136">
        <f t="shared" ca="1" si="283"/>
        <v>360794.14872235624</v>
      </c>
      <c r="NK41" s="136">
        <f t="shared" ca="1" si="283"/>
        <v>396625.38767132658</v>
      </c>
      <c r="NL41" s="136">
        <f t="shared" ca="1" si="283"/>
        <v>345362.94603950623</v>
      </c>
      <c r="NM41" s="136">
        <f t="shared" ca="1" si="283"/>
        <v>404523.40253596776</v>
      </c>
      <c r="NN41" s="136">
        <f t="shared" ca="1" si="283"/>
        <v>351176.19509020768</v>
      </c>
      <c r="NO41" s="136">
        <f t="shared" ca="1" si="283"/>
        <v>383040.89715367003</v>
      </c>
      <c r="NP41" s="136">
        <f t="shared" ca="1" si="283"/>
        <v>399211.9605349995</v>
      </c>
      <c r="NQ41" s="136">
        <f t="shared" ca="1" si="283"/>
        <v>326840.58566803735</v>
      </c>
      <c r="NR41" s="136">
        <f t="shared" ca="1" si="283"/>
        <v>337428.79252120468</v>
      </c>
      <c r="NS41" s="136">
        <f t="shared" ca="1" si="283"/>
        <v>320463.48929381766</v>
      </c>
      <c r="NT41" s="136">
        <f t="shared" ca="1" si="283"/>
        <v>357485.24556777254</v>
      </c>
      <c r="NU41" s="136">
        <f t="shared" ca="1" si="283"/>
        <v>346744.5488265719</v>
      </c>
      <c r="NV41" s="136">
        <f t="shared" ca="1" si="283"/>
        <v>369755.56428358395</v>
      </c>
      <c r="NW41" s="136">
        <f t="shared" ca="1" si="283"/>
        <v>396800.99853367434</v>
      </c>
      <c r="NX41" s="136">
        <f t="shared" ref="NX41:QI41" ca="1" si="284">NX8*NX34</f>
        <v>334410.12601881829</v>
      </c>
      <c r="NY41" s="136">
        <f t="shared" ca="1" si="284"/>
        <v>372747.56207047321</v>
      </c>
      <c r="NZ41" s="136">
        <f t="shared" ca="1" si="284"/>
        <v>363068.78990596486</v>
      </c>
      <c r="OA41" s="136">
        <f t="shared" ca="1" si="284"/>
        <v>384434.21428440139</v>
      </c>
      <c r="OB41" s="136">
        <f t="shared" ca="1" si="284"/>
        <v>346034.04067465692</v>
      </c>
      <c r="OC41" s="136">
        <f t="shared" ca="1" si="284"/>
        <v>374811.44349358877</v>
      </c>
      <c r="OD41" s="136">
        <f t="shared" ca="1" si="284"/>
        <v>330856.59178872348</v>
      </c>
      <c r="OE41" s="136">
        <f t="shared" ca="1" si="284"/>
        <v>354749.85392370174</v>
      </c>
      <c r="OF41" s="136">
        <f t="shared" ca="1" si="284"/>
        <v>353012.8862767946</v>
      </c>
      <c r="OG41" s="136">
        <f t="shared" ca="1" si="284"/>
        <v>307515.9223102206</v>
      </c>
      <c r="OH41" s="136">
        <f t="shared" ca="1" si="284"/>
        <v>383034.00201834744</v>
      </c>
      <c r="OI41" s="136">
        <f t="shared" ca="1" si="284"/>
        <v>344486.96712140355</v>
      </c>
      <c r="OJ41" s="136">
        <f t="shared" ca="1" si="284"/>
        <v>351632.27337054041</v>
      </c>
      <c r="OK41" s="136">
        <f t="shared" ca="1" si="284"/>
        <v>363741.68926249427</v>
      </c>
      <c r="OL41" s="136">
        <f t="shared" ca="1" si="284"/>
        <v>375203.36892091471</v>
      </c>
      <c r="OM41" s="136">
        <f t="shared" ca="1" si="284"/>
        <v>333028.75866145547</v>
      </c>
      <c r="ON41" s="136">
        <f t="shared" ca="1" si="284"/>
        <v>357836.97313659277</v>
      </c>
      <c r="OO41" s="136">
        <f t="shared" ca="1" si="284"/>
        <v>382231.88265121134</v>
      </c>
      <c r="OP41" s="136">
        <f t="shared" ca="1" si="284"/>
        <v>386174.45072840311</v>
      </c>
      <c r="OQ41" s="136">
        <f t="shared" ca="1" si="284"/>
        <v>348503.70655653509</v>
      </c>
      <c r="OR41" s="136">
        <f t="shared" ca="1" si="284"/>
        <v>394325.94162264135</v>
      </c>
      <c r="OS41" s="136">
        <f t="shared" ca="1" si="284"/>
        <v>380327.91066138673</v>
      </c>
      <c r="OT41" s="136">
        <f t="shared" ca="1" si="284"/>
        <v>350122.95529213978</v>
      </c>
      <c r="OU41" s="136">
        <f t="shared" ca="1" si="284"/>
        <v>351632.65569685987</v>
      </c>
      <c r="OV41" s="136">
        <f t="shared" ca="1" si="284"/>
        <v>381381.77789396589</v>
      </c>
      <c r="OW41" s="136">
        <f t="shared" ca="1" si="284"/>
        <v>388380.12284410192</v>
      </c>
      <c r="OX41" s="136">
        <f t="shared" ca="1" si="284"/>
        <v>373626.47824099031</v>
      </c>
      <c r="OY41" s="136">
        <f t="shared" ca="1" si="284"/>
        <v>368920.11388646805</v>
      </c>
      <c r="OZ41" s="136">
        <f t="shared" ca="1" si="284"/>
        <v>336695.25259759667</v>
      </c>
      <c r="PA41" s="136">
        <f t="shared" ca="1" si="284"/>
        <v>366720.56345777994</v>
      </c>
      <c r="PB41" s="136">
        <f t="shared" ca="1" si="284"/>
        <v>313305.29053157161</v>
      </c>
      <c r="PC41" s="136">
        <f t="shared" ca="1" si="284"/>
        <v>324378.79377325537</v>
      </c>
      <c r="PD41" s="136">
        <f t="shared" ca="1" si="284"/>
        <v>347448.20438666531</v>
      </c>
      <c r="PE41" s="136">
        <f t="shared" ca="1" si="284"/>
        <v>320272.95245891734</v>
      </c>
      <c r="PF41" s="136">
        <f t="shared" ca="1" si="284"/>
        <v>390444.01777663297</v>
      </c>
      <c r="PG41" s="136">
        <f t="shared" ca="1" si="284"/>
        <v>368800.59108463698</v>
      </c>
      <c r="PH41" s="136">
        <f t="shared" ca="1" si="284"/>
        <v>351557.6391402086</v>
      </c>
      <c r="PI41" s="136">
        <f t="shared" ca="1" si="284"/>
        <v>327777.12555792014</v>
      </c>
      <c r="PJ41" s="136">
        <f t="shared" ca="1" si="284"/>
        <v>378419.30554685189</v>
      </c>
      <c r="PK41" s="136">
        <f t="shared" ca="1" si="284"/>
        <v>316360.434318582</v>
      </c>
      <c r="PL41" s="136">
        <f t="shared" ca="1" si="284"/>
        <v>387714.27661933057</v>
      </c>
      <c r="PM41" s="136">
        <f t="shared" ca="1" si="284"/>
        <v>326227.36061058246</v>
      </c>
      <c r="PN41" s="136">
        <f t="shared" ca="1" si="284"/>
        <v>403783.28803280968</v>
      </c>
      <c r="PO41" s="136">
        <f t="shared" ca="1" si="284"/>
        <v>339289.55103387462</v>
      </c>
      <c r="PP41" s="136">
        <f t="shared" ca="1" si="284"/>
        <v>353884.31519374199</v>
      </c>
      <c r="PQ41" s="136">
        <f t="shared" ca="1" si="284"/>
        <v>361476.70796165441</v>
      </c>
      <c r="PR41" s="136">
        <f t="shared" ca="1" si="284"/>
        <v>419038.82295215531</v>
      </c>
      <c r="PS41" s="136">
        <f t="shared" ca="1" si="284"/>
        <v>358350.89932047669</v>
      </c>
      <c r="PT41" s="136">
        <f t="shared" ca="1" si="284"/>
        <v>314998.55437738419</v>
      </c>
      <c r="PU41" s="136">
        <f t="shared" ca="1" si="284"/>
        <v>369174.94736692862</v>
      </c>
      <c r="PV41" s="136">
        <f t="shared" ca="1" si="284"/>
        <v>313364.87270940497</v>
      </c>
      <c r="PW41" s="136">
        <f t="shared" ca="1" si="284"/>
        <v>342619.05965653603</v>
      </c>
      <c r="PX41" s="136">
        <f t="shared" ca="1" si="284"/>
        <v>318170.67944449146</v>
      </c>
      <c r="PY41" s="136">
        <f t="shared" ca="1" si="284"/>
        <v>320888.34591556143</v>
      </c>
      <c r="PZ41" s="136">
        <f t="shared" ca="1" si="284"/>
        <v>363495.6284842196</v>
      </c>
      <c r="QA41" s="136">
        <f t="shared" ca="1" si="284"/>
        <v>386768.8954072551</v>
      </c>
      <c r="QB41" s="136">
        <f t="shared" ca="1" si="284"/>
        <v>398866.63586963533</v>
      </c>
      <c r="QC41" s="136">
        <f t="shared" ca="1" si="284"/>
        <v>336560.57083684474</v>
      </c>
      <c r="QD41" s="136">
        <f t="shared" ca="1" si="284"/>
        <v>315205.12761885626</v>
      </c>
      <c r="QE41" s="136">
        <f t="shared" ca="1" si="284"/>
        <v>420324.44728323701</v>
      </c>
      <c r="QF41" s="136">
        <f t="shared" ca="1" si="284"/>
        <v>365265.28947188123</v>
      </c>
      <c r="QG41" s="136">
        <f t="shared" ca="1" si="284"/>
        <v>361040.77125506999</v>
      </c>
      <c r="QH41" s="136">
        <f t="shared" ca="1" si="284"/>
        <v>382034.93195421441</v>
      </c>
      <c r="QI41" s="136">
        <f t="shared" ca="1" si="284"/>
        <v>346684.87876707473</v>
      </c>
      <c r="QJ41" s="136">
        <f t="shared" ref="QJ41:SU41" ca="1" si="285">QJ8*QJ34</f>
        <v>340119.6272514055</v>
      </c>
      <c r="QK41" s="136">
        <f t="shared" ca="1" si="285"/>
        <v>321939.91876671801</v>
      </c>
      <c r="QL41" s="136">
        <f t="shared" ca="1" si="285"/>
        <v>330722.62871815468</v>
      </c>
      <c r="QM41" s="136">
        <f t="shared" ca="1" si="285"/>
        <v>365501.95454908983</v>
      </c>
      <c r="QN41" s="136">
        <f t="shared" ca="1" si="285"/>
        <v>384581.18741212675</v>
      </c>
      <c r="QO41" s="136">
        <f t="shared" ca="1" si="285"/>
        <v>397533.13108644309</v>
      </c>
      <c r="QP41" s="136">
        <f t="shared" ca="1" si="285"/>
        <v>348531.63765201578</v>
      </c>
      <c r="QQ41" s="136">
        <f t="shared" ca="1" si="285"/>
        <v>339403.48782455921</v>
      </c>
      <c r="QR41" s="136">
        <f t="shared" ca="1" si="285"/>
        <v>364645.38112949277</v>
      </c>
      <c r="QS41" s="136">
        <f t="shared" ca="1" si="285"/>
        <v>331718.89332556329</v>
      </c>
      <c r="QT41" s="136">
        <f t="shared" ca="1" si="285"/>
        <v>411923.48879084212</v>
      </c>
      <c r="QU41" s="136">
        <f t="shared" ca="1" si="285"/>
        <v>397463.33916684851</v>
      </c>
      <c r="QV41" s="136">
        <f t="shared" ca="1" si="285"/>
        <v>406557.74566832872</v>
      </c>
      <c r="QW41" s="136">
        <f t="shared" ca="1" si="285"/>
        <v>314696.54145143984</v>
      </c>
      <c r="QX41" s="136">
        <f t="shared" ca="1" si="285"/>
        <v>324793.48191009322</v>
      </c>
      <c r="QY41" s="136">
        <f t="shared" ca="1" si="285"/>
        <v>327179.63469317486</v>
      </c>
      <c r="QZ41" s="136">
        <f t="shared" ca="1" si="285"/>
        <v>399485.12989085598</v>
      </c>
      <c r="RA41" s="136">
        <f t="shared" ca="1" si="285"/>
        <v>320737.61411874485</v>
      </c>
      <c r="RB41" s="136">
        <f t="shared" ca="1" si="285"/>
        <v>345734.43632968725</v>
      </c>
      <c r="RC41" s="136">
        <f t="shared" ca="1" si="285"/>
        <v>346710.80638123979</v>
      </c>
      <c r="RD41" s="136">
        <f t="shared" ca="1" si="285"/>
        <v>384542.44007235917</v>
      </c>
      <c r="RE41" s="136">
        <f t="shared" ca="1" si="285"/>
        <v>386161.3814245325</v>
      </c>
      <c r="RF41" s="136">
        <f t="shared" ca="1" si="285"/>
        <v>355840.12185406481</v>
      </c>
      <c r="RG41" s="136">
        <f t="shared" ca="1" si="285"/>
        <v>344293.53908381908</v>
      </c>
      <c r="RH41" s="136">
        <f t="shared" ca="1" si="285"/>
        <v>381267.55032333219</v>
      </c>
      <c r="RI41" s="136">
        <f t="shared" ca="1" si="285"/>
        <v>376267.59981320048</v>
      </c>
      <c r="RJ41" s="136">
        <f t="shared" ca="1" si="285"/>
        <v>340539.72222426091</v>
      </c>
      <c r="RK41" s="136">
        <f t="shared" ca="1" si="285"/>
        <v>365312.48421103548</v>
      </c>
      <c r="RL41" s="136">
        <f t="shared" ca="1" si="285"/>
        <v>342260.84626476606</v>
      </c>
      <c r="RM41" s="136">
        <f t="shared" ca="1" si="285"/>
        <v>352241.60165353253</v>
      </c>
      <c r="RN41" s="136">
        <f t="shared" ca="1" si="285"/>
        <v>387530.51543182437</v>
      </c>
      <c r="RO41" s="136">
        <f t="shared" ca="1" si="285"/>
        <v>324585.87017972243</v>
      </c>
      <c r="RP41" s="136">
        <f t="shared" ca="1" si="285"/>
        <v>359707.56798978703</v>
      </c>
      <c r="RQ41" s="136">
        <f t="shared" ca="1" si="285"/>
        <v>395955.16147240775</v>
      </c>
      <c r="RR41" s="136">
        <f t="shared" ca="1" si="285"/>
        <v>365127.08227923454</v>
      </c>
      <c r="RS41" s="136">
        <f t="shared" ca="1" si="285"/>
        <v>350330.97372051486</v>
      </c>
      <c r="RT41" s="136">
        <f t="shared" ca="1" si="285"/>
        <v>352303.67348489532</v>
      </c>
      <c r="RU41" s="136">
        <f t="shared" ca="1" si="285"/>
        <v>335662.25325901638</v>
      </c>
      <c r="RV41" s="136">
        <f t="shared" ca="1" si="285"/>
        <v>341312.77384749253</v>
      </c>
      <c r="RW41" s="136">
        <f t="shared" ca="1" si="285"/>
        <v>339586.91347893589</v>
      </c>
      <c r="RX41" s="136">
        <f t="shared" ca="1" si="285"/>
        <v>352978.53840275179</v>
      </c>
      <c r="RY41" s="136">
        <f t="shared" ca="1" si="285"/>
        <v>390770.6955129829</v>
      </c>
      <c r="RZ41" s="136">
        <f t="shared" ca="1" si="285"/>
        <v>330746.10682273429</v>
      </c>
      <c r="SA41" s="136">
        <f t="shared" ca="1" si="285"/>
        <v>330427.08059899719</v>
      </c>
      <c r="SB41" s="136">
        <f t="shared" ca="1" si="285"/>
        <v>342895.67219885089</v>
      </c>
      <c r="SC41" s="136">
        <f t="shared" ca="1" si="285"/>
        <v>378711.45029938471</v>
      </c>
      <c r="SD41" s="136">
        <f t="shared" ca="1" si="285"/>
        <v>354332.53446816601</v>
      </c>
      <c r="SE41" s="136">
        <f t="shared" ca="1" si="285"/>
        <v>335434.42221731477</v>
      </c>
      <c r="SF41" s="136">
        <f t="shared" ca="1" si="285"/>
        <v>330628.23016357602</v>
      </c>
      <c r="SG41" s="136">
        <f t="shared" ca="1" si="285"/>
        <v>364863.91587509151</v>
      </c>
      <c r="SH41" s="136">
        <f t="shared" ca="1" si="285"/>
        <v>367329.64849392849</v>
      </c>
      <c r="SI41" s="136">
        <f t="shared" ca="1" si="285"/>
        <v>349263.1477027167</v>
      </c>
      <c r="SJ41" s="136">
        <f t="shared" ca="1" si="285"/>
        <v>365561.32407094911</v>
      </c>
      <c r="SK41" s="136">
        <f t="shared" ca="1" si="285"/>
        <v>382583.58240473422</v>
      </c>
      <c r="SL41" s="136">
        <f t="shared" ca="1" si="285"/>
        <v>358366.85465951526</v>
      </c>
      <c r="SM41" s="136">
        <f t="shared" ca="1" si="285"/>
        <v>359101.59485612862</v>
      </c>
      <c r="SN41" s="136">
        <f t="shared" ca="1" si="285"/>
        <v>373591.93191243475</v>
      </c>
      <c r="SO41" s="136">
        <f t="shared" ca="1" si="285"/>
        <v>392876.51567278372</v>
      </c>
      <c r="SP41" s="136">
        <f t="shared" ca="1" si="285"/>
        <v>350018.8288781165</v>
      </c>
      <c r="SQ41" s="136">
        <f t="shared" ca="1" si="285"/>
        <v>316357.33967971371</v>
      </c>
      <c r="SR41" s="136">
        <f t="shared" ca="1" si="285"/>
        <v>326404.42956874857</v>
      </c>
      <c r="SS41" s="136">
        <f t="shared" ca="1" si="285"/>
        <v>323499.22491263825</v>
      </c>
      <c r="ST41" s="136">
        <f t="shared" ca="1" si="285"/>
        <v>414579.39025064709</v>
      </c>
      <c r="SU41" s="136">
        <f t="shared" ca="1" si="285"/>
        <v>341223.81616047642</v>
      </c>
      <c r="SV41" s="136">
        <f t="shared" ref="SV41:VG41" ca="1" si="286">SV8*SV34</f>
        <v>371920.54093060689</v>
      </c>
      <c r="SW41" s="136">
        <f t="shared" ca="1" si="286"/>
        <v>352255.19578916137</v>
      </c>
      <c r="SX41" s="136">
        <f t="shared" ca="1" si="286"/>
        <v>321714.0507060024</v>
      </c>
      <c r="SY41" s="136">
        <f t="shared" ca="1" si="286"/>
        <v>322220.24678652053</v>
      </c>
      <c r="SZ41" s="136">
        <f t="shared" ca="1" si="286"/>
        <v>342070.05841826566</v>
      </c>
      <c r="TA41" s="136">
        <f t="shared" ca="1" si="286"/>
        <v>347121.04154051177</v>
      </c>
      <c r="TB41" s="136">
        <f t="shared" ca="1" si="286"/>
        <v>397482.45730021148</v>
      </c>
      <c r="TC41" s="136">
        <f t="shared" ca="1" si="286"/>
        <v>376267.5059438009</v>
      </c>
      <c r="TD41" s="136">
        <f t="shared" ca="1" si="286"/>
        <v>394689.30166715343</v>
      </c>
      <c r="TE41" s="136">
        <f t="shared" ca="1" si="286"/>
        <v>349073.40363037196</v>
      </c>
      <c r="TF41" s="136">
        <f t="shared" ca="1" si="286"/>
        <v>346640.17251143907</v>
      </c>
      <c r="TG41" s="136">
        <f t="shared" ca="1" si="286"/>
        <v>306157.71137560846</v>
      </c>
      <c r="TH41" s="136">
        <f t="shared" ca="1" si="286"/>
        <v>376952.5451224664</v>
      </c>
      <c r="TI41" s="136">
        <f t="shared" ca="1" si="286"/>
        <v>347111.00205010001</v>
      </c>
      <c r="TJ41" s="136">
        <f t="shared" ca="1" si="286"/>
        <v>326883.63106019306</v>
      </c>
      <c r="TK41" s="136">
        <f t="shared" ca="1" si="286"/>
        <v>361320.6459182782</v>
      </c>
      <c r="TL41" s="136">
        <f t="shared" ca="1" si="286"/>
        <v>367381.2252090511</v>
      </c>
      <c r="TM41" s="136">
        <f t="shared" ca="1" si="286"/>
        <v>350379.90656662389</v>
      </c>
      <c r="TN41" s="136">
        <f t="shared" ca="1" si="286"/>
        <v>344529.29041419999</v>
      </c>
      <c r="TO41" s="136">
        <f t="shared" ca="1" si="286"/>
        <v>407278.3101930492</v>
      </c>
      <c r="TP41" s="136">
        <f t="shared" ca="1" si="286"/>
        <v>360374.53677084821</v>
      </c>
      <c r="TQ41" s="136">
        <f t="shared" ca="1" si="286"/>
        <v>356643.57586195564</v>
      </c>
      <c r="TR41" s="136">
        <f t="shared" ca="1" si="286"/>
        <v>337562.87626564002</v>
      </c>
      <c r="TS41" s="136">
        <f t="shared" ca="1" si="286"/>
        <v>372857.86230861041</v>
      </c>
      <c r="TT41" s="136">
        <f t="shared" ca="1" si="286"/>
        <v>315966.2571810275</v>
      </c>
      <c r="TU41" s="136">
        <f t="shared" ca="1" si="286"/>
        <v>417694.2520401022</v>
      </c>
      <c r="TV41" s="136">
        <f t="shared" ca="1" si="286"/>
        <v>372820.68422206695</v>
      </c>
      <c r="TW41" s="136">
        <f t="shared" ca="1" si="286"/>
        <v>399479.12312681298</v>
      </c>
      <c r="TX41" s="136">
        <f t="shared" ca="1" si="286"/>
        <v>342473.86041711096</v>
      </c>
      <c r="TY41" s="136">
        <f t="shared" ca="1" si="286"/>
        <v>394394.01021136163</v>
      </c>
      <c r="TZ41" s="136">
        <f t="shared" ca="1" si="286"/>
        <v>374550.20999442611</v>
      </c>
      <c r="UA41" s="136">
        <f t="shared" ca="1" si="286"/>
        <v>338212.55678057263</v>
      </c>
      <c r="UB41" s="136">
        <f t="shared" ca="1" si="286"/>
        <v>335523.07682640164</v>
      </c>
      <c r="UC41" s="136">
        <f t="shared" ca="1" si="286"/>
        <v>371921.87944157521</v>
      </c>
      <c r="UD41" s="136">
        <f t="shared" ca="1" si="286"/>
        <v>372408.54071204574</v>
      </c>
      <c r="UE41" s="136">
        <f t="shared" ca="1" si="286"/>
        <v>341168.2362860493</v>
      </c>
      <c r="UF41" s="136">
        <f t="shared" ca="1" si="286"/>
        <v>392780.63212998264</v>
      </c>
      <c r="UG41" s="136">
        <f t="shared" ca="1" si="286"/>
        <v>373409.62900898943</v>
      </c>
      <c r="UH41" s="136">
        <f t="shared" ca="1" si="286"/>
        <v>332925.06821255008</v>
      </c>
      <c r="UI41" s="136">
        <f t="shared" ca="1" si="286"/>
        <v>343372.36257989221</v>
      </c>
      <c r="UJ41" s="136">
        <f t="shared" ca="1" si="286"/>
        <v>423357.89726599795</v>
      </c>
      <c r="UK41" s="136">
        <f t="shared" ca="1" si="286"/>
        <v>363870.23554826836</v>
      </c>
      <c r="UL41" s="136">
        <f t="shared" ca="1" si="286"/>
        <v>352282.93841273966</v>
      </c>
      <c r="UM41" s="136">
        <f t="shared" ca="1" si="286"/>
        <v>361922.06239711802</v>
      </c>
      <c r="UN41" s="136">
        <f t="shared" ca="1" si="286"/>
        <v>339643.35227007978</v>
      </c>
      <c r="UO41" s="136">
        <f t="shared" ca="1" si="286"/>
        <v>335535.64350637316</v>
      </c>
      <c r="UP41" s="136">
        <f t="shared" ca="1" si="286"/>
        <v>371227.24309839867</v>
      </c>
      <c r="UQ41" s="136">
        <f t="shared" ca="1" si="286"/>
        <v>381681.0918739342</v>
      </c>
      <c r="UR41" s="136">
        <f t="shared" ca="1" si="286"/>
        <v>383552.75980972877</v>
      </c>
      <c r="US41" s="136">
        <f t="shared" ca="1" si="286"/>
        <v>400625.21845640009</v>
      </c>
      <c r="UT41" s="136">
        <f t="shared" ca="1" si="286"/>
        <v>389190.04794260458</v>
      </c>
      <c r="UU41" s="136">
        <f t="shared" ca="1" si="286"/>
        <v>389680.86399853014</v>
      </c>
      <c r="UV41" s="136">
        <f t="shared" ca="1" si="286"/>
        <v>409907.28220601944</v>
      </c>
      <c r="UW41" s="136">
        <f t="shared" ca="1" si="286"/>
        <v>312069.72625747469</v>
      </c>
      <c r="UX41" s="136">
        <f t="shared" ca="1" si="286"/>
        <v>380262.60838656081</v>
      </c>
      <c r="UY41" s="136">
        <f t="shared" ca="1" si="286"/>
        <v>372993.77800946974</v>
      </c>
      <c r="UZ41" s="136">
        <f t="shared" ca="1" si="286"/>
        <v>373913.89582064829</v>
      </c>
      <c r="VA41" s="136">
        <f t="shared" ca="1" si="286"/>
        <v>371415.10621636803</v>
      </c>
      <c r="VB41" s="136">
        <f t="shared" ca="1" si="286"/>
        <v>348291.58612060314</v>
      </c>
      <c r="VC41" s="136">
        <f t="shared" ca="1" si="286"/>
        <v>309170.2597877981</v>
      </c>
      <c r="VD41" s="136">
        <f t="shared" ca="1" si="286"/>
        <v>299632.13566935161</v>
      </c>
      <c r="VE41" s="136">
        <f t="shared" ca="1" si="286"/>
        <v>401671.22670675133</v>
      </c>
      <c r="VF41" s="136">
        <f t="shared" ca="1" si="286"/>
        <v>352180.44719940232</v>
      </c>
      <c r="VG41" s="136">
        <f t="shared" ca="1" si="286"/>
        <v>354976.2577750241</v>
      </c>
      <c r="VH41" s="136">
        <f t="shared" ref="VH41:XS41" ca="1" si="287">VH8*VH34</f>
        <v>396187.55328674387</v>
      </c>
      <c r="VI41" s="136">
        <f t="shared" ca="1" si="287"/>
        <v>352298.04418471159</v>
      </c>
      <c r="VJ41" s="136">
        <f t="shared" ca="1" si="287"/>
        <v>398358.06101512385</v>
      </c>
      <c r="VK41" s="136">
        <f t="shared" ca="1" si="287"/>
        <v>351230.63112406159</v>
      </c>
      <c r="VL41" s="136">
        <f t="shared" ca="1" si="287"/>
        <v>315800.86853247188</v>
      </c>
      <c r="VM41" s="136">
        <f t="shared" ca="1" si="287"/>
        <v>354844.23017865402</v>
      </c>
      <c r="VN41" s="136">
        <f t="shared" ca="1" si="287"/>
        <v>319922.07500458561</v>
      </c>
      <c r="VO41" s="136">
        <f t="shared" ca="1" si="287"/>
        <v>364206.59235658625</v>
      </c>
      <c r="VP41" s="136">
        <f t="shared" ca="1" si="287"/>
        <v>335868.16885473562</v>
      </c>
      <c r="VQ41" s="136">
        <f t="shared" ca="1" si="287"/>
        <v>400273.53383325582</v>
      </c>
      <c r="VR41" s="136">
        <f t="shared" ca="1" si="287"/>
        <v>315128.26815856941</v>
      </c>
      <c r="VS41" s="136">
        <f t="shared" ca="1" si="287"/>
        <v>361305.05948479188</v>
      </c>
      <c r="VT41" s="136">
        <f t="shared" ca="1" si="287"/>
        <v>389273.90118486615</v>
      </c>
      <c r="VU41" s="136">
        <f t="shared" ca="1" si="287"/>
        <v>363870.52418849349</v>
      </c>
      <c r="VV41" s="136">
        <f t="shared" ca="1" si="287"/>
        <v>387110.24673695752</v>
      </c>
      <c r="VW41" s="136">
        <f t="shared" ca="1" si="287"/>
        <v>353582.87913023337</v>
      </c>
      <c r="VX41" s="136">
        <f t="shared" ca="1" si="287"/>
        <v>349736.57202189486</v>
      </c>
      <c r="VY41" s="136">
        <f t="shared" ca="1" si="287"/>
        <v>361615.03327133803</v>
      </c>
      <c r="VZ41" s="136">
        <f t="shared" ca="1" si="287"/>
        <v>348188.09217363776</v>
      </c>
      <c r="WA41" s="136">
        <f t="shared" ca="1" si="287"/>
        <v>351636.93036154378</v>
      </c>
      <c r="WB41" s="136">
        <f t="shared" ca="1" si="287"/>
        <v>410121.78256636381</v>
      </c>
      <c r="WC41" s="136">
        <f t="shared" ca="1" si="287"/>
        <v>363266.21449992515</v>
      </c>
      <c r="WD41" s="136">
        <f t="shared" ca="1" si="287"/>
        <v>359116.94510807499</v>
      </c>
      <c r="WE41" s="136">
        <f t="shared" ca="1" si="287"/>
        <v>336130.64545550133</v>
      </c>
      <c r="WF41" s="136">
        <f t="shared" ca="1" si="287"/>
        <v>385942.12570309418</v>
      </c>
      <c r="WG41" s="136">
        <f t="shared" ca="1" si="287"/>
        <v>365107.12443677045</v>
      </c>
      <c r="WH41" s="136">
        <f t="shared" ca="1" si="287"/>
        <v>425242.3738508877</v>
      </c>
      <c r="WI41" s="136">
        <f t="shared" ca="1" si="287"/>
        <v>409657.78550566535</v>
      </c>
      <c r="WJ41" s="136">
        <f t="shared" ca="1" si="287"/>
        <v>365436.95499664056</v>
      </c>
      <c r="WK41" s="136">
        <f t="shared" ca="1" si="287"/>
        <v>375453.52838178515</v>
      </c>
      <c r="WL41" s="136">
        <f t="shared" ca="1" si="287"/>
        <v>354130.34262629662</v>
      </c>
      <c r="WM41" s="136">
        <f t="shared" ca="1" si="287"/>
        <v>358580.03341583093</v>
      </c>
      <c r="WN41" s="136">
        <f t="shared" ca="1" si="287"/>
        <v>352654.45767312922</v>
      </c>
      <c r="WO41" s="136">
        <f t="shared" ca="1" si="287"/>
        <v>366583.76038619201</v>
      </c>
      <c r="WP41" s="136">
        <f t="shared" ca="1" si="287"/>
        <v>362053.75118442375</v>
      </c>
      <c r="WQ41" s="136">
        <f t="shared" ca="1" si="287"/>
        <v>341412.89327755879</v>
      </c>
      <c r="WR41" s="136">
        <f t="shared" ca="1" si="287"/>
        <v>364008.7355773584</v>
      </c>
      <c r="WS41" s="136">
        <f t="shared" ca="1" si="287"/>
        <v>315417.41836294142</v>
      </c>
      <c r="WT41" s="136">
        <f t="shared" ca="1" si="287"/>
        <v>411072.73342024931</v>
      </c>
      <c r="WU41" s="136">
        <f t="shared" ca="1" si="287"/>
        <v>350935.94690975943</v>
      </c>
      <c r="WV41" s="136">
        <f t="shared" ca="1" si="287"/>
        <v>338098.71370601509</v>
      </c>
      <c r="WW41" s="136">
        <f t="shared" ca="1" si="287"/>
        <v>321595.20933681686</v>
      </c>
      <c r="WX41" s="136">
        <f t="shared" ca="1" si="287"/>
        <v>337449.48178151913</v>
      </c>
      <c r="WY41" s="136">
        <f t="shared" ca="1" si="287"/>
        <v>379020.10356115567</v>
      </c>
      <c r="WZ41" s="136">
        <f t="shared" ca="1" si="287"/>
        <v>370822.50807671453</v>
      </c>
      <c r="XA41" s="136">
        <f t="shared" ca="1" si="287"/>
        <v>362452.93320878944</v>
      </c>
      <c r="XB41" s="136">
        <f t="shared" ca="1" si="287"/>
        <v>354172.23278540396</v>
      </c>
      <c r="XC41" s="136">
        <f t="shared" ca="1" si="287"/>
        <v>384561.02627831028</v>
      </c>
      <c r="XD41" s="136">
        <f t="shared" ca="1" si="287"/>
        <v>402574.79562943702</v>
      </c>
      <c r="XE41" s="136">
        <f t="shared" ca="1" si="287"/>
        <v>392284.14504268015</v>
      </c>
      <c r="XF41" s="136">
        <f t="shared" ca="1" si="287"/>
        <v>341970.28766847012</v>
      </c>
      <c r="XG41" s="136">
        <f t="shared" ca="1" si="287"/>
        <v>355528.46816618281</v>
      </c>
      <c r="XH41" s="136">
        <f t="shared" ca="1" si="287"/>
        <v>355445.3045844874</v>
      </c>
      <c r="XI41" s="136">
        <f t="shared" ca="1" si="287"/>
        <v>332157.19621871092</v>
      </c>
      <c r="XJ41" s="136">
        <f t="shared" ca="1" si="287"/>
        <v>355643.52926274616</v>
      </c>
      <c r="XK41" s="136">
        <f t="shared" ca="1" si="287"/>
        <v>383385.87576794752</v>
      </c>
      <c r="XL41" s="136">
        <f t="shared" ca="1" si="287"/>
        <v>348638.99374365271</v>
      </c>
      <c r="XM41" s="136">
        <f t="shared" ca="1" si="287"/>
        <v>344168.28917855385</v>
      </c>
      <c r="XN41" s="136">
        <f t="shared" ca="1" si="287"/>
        <v>374928.50042387279</v>
      </c>
      <c r="XO41" s="136">
        <f t="shared" ca="1" si="287"/>
        <v>370060.60777945042</v>
      </c>
      <c r="XP41" s="136">
        <f t="shared" ca="1" si="287"/>
        <v>361478.06848502078</v>
      </c>
      <c r="XQ41" s="136">
        <f t="shared" ca="1" si="287"/>
        <v>358857.0896580969</v>
      </c>
      <c r="XR41" s="136">
        <f t="shared" ca="1" si="287"/>
        <v>406347.21413542924</v>
      </c>
      <c r="XS41" s="136">
        <f t="shared" ca="1" si="287"/>
        <v>381475.26409583638</v>
      </c>
      <c r="XT41" s="136">
        <f t="shared" ref="XT41:AAE41" ca="1" si="288">XT8*XT34</f>
        <v>342442.31303263432</v>
      </c>
      <c r="XU41" s="136">
        <f t="shared" ca="1" si="288"/>
        <v>396246.97257484507</v>
      </c>
      <c r="XV41" s="136">
        <f t="shared" ca="1" si="288"/>
        <v>349195.31189061643</v>
      </c>
      <c r="XW41" s="136">
        <f t="shared" ca="1" si="288"/>
        <v>344188.04144494177</v>
      </c>
      <c r="XX41" s="136">
        <f t="shared" ca="1" si="288"/>
        <v>359842.2127849001</v>
      </c>
      <c r="XY41" s="136">
        <f t="shared" ca="1" si="288"/>
        <v>359402.58742716745</v>
      </c>
      <c r="XZ41" s="136">
        <f t="shared" ca="1" si="288"/>
        <v>346996.63992334832</v>
      </c>
      <c r="YA41" s="136">
        <f t="shared" ca="1" si="288"/>
        <v>405110.47351779329</v>
      </c>
      <c r="YB41" s="136">
        <f t="shared" ca="1" si="288"/>
        <v>340089.73188299878</v>
      </c>
      <c r="YC41" s="136">
        <f t="shared" ca="1" si="288"/>
        <v>310084.80704513105</v>
      </c>
      <c r="YD41" s="136">
        <f t="shared" ca="1" si="288"/>
        <v>367417.36874669936</v>
      </c>
      <c r="YE41" s="136">
        <f t="shared" ca="1" si="288"/>
        <v>337273.16037391964</v>
      </c>
      <c r="YF41" s="136">
        <f t="shared" ca="1" si="288"/>
        <v>353606.70319100155</v>
      </c>
      <c r="YG41" s="136">
        <f t="shared" ca="1" si="288"/>
        <v>381413.17718623177</v>
      </c>
      <c r="YH41" s="136">
        <f t="shared" ca="1" si="288"/>
        <v>367361.96452371124</v>
      </c>
      <c r="YI41" s="136">
        <f t="shared" ca="1" si="288"/>
        <v>384222.66054183617</v>
      </c>
      <c r="YJ41" s="136">
        <f t="shared" ca="1" si="288"/>
        <v>324905.59206968488</v>
      </c>
      <c r="YK41" s="136">
        <f t="shared" ca="1" si="288"/>
        <v>386304.56068372831</v>
      </c>
      <c r="YL41" s="136">
        <f t="shared" ca="1" si="288"/>
        <v>377119.9502088548</v>
      </c>
      <c r="YM41" s="136">
        <f t="shared" ca="1" si="288"/>
        <v>350667.67909786862</v>
      </c>
      <c r="YN41" s="136">
        <f t="shared" ca="1" si="288"/>
        <v>362569.6305136864</v>
      </c>
      <c r="YO41" s="136">
        <f t="shared" ca="1" si="288"/>
        <v>322911.84946585714</v>
      </c>
      <c r="YP41" s="136">
        <f t="shared" ca="1" si="288"/>
        <v>356467.77241995151</v>
      </c>
      <c r="YQ41" s="136">
        <f t="shared" ca="1" si="288"/>
        <v>333978.27321467217</v>
      </c>
      <c r="YR41" s="136">
        <f t="shared" ca="1" si="288"/>
        <v>352003.14755892445</v>
      </c>
      <c r="YS41" s="136">
        <f t="shared" ca="1" si="288"/>
        <v>407279.01160559017</v>
      </c>
      <c r="YT41" s="136">
        <f t="shared" ca="1" si="288"/>
        <v>375804.81612929323</v>
      </c>
      <c r="YU41" s="136">
        <f t="shared" ca="1" si="288"/>
        <v>382216.29184751294</v>
      </c>
      <c r="YV41" s="136">
        <f t="shared" ca="1" si="288"/>
        <v>327246.77867190633</v>
      </c>
      <c r="YW41" s="136">
        <f t="shared" ca="1" si="288"/>
        <v>394975.61261587328</v>
      </c>
      <c r="YX41" s="136">
        <f t="shared" ca="1" si="288"/>
        <v>330772.0244616142</v>
      </c>
      <c r="YY41" s="136">
        <f t="shared" ca="1" si="288"/>
        <v>380306.60580814292</v>
      </c>
      <c r="YZ41" s="136">
        <f t="shared" ca="1" si="288"/>
        <v>315084.51889005647</v>
      </c>
      <c r="ZA41" s="136">
        <f t="shared" ca="1" si="288"/>
        <v>394866.72280034603</v>
      </c>
      <c r="ZB41" s="136">
        <f t="shared" ca="1" si="288"/>
        <v>376261.38458732679</v>
      </c>
      <c r="ZC41" s="136">
        <f t="shared" ca="1" si="288"/>
        <v>368004.19428421825</v>
      </c>
      <c r="ZD41" s="136">
        <f t="shared" ca="1" si="288"/>
        <v>357324.6993849774</v>
      </c>
      <c r="ZE41" s="136">
        <f t="shared" ca="1" si="288"/>
        <v>414977.9513807522</v>
      </c>
      <c r="ZF41" s="136">
        <f t="shared" ca="1" si="288"/>
        <v>340131.94784386142</v>
      </c>
      <c r="ZG41" s="136">
        <f t="shared" ca="1" si="288"/>
        <v>364989.22859553742</v>
      </c>
      <c r="ZH41" s="136">
        <f t="shared" ca="1" si="288"/>
        <v>368192.91150792269</v>
      </c>
      <c r="ZI41" s="136">
        <f t="shared" ca="1" si="288"/>
        <v>425857.90168556047</v>
      </c>
      <c r="ZJ41" s="136">
        <f t="shared" ca="1" si="288"/>
        <v>343335.80079123011</v>
      </c>
      <c r="ZK41" s="136">
        <f t="shared" ca="1" si="288"/>
        <v>377635.75639979244</v>
      </c>
      <c r="ZL41" s="136">
        <f t="shared" ca="1" si="288"/>
        <v>358765.91092514002</v>
      </c>
      <c r="ZM41" s="136">
        <f t="shared" ca="1" si="288"/>
        <v>367034.32264859736</v>
      </c>
      <c r="ZN41" s="136">
        <f t="shared" ca="1" si="288"/>
        <v>333456.89105434594</v>
      </c>
      <c r="ZO41" s="136">
        <f t="shared" ca="1" si="288"/>
        <v>363590.31192786002</v>
      </c>
      <c r="ZP41" s="136">
        <f t="shared" ca="1" si="288"/>
        <v>366805.00087724009</v>
      </c>
      <c r="ZQ41" s="136">
        <f t="shared" ca="1" si="288"/>
        <v>350779.34619444405</v>
      </c>
      <c r="ZR41" s="136">
        <f t="shared" ca="1" si="288"/>
        <v>352962.83172457467</v>
      </c>
      <c r="ZS41" s="136">
        <f t="shared" ca="1" si="288"/>
        <v>329020.16973244597</v>
      </c>
      <c r="ZT41" s="136">
        <f t="shared" ca="1" si="288"/>
        <v>358781.00889337459</v>
      </c>
      <c r="ZU41" s="136">
        <f t="shared" ca="1" si="288"/>
        <v>388741.61930422782</v>
      </c>
      <c r="ZV41" s="136">
        <f t="shared" ca="1" si="288"/>
        <v>348745.78399110155</v>
      </c>
      <c r="ZW41" s="136">
        <f t="shared" ca="1" si="288"/>
        <v>338058.92281282553</v>
      </c>
      <c r="ZX41" s="136">
        <f t="shared" ca="1" si="288"/>
        <v>315456.19752571278</v>
      </c>
      <c r="ZY41" s="136">
        <f t="shared" ca="1" si="288"/>
        <v>377248.10760201386</v>
      </c>
      <c r="ZZ41" s="136">
        <f t="shared" ca="1" si="288"/>
        <v>368037.21852141217</v>
      </c>
      <c r="AAA41" s="136">
        <f t="shared" ca="1" si="288"/>
        <v>366697.52035679907</v>
      </c>
      <c r="AAB41" s="136">
        <f t="shared" ca="1" si="288"/>
        <v>341070.82397931605</v>
      </c>
      <c r="AAC41" s="136">
        <f t="shared" ca="1" si="288"/>
        <v>372002.6811996352</v>
      </c>
      <c r="AAD41" s="136">
        <f t="shared" ca="1" si="288"/>
        <v>333274.87459564663</v>
      </c>
      <c r="AAE41" s="136">
        <f t="shared" ca="1" si="288"/>
        <v>347271.40801105596</v>
      </c>
      <c r="AAF41" s="136">
        <f t="shared" ref="AAF41:ACQ41" ca="1" si="289">AAF8*AAF34</f>
        <v>367412.50438483531</v>
      </c>
      <c r="AAG41" s="136">
        <f t="shared" ca="1" si="289"/>
        <v>311523.10158530215</v>
      </c>
      <c r="AAH41" s="136">
        <f t="shared" ca="1" si="289"/>
        <v>363818.73809496645</v>
      </c>
      <c r="AAI41" s="136">
        <f t="shared" ca="1" si="289"/>
        <v>343412.66264715296</v>
      </c>
      <c r="AAJ41" s="136">
        <f t="shared" ca="1" si="289"/>
        <v>356098.91193532565</v>
      </c>
      <c r="AAK41" s="136">
        <f t="shared" ca="1" si="289"/>
        <v>363158.00604195561</v>
      </c>
      <c r="AAL41" s="136">
        <f t="shared" ca="1" si="289"/>
        <v>331226.33041306213</v>
      </c>
      <c r="AAM41" s="136">
        <f t="shared" ca="1" si="289"/>
        <v>343657.30747598846</v>
      </c>
      <c r="AAN41" s="136">
        <f t="shared" ca="1" si="289"/>
        <v>393665.81937959261</v>
      </c>
      <c r="AAO41" s="136">
        <f t="shared" ca="1" si="289"/>
        <v>383125.57021075056</v>
      </c>
      <c r="AAP41" s="136">
        <f t="shared" ca="1" si="289"/>
        <v>403929.90426773607</v>
      </c>
      <c r="AAQ41" s="136">
        <f t="shared" ca="1" si="289"/>
        <v>334727.78314933483</v>
      </c>
      <c r="AAR41" s="136">
        <f t="shared" ca="1" si="289"/>
        <v>355068.90705355536</v>
      </c>
      <c r="AAS41" s="136">
        <f t="shared" ca="1" si="289"/>
        <v>335872.1777401939</v>
      </c>
      <c r="AAT41" s="136">
        <f t="shared" ca="1" si="289"/>
        <v>354147.42092484445</v>
      </c>
      <c r="AAU41" s="136">
        <f t="shared" ca="1" si="289"/>
        <v>349889.8139091176</v>
      </c>
      <c r="AAV41" s="136">
        <f t="shared" ca="1" si="289"/>
        <v>378343.82713583385</v>
      </c>
      <c r="AAW41" s="136">
        <f t="shared" ca="1" si="289"/>
        <v>383545.3670609126</v>
      </c>
      <c r="AAX41" s="136">
        <f t="shared" ca="1" si="289"/>
        <v>338002.69766174286</v>
      </c>
      <c r="AAY41" s="136">
        <f t="shared" ca="1" si="289"/>
        <v>362690.98866572941</v>
      </c>
      <c r="AAZ41" s="136">
        <f t="shared" ca="1" si="289"/>
        <v>345449.03361112752</v>
      </c>
      <c r="ABA41" s="136">
        <f t="shared" ca="1" si="289"/>
        <v>368043.35663756641</v>
      </c>
      <c r="ABB41" s="136">
        <f t="shared" ca="1" si="289"/>
        <v>314195.55861696252</v>
      </c>
      <c r="ABC41" s="136">
        <f t="shared" ca="1" si="289"/>
        <v>351654.81222229317</v>
      </c>
      <c r="ABD41" s="136">
        <f t="shared" ca="1" si="289"/>
        <v>330367.48606035201</v>
      </c>
      <c r="ABE41" s="136">
        <f t="shared" ca="1" si="289"/>
        <v>421298.70923280512</v>
      </c>
      <c r="ABF41" s="136">
        <f t="shared" ca="1" si="289"/>
        <v>356823.96119771141</v>
      </c>
      <c r="ABG41" s="136">
        <f t="shared" ca="1" si="289"/>
        <v>387325.16002429125</v>
      </c>
      <c r="ABH41" s="136">
        <f t="shared" ca="1" si="289"/>
        <v>376454.26999060751</v>
      </c>
      <c r="ABI41" s="136">
        <f t="shared" ca="1" si="289"/>
        <v>363967.64819632866</v>
      </c>
      <c r="ABJ41" s="136">
        <f t="shared" ca="1" si="289"/>
        <v>324614.57447591535</v>
      </c>
      <c r="ABK41" s="136">
        <f t="shared" ca="1" si="289"/>
        <v>367564.83998761338</v>
      </c>
      <c r="ABL41" s="136">
        <f t="shared" ca="1" si="289"/>
        <v>366407.55952529248</v>
      </c>
      <c r="ABM41" s="136">
        <f t="shared" ca="1" si="289"/>
        <v>318456.76685022423</v>
      </c>
      <c r="ABN41" s="136">
        <f t="shared" ca="1" si="289"/>
        <v>390110.72642303252</v>
      </c>
      <c r="ABO41" s="136">
        <f t="shared" ca="1" si="289"/>
        <v>366933.33834194578</v>
      </c>
      <c r="ABP41" s="136">
        <f t="shared" ca="1" si="289"/>
        <v>315550.43044735142</v>
      </c>
      <c r="ABQ41" s="136">
        <f t="shared" ca="1" si="289"/>
        <v>341137.91799423378</v>
      </c>
      <c r="ABR41" s="136">
        <f t="shared" ca="1" si="289"/>
        <v>348454.54657223972</v>
      </c>
      <c r="ABS41" s="136">
        <f t="shared" ca="1" si="289"/>
        <v>347629.58842161647</v>
      </c>
      <c r="ABT41" s="136">
        <f t="shared" ca="1" si="289"/>
        <v>348879.48052538559</v>
      </c>
      <c r="ABU41" s="136">
        <f t="shared" ca="1" si="289"/>
        <v>342993.03088429506</v>
      </c>
      <c r="ABV41" s="136">
        <f t="shared" ca="1" si="289"/>
        <v>387550.01972444123</v>
      </c>
      <c r="ABW41" s="136">
        <f t="shared" ca="1" si="289"/>
        <v>350865.10526743077</v>
      </c>
      <c r="ABX41" s="136">
        <f t="shared" ca="1" si="289"/>
        <v>406845.47073706042</v>
      </c>
      <c r="ABY41" s="136">
        <f t="shared" ca="1" si="289"/>
        <v>363391.46834821522</v>
      </c>
      <c r="ABZ41" s="136">
        <f t="shared" ca="1" si="289"/>
        <v>348917.21096381027</v>
      </c>
      <c r="ACA41" s="136">
        <f t="shared" ca="1" si="289"/>
        <v>377009.46762644203</v>
      </c>
      <c r="ACB41" s="136">
        <f t="shared" ca="1" si="289"/>
        <v>350257.58936884388</v>
      </c>
      <c r="ACC41" s="136">
        <f t="shared" ca="1" si="289"/>
        <v>373557.51636820275</v>
      </c>
      <c r="ACD41" s="136">
        <f t="shared" ca="1" si="289"/>
        <v>371907.05430476397</v>
      </c>
      <c r="ACE41" s="136">
        <f t="shared" ca="1" si="289"/>
        <v>376521.9646613645</v>
      </c>
      <c r="ACF41" s="136">
        <f t="shared" ca="1" si="289"/>
        <v>345230.38819610816</v>
      </c>
      <c r="ACG41" s="136">
        <f t="shared" ca="1" si="289"/>
        <v>403208.72827189323</v>
      </c>
      <c r="ACH41" s="136">
        <f t="shared" ca="1" si="289"/>
        <v>352135.46312403725</v>
      </c>
      <c r="ACI41" s="136">
        <f t="shared" ca="1" si="289"/>
        <v>403622.48685604415</v>
      </c>
      <c r="ACJ41" s="136">
        <f t="shared" ca="1" si="289"/>
        <v>373319.52743802941</v>
      </c>
      <c r="ACK41" s="136">
        <f t="shared" ca="1" si="289"/>
        <v>345708.54418665363</v>
      </c>
      <c r="ACL41" s="136">
        <f t="shared" ca="1" si="289"/>
        <v>334962.78704542661</v>
      </c>
      <c r="ACM41" s="136">
        <f t="shared" ca="1" si="289"/>
        <v>323404.82559712243</v>
      </c>
      <c r="ACN41" s="136">
        <f t="shared" ca="1" si="289"/>
        <v>368489.1968783685</v>
      </c>
      <c r="ACO41" s="136">
        <f t="shared" ca="1" si="289"/>
        <v>392119.85091754631</v>
      </c>
      <c r="ACP41" s="136">
        <f t="shared" ca="1" si="289"/>
        <v>366094.93951616203</v>
      </c>
      <c r="ACQ41" s="136">
        <f t="shared" ca="1" si="289"/>
        <v>369212.04034180869</v>
      </c>
      <c r="ACR41" s="136">
        <f t="shared" ref="ACR41:AFC41" ca="1" si="290">ACR8*ACR34</f>
        <v>365680.15803332429</v>
      </c>
      <c r="ACS41" s="136">
        <f t="shared" ca="1" si="290"/>
        <v>329871.00401627849</v>
      </c>
      <c r="ACT41" s="136">
        <f t="shared" ca="1" si="290"/>
        <v>343658.64471012901</v>
      </c>
      <c r="ACU41" s="136">
        <f t="shared" ca="1" si="290"/>
        <v>338185.42956153955</v>
      </c>
      <c r="ACV41" s="136">
        <f t="shared" ca="1" si="290"/>
        <v>380884.49749858881</v>
      </c>
      <c r="ACW41" s="136">
        <f t="shared" ca="1" si="290"/>
        <v>350739.17820182419</v>
      </c>
      <c r="ACX41" s="136">
        <f t="shared" ca="1" si="290"/>
        <v>374675.06510755385</v>
      </c>
      <c r="ACY41" s="136">
        <f t="shared" ca="1" si="290"/>
        <v>364535.25694541569</v>
      </c>
      <c r="ACZ41" s="136">
        <f t="shared" ca="1" si="290"/>
        <v>340742.59666589991</v>
      </c>
      <c r="ADA41" s="136">
        <f t="shared" ca="1" si="290"/>
        <v>423609.11303423409</v>
      </c>
      <c r="ADB41" s="136">
        <f t="shared" ca="1" si="290"/>
        <v>364239.49142007413</v>
      </c>
      <c r="ADC41" s="136">
        <f t="shared" ca="1" si="290"/>
        <v>351481.28418786445</v>
      </c>
      <c r="ADD41" s="136">
        <f t="shared" ca="1" si="290"/>
        <v>377139.29303265119</v>
      </c>
      <c r="ADE41" s="136">
        <f t="shared" ca="1" si="290"/>
        <v>393233.90111889382</v>
      </c>
      <c r="ADF41" s="136">
        <f t="shared" ca="1" si="290"/>
        <v>327380.14810574183</v>
      </c>
      <c r="ADG41" s="136">
        <f t="shared" ca="1" si="290"/>
        <v>346425.81868807314</v>
      </c>
      <c r="ADH41" s="136">
        <f t="shared" ca="1" si="290"/>
        <v>381010.38945663779</v>
      </c>
      <c r="ADI41" s="136">
        <f t="shared" ca="1" si="290"/>
        <v>344555.74489786598</v>
      </c>
      <c r="ADJ41" s="136">
        <f t="shared" ca="1" si="290"/>
        <v>340930.8907200697</v>
      </c>
      <c r="ADK41" s="136">
        <f t="shared" ca="1" si="290"/>
        <v>365531.57823720417</v>
      </c>
      <c r="ADL41" s="136">
        <f t="shared" ca="1" si="290"/>
        <v>408917.80415117322</v>
      </c>
      <c r="ADM41" s="136">
        <f t="shared" ca="1" si="290"/>
        <v>357620.60245771368</v>
      </c>
      <c r="ADN41" s="136">
        <f t="shared" ca="1" si="290"/>
        <v>397146.25621632894</v>
      </c>
      <c r="ADO41" s="136">
        <f t="shared" ca="1" si="290"/>
        <v>343824.82700960367</v>
      </c>
      <c r="ADP41" s="136">
        <f t="shared" ca="1" si="290"/>
        <v>305316.28006146359</v>
      </c>
      <c r="ADQ41" s="136">
        <f t="shared" ca="1" si="290"/>
        <v>383508.41971491626</v>
      </c>
      <c r="ADR41" s="136">
        <f t="shared" ca="1" si="290"/>
        <v>392494.37238948367</v>
      </c>
      <c r="ADS41" s="136">
        <f t="shared" ca="1" si="290"/>
        <v>341377.02985689335</v>
      </c>
      <c r="ADT41" s="136">
        <f t="shared" ca="1" si="290"/>
        <v>355032.28350020514</v>
      </c>
      <c r="ADU41" s="136">
        <f t="shared" ca="1" si="290"/>
        <v>417295.68012348202</v>
      </c>
      <c r="ADV41" s="136">
        <f t="shared" ca="1" si="290"/>
        <v>343899.45614911674</v>
      </c>
      <c r="ADW41" s="136">
        <f t="shared" ca="1" si="290"/>
        <v>350058.45898230886</v>
      </c>
      <c r="ADX41" s="136">
        <f t="shared" ca="1" si="290"/>
        <v>343289.68380614556</v>
      </c>
      <c r="ADY41" s="136">
        <f t="shared" ca="1" si="290"/>
        <v>319715.52239913313</v>
      </c>
      <c r="ADZ41" s="136">
        <f t="shared" ca="1" si="290"/>
        <v>417719.10588016955</v>
      </c>
      <c r="AEA41" s="136">
        <f t="shared" ca="1" si="290"/>
        <v>379726.56585984945</v>
      </c>
      <c r="AEB41" s="136">
        <f t="shared" ca="1" si="290"/>
        <v>355086.08508253103</v>
      </c>
      <c r="AEC41" s="136">
        <f t="shared" ca="1" si="290"/>
        <v>339424.95144217671</v>
      </c>
      <c r="AED41" s="136">
        <f t="shared" ca="1" si="290"/>
        <v>315154.07145362371</v>
      </c>
      <c r="AEE41" s="136">
        <f t="shared" ca="1" si="290"/>
        <v>315727.74703968066</v>
      </c>
      <c r="AEF41" s="136">
        <f t="shared" ca="1" si="290"/>
        <v>365044.08709208842</v>
      </c>
      <c r="AEG41" s="136">
        <f t="shared" ca="1" si="290"/>
        <v>358130.45506346517</v>
      </c>
      <c r="AEH41" s="136">
        <f t="shared" ca="1" si="290"/>
        <v>405105.41857738618</v>
      </c>
      <c r="AEI41" s="136">
        <f t="shared" ca="1" si="290"/>
        <v>380695.84558800311</v>
      </c>
      <c r="AEJ41" s="136">
        <f t="shared" ca="1" si="290"/>
        <v>335370.11883324292</v>
      </c>
      <c r="AEK41" s="136">
        <f t="shared" ca="1" si="290"/>
        <v>339927.15888510935</v>
      </c>
      <c r="AEL41" s="136">
        <f t="shared" ca="1" si="290"/>
        <v>398352.86960062612</v>
      </c>
      <c r="AEM41" s="136">
        <f t="shared" ca="1" si="290"/>
        <v>329332.85546373425</v>
      </c>
      <c r="AEN41" s="136">
        <f t="shared" ca="1" si="290"/>
        <v>372757.77815691492</v>
      </c>
      <c r="AEO41" s="136">
        <f t="shared" ca="1" si="290"/>
        <v>371026.48813981441</v>
      </c>
      <c r="AEP41" s="136">
        <f t="shared" ca="1" si="290"/>
        <v>349207.62870492495</v>
      </c>
      <c r="AEQ41" s="136">
        <f t="shared" ca="1" si="290"/>
        <v>383483.52085066872</v>
      </c>
      <c r="AER41" s="136">
        <f t="shared" ca="1" si="290"/>
        <v>342343.41359283705</v>
      </c>
      <c r="AES41" s="136">
        <f t="shared" ca="1" si="290"/>
        <v>416445.50052844104</v>
      </c>
      <c r="AET41" s="136">
        <f t="shared" ca="1" si="290"/>
        <v>353835.70539572492</v>
      </c>
      <c r="AEU41" s="136">
        <f t="shared" ca="1" si="290"/>
        <v>410584.24100584659</v>
      </c>
      <c r="AEV41" s="136">
        <f t="shared" ca="1" si="290"/>
        <v>413309.98583245231</v>
      </c>
      <c r="AEW41" s="136">
        <f t="shared" ca="1" si="290"/>
        <v>354106.33091504651</v>
      </c>
      <c r="AEX41" s="136">
        <f t="shared" ca="1" si="290"/>
        <v>373586.9754579126</v>
      </c>
      <c r="AEY41" s="136">
        <f t="shared" ca="1" si="290"/>
        <v>395272.94252590073</v>
      </c>
      <c r="AEZ41" s="136">
        <f t="shared" ca="1" si="290"/>
        <v>386764.60456320498</v>
      </c>
      <c r="AFA41" s="136">
        <f t="shared" ca="1" si="290"/>
        <v>371483.24914133264</v>
      </c>
      <c r="AFB41" s="136">
        <f t="shared" ca="1" si="290"/>
        <v>372671.34714437334</v>
      </c>
      <c r="AFC41" s="136">
        <f t="shared" ca="1" si="290"/>
        <v>325710.28410403192</v>
      </c>
      <c r="AFD41" s="136">
        <f t="shared" ref="AFD41:AHO41" ca="1" si="291">AFD8*AFD34</f>
        <v>350425.95891726488</v>
      </c>
      <c r="AFE41" s="136">
        <f t="shared" ca="1" si="291"/>
        <v>341384.44043131557</v>
      </c>
      <c r="AFF41" s="136">
        <f t="shared" ca="1" si="291"/>
        <v>365082.03769769386</v>
      </c>
      <c r="AFG41" s="136">
        <f t="shared" ca="1" si="291"/>
        <v>382430.35433292988</v>
      </c>
      <c r="AFH41" s="136">
        <f t="shared" ca="1" si="291"/>
        <v>333039.42071885493</v>
      </c>
      <c r="AFI41" s="136">
        <f t="shared" ca="1" si="291"/>
        <v>371191.76470800949</v>
      </c>
      <c r="AFJ41" s="136">
        <f t="shared" ca="1" si="291"/>
        <v>397519.29460164439</v>
      </c>
      <c r="AFK41" s="136">
        <f t="shared" ca="1" si="291"/>
        <v>321978.53449887334</v>
      </c>
      <c r="AFL41" s="136">
        <f t="shared" ca="1" si="291"/>
        <v>415936.58335122361</v>
      </c>
      <c r="AFM41" s="136">
        <f t="shared" ca="1" si="291"/>
        <v>351596.48603640334</v>
      </c>
      <c r="AFN41" s="136">
        <f t="shared" ca="1" si="291"/>
        <v>327663.01331388595</v>
      </c>
      <c r="AFO41" s="136">
        <f t="shared" ca="1" si="291"/>
        <v>365978.3277925094</v>
      </c>
      <c r="AFP41" s="136">
        <f t="shared" ca="1" si="291"/>
        <v>387547.44139147666</v>
      </c>
      <c r="AFQ41" s="136">
        <f t="shared" ca="1" si="291"/>
        <v>345276.57074441505</v>
      </c>
      <c r="AFR41" s="136">
        <f t="shared" ca="1" si="291"/>
        <v>319278.46989474219</v>
      </c>
      <c r="AFS41" s="136">
        <f t="shared" ca="1" si="291"/>
        <v>322370.05215470889</v>
      </c>
      <c r="AFT41" s="136">
        <f t="shared" ca="1" si="291"/>
        <v>377510.13650437049</v>
      </c>
      <c r="AFU41" s="136">
        <f t="shared" ca="1" si="291"/>
        <v>356978.2681756253</v>
      </c>
      <c r="AFV41" s="136">
        <f t="shared" ca="1" si="291"/>
        <v>327063.95887665713</v>
      </c>
      <c r="AFW41" s="136">
        <f t="shared" ca="1" si="291"/>
        <v>363357.58518178918</v>
      </c>
      <c r="AFX41" s="136">
        <f t="shared" ca="1" si="291"/>
        <v>386179.17249381053</v>
      </c>
      <c r="AFY41" s="136">
        <f t="shared" ca="1" si="291"/>
        <v>331333.17479974782</v>
      </c>
      <c r="AFZ41" s="136">
        <f t="shared" ca="1" si="291"/>
        <v>400753.2345682031</v>
      </c>
      <c r="AGA41" s="136">
        <f t="shared" ca="1" si="291"/>
        <v>348203.18210113345</v>
      </c>
      <c r="AGB41" s="136">
        <f t="shared" ca="1" si="291"/>
        <v>355435.62023095111</v>
      </c>
      <c r="AGC41" s="136">
        <f t="shared" ca="1" si="291"/>
        <v>408587.69971531618</v>
      </c>
      <c r="AGD41" s="136">
        <f t="shared" ca="1" si="291"/>
        <v>398914.9913214125</v>
      </c>
      <c r="AGE41" s="136">
        <f t="shared" ca="1" si="291"/>
        <v>330663.41508662584</v>
      </c>
      <c r="AGF41" s="136">
        <f t="shared" ca="1" si="291"/>
        <v>408403.69043388416</v>
      </c>
      <c r="AGG41" s="136">
        <f t="shared" ca="1" si="291"/>
        <v>373273.05843013251</v>
      </c>
      <c r="AGH41" s="136">
        <f t="shared" ca="1" si="291"/>
        <v>360795.47400243959</v>
      </c>
      <c r="AGI41" s="136">
        <f t="shared" ca="1" si="291"/>
        <v>384512.72826195712</v>
      </c>
      <c r="AGJ41" s="136">
        <f t="shared" ca="1" si="291"/>
        <v>377364.95963152859</v>
      </c>
      <c r="AGK41" s="136">
        <f t="shared" ca="1" si="291"/>
        <v>362562.77765910071</v>
      </c>
      <c r="AGL41" s="136">
        <f t="shared" ca="1" si="291"/>
        <v>393948.70864886523</v>
      </c>
      <c r="AGM41" s="136">
        <f t="shared" ca="1" si="291"/>
        <v>378731.15245613659</v>
      </c>
      <c r="AGN41" s="136">
        <f t="shared" ca="1" si="291"/>
        <v>353636.80640605633</v>
      </c>
      <c r="AGO41" s="136">
        <f t="shared" ca="1" si="291"/>
        <v>386403.77841011906</v>
      </c>
      <c r="AGP41" s="136">
        <f t="shared" ca="1" si="291"/>
        <v>402281.74342912104</v>
      </c>
      <c r="AGQ41" s="136">
        <f t="shared" ca="1" si="291"/>
        <v>306287.86940948694</v>
      </c>
      <c r="AGR41" s="136">
        <f t="shared" ca="1" si="291"/>
        <v>363758.69292619522</v>
      </c>
      <c r="AGS41" s="136">
        <f t="shared" ca="1" si="291"/>
        <v>322107.10645276593</v>
      </c>
      <c r="AGT41" s="136">
        <f t="shared" ca="1" si="291"/>
        <v>359812.60207465506</v>
      </c>
      <c r="AGU41" s="136">
        <f t="shared" ca="1" si="291"/>
        <v>340067.52018980141</v>
      </c>
      <c r="AGV41" s="136">
        <f t="shared" ca="1" si="291"/>
        <v>404098.85008129926</v>
      </c>
      <c r="AGW41" s="136">
        <f t="shared" ca="1" si="291"/>
        <v>319973.90803730738</v>
      </c>
      <c r="AGX41" s="136">
        <f t="shared" ca="1" si="291"/>
        <v>412396.66289737058</v>
      </c>
      <c r="AGY41" s="136">
        <f t="shared" ca="1" si="291"/>
        <v>347446.98605737276</v>
      </c>
      <c r="AGZ41" s="136">
        <f t="shared" ca="1" si="291"/>
        <v>422243.76664354949</v>
      </c>
      <c r="AHA41" s="136">
        <f t="shared" ca="1" si="291"/>
        <v>371369.8715417452</v>
      </c>
      <c r="AHB41" s="136">
        <f t="shared" ca="1" si="291"/>
        <v>349338.34600232268</v>
      </c>
      <c r="AHC41" s="136">
        <f t="shared" ca="1" si="291"/>
        <v>362906.75029191631</v>
      </c>
      <c r="AHD41" s="136">
        <f t="shared" ca="1" si="291"/>
        <v>320488.76607750508</v>
      </c>
      <c r="AHE41" s="136">
        <f t="shared" ca="1" si="291"/>
        <v>373536.78250724246</v>
      </c>
      <c r="AHF41" s="136">
        <f t="shared" ca="1" si="291"/>
        <v>390957.37837655767</v>
      </c>
      <c r="AHG41" s="136">
        <f t="shared" ca="1" si="291"/>
        <v>384978.46417771064</v>
      </c>
      <c r="AHH41" s="136">
        <f t="shared" ca="1" si="291"/>
        <v>390356.25253669784</v>
      </c>
      <c r="AHI41" s="136">
        <f t="shared" ca="1" si="291"/>
        <v>331706.83565073583</v>
      </c>
      <c r="AHJ41" s="136">
        <f t="shared" ca="1" si="291"/>
        <v>336313.64264135755</v>
      </c>
      <c r="AHK41" s="136">
        <f t="shared" ca="1" si="291"/>
        <v>306564.32298249908</v>
      </c>
      <c r="AHL41" s="136">
        <f t="shared" ca="1" si="291"/>
        <v>395848.21923933522</v>
      </c>
      <c r="AHM41" s="136">
        <f t="shared" ca="1" si="291"/>
        <v>383631.07520503964</v>
      </c>
      <c r="AHN41" s="136">
        <f t="shared" ca="1" si="291"/>
        <v>405390.65589526162</v>
      </c>
      <c r="AHO41" s="136">
        <f t="shared" ca="1" si="291"/>
        <v>318674.64075285627</v>
      </c>
      <c r="AHP41" s="136">
        <f t="shared" ref="AHP41:AKA41" ca="1" si="292">AHP8*AHP34</f>
        <v>357557.77110883378</v>
      </c>
      <c r="AHQ41" s="136">
        <f t="shared" ca="1" si="292"/>
        <v>375362.32769721403</v>
      </c>
      <c r="AHR41" s="136">
        <f t="shared" ca="1" si="292"/>
        <v>376346.00359894772</v>
      </c>
      <c r="AHS41" s="136">
        <f t="shared" ca="1" si="292"/>
        <v>341446.65534874867</v>
      </c>
      <c r="AHT41" s="136">
        <f t="shared" ca="1" si="292"/>
        <v>355677.70542513998</v>
      </c>
      <c r="AHU41" s="136">
        <f t="shared" ca="1" si="292"/>
        <v>349933.20635203825</v>
      </c>
      <c r="AHV41" s="136">
        <f t="shared" ca="1" si="292"/>
        <v>358532.23071344703</v>
      </c>
      <c r="AHW41" s="136">
        <f t="shared" ca="1" si="292"/>
        <v>375782.16349972109</v>
      </c>
      <c r="AHX41" s="136">
        <f t="shared" ca="1" si="292"/>
        <v>380068.90549205744</v>
      </c>
      <c r="AHY41" s="136">
        <f t="shared" ca="1" si="292"/>
        <v>329902.37057787506</v>
      </c>
      <c r="AHZ41" s="136">
        <f t="shared" ca="1" si="292"/>
        <v>359027.17417737778</v>
      </c>
      <c r="AIA41" s="136">
        <f t="shared" ca="1" si="292"/>
        <v>385457.86265348888</v>
      </c>
      <c r="AIB41" s="136">
        <f t="shared" ca="1" si="292"/>
        <v>339589.19420086045</v>
      </c>
      <c r="AIC41" s="136">
        <f t="shared" ca="1" si="292"/>
        <v>336284.91280276771</v>
      </c>
      <c r="AID41" s="136">
        <f t="shared" ca="1" si="292"/>
        <v>363674.14248399512</v>
      </c>
      <c r="AIE41" s="136">
        <f t="shared" ca="1" si="292"/>
        <v>358953.20260890317</v>
      </c>
      <c r="AIF41" s="136">
        <f t="shared" ca="1" si="292"/>
        <v>375657.10569153115</v>
      </c>
      <c r="AIG41" s="136">
        <f t="shared" ca="1" si="292"/>
        <v>358444.63488431211</v>
      </c>
      <c r="AIH41" s="136">
        <f t="shared" ca="1" si="292"/>
        <v>359188.80733566178</v>
      </c>
      <c r="AII41" s="136">
        <f t="shared" ca="1" si="292"/>
        <v>391248.94232501998</v>
      </c>
      <c r="AIJ41" s="136">
        <f t="shared" ca="1" si="292"/>
        <v>386529.12257994752</v>
      </c>
      <c r="AIK41" s="136">
        <f t="shared" ca="1" si="292"/>
        <v>349402.77764668316</v>
      </c>
      <c r="AIL41" s="136">
        <f t="shared" ca="1" si="292"/>
        <v>335711.68957996328</v>
      </c>
      <c r="AIM41" s="136">
        <f t="shared" ca="1" si="292"/>
        <v>327591.25467814598</v>
      </c>
      <c r="AIN41" s="136">
        <f t="shared" ca="1" si="292"/>
        <v>383812.48128468374</v>
      </c>
      <c r="AIO41" s="136">
        <f t="shared" ca="1" si="292"/>
        <v>346529.28981710383</v>
      </c>
      <c r="AIP41" s="136">
        <f t="shared" ca="1" si="292"/>
        <v>377782.51538446307</v>
      </c>
      <c r="AIQ41" s="136">
        <f t="shared" ca="1" si="292"/>
        <v>350076.53516203829</v>
      </c>
      <c r="AIR41" s="136">
        <f t="shared" ca="1" si="292"/>
        <v>361368.28046990116</v>
      </c>
      <c r="AIS41" s="136">
        <f t="shared" ca="1" si="292"/>
        <v>333379.21570697427</v>
      </c>
      <c r="AIT41" s="136">
        <f t="shared" ca="1" si="292"/>
        <v>347698.24321635166</v>
      </c>
      <c r="AIU41" s="136">
        <f t="shared" ca="1" si="292"/>
        <v>361092.98168162681</v>
      </c>
      <c r="AIV41" s="136">
        <f t="shared" ca="1" si="292"/>
        <v>383473.74741040915</v>
      </c>
      <c r="AIW41" s="136">
        <f t="shared" ca="1" si="292"/>
        <v>360964.39410438552</v>
      </c>
      <c r="AIX41" s="136">
        <f t="shared" ca="1" si="292"/>
        <v>341325.5159046058</v>
      </c>
      <c r="AIY41" s="136">
        <f t="shared" ca="1" si="292"/>
        <v>386417.92380739725</v>
      </c>
      <c r="AIZ41" s="136">
        <f t="shared" ca="1" si="292"/>
        <v>353558.57310892479</v>
      </c>
      <c r="AJA41" s="136">
        <f t="shared" ca="1" si="292"/>
        <v>386146.00726892828</v>
      </c>
      <c r="AJB41" s="136">
        <f t="shared" ca="1" si="292"/>
        <v>367744.70222681848</v>
      </c>
      <c r="AJC41" s="136">
        <f t="shared" ca="1" si="292"/>
        <v>383496.02644146379</v>
      </c>
      <c r="AJD41" s="136">
        <f t="shared" ca="1" si="292"/>
        <v>373172.76331083762</v>
      </c>
      <c r="AJE41" s="136">
        <f t="shared" ca="1" si="292"/>
        <v>338885.74651453999</v>
      </c>
      <c r="AJF41" s="136">
        <f t="shared" ca="1" si="292"/>
        <v>332643.04833903135</v>
      </c>
      <c r="AJG41" s="136">
        <f t="shared" ca="1" si="292"/>
        <v>359778.35972095293</v>
      </c>
      <c r="AJH41" s="136">
        <f t="shared" ca="1" si="292"/>
        <v>374521.4577685073</v>
      </c>
      <c r="AJI41" s="136">
        <f t="shared" ca="1" si="292"/>
        <v>358419.01235822652</v>
      </c>
      <c r="AJJ41" s="136">
        <f t="shared" ca="1" si="292"/>
        <v>314421.6345078788</v>
      </c>
      <c r="AJK41" s="136">
        <f t="shared" ca="1" si="292"/>
        <v>357546.93432716007</v>
      </c>
      <c r="AJL41" s="136">
        <f t="shared" ca="1" si="292"/>
        <v>387473.21810648596</v>
      </c>
      <c r="AJM41" s="136">
        <f t="shared" ca="1" si="292"/>
        <v>363060.6985786779</v>
      </c>
      <c r="AJN41" s="136">
        <f t="shared" ca="1" si="292"/>
        <v>351447.95611136022</v>
      </c>
      <c r="AJO41" s="136">
        <f t="shared" ca="1" si="292"/>
        <v>335147.23391285748</v>
      </c>
      <c r="AJP41" s="136">
        <f t="shared" ca="1" si="292"/>
        <v>415093.1818559267</v>
      </c>
      <c r="AJQ41" s="136">
        <f t="shared" ca="1" si="292"/>
        <v>409713.55315407517</v>
      </c>
      <c r="AJR41" s="136">
        <f t="shared" ca="1" si="292"/>
        <v>343664.86891075905</v>
      </c>
      <c r="AJS41" s="136">
        <f t="shared" ca="1" si="292"/>
        <v>409311.57092789694</v>
      </c>
      <c r="AJT41" s="136">
        <f t="shared" ca="1" si="292"/>
        <v>348585.09429147787</v>
      </c>
      <c r="AJU41" s="136">
        <f t="shared" ca="1" si="292"/>
        <v>359393.85421168437</v>
      </c>
      <c r="AJV41" s="136">
        <f t="shared" ca="1" si="292"/>
        <v>388010.20863503526</v>
      </c>
      <c r="AJW41" s="136">
        <f t="shared" ca="1" si="292"/>
        <v>402055.65299356909</v>
      </c>
      <c r="AJX41" s="136">
        <f t="shared" ca="1" si="292"/>
        <v>316718.77087692887</v>
      </c>
      <c r="AJY41" s="136">
        <f t="shared" ca="1" si="292"/>
        <v>337808.24446718651</v>
      </c>
      <c r="AJZ41" s="136">
        <f t="shared" ca="1" si="292"/>
        <v>420841.55415668659</v>
      </c>
      <c r="AKA41" s="136">
        <f t="shared" ca="1" si="292"/>
        <v>328170.56269552477</v>
      </c>
      <c r="AKB41" s="136">
        <f t="shared" ref="AKB41:ALP41" ca="1" si="293">AKB8*AKB34</f>
        <v>346697.07637625415</v>
      </c>
      <c r="AKC41" s="136">
        <f t="shared" ca="1" si="293"/>
        <v>407381.17077394039</v>
      </c>
      <c r="AKD41" s="136">
        <f t="shared" ca="1" si="293"/>
        <v>338058.45346605376</v>
      </c>
      <c r="AKE41" s="136">
        <f t="shared" ca="1" si="293"/>
        <v>384241.4742884888</v>
      </c>
      <c r="AKF41" s="136">
        <f t="shared" ca="1" si="293"/>
        <v>379797.75300113577</v>
      </c>
      <c r="AKG41" s="136">
        <f t="shared" ca="1" si="293"/>
        <v>362288.70909545996</v>
      </c>
      <c r="AKH41" s="136">
        <f t="shared" ca="1" si="293"/>
        <v>385467.87365965237</v>
      </c>
      <c r="AKI41" s="136">
        <f t="shared" ca="1" si="293"/>
        <v>320816.73996360454</v>
      </c>
      <c r="AKJ41" s="136">
        <f t="shared" ca="1" si="293"/>
        <v>374617.40559626499</v>
      </c>
      <c r="AKK41" s="136">
        <f t="shared" ca="1" si="293"/>
        <v>342886.18035855895</v>
      </c>
      <c r="AKL41" s="136">
        <f t="shared" ca="1" si="293"/>
        <v>374691.55881027156</v>
      </c>
      <c r="AKM41" s="136">
        <f t="shared" ca="1" si="293"/>
        <v>345125.27615624713</v>
      </c>
      <c r="AKN41" s="136">
        <f t="shared" ca="1" si="293"/>
        <v>407232.5178351677</v>
      </c>
      <c r="AKO41" s="136">
        <f t="shared" ca="1" si="293"/>
        <v>371789.46871421568</v>
      </c>
      <c r="AKP41" s="136">
        <f t="shared" ca="1" si="293"/>
        <v>371868.53632376005</v>
      </c>
      <c r="AKQ41" s="136">
        <f t="shared" ca="1" si="293"/>
        <v>325766.73205220967</v>
      </c>
      <c r="AKR41" s="136">
        <f t="shared" ca="1" si="293"/>
        <v>393039.53747045848</v>
      </c>
      <c r="AKS41" s="136">
        <f t="shared" ca="1" si="293"/>
        <v>324720.23712429131</v>
      </c>
      <c r="AKT41" s="136">
        <f t="shared" ca="1" si="293"/>
        <v>375020.07610525819</v>
      </c>
      <c r="AKU41" s="136">
        <f t="shared" ca="1" si="293"/>
        <v>350560.98228943819</v>
      </c>
      <c r="AKV41" s="136">
        <f t="shared" ca="1" si="293"/>
        <v>404540.25958377507</v>
      </c>
      <c r="AKW41" s="136">
        <f t="shared" ca="1" si="293"/>
        <v>344662.6016274229</v>
      </c>
      <c r="AKX41" s="136">
        <f t="shared" ca="1" si="293"/>
        <v>325753.94184040121</v>
      </c>
      <c r="AKY41" s="136">
        <f t="shared" ca="1" si="293"/>
        <v>375455.82110105921</v>
      </c>
      <c r="AKZ41" s="136">
        <f t="shared" ca="1" si="293"/>
        <v>397524.42245512025</v>
      </c>
      <c r="ALA41" s="136">
        <f t="shared" ca="1" si="293"/>
        <v>369943.23280306644</v>
      </c>
      <c r="ALB41" s="136">
        <f t="shared" ca="1" si="293"/>
        <v>362493.35929028201</v>
      </c>
      <c r="ALC41" s="136">
        <f t="shared" ca="1" si="293"/>
        <v>355126.11358740082</v>
      </c>
      <c r="ALD41" s="136">
        <f t="shared" ca="1" si="293"/>
        <v>417752.40376379807</v>
      </c>
      <c r="ALE41" s="136">
        <f t="shared" ca="1" si="293"/>
        <v>386585.34383057762</v>
      </c>
      <c r="ALF41" s="136">
        <f t="shared" ca="1" si="293"/>
        <v>363415.29985291569</v>
      </c>
      <c r="ALG41" s="136">
        <f t="shared" ca="1" si="293"/>
        <v>386655.72994682187</v>
      </c>
      <c r="ALH41" s="136">
        <f t="shared" ca="1" si="293"/>
        <v>402120.63487126119</v>
      </c>
      <c r="ALI41" s="136">
        <f t="shared" ca="1" si="293"/>
        <v>310897.87496035895</v>
      </c>
      <c r="ALJ41" s="136">
        <f t="shared" ca="1" si="293"/>
        <v>379706.36545574211</v>
      </c>
      <c r="ALK41" s="136">
        <f t="shared" ca="1" si="293"/>
        <v>347007.01348411152</v>
      </c>
      <c r="ALL41" s="136">
        <f t="shared" ca="1" si="293"/>
        <v>393961.862338965</v>
      </c>
      <c r="ALM41" s="136">
        <f t="shared" ca="1" si="293"/>
        <v>319335.56036521751</v>
      </c>
      <c r="ALN41" s="136">
        <f t="shared" ca="1" si="293"/>
        <v>365200.33197695372</v>
      </c>
      <c r="ALO41" s="136">
        <f t="shared" ca="1" si="293"/>
        <v>388377.66699785204</v>
      </c>
      <c r="ALP41" s="136">
        <f t="shared" ca="1" si="293"/>
        <v>409176.9969638316</v>
      </c>
    </row>
    <row r="42" spans="1:1004" x14ac:dyDescent="0.3">
      <c r="B42" s="179"/>
      <c r="C42" t="str">
        <f>C35</f>
        <v>მარკეტინგის ხარჯები</v>
      </c>
      <c r="D42" s="136">
        <f t="shared" ref="D42:BO42" ca="1" si="294">D24*D35</f>
        <v>97355.414823855404</v>
      </c>
      <c r="E42" s="136">
        <f t="shared" ca="1" si="294"/>
        <v>101373.64213976695</v>
      </c>
      <c r="F42" s="136">
        <f t="shared" ca="1" si="294"/>
        <v>106203.18203399824</v>
      </c>
      <c r="G42" s="136">
        <f t="shared" ca="1" si="294"/>
        <v>102829.32526138581</v>
      </c>
      <c r="H42" s="136">
        <f t="shared" ca="1" si="294"/>
        <v>99431.211258628595</v>
      </c>
      <c r="I42" s="136">
        <f t="shared" ca="1" si="294"/>
        <v>101512.17012114446</v>
      </c>
      <c r="J42" s="136">
        <f t="shared" ca="1" si="294"/>
        <v>100723.78892238738</v>
      </c>
      <c r="K42" s="136">
        <f t="shared" ca="1" si="294"/>
        <v>97371.969195867554</v>
      </c>
      <c r="L42" s="136">
        <f t="shared" ca="1" si="294"/>
        <v>100469.26509452194</v>
      </c>
      <c r="M42" s="136">
        <f t="shared" ca="1" si="294"/>
        <v>93340.033302582407</v>
      </c>
      <c r="N42" s="136">
        <f t="shared" ca="1" si="294"/>
        <v>98357.774519906874</v>
      </c>
      <c r="O42" s="136">
        <f t="shared" ca="1" si="294"/>
        <v>93616.699078077087</v>
      </c>
      <c r="P42" s="136">
        <f t="shared" ca="1" si="294"/>
        <v>104540.94737965308</v>
      </c>
      <c r="Q42" s="136">
        <f t="shared" ca="1" si="294"/>
        <v>102007.21530301569</v>
      </c>
      <c r="R42" s="136">
        <f t="shared" ca="1" si="294"/>
        <v>98994.002065256311</v>
      </c>
      <c r="S42" s="136">
        <f t="shared" ca="1" si="294"/>
        <v>96167.478141994085</v>
      </c>
      <c r="T42" s="136">
        <f t="shared" ca="1" si="294"/>
        <v>95686.397741785171</v>
      </c>
      <c r="U42" s="136">
        <f t="shared" ca="1" si="294"/>
        <v>102652.13907177553</v>
      </c>
      <c r="V42" s="136">
        <f t="shared" ca="1" si="294"/>
        <v>104346.58692249248</v>
      </c>
      <c r="W42" s="136">
        <f t="shared" ca="1" si="294"/>
        <v>103115.23228712844</v>
      </c>
      <c r="X42" s="136">
        <f t="shared" ca="1" si="294"/>
        <v>94334.363416630484</v>
      </c>
      <c r="Y42" s="136">
        <f t="shared" ca="1" si="294"/>
        <v>100664.97698117691</v>
      </c>
      <c r="Z42" s="136">
        <f t="shared" ca="1" si="294"/>
        <v>95707.066914891475</v>
      </c>
      <c r="AA42" s="136">
        <f t="shared" ca="1" si="294"/>
        <v>98533.894214145883</v>
      </c>
      <c r="AB42" s="136">
        <f t="shared" ca="1" si="294"/>
        <v>102416.810576911</v>
      </c>
      <c r="AC42" s="136">
        <f t="shared" ca="1" si="294"/>
        <v>99806.500220085989</v>
      </c>
      <c r="AD42" s="136">
        <f t="shared" ca="1" si="294"/>
        <v>101075.46989116725</v>
      </c>
      <c r="AE42" s="136">
        <f t="shared" ca="1" si="294"/>
        <v>102464.98608951014</v>
      </c>
      <c r="AF42" s="136">
        <f t="shared" ca="1" si="294"/>
        <v>96007.559186186743</v>
      </c>
      <c r="AG42" s="136">
        <f t="shared" ca="1" si="294"/>
        <v>102210.84156839247</v>
      </c>
      <c r="AH42" s="136">
        <f t="shared" ca="1" si="294"/>
        <v>95528.323882204422</v>
      </c>
      <c r="AI42" s="136">
        <f t="shared" ca="1" si="294"/>
        <v>104669.07267354405</v>
      </c>
      <c r="AJ42" s="136">
        <f t="shared" ca="1" si="294"/>
        <v>97734.478223888014</v>
      </c>
      <c r="AK42" s="136">
        <f t="shared" ca="1" si="294"/>
        <v>93561.87180418722</v>
      </c>
      <c r="AL42" s="136">
        <f t="shared" ca="1" si="294"/>
        <v>94267.579957995404</v>
      </c>
      <c r="AM42" s="136">
        <f t="shared" ca="1" si="294"/>
        <v>100138.36929984226</v>
      </c>
      <c r="AN42" s="136">
        <f t="shared" ca="1" si="294"/>
        <v>101439.72578818793</v>
      </c>
      <c r="AO42" s="136">
        <f t="shared" ca="1" si="294"/>
        <v>98741.048725854431</v>
      </c>
      <c r="AP42" s="136">
        <f t="shared" ca="1" si="294"/>
        <v>98617.830076174811</v>
      </c>
      <c r="AQ42" s="136">
        <f t="shared" ca="1" si="294"/>
        <v>104851.11670951909</v>
      </c>
      <c r="AR42" s="136">
        <f t="shared" ca="1" si="294"/>
        <v>95498.390806486306</v>
      </c>
      <c r="AS42" s="136">
        <f t="shared" ca="1" si="294"/>
        <v>106462.81231222834</v>
      </c>
      <c r="AT42" s="136">
        <f t="shared" ca="1" si="294"/>
        <v>94384.156984487563</v>
      </c>
      <c r="AU42" s="136">
        <f t="shared" ca="1" si="294"/>
        <v>103777.31694109269</v>
      </c>
      <c r="AV42" s="136">
        <f t="shared" ca="1" si="294"/>
        <v>94322.642865909234</v>
      </c>
      <c r="AW42" s="136">
        <f t="shared" ca="1" si="294"/>
        <v>101344.6571329983</v>
      </c>
      <c r="AX42" s="136">
        <f t="shared" ca="1" si="294"/>
        <v>97280.777066125651</v>
      </c>
      <c r="AY42" s="136">
        <f t="shared" ca="1" si="294"/>
        <v>104437.0808916251</v>
      </c>
      <c r="AZ42" s="136">
        <f t="shared" ca="1" si="294"/>
        <v>103374.34290513034</v>
      </c>
      <c r="BA42" s="136">
        <f t="shared" ca="1" si="294"/>
        <v>96071.531142549036</v>
      </c>
      <c r="BB42" s="136">
        <f t="shared" ca="1" si="294"/>
        <v>100325.33054573282</v>
      </c>
      <c r="BC42" s="136">
        <f t="shared" ca="1" si="294"/>
        <v>99349.414270939393</v>
      </c>
      <c r="BD42" s="136">
        <f t="shared" ca="1" si="294"/>
        <v>99123.478186456254</v>
      </c>
      <c r="BE42" s="136">
        <f t="shared" ca="1" si="294"/>
        <v>98783.574455956783</v>
      </c>
      <c r="BF42" s="136">
        <f t="shared" ca="1" si="294"/>
        <v>102672.73083566563</v>
      </c>
      <c r="BG42" s="136">
        <f t="shared" ca="1" si="294"/>
        <v>95527.854806787655</v>
      </c>
      <c r="BH42" s="136">
        <f t="shared" ca="1" si="294"/>
        <v>100539.7288558859</v>
      </c>
      <c r="BI42" s="136">
        <f t="shared" ca="1" si="294"/>
        <v>98016.959281292686</v>
      </c>
      <c r="BJ42" s="136">
        <f t="shared" ca="1" si="294"/>
        <v>94303.730950722704</v>
      </c>
      <c r="BK42" s="136">
        <f t="shared" ca="1" si="294"/>
        <v>93342.807200546667</v>
      </c>
      <c r="BL42" s="136">
        <f t="shared" ca="1" si="294"/>
        <v>103531.85402009421</v>
      </c>
      <c r="BM42" s="136">
        <f t="shared" ca="1" si="294"/>
        <v>105919.87899467476</v>
      </c>
      <c r="BN42" s="136">
        <f t="shared" ca="1" si="294"/>
        <v>94320.661874133482</v>
      </c>
      <c r="BO42" s="136">
        <f t="shared" ca="1" si="294"/>
        <v>102673.17284131095</v>
      </c>
      <c r="BP42" s="136">
        <f t="shared" ref="BP42:EA42" ca="1" si="295">BP24*BP35</f>
        <v>97668.213674475643</v>
      </c>
      <c r="BQ42" s="136">
        <f t="shared" ca="1" si="295"/>
        <v>97484.452796978716</v>
      </c>
      <c r="BR42" s="136">
        <f t="shared" ca="1" si="295"/>
        <v>103018.8490003336</v>
      </c>
      <c r="BS42" s="136">
        <f t="shared" ca="1" si="295"/>
        <v>104397.67436279907</v>
      </c>
      <c r="BT42" s="136">
        <f t="shared" ca="1" si="295"/>
        <v>101524.83137983902</v>
      </c>
      <c r="BU42" s="136">
        <f t="shared" ca="1" si="295"/>
        <v>103930.68146099475</v>
      </c>
      <c r="BV42" s="136">
        <f t="shared" ca="1" si="295"/>
        <v>101352.71500276047</v>
      </c>
      <c r="BW42" s="136">
        <f t="shared" ca="1" si="295"/>
        <v>100803.86635408534</v>
      </c>
      <c r="BX42" s="136">
        <f t="shared" ca="1" si="295"/>
        <v>103784.43752371015</v>
      </c>
      <c r="BY42" s="136">
        <f t="shared" ca="1" si="295"/>
        <v>102712.82398878752</v>
      </c>
      <c r="BZ42" s="136">
        <f t="shared" ca="1" si="295"/>
        <v>95746.839621100706</v>
      </c>
      <c r="CA42" s="136">
        <f t="shared" ca="1" si="295"/>
        <v>97841.893611512351</v>
      </c>
      <c r="CB42" s="136">
        <f t="shared" ca="1" si="295"/>
        <v>102552.6427495274</v>
      </c>
      <c r="CC42" s="136">
        <f t="shared" ca="1" si="295"/>
        <v>94069.076853048755</v>
      </c>
      <c r="CD42" s="136">
        <f t="shared" ca="1" si="295"/>
        <v>102138.25809370565</v>
      </c>
      <c r="CE42" s="136">
        <f t="shared" ca="1" si="295"/>
        <v>93908.874201061451</v>
      </c>
      <c r="CF42" s="136">
        <f t="shared" ca="1" si="295"/>
        <v>94856.81403131361</v>
      </c>
      <c r="CG42" s="136">
        <f t="shared" ca="1" si="295"/>
        <v>98871.030132699059</v>
      </c>
      <c r="CH42" s="136">
        <f t="shared" ca="1" si="295"/>
        <v>105058.05567238186</v>
      </c>
      <c r="CI42" s="136">
        <f t="shared" ca="1" si="295"/>
        <v>99903.969727584074</v>
      </c>
      <c r="CJ42" s="136">
        <f t="shared" ca="1" si="295"/>
        <v>97314.132717481451</v>
      </c>
      <c r="CK42" s="136">
        <f t="shared" ca="1" si="295"/>
        <v>92947.623521766451</v>
      </c>
      <c r="CL42" s="136">
        <f t="shared" ca="1" si="295"/>
        <v>100208.90221442102</v>
      </c>
      <c r="CM42" s="136">
        <f t="shared" ca="1" si="295"/>
        <v>98440.61951122641</v>
      </c>
      <c r="CN42" s="136">
        <f t="shared" ca="1" si="295"/>
        <v>104342.93334126667</v>
      </c>
      <c r="CO42" s="136">
        <f t="shared" ca="1" si="295"/>
        <v>97093.656514359856</v>
      </c>
      <c r="CP42" s="136">
        <f t="shared" ca="1" si="295"/>
        <v>96311.781315737826</v>
      </c>
      <c r="CQ42" s="136">
        <f t="shared" ca="1" si="295"/>
        <v>102395.38566053432</v>
      </c>
      <c r="CR42" s="136">
        <f t="shared" ca="1" si="295"/>
        <v>98037.497867342376</v>
      </c>
      <c r="CS42" s="136">
        <f t="shared" ca="1" si="295"/>
        <v>106832.16027245729</v>
      </c>
      <c r="CT42" s="136">
        <f t="shared" ca="1" si="295"/>
        <v>101364.80537964615</v>
      </c>
      <c r="CU42" s="136">
        <f t="shared" ca="1" si="295"/>
        <v>100976.37225395472</v>
      </c>
      <c r="CV42" s="136">
        <f t="shared" ca="1" si="295"/>
        <v>102938.76433367538</v>
      </c>
      <c r="CW42" s="136">
        <f t="shared" ca="1" si="295"/>
        <v>102064.50545206838</v>
      </c>
      <c r="CX42" s="136">
        <f t="shared" ca="1" si="295"/>
        <v>102456.56513761984</v>
      </c>
      <c r="CY42" s="136">
        <f t="shared" ca="1" si="295"/>
        <v>105572.27206421344</v>
      </c>
      <c r="CZ42" s="136">
        <f t="shared" ca="1" si="295"/>
        <v>101511.5932920506</v>
      </c>
      <c r="DA42" s="136">
        <f t="shared" ca="1" si="295"/>
        <v>99628.336685439877</v>
      </c>
      <c r="DB42" s="136">
        <f t="shared" ca="1" si="295"/>
        <v>105483.72787442173</v>
      </c>
      <c r="DC42" s="136">
        <f t="shared" ca="1" si="295"/>
        <v>100146.72628997594</v>
      </c>
      <c r="DD42" s="136">
        <f t="shared" ca="1" si="295"/>
        <v>100053.67007336662</v>
      </c>
      <c r="DE42" s="136">
        <f t="shared" ca="1" si="295"/>
        <v>104339.6361927887</v>
      </c>
      <c r="DF42" s="136">
        <f t="shared" ca="1" si="295"/>
        <v>102707.9638715684</v>
      </c>
      <c r="DG42" s="136">
        <f t="shared" ca="1" si="295"/>
        <v>95784.723559397549</v>
      </c>
      <c r="DH42" s="136">
        <f t="shared" ca="1" si="295"/>
        <v>102458.50651371626</v>
      </c>
      <c r="DI42" s="136">
        <f t="shared" ca="1" si="295"/>
        <v>97173.916139518944</v>
      </c>
      <c r="DJ42" s="136">
        <f t="shared" ca="1" si="295"/>
        <v>100515.09212439913</v>
      </c>
      <c r="DK42" s="136">
        <f t="shared" ca="1" si="295"/>
        <v>98164.164914115361</v>
      </c>
      <c r="DL42" s="136">
        <f t="shared" ca="1" si="295"/>
        <v>102108.83633308264</v>
      </c>
      <c r="DM42" s="136">
        <f t="shared" ca="1" si="295"/>
        <v>99312.951602037443</v>
      </c>
      <c r="DN42" s="136">
        <f t="shared" ca="1" si="295"/>
        <v>105303.83555382259</v>
      </c>
      <c r="DO42" s="136">
        <f t="shared" ca="1" si="295"/>
        <v>95958.934709528185</v>
      </c>
      <c r="DP42" s="136">
        <f t="shared" ca="1" si="295"/>
        <v>94160.893521827398</v>
      </c>
      <c r="DQ42" s="136">
        <f t="shared" ca="1" si="295"/>
        <v>99823.059046452167</v>
      </c>
      <c r="DR42" s="136">
        <f t="shared" ca="1" si="295"/>
        <v>98267.350847453417</v>
      </c>
      <c r="DS42" s="136">
        <f t="shared" ca="1" si="295"/>
        <v>96966.366081925444</v>
      </c>
      <c r="DT42" s="136">
        <f t="shared" ca="1" si="295"/>
        <v>100652.04943795218</v>
      </c>
      <c r="DU42" s="136">
        <f t="shared" ca="1" si="295"/>
        <v>93157.154089231903</v>
      </c>
      <c r="DV42" s="136">
        <f t="shared" ca="1" si="295"/>
        <v>96976.776672359993</v>
      </c>
      <c r="DW42" s="136">
        <f t="shared" ca="1" si="295"/>
        <v>100449.00768531038</v>
      </c>
      <c r="DX42" s="136">
        <f t="shared" ca="1" si="295"/>
        <v>98928.033921388429</v>
      </c>
      <c r="DY42" s="136">
        <f t="shared" ca="1" si="295"/>
        <v>94825.911707266321</v>
      </c>
      <c r="DZ42" s="136">
        <f t="shared" ca="1" si="295"/>
        <v>102886.1190654643</v>
      </c>
      <c r="EA42" s="136">
        <f t="shared" ca="1" si="295"/>
        <v>97344.027968160823</v>
      </c>
      <c r="EB42" s="136">
        <f t="shared" ref="EB42:GM42" ca="1" si="296">EB24*EB35</f>
        <v>98350.863979750255</v>
      </c>
      <c r="EC42" s="136">
        <f t="shared" ca="1" si="296"/>
        <v>96082.778981923882</v>
      </c>
      <c r="ED42" s="136">
        <f t="shared" ca="1" si="296"/>
        <v>95000.264875031295</v>
      </c>
      <c r="EE42" s="136">
        <f t="shared" ca="1" si="296"/>
        <v>97866.178232148071</v>
      </c>
      <c r="EF42" s="136">
        <f t="shared" ca="1" si="296"/>
        <v>99148.805489355669</v>
      </c>
      <c r="EG42" s="136">
        <f t="shared" ca="1" si="296"/>
        <v>98129.409037912803</v>
      </c>
      <c r="EH42" s="136">
        <f t="shared" ca="1" si="296"/>
        <v>95527.080464544459</v>
      </c>
      <c r="EI42" s="136">
        <f t="shared" ca="1" si="296"/>
        <v>101396.80054165992</v>
      </c>
      <c r="EJ42" s="136">
        <f t="shared" ca="1" si="296"/>
        <v>102293.81521632962</v>
      </c>
      <c r="EK42" s="136">
        <f t="shared" ca="1" si="296"/>
        <v>100999.13743325844</v>
      </c>
      <c r="EL42" s="136">
        <f t="shared" ca="1" si="296"/>
        <v>93747.656701439832</v>
      </c>
      <c r="EM42" s="136">
        <f t="shared" ca="1" si="296"/>
        <v>93880.239100871884</v>
      </c>
      <c r="EN42" s="136">
        <f t="shared" ca="1" si="296"/>
        <v>93466.626447382761</v>
      </c>
      <c r="EO42" s="136">
        <f t="shared" ca="1" si="296"/>
        <v>92641.301442648488</v>
      </c>
      <c r="EP42" s="136">
        <f t="shared" ca="1" si="296"/>
        <v>93428.444914910113</v>
      </c>
      <c r="EQ42" s="136">
        <f t="shared" ca="1" si="296"/>
        <v>99413.762798817217</v>
      </c>
      <c r="ER42" s="136">
        <f t="shared" ca="1" si="296"/>
        <v>102579.30001040646</v>
      </c>
      <c r="ES42" s="136">
        <f t="shared" ca="1" si="296"/>
        <v>97214.315800102311</v>
      </c>
      <c r="ET42" s="136">
        <f t="shared" ca="1" si="296"/>
        <v>103498.26317943823</v>
      </c>
      <c r="EU42" s="136">
        <f t="shared" ca="1" si="296"/>
        <v>93576.717842585858</v>
      </c>
      <c r="EV42" s="136">
        <f t="shared" ca="1" si="296"/>
        <v>101340.27026055189</v>
      </c>
      <c r="EW42" s="136">
        <f t="shared" ca="1" si="296"/>
        <v>104152.30777096415</v>
      </c>
      <c r="EX42" s="136">
        <f t="shared" ca="1" si="296"/>
        <v>97518.090394662679</v>
      </c>
      <c r="EY42" s="136">
        <f t="shared" ca="1" si="296"/>
        <v>92510.976296152265</v>
      </c>
      <c r="EZ42" s="136">
        <f t="shared" ca="1" si="296"/>
        <v>95953.239616331353</v>
      </c>
      <c r="FA42" s="136">
        <f t="shared" ca="1" si="296"/>
        <v>103432.52696037422</v>
      </c>
      <c r="FB42" s="136">
        <f t="shared" ca="1" si="296"/>
        <v>101347.56229965742</v>
      </c>
      <c r="FC42" s="136">
        <f t="shared" ca="1" si="296"/>
        <v>103463.49174955231</v>
      </c>
      <c r="FD42" s="136">
        <f t="shared" ca="1" si="296"/>
        <v>93212.650090314084</v>
      </c>
      <c r="FE42" s="136">
        <f t="shared" ca="1" si="296"/>
        <v>94571.462415955713</v>
      </c>
      <c r="FF42" s="136">
        <f t="shared" ca="1" si="296"/>
        <v>94467.269712866284</v>
      </c>
      <c r="FG42" s="136">
        <f t="shared" ca="1" si="296"/>
        <v>95891.517482643263</v>
      </c>
      <c r="FH42" s="136">
        <f t="shared" ca="1" si="296"/>
        <v>99663.441761514274</v>
      </c>
      <c r="FI42" s="136">
        <f t="shared" ca="1" si="296"/>
        <v>103512.04594763642</v>
      </c>
      <c r="FJ42" s="136">
        <f t="shared" ca="1" si="296"/>
        <v>98119.825394447005</v>
      </c>
      <c r="FK42" s="136">
        <f t="shared" ca="1" si="296"/>
        <v>105953.30093474398</v>
      </c>
      <c r="FL42" s="136">
        <f t="shared" ca="1" si="296"/>
        <v>93125.887007038575</v>
      </c>
      <c r="FM42" s="136">
        <f t="shared" ca="1" si="296"/>
        <v>95183.219828941918</v>
      </c>
      <c r="FN42" s="136">
        <f t="shared" ca="1" si="296"/>
        <v>99134.133262196163</v>
      </c>
      <c r="FO42" s="136">
        <f t="shared" ca="1" si="296"/>
        <v>101558.23555684787</v>
      </c>
      <c r="FP42" s="136">
        <f t="shared" ca="1" si="296"/>
        <v>98978.687669613893</v>
      </c>
      <c r="FQ42" s="136">
        <f t="shared" ca="1" si="296"/>
        <v>98905.186584901385</v>
      </c>
      <c r="FR42" s="136">
        <f t="shared" ca="1" si="296"/>
        <v>103680.29232860937</v>
      </c>
      <c r="FS42" s="136">
        <f t="shared" ca="1" si="296"/>
        <v>95685.588398904089</v>
      </c>
      <c r="FT42" s="136">
        <f t="shared" ca="1" si="296"/>
        <v>105085.5825059843</v>
      </c>
      <c r="FU42" s="136">
        <f t="shared" ca="1" si="296"/>
        <v>105257.40881720665</v>
      </c>
      <c r="FV42" s="136">
        <f t="shared" ca="1" si="296"/>
        <v>97634.502265306262</v>
      </c>
      <c r="FW42" s="136">
        <f t="shared" ca="1" si="296"/>
        <v>92682.972260186012</v>
      </c>
      <c r="FX42" s="136">
        <f t="shared" ca="1" si="296"/>
        <v>103570.04007983717</v>
      </c>
      <c r="FY42" s="136">
        <f t="shared" ca="1" si="296"/>
        <v>93430.419387352522</v>
      </c>
      <c r="FZ42" s="136">
        <f t="shared" ca="1" si="296"/>
        <v>100778.18703411883</v>
      </c>
      <c r="GA42" s="136">
        <f t="shared" ca="1" si="296"/>
        <v>96247.210098417389</v>
      </c>
      <c r="GB42" s="136">
        <f t="shared" ca="1" si="296"/>
        <v>104548.44865327323</v>
      </c>
      <c r="GC42" s="136">
        <f t="shared" ca="1" si="296"/>
        <v>95494.750990216562</v>
      </c>
      <c r="GD42" s="136">
        <f t="shared" ca="1" si="296"/>
        <v>100584.73743636867</v>
      </c>
      <c r="GE42" s="136">
        <f t="shared" ca="1" si="296"/>
        <v>95147.842525892091</v>
      </c>
      <c r="GF42" s="136">
        <f t="shared" ca="1" si="296"/>
        <v>105310.67475969231</v>
      </c>
      <c r="GG42" s="136">
        <f t="shared" ca="1" si="296"/>
        <v>92844.837338911457</v>
      </c>
      <c r="GH42" s="136">
        <f t="shared" ca="1" si="296"/>
        <v>105817.69640542186</v>
      </c>
      <c r="GI42" s="136">
        <f t="shared" ca="1" si="296"/>
        <v>100261.77854681925</v>
      </c>
      <c r="GJ42" s="136">
        <f t="shared" ca="1" si="296"/>
        <v>99438.062674857501</v>
      </c>
      <c r="GK42" s="136">
        <f t="shared" ca="1" si="296"/>
        <v>106257.19447889784</v>
      </c>
      <c r="GL42" s="136">
        <f t="shared" ca="1" si="296"/>
        <v>99462.640721671109</v>
      </c>
      <c r="GM42" s="136">
        <f t="shared" ca="1" si="296"/>
        <v>100484.80267661436</v>
      </c>
      <c r="GN42" s="136">
        <f t="shared" ref="GN42:IY42" ca="1" si="297">GN24*GN35</f>
        <v>99784.013411350636</v>
      </c>
      <c r="GO42" s="136">
        <f t="shared" ca="1" si="297"/>
        <v>98095.657385000595</v>
      </c>
      <c r="GP42" s="136">
        <f t="shared" ca="1" si="297"/>
        <v>96465.363079390096</v>
      </c>
      <c r="GQ42" s="136">
        <f t="shared" ca="1" si="297"/>
        <v>94905.236185667949</v>
      </c>
      <c r="GR42" s="136">
        <f t="shared" ca="1" si="297"/>
        <v>99241.980318910864</v>
      </c>
      <c r="GS42" s="136">
        <f t="shared" ca="1" si="297"/>
        <v>100795.09160281143</v>
      </c>
      <c r="GT42" s="136">
        <f t="shared" ca="1" si="297"/>
        <v>99485.918361927761</v>
      </c>
      <c r="GU42" s="136">
        <f t="shared" ca="1" si="297"/>
        <v>101689.5369060606</v>
      </c>
      <c r="GV42" s="136">
        <f t="shared" ca="1" si="297"/>
        <v>99282.114674722092</v>
      </c>
      <c r="GW42" s="136">
        <f t="shared" ca="1" si="297"/>
        <v>95243.990913209738</v>
      </c>
      <c r="GX42" s="136">
        <f t="shared" ca="1" si="297"/>
        <v>92774.379840044159</v>
      </c>
      <c r="GY42" s="136">
        <f t="shared" ca="1" si="297"/>
        <v>94781.841231520899</v>
      </c>
      <c r="GZ42" s="136">
        <f t="shared" ca="1" si="297"/>
        <v>99982.326619764499</v>
      </c>
      <c r="HA42" s="136">
        <f t="shared" ca="1" si="297"/>
        <v>98641.080258638322</v>
      </c>
      <c r="HB42" s="136">
        <f t="shared" ca="1" si="297"/>
        <v>98472.760196671559</v>
      </c>
      <c r="HC42" s="136">
        <f t="shared" ca="1" si="297"/>
        <v>98228.689533827244</v>
      </c>
      <c r="HD42" s="136">
        <f t="shared" ca="1" si="297"/>
        <v>101803.4175659621</v>
      </c>
      <c r="HE42" s="136">
        <f t="shared" ca="1" si="297"/>
        <v>95936.044195127746</v>
      </c>
      <c r="HF42" s="136">
        <f t="shared" ca="1" si="297"/>
        <v>99241.940419718521</v>
      </c>
      <c r="HG42" s="136">
        <f t="shared" ca="1" si="297"/>
        <v>103346.23187684985</v>
      </c>
      <c r="HH42" s="136">
        <f t="shared" ca="1" si="297"/>
        <v>93284.969469895281</v>
      </c>
      <c r="HI42" s="136">
        <f t="shared" ca="1" si="297"/>
        <v>97320.0510584156</v>
      </c>
      <c r="HJ42" s="136">
        <f t="shared" ca="1" si="297"/>
        <v>103138.82301039895</v>
      </c>
      <c r="HK42" s="136">
        <f t="shared" ca="1" si="297"/>
        <v>92754.899342696677</v>
      </c>
      <c r="HL42" s="136">
        <f t="shared" ca="1" si="297"/>
        <v>95264.376916146997</v>
      </c>
      <c r="HM42" s="136">
        <f t="shared" ca="1" si="297"/>
        <v>93523.837346213244</v>
      </c>
      <c r="HN42" s="136">
        <f t="shared" ca="1" si="297"/>
        <v>103110.83856174136</v>
      </c>
      <c r="HO42" s="136">
        <f t="shared" ca="1" si="297"/>
        <v>99518.410076177446</v>
      </c>
      <c r="HP42" s="136">
        <f t="shared" ca="1" si="297"/>
        <v>102411.51973155637</v>
      </c>
      <c r="HQ42" s="136">
        <f t="shared" ca="1" si="297"/>
        <v>92831.366241775278</v>
      </c>
      <c r="HR42" s="136">
        <f t="shared" ca="1" si="297"/>
        <v>99863.793245027453</v>
      </c>
      <c r="HS42" s="136">
        <f t="shared" ca="1" si="297"/>
        <v>92241.442556446418</v>
      </c>
      <c r="HT42" s="136">
        <f t="shared" ca="1" si="297"/>
        <v>100792.94081111142</v>
      </c>
      <c r="HU42" s="136">
        <f t="shared" ca="1" si="297"/>
        <v>98091.582353755497</v>
      </c>
      <c r="HV42" s="136">
        <f t="shared" ca="1" si="297"/>
        <v>94179.88805415768</v>
      </c>
      <c r="HW42" s="136">
        <f t="shared" ca="1" si="297"/>
        <v>104248.13244128363</v>
      </c>
      <c r="HX42" s="136">
        <f t="shared" ca="1" si="297"/>
        <v>96124.383011296086</v>
      </c>
      <c r="HY42" s="136">
        <f t="shared" ca="1" si="297"/>
        <v>102590.61448804608</v>
      </c>
      <c r="HZ42" s="136">
        <f t="shared" ca="1" si="297"/>
        <v>93694.416740267479</v>
      </c>
      <c r="IA42" s="136">
        <f t="shared" ca="1" si="297"/>
        <v>101183.60431472468</v>
      </c>
      <c r="IB42" s="136">
        <f t="shared" ca="1" si="297"/>
        <v>104237.53593358249</v>
      </c>
      <c r="IC42" s="136">
        <f t="shared" ca="1" si="297"/>
        <v>97500.786181832547</v>
      </c>
      <c r="ID42" s="136">
        <f t="shared" ca="1" si="297"/>
        <v>94716.429673605046</v>
      </c>
      <c r="IE42" s="136">
        <f t="shared" ca="1" si="297"/>
        <v>92670.817440477913</v>
      </c>
      <c r="IF42" s="136">
        <f t="shared" ca="1" si="297"/>
        <v>92721.119408930201</v>
      </c>
      <c r="IG42" s="136">
        <f t="shared" ca="1" si="297"/>
        <v>94678.744689632265</v>
      </c>
      <c r="IH42" s="136">
        <f t="shared" ca="1" si="297"/>
        <v>93609.389861226475</v>
      </c>
      <c r="II42" s="136">
        <f t="shared" ca="1" si="297"/>
        <v>98960.92410602016</v>
      </c>
      <c r="IJ42" s="136">
        <f t="shared" ca="1" si="297"/>
        <v>99023.185213590696</v>
      </c>
      <c r="IK42" s="136">
        <f t="shared" ca="1" si="297"/>
        <v>92588.306231008755</v>
      </c>
      <c r="IL42" s="136">
        <f t="shared" ca="1" si="297"/>
        <v>99855.873915387187</v>
      </c>
      <c r="IM42" s="136">
        <f t="shared" ca="1" si="297"/>
        <v>94779.109724765978</v>
      </c>
      <c r="IN42" s="136">
        <f t="shared" ca="1" si="297"/>
        <v>100831.8476515224</v>
      </c>
      <c r="IO42" s="136">
        <f t="shared" ca="1" si="297"/>
        <v>101890.82920974637</v>
      </c>
      <c r="IP42" s="136">
        <f t="shared" ca="1" si="297"/>
        <v>102359.4443381008</v>
      </c>
      <c r="IQ42" s="136">
        <f t="shared" ca="1" si="297"/>
        <v>104675.95253040525</v>
      </c>
      <c r="IR42" s="136">
        <f t="shared" ca="1" si="297"/>
        <v>103102.94433999948</v>
      </c>
      <c r="IS42" s="136">
        <f t="shared" ca="1" si="297"/>
        <v>93765.614675768287</v>
      </c>
      <c r="IT42" s="136">
        <f t="shared" ca="1" si="297"/>
        <v>101652.29910154353</v>
      </c>
      <c r="IU42" s="136">
        <f t="shared" ca="1" si="297"/>
        <v>100666.58314379393</v>
      </c>
      <c r="IV42" s="136">
        <f t="shared" ca="1" si="297"/>
        <v>97188.696830030822</v>
      </c>
      <c r="IW42" s="136">
        <f t="shared" ca="1" si="297"/>
        <v>95284.745980249558</v>
      </c>
      <c r="IX42" s="136">
        <f t="shared" ca="1" si="297"/>
        <v>104749.00831124395</v>
      </c>
      <c r="IY42" s="136">
        <f t="shared" ca="1" si="297"/>
        <v>95129.86493977379</v>
      </c>
      <c r="IZ42" s="136">
        <f t="shared" ref="IZ42:LK42" ca="1" si="298">IZ24*IZ35</f>
        <v>99587.38078206293</v>
      </c>
      <c r="JA42" s="136">
        <f t="shared" ca="1" si="298"/>
        <v>98583.370886177931</v>
      </c>
      <c r="JB42" s="136">
        <f t="shared" ca="1" si="298"/>
        <v>98040.372915073633</v>
      </c>
      <c r="JC42" s="136">
        <f t="shared" ca="1" si="298"/>
        <v>95315.391732509321</v>
      </c>
      <c r="JD42" s="136">
        <f t="shared" ca="1" si="298"/>
        <v>97763.977016600431</v>
      </c>
      <c r="JE42" s="136">
        <f t="shared" ca="1" si="298"/>
        <v>99920.90475573804</v>
      </c>
      <c r="JF42" s="136">
        <f t="shared" ca="1" si="298"/>
        <v>105480.84627136288</v>
      </c>
      <c r="JG42" s="136">
        <f t="shared" ca="1" si="298"/>
        <v>94811.942378277745</v>
      </c>
      <c r="JH42" s="136">
        <f t="shared" ca="1" si="298"/>
        <v>97292.48547363242</v>
      </c>
      <c r="JI42" s="136">
        <f t="shared" ca="1" si="298"/>
        <v>102320.38283559866</v>
      </c>
      <c r="JJ42" s="136">
        <f t="shared" ca="1" si="298"/>
        <v>98173.645396825377</v>
      </c>
      <c r="JK42" s="136">
        <f t="shared" ca="1" si="298"/>
        <v>92653.346518483959</v>
      </c>
      <c r="JL42" s="136">
        <f t="shared" ca="1" si="298"/>
        <v>96974.934097284844</v>
      </c>
      <c r="JM42" s="136">
        <f t="shared" ca="1" si="298"/>
        <v>102346.61213650045</v>
      </c>
      <c r="JN42" s="136">
        <f t="shared" ca="1" si="298"/>
        <v>103022.25923535282</v>
      </c>
      <c r="JO42" s="136">
        <f t="shared" ca="1" si="298"/>
        <v>96449.021514029082</v>
      </c>
      <c r="JP42" s="136">
        <f t="shared" ca="1" si="298"/>
        <v>98298.272739254709</v>
      </c>
      <c r="JQ42" s="136">
        <f t="shared" ca="1" si="298"/>
        <v>99593.612203911413</v>
      </c>
      <c r="JR42" s="136">
        <f t="shared" ca="1" si="298"/>
        <v>92304.187520493433</v>
      </c>
      <c r="JS42" s="136">
        <f t="shared" ca="1" si="298"/>
        <v>100207.91799279279</v>
      </c>
      <c r="JT42" s="136">
        <f t="shared" ca="1" si="298"/>
        <v>97495.226000240538</v>
      </c>
      <c r="JU42" s="136">
        <f t="shared" ca="1" si="298"/>
        <v>101517.28888882003</v>
      </c>
      <c r="JV42" s="136">
        <f t="shared" ca="1" si="298"/>
        <v>101751.12592081857</v>
      </c>
      <c r="JW42" s="136">
        <f t="shared" ca="1" si="298"/>
        <v>102664.06901523624</v>
      </c>
      <c r="JX42" s="136">
        <f t="shared" ca="1" si="298"/>
        <v>95514.740907872329</v>
      </c>
      <c r="JY42" s="136">
        <f t="shared" ca="1" si="298"/>
        <v>101226.73112959004</v>
      </c>
      <c r="JZ42" s="136">
        <f t="shared" ca="1" si="298"/>
        <v>93916.919049426491</v>
      </c>
      <c r="KA42" s="136">
        <f t="shared" ca="1" si="298"/>
        <v>95316.908889047656</v>
      </c>
      <c r="KB42" s="136">
        <f t="shared" ca="1" si="298"/>
        <v>92410.277542571464</v>
      </c>
      <c r="KC42" s="136">
        <f t="shared" ca="1" si="298"/>
        <v>99542.76773992028</v>
      </c>
      <c r="KD42" s="136">
        <f t="shared" ca="1" si="298"/>
        <v>94383.517168077844</v>
      </c>
      <c r="KE42" s="136">
        <f t="shared" ca="1" si="298"/>
        <v>101855.52940416137</v>
      </c>
      <c r="KF42" s="136">
        <f t="shared" ca="1" si="298"/>
        <v>99147.127510657752</v>
      </c>
      <c r="KG42" s="136">
        <f t="shared" ca="1" si="298"/>
        <v>94092.000466293801</v>
      </c>
      <c r="KH42" s="136">
        <f t="shared" ca="1" si="298"/>
        <v>94425.285151000702</v>
      </c>
      <c r="KI42" s="136">
        <f t="shared" ca="1" si="298"/>
        <v>98355.597199102689</v>
      </c>
      <c r="KJ42" s="136">
        <f t="shared" ca="1" si="298"/>
        <v>95204.805269116972</v>
      </c>
      <c r="KK42" s="136">
        <f t="shared" ca="1" si="298"/>
        <v>96912.571205407221</v>
      </c>
      <c r="KL42" s="136">
        <f t="shared" ca="1" si="298"/>
        <v>105841.81625298437</v>
      </c>
      <c r="KM42" s="136">
        <f t="shared" ca="1" si="298"/>
        <v>97418.094554002513</v>
      </c>
      <c r="KN42" s="136">
        <f t="shared" ca="1" si="298"/>
        <v>93551.46254932342</v>
      </c>
      <c r="KO42" s="136">
        <f t="shared" ca="1" si="298"/>
        <v>96495.88239669161</v>
      </c>
      <c r="KP42" s="136">
        <f t="shared" ca="1" si="298"/>
        <v>104198.84721926406</v>
      </c>
      <c r="KQ42" s="136">
        <f t="shared" ca="1" si="298"/>
        <v>93236.908368436925</v>
      </c>
      <c r="KR42" s="136">
        <f t="shared" ca="1" si="298"/>
        <v>101770.74941989068</v>
      </c>
      <c r="KS42" s="136">
        <f t="shared" ca="1" si="298"/>
        <v>97197.253717576314</v>
      </c>
      <c r="KT42" s="136">
        <f t="shared" ca="1" si="298"/>
        <v>106132.56932908301</v>
      </c>
      <c r="KU42" s="136">
        <f t="shared" ca="1" si="298"/>
        <v>95243.765735295543</v>
      </c>
      <c r="KV42" s="136">
        <f t="shared" ca="1" si="298"/>
        <v>104260.62770373159</v>
      </c>
      <c r="KW42" s="136">
        <f t="shared" ca="1" si="298"/>
        <v>101440.15321414414</v>
      </c>
      <c r="KX42" s="136">
        <f t="shared" ca="1" si="298"/>
        <v>93281.199419376018</v>
      </c>
      <c r="KY42" s="136">
        <f t="shared" ca="1" si="298"/>
        <v>95043.681124891227</v>
      </c>
      <c r="KZ42" s="136">
        <f t="shared" ca="1" si="298"/>
        <v>100027.44759276982</v>
      </c>
      <c r="LA42" s="136">
        <f t="shared" ca="1" si="298"/>
        <v>104835.77856342358</v>
      </c>
      <c r="LB42" s="136">
        <f t="shared" ca="1" si="298"/>
        <v>100849.70471934367</v>
      </c>
      <c r="LC42" s="136">
        <f t="shared" ca="1" si="298"/>
        <v>93547.395243770821</v>
      </c>
      <c r="LD42" s="136">
        <f t="shared" ca="1" si="298"/>
        <v>94345.209060136898</v>
      </c>
      <c r="LE42" s="136">
        <f t="shared" ca="1" si="298"/>
        <v>93998.315066985422</v>
      </c>
      <c r="LF42" s="136">
        <f t="shared" ca="1" si="298"/>
        <v>102969.48527421811</v>
      </c>
      <c r="LG42" s="136">
        <f t="shared" ca="1" si="298"/>
        <v>103151.5317439738</v>
      </c>
      <c r="LH42" s="136">
        <f t="shared" ca="1" si="298"/>
        <v>103283.09280388041</v>
      </c>
      <c r="LI42" s="136">
        <f t="shared" ca="1" si="298"/>
        <v>95377.338622783369</v>
      </c>
      <c r="LJ42" s="136">
        <f t="shared" ca="1" si="298"/>
        <v>104172.57321653374</v>
      </c>
      <c r="LK42" s="136">
        <f t="shared" ca="1" si="298"/>
        <v>97511.900997861987</v>
      </c>
      <c r="LL42" s="136">
        <f t="shared" ref="LL42:NW42" ca="1" si="299">LL24*LL35</f>
        <v>96916.895011287721</v>
      </c>
      <c r="LM42" s="136">
        <f t="shared" ca="1" si="299"/>
        <v>102278.48926264766</v>
      </c>
      <c r="LN42" s="136">
        <f t="shared" ca="1" si="299"/>
        <v>93078.5024113892</v>
      </c>
      <c r="LO42" s="136">
        <f t="shared" ca="1" si="299"/>
        <v>104743.98628473138</v>
      </c>
      <c r="LP42" s="136">
        <f t="shared" ca="1" si="299"/>
        <v>102309.6543993987</v>
      </c>
      <c r="LQ42" s="136">
        <f t="shared" ca="1" si="299"/>
        <v>95166.786753048174</v>
      </c>
      <c r="LR42" s="136">
        <f t="shared" ca="1" si="299"/>
        <v>104054.41309342447</v>
      </c>
      <c r="LS42" s="136">
        <f t="shared" ca="1" si="299"/>
        <v>104698.16720529678</v>
      </c>
      <c r="LT42" s="136">
        <f t="shared" ca="1" si="299"/>
        <v>98840.573597826457</v>
      </c>
      <c r="LU42" s="136">
        <f t="shared" ca="1" si="299"/>
        <v>96098.685203409041</v>
      </c>
      <c r="LV42" s="136">
        <f t="shared" ca="1" si="299"/>
        <v>98521.819429082403</v>
      </c>
      <c r="LW42" s="136">
        <f t="shared" ca="1" si="299"/>
        <v>101099.10589352215</v>
      </c>
      <c r="LX42" s="136">
        <f t="shared" ca="1" si="299"/>
        <v>94278.563309311416</v>
      </c>
      <c r="LY42" s="136">
        <f t="shared" ca="1" si="299"/>
        <v>92710.296061618894</v>
      </c>
      <c r="LZ42" s="136">
        <f t="shared" ca="1" si="299"/>
        <v>98249.559029424709</v>
      </c>
      <c r="MA42" s="136">
        <f t="shared" ca="1" si="299"/>
        <v>105435.59526712047</v>
      </c>
      <c r="MB42" s="136">
        <f t="shared" ca="1" si="299"/>
        <v>97156.02138170629</v>
      </c>
      <c r="MC42" s="136">
        <f t="shared" ca="1" si="299"/>
        <v>93042.922900881851</v>
      </c>
      <c r="MD42" s="136">
        <f t="shared" ca="1" si="299"/>
        <v>104702.54375887553</v>
      </c>
      <c r="ME42" s="136">
        <f t="shared" ca="1" si="299"/>
        <v>104533.77864235725</v>
      </c>
      <c r="MF42" s="136">
        <f t="shared" ca="1" si="299"/>
        <v>99548.141466153451</v>
      </c>
      <c r="MG42" s="136">
        <f t="shared" ca="1" si="299"/>
        <v>94262.245808525549</v>
      </c>
      <c r="MH42" s="136">
        <f t="shared" ca="1" si="299"/>
        <v>106025.95001042407</v>
      </c>
      <c r="MI42" s="136">
        <f t="shared" ca="1" si="299"/>
        <v>102502.88117893877</v>
      </c>
      <c r="MJ42" s="136">
        <f t="shared" ca="1" si="299"/>
        <v>96151.649876376861</v>
      </c>
      <c r="MK42" s="136">
        <f t="shared" ca="1" si="299"/>
        <v>98961.519272254387</v>
      </c>
      <c r="ML42" s="136">
        <f t="shared" ca="1" si="299"/>
        <v>97379.332064189177</v>
      </c>
      <c r="MM42" s="136">
        <f t="shared" ca="1" si="299"/>
        <v>102216.86735799136</v>
      </c>
      <c r="MN42" s="136">
        <f t="shared" ca="1" si="299"/>
        <v>98669.853590898914</v>
      </c>
      <c r="MO42" s="136">
        <f t="shared" ca="1" si="299"/>
        <v>103457.36981119875</v>
      </c>
      <c r="MP42" s="136">
        <f t="shared" ca="1" si="299"/>
        <v>104833.80682260731</v>
      </c>
      <c r="MQ42" s="136">
        <f t="shared" ca="1" si="299"/>
        <v>98545.942378134292</v>
      </c>
      <c r="MR42" s="136">
        <f t="shared" ca="1" si="299"/>
        <v>97651.119279972932</v>
      </c>
      <c r="MS42" s="136">
        <f t="shared" ca="1" si="299"/>
        <v>97124.961533066598</v>
      </c>
      <c r="MT42" s="136">
        <f t="shared" ca="1" si="299"/>
        <v>99115.636124147277</v>
      </c>
      <c r="MU42" s="136">
        <f t="shared" ca="1" si="299"/>
        <v>92396.934564226525</v>
      </c>
      <c r="MV42" s="136">
        <f t="shared" ca="1" si="299"/>
        <v>97830.330825740166</v>
      </c>
      <c r="MW42" s="136">
        <f t="shared" ca="1" si="299"/>
        <v>101249.69652421831</v>
      </c>
      <c r="MX42" s="136">
        <f t="shared" ca="1" si="299"/>
        <v>98169.323379495036</v>
      </c>
      <c r="MY42" s="136">
        <f t="shared" ca="1" si="299"/>
        <v>94820.401942376426</v>
      </c>
      <c r="MZ42" s="136">
        <f t="shared" ca="1" si="299"/>
        <v>98997.463792650669</v>
      </c>
      <c r="NA42" s="136">
        <f t="shared" ca="1" si="299"/>
        <v>98634.727820453176</v>
      </c>
      <c r="NB42" s="136">
        <f t="shared" ca="1" si="299"/>
        <v>96957.995564017896</v>
      </c>
      <c r="NC42" s="136">
        <f t="shared" ca="1" si="299"/>
        <v>101625.0055610893</v>
      </c>
      <c r="ND42" s="136">
        <f t="shared" ca="1" si="299"/>
        <v>92963.947968894892</v>
      </c>
      <c r="NE42" s="136">
        <f t="shared" ca="1" si="299"/>
        <v>100481.56161632443</v>
      </c>
      <c r="NF42" s="136">
        <f t="shared" ca="1" si="299"/>
        <v>99118.561424098589</v>
      </c>
      <c r="NG42" s="136">
        <f t="shared" ca="1" si="299"/>
        <v>104196.32262045958</v>
      </c>
      <c r="NH42" s="136">
        <f t="shared" ca="1" si="299"/>
        <v>99542.874904719327</v>
      </c>
      <c r="NI42" s="136">
        <f t="shared" ca="1" si="299"/>
        <v>95542.056915827852</v>
      </c>
      <c r="NJ42" s="136">
        <f t="shared" ca="1" si="299"/>
        <v>95487.630049264902</v>
      </c>
      <c r="NK42" s="136">
        <f t="shared" ca="1" si="299"/>
        <v>103025.3128061309</v>
      </c>
      <c r="NL42" s="136">
        <f t="shared" ca="1" si="299"/>
        <v>95269.697106234133</v>
      </c>
      <c r="NM42" s="136">
        <f t="shared" ca="1" si="299"/>
        <v>101510.24889703064</v>
      </c>
      <c r="NN42" s="136">
        <f t="shared" ca="1" si="299"/>
        <v>98286.725216751263</v>
      </c>
      <c r="NO42" s="136">
        <f t="shared" ca="1" si="299"/>
        <v>100905.50988538681</v>
      </c>
      <c r="NP42" s="136">
        <f t="shared" ca="1" si="299"/>
        <v>102569.63116074902</v>
      </c>
      <c r="NQ42" s="136">
        <f t="shared" ca="1" si="299"/>
        <v>99257.050992813864</v>
      </c>
      <c r="NR42" s="136">
        <f t="shared" ca="1" si="299"/>
        <v>96995.972136088632</v>
      </c>
      <c r="NS42" s="136">
        <f t="shared" ca="1" si="299"/>
        <v>97132.062205009133</v>
      </c>
      <c r="NT42" s="136">
        <f t="shared" ca="1" si="299"/>
        <v>102517.03456960431</v>
      </c>
      <c r="NU42" s="136">
        <f t="shared" ca="1" si="299"/>
        <v>98833.722912312907</v>
      </c>
      <c r="NV42" s="136">
        <f t="shared" ca="1" si="299"/>
        <v>106033.76965359879</v>
      </c>
      <c r="NW42" s="136">
        <f t="shared" ca="1" si="299"/>
        <v>98934.197454478388</v>
      </c>
      <c r="NX42" s="136">
        <f t="shared" ref="NX42:QI42" ca="1" si="300">NX24*NX35</f>
        <v>101617.57650742118</v>
      </c>
      <c r="NY42" s="136">
        <f t="shared" ca="1" si="300"/>
        <v>93299.905072323469</v>
      </c>
      <c r="NZ42" s="136">
        <f t="shared" ca="1" si="300"/>
        <v>95318.538979265955</v>
      </c>
      <c r="OA42" s="136">
        <f t="shared" ca="1" si="300"/>
        <v>94474.41713219232</v>
      </c>
      <c r="OB42" s="136">
        <f t="shared" ca="1" si="300"/>
        <v>96941.040467606683</v>
      </c>
      <c r="OC42" s="136">
        <f t="shared" ca="1" si="300"/>
        <v>92536.515364233594</v>
      </c>
      <c r="OD42" s="136">
        <f t="shared" ca="1" si="300"/>
        <v>92554.992044492843</v>
      </c>
      <c r="OE42" s="136">
        <f t="shared" ca="1" si="300"/>
        <v>100594.41616233367</v>
      </c>
      <c r="OF42" s="136">
        <f t="shared" ca="1" si="300"/>
        <v>100329.15854945441</v>
      </c>
      <c r="OG42" s="136">
        <f t="shared" ca="1" si="300"/>
        <v>95837.84189487838</v>
      </c>
      <c r="OH42" s="136">
        <f t="shared" ca="1" si="300"/>
        <v>103944.55035509163</v>
      </c>
      <c r="OI42" s="136">
        <f t="shared" ca="1" si="300"/>
        <v>104654.3275460953</v>
      </c>
      <c r="OJ42" s="136">
        <f t="shared" ca="1" si="300"/>
        <v>95690.167008994249</v>
      </c>
      <c r="OK42" s="136">
        <f t="shared" ca="1" si="300"/>
        <v>99544.736779840066</v>
      </c>
      <c r="OL42" s="136">
        <f t="shared" ca="1" si="300"/>
        <v>100269.90430387201</v>
      </c>
      <c r="OM42" s="136">
        <f t="shared" ca="1" si="300"/>
        <v>96395.832200998993</v>
      </c>
      <c r="ON42" s="136">
        <f t="shared" ca="1" si="300"/>
        <v>93720.18089035376</v>
      </c>
      <c r="OO42" s="136">
        <f t="shared" ca="1" si="300"/>
        <v>103510.76246205559</v>
      </c>
      <c r="OP42" s="136">
        <f t="shared" ca="1" si="300"/>
        <v>101611.68847949564</v>
      </c>
      <c r="OQ42" s="136">
        <f t="shared" ca="1" si="300"/>
        <v>98711.430236733897</v>
      </c>
      <c r="OR42" s="136">
        <f t="shared" ca="1" si="300"/>
        <v>96083.877921065301</v>
      </c>
      <c r="OS42" s="136">
        <f t="shared" ca="1" si="300"/>
        <v>100035.9503568261</v>
      </c>
      <c r="OT42" s="136">
        <f t="shared" ca="1" si="300"/>
        <v>100593.6538551714</v>
      </c>
      <c r="OU42" s="136">
        <f t="shared" ca="1" si="300"/>
        <v>95552.155724354117</v>
      </c>
      <c r="OV42" s="136">
        <f t="shared" ca="1" si="300"/>
        <v>101098.35816011358</v>
      </c>
      <c r="OW42" s="136">
        <f t="shared" ca="1" si="300"/>
        <v>94062.089155535316</v>
      </c>
      <c r="OX42" s="136">
        <f t="shared" ca="1" si="300"/>
        <v>93658.718220307172</v>
      </c>
      <c r="OY42" s="136">
        <f t="shared" ca="1" si="300"/>
        <v>98382.27397496342</v>
      </c>
      <c r="OZ42" s="136">
        <f t="shared" ca="1" si="300"/>
        <v>93742.615807076756</v>
      </c>
      <c r="PA42" s="136">
        <f t="shared" ca="1" si="300"/>
        <v>98337.52391354728</v>
      </c>
      <c r="PB42" s="136">
        <f t="shared" ca="1" si="300"/>
        <v>94807.085256695907</v>
      </c>
      <c r="PC42" s="136">
        <f t="shared" ca="1" si="300"/>
        <v>94268.998656108699</v>
      </c>
      <c r="PD42" s="136">
        <f t="shared" ca="1" si="300"/>
        <v>98086.953597714251</v>
      </c>
      <c r="PE42" s="136">
        <f t="shared" ca="1" si="300"/>
        <v>104062.40643961295</v>
      </c>
      <c r="PF42" s="136">
        <f t="shared" ca="1" si="300"/>
        <v>101851.60371038242</v>
      </c>
      <c r="PG42" s="136">
        <f t="shared" ca="1" si="300"/>
        <v>105555.41742930964</v>
      </c>
      <c r="PH42" s="136">
        <f t="shared" ca="1" si="300"/>
        <v>102346.65102216473</v>
      </c>
      <c r="PI42" s="136">
        <f t="shared" ca="1" si="300"/>
        <v>97191.057404042411</v>
      </c>
      <c r="PJ42" s="136">
        <f t="shared" ca="1" si="300"/>
        <v>103331.09097832006</v>
      </c>
      <c r="PK42" s="136">
        <f t="shared" ca="1" si="300"/>
        <v>105177.72598736188</v>
      </c>
      <c r="PL42" s="136">
        <f t="shared" ca="1" si="300"/>
        <v>100279.95948926979</v>
      </c>
      <c r="PM42" s="136">
        <f t="shared" ca="1" si="300"/>
        <v>97628.842433656027</v>
      </c>
      <c r="PN42" s="136">
        <f t="shared" ca="1" si="300"/>
        <v>91771.209513098831</v>
      </c>
      <c r="PO42" s="136">
        <f t="shared" ca="1" si="300"/>
        <v>97469.700672451843</v>
      </c>
      <c r="PP42" s="136">
        <f t="shared" ca="1" si="300"/>
        <v>96451.640294259632</v>
      </c>
      <c r="PQ42" s="136">
        <f t="shared" ca="1" si="300"/>
        <v>99893.88118901808</v>
      </c>
      <c r="PR42" s="136">
        <f t="shared" ca="1" si="300"/>
        <v>100957.26257860402</v>
      </c>
      <c r="PS42" s="136">
        <f t="shared" ca="1" si="300"/>
        <v>103110.55116348142</v>
      </c>
      <c r="PT42" s="136">
        <f t="shared" ca="1" si="300"/>
        <v>101373.37463480215</v>
      </c>
      <c r="PU42" s="136">
        <f t="shared" ca="1" si="300"/>
        <v>97254.26383391027</v>
      </c>
      <c r="PV42" s="136">
        <f t="shared" ca="1" si="300"/>
        <v>92859.28324071558</v>
      </c>
      <c r="PW42" s="136">
        <f t="shared" ca="1" si="300"/>
        <v>101511.03791087717</v>
      </c>
      <c r="PX42" s="136">
        <f t="shared" ca="1" si="300"/>
        <v>100281.4669270888</v>
      </c>
      <c r="PY42" s="136">
        <f t="shared" ca="1" si="300"/>
        <v>98816.997670056211</v>
      </c>
      <c r="PZ42" s="136">
        <f t="shared" ca="1" si="300"/>
        <v>97020.051826519979</v>
      </c>
      <c r="QA42" s="136">
        <f t="shared" ca="1" si="300"/>
        <v>103448.88463936618</v>
      </c>
      <c r="QB42" s="136">
        <f t="shared" ca="1" si="300"/>
        <v>96189.248028200032</v>
      </c>
      <c r="QC42" s="136">
        <f t="shared" ca="1" si="300"/>
        <v>103154.43517192388</v>
      </c>
      <c r="QD42" s="136">
        <f t="shared" ca="1" si="300"/>
        <v>99372.251600133881</v>
      </c>
      <c r="QE42" s="136">
        <f t="shared" ca="1" si="300"/>
        <v>102494.29555180468</v>
      </c>
      <c r="QF42" s="136">
        <f t="shared" ca="1" si="300"/>
        <v>97915.776305844382</v>
      </c>
      <c r="QG42" s="136">
        <f t="shared" ca="1" si="300"/>
        <v>101931.82593496819</v>
      </c>
      <c r="QH42" s="136">
        <f t="shared" ca="1" si="300"/>
        <v>94195.856159273404</v>
      </c>
      <c r="QI42" s="136">
        <f t="shared" ca="1" si="300"/>
        <v>92058.321636875989</v>
      </c>
      <c r="QJ42" s="136">
        <f t="shared" ref="QJ42:SU42" ca="1" si="301">QJ24*QJ35</f>
        <v>101879.17242798951</v>
      </c>
      <c r="QK42" s="136">
        <f t="shared" ca="1" si="301"/>
        <v>96251.106122387471</v>
      </c>
      <c r="QL42" s="136">
        <f t="shared" ca="1" si="301"/>
        <v>103690.63203293878</v>
      </c>
      <c r="QM42" s="136">
        <f t="shared" ca="1" si="301"/>
        <v>97651.997987047333</v>
      </c>
      <c r="QN42" s="136">
        <f t="shared" ca="1" si="301"/>
        <v>102217.72116680954</v>
      </c>
      <c r="QO42" s="136">
        <f t="shared" ca="1" si="301"/>
        <v>102022.22292549317</v>
      </c>
      <c r="QP42" s="136">
        <f t="shared" ca="1" si="301"/>
        <v>103275.6181806013</v>
      </c>
      <c r="QQ42" s="136">
        <f t="shared" ca="1" si="301"/>
        <v>94077.078201771481</v>
      </c>
      <c r="QR42" s="136">
        <f t="shared" ca="1" si="301"/>
        <v>101877.20343847781</v>
      </c>
      <c r="QS42" s="136">
        <f t="shared" ca="1" si="301"/>
        <v>101846.12776956042</v>
      </c>
      <c r="QT42" s="136">
        <f t="shared" ca="1" si="301"/>
        <v>100203.34366288502</v>
      </c>
      <c r="QU42" s="136">
        <f t="shared" ca="1" si="301"/>
        <v>99482.676978058327</v>
      </c>
      <c r="QV42" s="136">
        <f t="shared" ca="1" si="301"/>
        <v>93451.794342360241</v>
      </c>
      <c r="QW42" s="136">
        <f t="shared" ca="1" si="301"/>
        <v>100884.31855906133</v>
      </c>
      <c r="QX42" s="136">
        <f t="shared" ca="1" si="301"/>
        <v>98241.550834017282</v>
      </c>
      <c r="QY42" s="136">
        <f t="shared" ca="1" si="301"/>
        <v>94083.937536178826</v>
      </c>
      <c r="QZ42" s="136">
        <f t="shared" ca="1" si="301"/>
        <v>94387.695944244188</v>
      </c>
      <c r="RA42" s="136">
        <f t="shared" ca="1" si="301"/>
        <v>96695.735555181789</v>
      </c>
      <c r="RB42" s="136">
        <f t="shared" ca="1" si="301"/>
        <v>93700.277355385362</v>
      </c>
      <c r="RC42" s="136">
        <f t="shared" ca="1" si="301"/>
        <v>102244.23027977554</v>
      </c>
      <c r="RD42" s="136">
        <f t="shared" ca="1" si="301"/>
        <v>93229.937168319171</v>
      </c>
      <c r="RE42" s="136">
        <f t="shared" ca="1" si="301"/>
        <v>101719.95381818451</v>
      </c>
      <c r="RF42" s="136">
        <f t="shared" ca="1" si="301"/>
        <v>94507.40022354445</v>
      </c>
      <c r="RG42" s="136">
        <f t="shared" ca="1" si="301"/>
        <v>94251.966578180611</v>
      </c>
      <c r="RH42" s="136">
        <f t="shared" ca="1" si="301"/>
        <v>93717.571155040074</v>
      </c>
      <c r="RI42" s="136">
        <f t="shared" ca="1" si="301"/>
        <v>106025.7325598121</v>
      </c>
      <c r="RJ42" s="136">
        <f t="shared" ca="1" si="301"/>
        <v>94121.542057587678</v>
      </c>
      <c r="RK42" s="136">
        <f t="shared" ca="1" si="301"/>
        <v>96148.887930748635</v>
      </c>
      <c r="RL42" s="136">
        <f t="shared" ca="1" si="301"/>
        <v>100488.6429849213</v>
      </c>
      <c r="RM42" s="136">
        <f t="shared" ca="1" si="301"/>
        <v>99345.560908600994</v>
      </c>
      <c r="RN42" s="136">
        <f t="shared" ca="1" si="301"/>
        <v>101804.53077625143</v>
      </c>
      <c r="RO42" s="136">
        <f t="shared" ca="1" si="301"/>
        <v>97442.833810623473</v>
      </c>
      <c r="RP42" s="136">
        <f t="shared" ca="1" si="301"/>
        <v>100538.15391951505</v>
      </c>
      <c r="RQ42" s="136">
        <f t="shared" ca="1" si="301"/>
        <v>99092.258660138032</v>
      </c>
      <c r="RR42" s="136">
        <f t="shared" ca="1" si="301"/>
        <v>101143.02125188534</v>
      </c>
      <c r="RS42" s="136">
        <f t="shared" ca="1" si="301"/>
        <v>100566.86491727078</v>
      </c>
      <c r="RT42" s="136">
        <f t="shared" ca="1" si="301"/>
        <v>99175.071266625673</v>
      </c>
      <c r="RU42" s="136">
        <f t="shared" ca="1" si="301"/>
        <v>99636.351936606166</v>
      </c>
      <c r="RV42" s="136">
        <f t="shared" ca="1" si="301"/>
        <v>95320.699581424051</v>
      </c>
      <c r="RW42" s="136">
        <f t="shared" ca="1" si="301"/>
        <v>101137.45208134268</v>
      </c>
      <c r="RX42" s="136">
        <f t="shared" ca="1" si="301"/>
        <v>91864.692950725323</v>
      </c>
      <c r="RY42" s="136">
        <f t="shared" ca="1" si="301"/>
        <v>95756.6208516888</v>
      </c>
      <c r="RZ42" s="136">
        <f t="shared" ca="1" si="301"/>
        <v>103745.09650576703</v>
      </c>
      <c r="SA42" s="136">
        <f t="shared" ca="1" si="301"/>
        <v>96938.889811849614</v>
      </c>
      <c r="SB42" s="136">
        <f t="shared" ca="1" si="301"/>
        <v>102168.83269778041</v>
      </c>
      <c r="SC42" s="136">
        <f t="shared" ca="1" si="301"/>
        <v>104140.06598290072</v>
      </c>
      <c r="SD42" s="136">
        <f t="shared" ca="1" si="301"/>
        <v>102584.36250711678</v>
      </c>
      <c r="SE42" s="136">
        <f t="shared" ca="1" si="301"/>
        <v>101800.755997933</v>
      </c>
      <c r="SF42" s="136">
        <f t="shared" ca="1" si="301"/>
        <v>101772.32471229532</v>
      </c>
      <c r="SG42" s="136">
        <f t="shared" ca="1" si="301"/>
        <v>104520.13084256818</v>
      </c>
      <c r="SH42" s="136">
        <f t="shared" ca="1" si="301"/>
        <v>104205.45217948059</v>
      </c>
      <c r="SI42" s="136">
        <f t="shared" ca="1" si="301"/>
        <v>99792.474919356246</v>
      </c>
      <c r="SJ42" s="136">
        <f t="shared" ca="1" si="301"/>
        <v>98507.079739198729</v>
      </c>
      <c r="SK42" s="136">
        <f t="shared" ca="1" si="301"/>
        <v>102908.55332565209</v>
      </c>
      <c r="SL42" s="136">
        <f t="shared" ca="1" si="301"/>
        <v>95119.733841737732</v>
      </c>
      <c r="SM42" s="136">
        <f t="shared" ca="1" si="301"/>
        <v>94550.202902009434</v>
      </c>
      <c r="SN42" s="136">
        <f t="shared" ca="1" si="301"/>
        <v>95648.881053474033</v>
      </c>
      <c r="SO42" s="136">
        <f t="shared" ca="1" si="301"/>
        <v>97735.441318999219</v>
      </c>
      <c r="SP42" s="136">
        <f t="shared" ca="1" si="301"/>
        <v>98394.585272232143</v>
      </c>
      <c r="SQ42" s="136">
        <f t="shared" ca="1" si="301"/>
        <v>102678.94310009085</v>
      </c>
      <c r="SR42" s="136">
        <f t="shared" ca="1" si="301"/>
        <v>92540.249267625579</v>
      </c>
      <c r="SS42" s="136">
        <f t="shared" ca="1" si="301"/>
        <v>102036.46976124519</v>
      </c>
      <c r="ST42" s="136">
        <f t="shared" ca="1" si="301"/>
        <v>96019.756026267452</v>
      </c>
      <c r="SU42" s="136">
        <f t="shared" ca="1" si="301"/>
        <v>94910.488756027975</v>
      </c>
      <c r="SV42" s="136">
        <f t="shared" ref="SV42:VG42" ca="1" si="302">SV24*SV35</f>
        <v>101918.46871415975</v>
      </c>
      <c r="SW42" s="136">
        <f t="shared" ca="1" si="302"/>
        <v>93839.549152681051</v>
      </c>
      <c r="SX42" s="136">
        <f t="shared" ca="1" si="302"/>
        <v>101390.49731067115</v>
      </c>
      <c r="SY42" s="136">
        <f t="shared" ca="1" si="302"/>
        <v>93485.855084999464</v>
      </c>
      <c r="SZ42" s="136">
        <f t="shared" ca="1" si="302"/>
        <v>98258.826609769792</v>
      </c>
      <c r="TA42" s="136">
        <f t="shared" ca="1" si="302"/>
        <v>97503.476517609699</v>
      </c>
      <c r="TB42" s="136">
        <f t="shared" ca="1" si="302"/>
        <v>104565.75458368742</v>
      </c>
      <c r="TC42" s="136">
        <f t="shared" ca="1" si="302"/>
        <v>106742.69348894982</v>
      </c>
      <c r="TD42" s="136">
        <f t="shared" ca="1" si="302"/>
        <v>93143.905725501623</v>
      </c>
      <c r="TE42" s="136">
        <f t="shared" ca="1" si="302"/>
        <v>93169.216201087867</v>
      </c>
      <c r="TF42" s="136">
        <f t="shared" ca="1" si="302"/>
        <v>97574.769045780922</v>
      </c>
      <c r="TG42" s="136">
        <f t="shared" ca="1" si="302"/>
        <v>95643.67142285555</v>
      </c>
      <c r="TH42" s="136">
        <f t="shared" ca="1" si="302"/>
        <v>104636.97692247243</v>
      </c>
      <c r="TI42" s="136">
        <f t="shared" ca="1" si="302"/>
        <v>94873.099384140398</v>
      </c>
      <c r="TJ42" s="136">
        <f t="shared" ca="1" si="302"/>
        <v>101015.75681302173</v>
      </c>
      <c r="TK42" s="136">
        <f t="shared" ca="1" si="302"/>
        <v>106162.98484375767</v>
      </c>
      <c r="TL42" s="136">
        <f t="shared" ca="1" si="302"/>
        <v>103963.55470332153</v>
      </c>
      <c r="TM42" s="136">
        <f t="shared" ca="1" si="302"/>
        <v>98380.774772723948</v>
      </c>
      <c r="TN42" s="136">
        <f t="shared" ca="1" si="302"/>
        <v>101424.32316890593</v>
      </c>
      <c r="TO42" s="136">
        <f t="shared" ca="1" si="302"/>
        <v>95291.722523477496</v>
      </c>
      <c r="TP42" s="136">
        <f t="shared" ca="1" si="302"/>
        <v>100216.48328444689</v>
      </c>
      <c r="TQ42" s="136">
        <f t="shared" ca="1" si="302"/>
        <v>99673.638164181815</v>
      </c>
      <c r="TR42" s="136">
        <f t="shared" ca="1" si="302"/>
        <v>97194.275536968868</v>
      </c>
      <c r="TS42" s="136">
        <f t="shared" ca="1" si="302"/>
        <v>99646.38693091851</v>
      </c>
      <c r="TT42" s="136">
        <f t="shared" ca="1" si="302"/>
        <v>103224.86680509902</v>
      </c>
      <c r="TU42" s="136">
        <f t="shared" ca="1" si="302"/>
        <v>98855.20286130991</v>
      </c>
      <c r="TV42" s="136">
        <f t="shared" ca="1" si="302"/>
        <v>96967.075457130413</v>
      </c>
      <c r="TW42" s="136">
        <f t="shared" ca="1" si="302"/>
        <v>99147.358755249443</v>
      </c>
      <c r="TX42" s="136">
        <f t="shared" ca="1" si="302"/>
        <v>96335.915806393765</v>
      </c>
      <c r="TY42" s="136">
        <f t="shared" ca="1" si="302"/>
        <v>101988.26502644237</v>
      </c>
      <c r="TZ42" s="136">
        <f t="shared" ca="1" si="302"/>
        <v>91946.825610255662</v>
      </c>
      <c r="UA42" s="136">
        <f t="shared" ca="1" si="302"/>
        <v>92822.504886986178</v>
      </c>
      <c r="UB42" s="136">
        <f t="shared" ca="1" si="302"/>
        <v>102360.47665372099</v>
      </c>
      <c r="UC42" s="136">
        <f t="shared" ca="1" si="302"/>
        <v>100438.51186381131</v>
      </c>
      <c r="UD42" s="136">
        <f t="shared" ca="1" si="302"/>
        <v>95591.282103594858</v>
      </c>
      <c r="UE42" s="136">
        <f t="shared" ca="1" si="302"/>
        <v>95271.797865133121</v>
      </c>
      <c r="UF42" s="136">
        <f t="shared" ca="1" si="302"/>
        <v>101744.77749964765</v>
      </c>
      <c r="UG42" s="136">
        <f t="shared" ca="1" si="302"/>
        <v>96087.453275517473</v>
      </c>
      <c r="UH42" s="136">
        <f t="shared" ca="1" si="302"/>
        <v>98942.105028880178</v>
      </c>
      <c r="UI42" s="136">
        <f t="shared" ca="1" si="302"/>
        <v>98655.399061072996</v>
      </c>
      <c r="UJ42" s="136">
        <f t="shared" ca="1" si="302"/>
        <v>100653.08384011706</v>
      </c>
      <c r="UK42" s="136">
        <f t="shared" ca="1" si="302"/>
        <v>92614.844803718923</v>
      </c>
      <c r="UL42" s="136">
        <f t="shared" ca="1" si="302"/>
        <v>99621.288307092167</v>
      </c>
      <c r="UM42" s="136">
        <f t="shared" ca="1" si="302"/>
        <v>95717.314314540956</v>
      </c>
      <c r="UN42" s="136">
        <f t="shared" ca="1" si="302"/>
        <v>99210.655354897724</v>
      </c>
      <c r="UO42" s="136">
        <f t="shared" ca="1" si="302"/>
        <v>96877.510589539597</v>
      </c>
      <c r="UP42" s="136">
        <f t="shared" ca="1" si="302"/>
        <v>103520.2602921678</v>
      </c>
      <c r="UQ42" s="136">
        <f t="shared" ca="1" si="302"/>
        <v>96541.487599842701</v>
      </c>
      <c r="UR42" s="136">
        <f t="shared" ca="1" si="302"/>
        <v>94585.672083542333</v>
      </c>
      <c r="US42" s="136">
        <f t="shared" ca="1" si="302"/>
        <v>93287.513502524045</v>
      </c>
      <c r="UT42" s="136">
        <f t="shared" ca="1" si="302"/>
        <v>100975.11722560533</v>
      </c>
      <c r="UU42" s="136">
        <f t="shared" ca="1" si="302"/>
        <v>92266.822652075425</v>
      </c>
      <c r="UV42" s="136">
        <f t="shared" ca="1" si="302"/>
        <v>99683.871502598893</v>
      </c>
      <c r="UW42" s="136">
        <f t="shared" ca="1" si="302"/>
        <v>100284.23829503017</v>
      </c>
      <c r="UX42" s="136">
        <f t="shared" ca="1" si="302"/>
        <v>99362.267656817494</v>
      </c>
      <c r="UY42" s="136">
        <f t="shared" ca="1" si="302"/>
        <v>101796.13361525891</v>
      </c>
      <c r="UZ42" s="136">
        <f t="shared" ca="1" si="302"/>
        <v>103324.24756103319</v>
      </c>
      <c r="VA42" s="136">
        <f t="shared" ca="1" si="302"/>
        <v>101707.19825120618</v>
      </c>
      <c r="VB42" s="136">
        <f t="shared" ca="1" si="302"/>
        <v>97684.176123411409</v>
      </c>
      <c r="VC42" s="136">
        <f t="shared" ca="1" si="302"/>
        <v>94914.428182804259</v>
      </c>
      <c r="VD42" s="136">
        <f t="shared" ca="1" si="302"/>
        <v>92462.906921307382</v>
      </c>
      <c r="VE42" s="136">
        <f t="shared" ca="1" si="302"/>
        <v>94264.976327513141</v>
      </c>
      <c r="VF42" s="136">
        <f t="shared" ca="1" si="302"/>
        <v>99200.135730514245</v>
      </c>
      <c r="VG42" s="136">
        <f t="shared" ca="1" si="302"/>
        <v>94399.996116413808</v>
      </c>
      <c r="VH42" s="136">
        <f t="shared" ref="VH42:XS42" ca="1" si="303">VH24*VH35</f>
        <v>103958.26051648146</v>
      </c>
      <c r="VI42" s="136">
        <f t="shared" ca="1" si="303"/>
        <v>105339.59296335118</v>
      </c>
      <c r="VJ42" s="136">
        <f t="shared" ca="1" si="303"/>
        <v>95932.648571493279</v>
      </c>
      <c r="VK42" s="136">
        <f t="shared" ca="1" si="303"/>
        <v>93527.670781143897</v>
      </c>
      <c r="VL42" s="136">
        <f t="shared" ca="1" si="303"/>
        <v>104925.11162991694</v>
      </c>
      <c r="VM42" s="136">
        <f t="shared" ca="1" si="303"/>
        <v>105614.48168637224</v>
      </c>
      <c r="VN42" s="136">
        <f t="shared" ca="1" si="303"/>
        <v>100367.15071916656</v>
      </c>
      <c r="VO42" s="136">
        <f t="shared" ca="1" si="303"/>
        <v>94342.36285034231</v>
      </c>
      <c r="VP42" s="136">
        <f t="shared" ca="1" si="303"/>
        <v>98783.19408365502</v>
      </c>
      <c r="VQ42" s="136">
        <f t="shared" ca="1" si="303"/>
        <v>98906.374346368466</v>
      </c>
      <c r="VR42" s="136">
        <f t="shared" ca="1" si="303"/>
        <v>94088.653611614631</v>
      </c>
      <c r="VS42" s="136">
        <f t="shared" ca="1" si="303"/>
        <v>92851.338452040305</v>
      </c>
      <c r="VT42" s="136">
        <f t="shared" ca="1" si="303"/>
        <v>103230.39263579663</v>
      </c>
      <c r="VU42" s="136">
        <f t="shared" ca="1" si="303"/>
        <v>94127.657574080949</v>
      </c>
      <c r="VV42" s="136">
        <f t="shared" ca="1" si="303"/>
        <v>101587.76997355033</v>
      </c>
      <c r="VW42" s="136">
        <f t="shared" ca="1" si="303"/>
        <v>95628.51811039864</v>
      </c>
      <c r="VX42" s="136">
        <f t="shared" ca="1" si="303"/>
        <v>96536.892063237727</v>
      </c>
      <c r="VY42" s="136">
        <f t="shared" ca="1" si="303"/>
        <v>97322.160980135523</v>
      </c>
      <c r="VZ42" s="136">
        <f t="shared" ca="1" si="303"/>
        <v>94876.362372150397</v>
      </c>
      <c r="WA42" s="136">
        <f t="shared" ca="1" si="303"/>
        <v>93197.289794151744</v>
      </c>
      <c r="WB42" s="136">
        <f t="shared" ca="1" si="303"/>
        <v>97940.261858342099</v>
      </c>
      <c r="WC42" s="136">
        <f t="shared" ca="1" si="303"/>
        <v>95357.039286136307</v>
      </c>
      <c r="WD42" s="136">
        <f t="shared" ca="1" si="303"/>
        <v>101926.82691047803</v>
      </c>
      <c r="WE42" s="136">
        <f t="shared" ca="1" si="303"/>
        <v>94677.252430340683</v>
      </c>
      <c r="WF42" s="136">
        <f t="shared" ca="1" si="303"/>
        <v>95957.330399608967</v>
      </c>
      <c r="WG42" s="136">
        <f t="shared" ca="1" si="303"/>
        <v>95875.909543740272</v>
      </c>
      <c r="WH42" s="136">
        <f t="shared" ca="1" si="303"/>
        <v>101805.66234936939</v>
      </c>
      <c r="WI42" s="136">
        <f t="shared" ca="1" si="303"/>
        <v>98260.055007125164</v>
      </c>
      <c r="WJ42" s="136">
        <f t="shared" ca="1" si="303"/>
        <v>103628.99405343714</v>
      </c>
      <c r="WK42" s="136">
        <f t="shared" ca="1" si="303"/>
        <v>96908.949895249185</v>
      </c>
      <c r="WL42" s="136">
        <f t="shared" ca="1" si="303"/>
        <v>99705.952237011428</v>
      </c>
      <c r="WM42" s="136">
        <f t="shared" ca="1" si="303"/>
        <v>101734.16477395291</v>
      </c>
      <c r="WN42" s="136">
        <f t="shared" ca="1" si="303"/>
        <v>95165.513662125086</v>
      </c>
      <c r="WO42" s="136">
        <f t="shared" ca="1" si="303"/>
        <v>103138.37305956459</v>
      </c>
      <c r="WP42" s="136">
        <f t="shared" ca="1" si="303"/>
        <v>103747.66329518461</v>
      </c>
      <c r="WQ42" s="136">
        <f t="shared" ca="1" si="303"/>
        <v>104847.17783681882</v>
      </c>
      <c r="WR42" s="136">
        <f t="shared" ca="1" si="303"/>
        <v>102106.25820368722</v>
      </c>
      <c r="WS42" s="136">
        <f t="shared" ca="1" si="303"/>
        <v>101523.58503565709</v>
      </c>
      <c r="WT42" s="136">
        <f t="shared" ca="1" si="303"/>
        <v>95252.858144787446</v>
      </c>
      <c r="WU42" s="136">
        <f t="shared" ca="1" si="303"/>
        <v>94353.773744773265</v>
      </c>
      <c r="WV42" s="136">
        <f t="shared" ca="1" si="303"/>
        <v>94456.599717901234</v>
      </c>
      <c r="WW42" s="136">
        <f t="shared" ca="1" si="303"/>
        <v>104090.17183317516</v>
      </c>
      <c r="WX42" s="136">
        <f t="shared" ca="1" si="303"/>
        <v>101691.01090321419</v>
      </c>
      <c r="WY42" s="136">
        <f t="shared" ca="1" si="303"/>
        <v>102488.92506298625</v>
      </c>
      <c r="WZ42" s="136">
        <f t="shared" ca="1" si="303"/>
        <v>95608.995076296313</v>
      </c>
      <c r="XA42" s="136">
        <f t="shared" ca="1" si="303"/>
        <v>101612.22779748836</v>
      </c>
      <c r="XB42" s="136">
        <f t="shared" ca="1" si="303"/>
        <v>104281.08811217126</v>
      </c>
      <c r="XC42" s="136">
        <f t="shared" ca="1" si="303"/>
        <v>97738.757525595865</v>
      </c>
      <c r="XD42" s="136">
        <f t="shared" ca="1" si="303"/>
        <v>96985.81189997842</v>
      </c>
      <c r="XE42" s="136">
        <f t="shared" ca="1" si="303"/>
        <v>100186.87283372233</v>
      </c>
      <c r="XF42" s="136">
        <f t="shared" ca="1" si="303"/>
        <v>103425.91815913083</v>
      </c>
      <c r="XG42" s="136">
        <f t="shared" ca="1" si="303"/>
        <v>99047.171686032234</v>
      </c>
      <c r="XH42" s="136">
        <f t="shared" ca="1" si="303"/>
        <v>104310.55711594191</v>
      </c>
      <c r="XI42" s="136">
        <f t="shared" ca="1" si="303"/>
        <v>100495.76612004067</v>
      </c>
      <c r="XJ42" s="136">
        <f t="shared" ca="1" si="303"/>
        <v>94355.26088993212</v>
      </c>
      <c r="XK42" s="136">
        <f t="shared" ca="1" si="303"/>
        <v>93047.122802956961</v>
      </c>
      <c r="XL42" s="136">
        <f t="shared" ca="1" si="303"/>
        <v>102607.59281367931</v>
      </c>
      <c r="XM42" s="136">
        <f t="shared" ca="1" si="303"/>
        <v>97282.507447915865</v>
      </c>
      <c r="XN42" s="136">
        <f t="shared" ca="1" si="303"/>
        <v>104450.74503906172</v>
      </c>
      <c r="XO42" s="136">
        <f t="shared" ca="1" si="303"/>
        <v>100664.73310640684</v>
      </c>
      <c r="XP42" s="136">
        <f t="shared" ca="1" si="303"/>
        <v>106741.26199401109</v>
      </c>
      <c r="XQ42" s="136">
        <f t="shared" ca="1" si="303"/>
        <v>95849.663070461422</v>
      </c>
      <c r="XR42" s="136">
        <f t="shared" ca="1" si="303"/>
        <v>95040.351728378766</v>
      </c>
      <c r="XS42" s="136">
        <f t="shared" ca="1" si="303"/>
        <v>95410.996528774485</v>
      </c>
      <c r="XT42" s="136">
        <f t="shared" ref="XT42:AAE42" ca="1" si="304">XT24*XT35</f>
        <v>105528.19822818524</v>
      </c>
      <c r="XU42" s="136">
        <f t="shared" ca="1" si="304"/>
        <v>96060.71519332561</v>
      </c>
      <c r="XV42" s="136">
        <f t="shared" ca="1" si="304"/>
        <v>103686.70819369075</v>
      </c>
      <c r="XW42" s="136">
        <f t="shared" ca="1" si="304"/>
        <v>92970.698789990493</v>
      </c>
      <c r="XX42" s="136">
        <f t="shared" ca="1" si="304"/>
        <v>95921.591347755617</v>
      </c>
      <c r="XY42" s="136">
        <f t="shared" ca="1" si="304"/>
        <v>100244.01722893219</v>
      </c>
      <c r="XZ42" s="136">
        <f t="shared" ca="1" si="304"/>
        <v>99268.263181679606</v>
      </c>
      <c r="YA42" s="136">
        <f t="shared" ca="1" si="304"/>
        <v>95038.262576802474</v>
      </c>
      <c r="YB42" s="136">
        <f t="shared" ca="1" si="304"/>
        <v>94212.312186418989</v>
      </c>
      <c r="YC42" s="136">
        <f t="shared" ca="1" si="304"/>
        <v>94554.838349326921</v>
      </c>
      <c r="YD42" s="136">
        <f t="shared" ca="1" si="304"/>
        <v>93987.770058120223</v>
      </c>
      <c r="YE42" s="136">
        <f t="shared" ca="1" si="304"/>
        <v>101436.33162309656</v>
      </c>
      <c r="YF42" s="136">
        <f t="shared" ca="1" si="304"/>
        <v>100866.81312112069</v>
      </c>
      <c r="YG42" s="136">
        <f t="shared" ca="1" si="304"/>
        <v>100057.30072527735</v>
      </c>
      <c r="YH42" s="136">
        <f t="shared" ca="1" si="304"/>
        <v>94149.628377536283</v>
      </c>
      <c r="YI42" s="136">
        <f t="shared" ca="1" si="304"/>
        <v>100876.73371938351</v>
      </c>
      <c r="YJ42" s="136">
        <f t="shared" ca="1" si="304"/>
        <v>93875.738410168851</v>
      </c>
      <c r="YK42" s="136">
        <f t="shared" ca="1" si="304"/>
        <v>94685.966058392994</v>
      </c>
      <c r="YL42" s="136">
        <f t="shared" ca="1" si="304"/>
        <v>103316.79608250719</v>
      </c>
      <c r="YM42" s="136">
        <f t="shared" ca="1" si="304"/>
        <v>104132.92686060435</v>
      </c>
      <c r="YN42" s="136">
        <f t="shared" ca="1" si="304"/>
        <v>97117.314673780245</v>
      </c>
      <c r="YO42" s="136">
        <f t="shared" ca="1" si="304"/>
        <v>98443.30173738861</v>
      </c>
      <c r="YP42" s="136">
        <f t="shared" ca="1" si="304"/>
        <v>98622.020866928273</v>
      </c>
      <c r="YQ42" s="136">
        <f t="shared" ca="1" si="304"/>
        <v>102557.55549692472</v>
      </c>
      <c r="YR42" s="136">
        <f t="shared" ca="1" si="304"/>
        <v>92847.733148467727</v>
      </c>
      <c r="YS42" s="136">
        <f t="shared" ca="1" si="304"/>
        <v>94117.673581732291</v>
      </c>
      <c r="YT42" s="136">
        <f t="shared" ca="1" si="304"/>
        <v>101537.51715990664</v>
      </c>
      <c r="YU42" s="136">
        <f t="shared" ca="1" si="304"/>
        <v>96779.650347004819</v>
      </c>
      <c r="YV42" s="136">
        <f t="shared" ca="1" si="304"/>
        <v>104929.46983465111</v>
      </c>
      <c r="YW42" s="136">
        <f t="shared" ca="1" si="304"/>
        <v>106192.78348958406</v>
      </c>
      <c r="YX42" s="136">
        <f t="shared" ca="1" si="304"/>
        <v>96518.383607254451</v>
      </c>
      <c r="YY42" s="136">
        <f t="shared" ca="1" si="304"/>
        <v>99022.069318336115</v>
      </c>
      <c r="YZ42" s="136">
        <f t="shared" ca="1" si="304"/>
        <v>94452.122801625141</v>
      </c>
      <c r="ZA42" s="136">
        <f t="shared" ca="1" si="304"/>
        <v>103014.04843161293</v>
      </c>
      <c r="ZB42" s="136">
        <f t="shared" ca="1" si="304"/>
        <v>92886.370524201033</v>
      </c>
      <c r="ZC42" s="136">
        <f t="shared" ca="1" si="304"/>
        <v>99322.895031401044</v>
      </c>
      <c r="ZD42" s="136">
        <f t="shared" ca="1" si="304"/>
        <v>96464.088065186195</v>
      </c>
      <c r="ZE42" s="136">
        <f t="shared" ca="1" si="304"/>
        <v>94619.293197900959</v>
      </c>
      <c r="ZF42" s="136">
        <f t="shared" ca="1" si="304"/>
        <v>97464.147813546093</v>
      </c>
      <c r="ZG42" s="136">
        <f t="shared" ca="1" si="304"/>
        <v>101379.42971493742</v>
      </c>
      <c r="ZH42" s="136">
        <f t="shared" ca="1" si="304"/>
        <v>95181.243444193839</v>
      </c>
      <c r="ZI42" s="136">
        <f t="shared" ca="1" si="304"/>
        <v>104333.79602946535</v>
      </c>
      <c r="ZJ42" s="136">
        <f t="shared" ca="1" si="304"/>
        <v>101373.6174128157</v>
      </c>
      <c r="ZK42" s="136">
        <f t="shared" ca="1" si="304"/>
        <v>100484.57239349087</v>
      </c>
      <c r="ZL42" s="136">
        <f t="shared" ca="1" si="304"/>
        <v>95234.454498998646</v>
      </c>
      <c r="ZM42" s="136">
        <f t="shared" ca="1" si="304"/>
        <v>99011.11542259391</v>
      </c>
      <c r="ZN42" s="136">
        <f t="shared" ca="1" si="304"/>
        <v>91934.281170943112</v>
      </c>
      <c r="ZO42" s="136">
        <f t="shared" ca="1" si="304"/>
        <v>95437.693736261383</v>
      </c>
      <c r="ZP42" s="136">
        <f t="shared" ca="1" si="304"/>
        <v>96407.291601237695</v>
      </c>
      <c r="ZQ42" s="136">
        <f t="shared" ca="1" si="304"/>
        <v>102428.65450972303</v>
      </c>
      <c r="ZR42" s="136">
        <f t="shared" ca="1" si="304"/>
        <v>96761.277049938741</v>
      </c>
      <c r="ZS42" s="136">
        <f t="shared" ca="1" si="304"/>
        <v>97838.24425809634</v>
      </c>
      <c r="ZT42" s="136">
        <f t="shared" ca="1" si="304"/>
        <v>105385.88362686394</v>
      </c>
      <c r="ZU42" s="136">
        <f t="shared" ca="1" si="304"/>
        <v>105112.3866511727</v>
      </c>
      <c r="ZV42" s="136">
        <f t="shared" ca="1" si="304"/>
        <v>99279.626908660139</v>
      </c>
      <c r="ZW42" s="136">
        <f t="shared" ca="1" si="304"/>
        <v>105231.99738858685</v>
      </c>
      <c r="ZX42" s="136">
        <f t="shared" ca="1" si="304"/>
        <v>99594.28095473384</v>
      </c>
      <c r="ZY42" s="136">
        <f t="shared" ca="1" si="304"/>
        <v>98186.358445223173</v>
      </c>
      <c r="ZZ42" s="136">
        <f t="shared" ca="1" si="304"/>
        <v>95027.593780617419</v>
      </c>
      <c r="AAA42" s="136">
        <f t="shared" ca="1" si="304"/>
        <v>103937.72682627235</v>
      </c>
      <c r="AAB42" s="136">
        <f t="shared" ca="1" si="304"/>
        <v>102919.77842868266</v>
      </c>
      <c r="AAC42" s="136">
        <f t="shared" ca="1" si="304"/>
        <v>99686.15721056021</v>
      </c>
      <c r="AAD42" s="136">
        <f t="shared" ca="1" si="304"/>
        <v>93744.016544637736</v>
      </c>
      <c r="AAE42" s="136">
        <f t="shared" ca="1" si="304"/>
        <v>93395.01529614981</v>
      </c>
      <c r="AAF42" s="136">
        <f t="shared" ref="AAF42:ACQ42" ca="1" si="305">AAF24*AAF35</f>
        <v>96132.422801200606</v>
      </c>
      <c r="AAG42" s="136">
        <f t="shared" ca="1" si="305"/>
        <v>97928.711963135895</v>
      </c>
      <c r="AAH42" s="136">
        <f t="shared" ca="1" si="305"/>
        <v>95419.98253916463</v>
      </c>
      <c r="AAI42" s="136">
        <f t="shared" ca="1" si="305"/>
        <v>100792.74721589561</v>
      </c>
      <c r="AAJ42" s="136">
        <f t="shared" ca="1" si="305"/>
        <v>96848.518143118563</v>
      </c>
      <c r="AAK42" s="136">
        <f t="shared" ca="1" si="305"/>
        <v>99579.566721352705</v>
      </c>
      <c r="AAL42" s="136">
        <f t="shared" ca="1" si="305"/>
        <v>100580.63681271004</v>
      </c>
      <c r="AAM42" s="136">
        <f t="shared" ca="1" si="305"/>
        <v>99779.819252181871</v>
      </c>
      <c r="AAN42" s="136">
        <f t="shared" ca="1" si="305"/>
        <v>93838.53641305519</v>
      </c>
      <c r="AAO42" s="136">
        <f t="shared" ca="1" si="305"/>
        <v>104334.86300141823</v>
      </c>
      <c r="AAP42" s="136">
        <f t="shared" ca="1" si="305"/>
        <v>92486.361589142107</v>
      </c>
      <c r="AAQ42" s="136">
        <f t="shared" ca="1" si="305"/>
        <v>100367.1304722856</v>
      </c>
      <c r="AAR42" s="136">
        <f t="shared" ca="1" si="305"/>
        <v>92773.191450805316</v>
      </c>
      <c r="AAS42" s="136">
        <f t="shared" ca="1" si="305"/>
        <v>96571.692588725695</v>
      </c>
      <c r="AAT42" s="136">
        <f t="shared" ca="1" si="305"/>
        <v>98643.198865087033</v>
      </c>
      <c r="AAU42" s="136">
        <f t="shared" ca="1" si="305"/>
        <v>99867.288520268587</v>
      </c>
      <c r="AAV42" s="136">
        <f t="shared" ca="1" si="305"/>
        <v>97290.045034202878</v>
      </c>
      <c r="AAW42" s="136">
        <f t="shared" ca="1" si="305"/>
        <v>98280.576961703278</v>
      </c>
      <c r="AAX42" s="136">
        <f t="shared" ca="1" si="305"/>
        <v>105157.78789172313</v>
      </c>
      <c r="AAY42" s="136">
        <f t="shared" ca="1" si="305"/>
        <v>96907.011311921597</v>
      </c>
      <c r="AAZ42" s="136">
        <f t="shared" ca="1" si="305"/>
        <v>93487.374239434357</v>
      </c>
      <c r="ABA42" s="136">
        <f t="shared" ca="1" si="305"/>
        <v>101428.92594013155</v>
      </c>
      <c r="ABB42" s="136">
        <f t="shared" ca="1" si="305"/>
        <v>94464.183889582258</v>
      </c>
      <c r="ABC42" s="136">
        <f t="shared" ca="1" si="305"/>
        <v>103909.83598830007</v>
      </c>
      <c r="ABD42" s="136">
        <f t="shared" ca="1" si="305"/>
        <v>97733.687391232306</v>
      </c>
      <c r="ABE42" s="136">
        <f t="shared" ca="1" si="305"/>
        <v>92585.75700142383</v>
      </c>
      <c r="ABF42" s="136">
        <f t="shared" ca="1" si="305"/>
        <v>92873.581484319788</v>
      </c>
      <c r="ABG42" s="136">
        <f t="shared" ca="1" si="305"/>
        <v>99213.586088267868</v>
      </c>
      <c r="ABH42" s="136">
        <f t="shared" ca="1" si="305"/>
        <v>100162.51064491364</v>
      </c>
      <c r="ABI42" s="136">
        <f t="shared" ca="1" si="305"/>
        <v>100417.06113175052</v>
      </c>
      <c r="ABJ42" s="136">
        <f t="shared" ca="1" si="305"/>
        <v>99078.818186985533</v>
      </c>
      <c r="ABK42" s="136">
        <f t="shared" ca="1" si="305"/>
        <v>94928.306108428325</v>
      </c>
      <c r="ABL42" s="136">
        <f t="shared" ca="1" si="305"/>
        <v>96653.199484425146</v>
      </c>
      <c r="ABM42" s="136">
        <f t="shared" ca="1" si="305"/>
        <v>93047.952650330277</v>
      </c>
      <c r="ABN42" s="136">
        <f t="shared" ca="1" si="305"/>
        <v>93678.415927717433</v>
      </c>
      <c r="ABO42" s="136">
        <f t="shared" ca="1" si="305"/>
        <v>100364.33052581735</v>
      </c>
      <c r="ABP42" s="136">
        <f t="shared" ca="1" si="305"/>
        <v>95178.613074787092</v>
      </c>
      <c r="ABQ42" s="136">
        <f t="shared" ca="1" si="305"/>
        <v>97730.241778225463</v>
      </c>
      <c r="ABR42" s="136">
        <f t="shared" ca="1" si="305"/>
        <v>96487.44394324423</v>
      </c>
      <c r="ABS42" s="136">
        <f t="shared" ca="1" si="305"/>
        <v>97104.829871673981</v>
      </c>
      <c r="ABT42" s="136">
        <f t="shared" ca="1" si="305"/>
        <v>97496.590468545241</v>
      </c>
      <c r="ABU42" s="136">
        <f t="shared" ca="1" si="305"/>
        <v>98868.15557638614</v>
      </c>
      <c r="ABV42" s="136">
        <f t="shared" ca="1" si="305"/>
        <v>93531.121026550856</v>
      </c>
      <c r="ABW42" s="136">
        <f t="shared" ca="1" si="305"/>
        <v>100576.88315856301</v>
      </c>
      <c r="ABX42" s="136">
        <f t="shared" ca="1" si="305"/>
        <v>99222.114241830539</v>
      </c>
      <c r="ABY42" s="136">
        <f t="shared" ca="1" si="305"/>
        <v>102627.77289220916</v>
      </c>
      <c r="ABZ42" s="136">
        <f t="shared" ca="1" si="305"/>
        <v>95323.869327704539</v>
      </c>
      <c r="ACA42" s="136">
        <f t="shared" ca="1" si="305"/>
        <v>99148.544450499583</v>
      </c>
      <c r="ACB42" s="136">
        <f t="shared" ca="1" si="305"/>
        <v>94539.572763784119</v>
      </c>
      <c r="ACC42" s="136">
        <f t="shared" ca="1" si="305"/>
        <v>99845.141017431786</v>
      </c>
      <c r="ACD42" s="136">
        <f t="shared" ca="1" si="305"/>
        <v>100585.28341439932</v>
      </c>
      <c r="ACE42" s="136">
        <f t="shared" ca="1" si="305"/>
        <v>100316.14087325431</v>
      </c>
      <c r="ACF42" s="136">
        <f t="shared" ca="1" si="305"/>
        <v>96499.590729591902</v>
      </c>
      <c r="ACG42" s="136">
        <f t="shared" ca="1" si="305"/>
        <v>101357.73503124034</v>
      </c>
      <c r="ACH42" s="136">
        <f t="shared" ca="1" si="305"/>
        <v>102581.84260050573</v>
      </c>
      <c r="ACI42" s="136">
        <f t="shared" ca="1" si="305"/>
        <v>93339.467616195383</v>
      </c>
      <c r="ACJ42" s="136">
        <f t="shared" ca="1" si="305"/>
        <v>102324.60739100438</v>
      </c>
      <c r="ACK42" s="136">
        <f t="shared" ca="1" si="305"/>
        <v>99748.097186708983</v>
      </c>
      <c r="ACL42" s="136">
        <f t="shared" ca="1" si="305"/>
        <v>93471.733589660478</v>
      </c>
      <c r="ACM42" s="136">
        <f t="shared" ca="1" si="305"/>
        <v>94426.483651648843</v>
      </c>
      <c r="ACN42" s="136">
        <f t="shared" ca="1" si="305"/>
        <v>103800.61374491856</v>
      </c>
      <c r="ACO42" s="136">
        <f t="shared" ca="1" si="305"/>
        <v>97212.830827134108</v>
      </c>
      <c r="ACP42" s="136">
        <f t="shared" ca="1" si="305"/>
        <v>103902.50671463295</v>
      </c>
      <c r="ACQ42" s="136">
        <f t="shared" ca="1" si="305"/>
        <v>94603.265804557115</v>
      </c>
      <c r="ACR42" s="136">
        <f t="shared" ref="ACR42:AFC42" ca="1" si="306">ACR24*ACR35</f>
        <v>93479.28953373176</v>
      </c>
      <c r="ACS42" s="136">
        <f t="shared" ca="1" si="306"/>
        <v>104381.55580257322</v>
      </c>
      <c r="ACT42" s="136">
        <f t="shared" ca="1" si="306"/>
        <v>100889.33083703082</v>
      </c>
      <c r="ACU42" s="136">
        <f t="shared" ca="1" si="306"/>
        <v>94064.656915286105</v>
      </c>
      <c r="ACV42" s="136">
        <f t="shared" ca="1" si="306"/>
        <v>99527.091549911755</v>
      </c>
      <c r="ACW42" s="136">
        <f t="shared" ca="1" si="306"/>
        <v>94836.833296985307</v>
      </c>
      <c r="ACX42" s="136">
        <f t="shared" ca="1" si="306"/>
        <v>94458.069110796016</v>
      </c>
      <c r="ACY42" s="136">
        <f t="shared" ca="1" si="306"/>
        <v>92829.688744472936</v>
      </c>
      <c r="ACZ42" s="136">
        <f t="shared" ca="1" si="306"/>
        <v>97447.496800043809</v>
      </c>
      <c r="ADA42" s="136">
        <f t="shared" ca="1" si="306"/>
        <v>102058.84995410213</v>
      </c>
      <c r="ADB42" s="136">
        <f t="shared" ca="1" si="306"/>
        <v>97456.148602761168</v>
      </c>
      <c r="ADC42" s="136">
        <f t="shared" ca="1" si="306"/>
        <v>92714.169863012386</v>
      </c>
      <c r="ADD42" s="136">
        <f t="shared" ca="1" si="306"/>
        <v>102730.60307424747</v>
      </c>
      <c r="ADE42" s="136">
        <f t="shared" ca="1" si="306"/>
        <v>97853.395705396106</v>
      </c>
      <c r="ADF42" s="136">
        <f t="shared" ca="1" si="306"/>
        <v>105110.85251528832</v>
      </c>
      <c r="ADG42" s="136">
        <f t="shared" ca="1" si="306"/>
        <v>92269.370202591861</v>
      </c>
      <c r="ADH42" s="136">
        <f t="shared" ca="1" si="306"/>
        <v>100666.64273436338</v>
      </c>
      <c r="ADI42" s="136">
        <f t="shared" ca="1" si="306"/>
        <v>100191.60596447525</v>
      </c>
      <c r="ADJ42" s="136">
        <f t="shared" ca="1" si="306"/>
        <v>98069.857614981942</v>
      </c>
      <c r="ADK42" s="136">
        <f t="shared" ca="1" si="306"/>
        <v>103598.99765867044</v>
      </c>
      <c r="ADL42" s="136">
        <f t="shared" ca="1" si="306"/>
        <v>102329.4554170519</v>
      </c>
      <c r="ADM42" s="136">
        <f t="shared" ca="1" si="306"/>
        <v>104095.86560109317</v>
      </c>
      <c r="ADN42" s="136">
        <f t="shared" ca="1" si="306"/>
        <v>102954.54118149164</v>
      </c>
      <c r="ADO42" s="136">
        <f t="shared" ca="1" si="306"/>
        <v>99698.135121720683</v>
      </c>
      <c r="ADP42" s="136">
        <f t="shared" ca="1" si="306"/>
        <v>103639.08797319634</v>
      </c>
      <c r="ADQ42" s="136">
        <f t="shared" ca="1" si="306"/>
        <v>105680.37844902283</v>
      </c>
      <c r="ADR42" s="136">
        <f t="shared" ca="1" si="306"/>
        <v>100186.52904896616</v>
      </c>
      <c r="ADS42" s="136">
        <f t="shared" ca="1" si="306"/>
        <v>105322.51649588883</v>
      </c>
      <c r="ADT42" s="136">
        <f t="shared" ca="1" si="306"/>
        <v>98835.938891397047</v>
      </c>
      <c r="ADU42" s="136">
        <f t="shared" ca="1" si="306"/>
        <v>93286.850481557383</v>
      </c>
      <c r="ADV42" s="136">
        <f t="shared" ca="1" si="306"/>
        <v>96882.967688482298</v>
      </c>
      <c r="ADW42" s="136">
        <f t="shared" ca="1" si="306"/>
        <v>99719.265117793955</v>
      </c>
      <c r="ADX42" s="136">
        <f t="shared" ca="1" si="306"/>
        <v>100387.77475493071</v>
      </c>
      <c r="ADY42" s="136">
        <f t="shared" ca="1" si="306"/>
        <v>100687.21287132459</v>
      </c>
      <c r="ADZ42" s="136">
        <f t="shared" ca="1" si="306"/>
        <v>103458.01655014371</v>
      </c>
      <c r="AEA42" s="136">
        <f t="shared" ca="1" si="306"/>
        <v>96137.686510105283</v>
      </c>
      <c r="AEB42" s="136">
        <f t="shared" ca="1" si="306"/>
        <v>101051.47572445404</v>
      </c>
      <c r="AEC42" s="136">
        <f t="shared" ca="1" si="306"/>
        <v>103908.1113361373</v>
      </c>
      <c r="AED42" s="136">
        <f t="shared" ca="1" si="306"/>
        <v>99956.003362203832</v>
      </c>
      <c r="AEE42" s="136">
        <f t="shared" ca="1" si="306"/>
        <v>95273.271180604235</v>
      </c>
      <c r="AEF42" s="136">
        <f t="shared" ca="1" si="306"/>
        <v>99648.004686533459</v>
      </c>
      <c r="AEG42" s="136">
        <f t="shared" ca="1" si="306"/>
        <v>95030.904114322009</v>
      </c>
      <c r="AEH42" s="136">
        <f t="shared" ca="1" si="306"/>
        <v>102891.594503931</v>
      </c>
      <c r="AEI42" s="136">
        <f t="shared" ca="1" si="306"/>
        <v>94847.62001791934</v>
      </c>
      <c r="AEJ42" s="136">
        <f t="shared" ca="1" si="306"/>
        <v>93036.86369836927</v>
      </c>
      <c r="AEK42" s="136">
        <f t="shared" ca="1" si="306"/>
        <v>93030.558021489138</v>
      </c>
      <c r="AEL42" s="136">
        <f t="shared" ca="1" si="306"/>
        <v>104874.96793512307</v>
      </c>
      <c r="AEM42" s="136">
        <f t="shared" ca="1" si="306"/>
        <v>93416.139241263474</v>
      </c>
      <c r="AEN42" s="136">
        <f t="shared" ca="1" si="306"/>
        <v>91825.531367973948</v>
      </c>
      <c r="AEO42" s="136">
        <f t="shared" ca="1" si="306"/>
        <v>101819.98683563006</v>
      </c>
      <c r="AEP42" s="136">
        <f t="shared" ca="1" si="306"/>
        <v>94652.757871889262</v>
      </c>
      <c r="AEQ42" s="136">
        <f t="shared" ca="1" si="306"/>
        <v>93389.566598545134</v>
      </c>
      <c r="AER42" s="136">
        <f t="shared" ca="1" si="306"/>
        <v>100428.64198390384</v>
      </c>
      <c r="AES42" s="136">
        <f t="shared" ca="1" si="306"/>
        <v>100059.19941937337</v>
      </c>
      <c r="AET42" s="136">
        <f t="shared" ca="1" si="306"/>
        <v>93100.394103139828</v>
      </c>
      <c r="AEU42" s="136">
        <f t="shared" ca="1" si="306"/>
        <v>105320.17471920729</v>
      </c>
      <c r="AEV42" s="136">
        <f t="shared" ca="1" si="306"/>
        <v>93099.917809225692</v>
      </c>
      <c r="AEW42" s="136">
        <f t="shared" ca="1" si="306"/>
        <v>101990.40892393063</v>
      </c>
      <c r="AEX42" s="136">
        <f t="shared" ca="1" si="306"/>
        <v>97855.666844594234</v>
      </c>
      <c r="AEY42" s="136">
        <f t="shared" ca="1" si="306"/>
        <v>105627.3963892015</v>
      </c>
      <c r="AEZ42" s="136">
        <f t="shared" ca="1" si="306"/>
        <v>101720.85670403537</v>
      </c>
      <c r="AFA42" s="136">
        <f t="shared" ca="1" si="306"/>
        <v>95438.516351037601</v>
      </c>
      <c r="AFB42" s="136">
        <f t="shared" ca="1" si="306"/>
        <v>101567.9207736641</v>
      </c>
      <c r="AFC42" s="136">
        <f t="shared" ca="1" si="306"/>
        <v>95011.057450737251</v>
      </c>
      <c r="AFD42" s="136">
        <f t="shared" ref="AFD42:AHO42" ca="1" si="307">AFD24*AFD35</f>
        <v>99241.190163206687</v>
      </c>
      <c r="AFE42" s="136">
        <f t="shared" ca="1" si="307"/>
        <v>102546.99967233223</v>
      </c>
      <c r="AFF42" s="136">
        <f t="shared" ca="1" si="307"/>
        <v>94568.078769480198</v>
      </c>
      <c r="AFG42" s="136">
        <f t="shared" ca="1" si="307"/>
        <v>97341.77987029517</v>
      </c>
      <c r="AFH42" s="136">
        <f t="shared" ca="1" si="307"/>
        <v>93024.414381663315</v>
      </c>
      <c r="AFI42" s="136">
        <f t="shared" ca="1" si="307"/>
        <v>99334.659776327302</v>
      </c>
      <c r="AFJ42" s="136">
        <f t="shared" ca="1" si="307"/>
        <v>94905.042526425561</v>
      </c>
      <c r="AFK42" s="136">
        <f t="shared" ca="1" si="307"/>
        <v>100953.78165965884</v>
      </c>
      <c r="AFL42" s="136">
        <f t="shared" ca="1" si="307"/>
        <v>92904.213721814245</v>
      </c>
      <c r="AFM42" s="136">
        <f t="shared" ca="1" si="307"/>
        <v>96711.910275406961</v>
      </c>
      <c r="AFN42" s="136">
        <f t="shared" ca="1" si="307"/>
        <v>100089.49406719384</v>
      </c>
      <c r="AFO42" s="136">
        <f t="shared" ca="1" si="307"/>
        <v>104774.27719632369</v>
      </c>
      <c r="AFP42" s="136">
        <f t="shared" ca="1" si="307"/>
        <v>101293.46975915266</v>
      </c>
      <c r="AFQ42" s="136">
        <f t="shared" ca="1" si="307"/>
        <v>92883.571532092246</v>
      </c>
      <c r="AFR42" s="136">
        <f t="shared" ca="1" si="307"/>
        <v>96238.03619591851</v>
      </c>
      <c r="AFS42" s="136">
        <f t="shared" ca="1" si="307"/>
        <v>93766.867958057905</v>
      </c>
      <c r="AFT42" s="136">
        <f t="shared" ca="1" si="307"/>
        <v>93176.493020667127</v>
      </c>
      <c r="AFU42" s="136">
        <f t="shared" ca="1" si="307"/>
        <v>93482.822801202215</v>
      </c>
      <c r="AFV42" s="136">
        <f t="shared" ca="1" si="307"/>
        <v>103149.27589752982</v>
      </c>
      <c r="AFW42" s="136">
        <f t="shared" ca="1" si="307"/>
        <v>98060.667993649447</v>
      </c>
      <c r="AFX42" s="136">
        <f t="shared" ca="1" si="307"/>
        <v>103528.80942604852</v>
      </c>
      <c r="AFY42" s="136">
        <f t="shared" ca="1" si="307"/>
        <v>101936.45873688759</v>
      </c>
      <c r="AFZ42" s="136">
        <f t="shared" ca="1" si="307"/>
        <v>92364.551114327187</v>
      </c>
      <c r="AGA42" s="136">
        <f t="shared" ca="1" si="307"/>
        <v>99001.88033132127</v>
      </c>
      <c r="AGB42" s="136">
        <f t="shared" ca="1" si="307"/>
        <v>98585.640525087321</v>
      </c>
      <c r="AGC42" s="136">
        <f t="shared" ca="1" si="307"/>
        <v>101237.12692878192</v>
      </c>
      <c r="AGD42" s="136">
        <f t="shared" ca="1" si="307"/>
        <v>96944.055994531562</v>
      </c>
      <c r="AGE42" s="136">
        <f t="shared" ca="1" si="307"/>
        <v>100677.41928450973</v>
      </c>
      <c r="AGF42" s="136">
        <f t="shared" ca="1" si="307"/>
        <v>93606.411333787619</v>
      </c>
      <c r="AGG42" s="136">
        <f t="shared" ca="1" si="307"/>
        <v>96170.994370776432</v>
      </c>
      <c r="AGH42" s="136">
        <f t="shared" ca="1" si="307"/>
        <v>102991.43390213524</v>
      </c>
      <c r="AGI42" s="136">
        <f t="shared" ca="1" si="307"/>
        <v>104213.84536021148</v>
      </c>
      <c r="AGJ42" s="136">
        <f t="shared" ca="1" si="307"/>
        <v>96943.873026384943</v>
      </c>
      <c r="AGK42" s="136">
        <f t="shared" ca="1" si="307"/>
        <v>103072.8219318023</v>
      </c>
      <c r="AGL42" s="136">
        <f t="shared" ca="1" si="307"/>
        <v>98066.868296563363</v>
      </c>
      <c r="AGM42" s="136">
        <f t="shared" ca="1" si="307"/>
        <v>98890.702831531089</v>
      </c>
      <c r="AGN42" s="136">
        <f t="shared" ca="1" si="307"/>
        <v>96847.277076365019</v>
      </c>
      <c r="AGO42" s="136">
        <f t="shared" ca="1" si="307"/>
        <v>105149.73690699921</v>
      </c>
      <c r="AGP42" s="136">
        <f t="shared" ca="1" si="307"/>
        <v>99640.176158058865</v>
      </c>
      <c r="AGQ42" s="136">
        <f t="shared" ca="1" si="307"/>
        <v>93758.349108485723</v>
      </c>
      <c r="AGR42" s="136">
        <f t="shared" ca="1" si="307"/>
        <v>96450.474499574251</v>
      </c>
      <c r="AGS42" s="136">
        <f t="shared" ca="1" si="307"/>
        <v>102770.55968236268</v>
      </c>
      <c r="AGT42" s="136">
        <f t="shared" ca="1" si="307"/>
        <v>96416.709354690422</v>
      </c>
      <c r="AGU42" s="136">
        <f t="shared" ca="1" si="307"/>
        <v>104594.00628729194</v>
      </c>
      <c r="AGV42" s="136">
        <f t="shared" ca="1" si="307"/>
        <v>92925.138986243372</v>
      </c>
      <c r="AGW42" s="136">
        <f t="shared" ca="1" si="307"/>
        <v>103570.92753128419</v>
      </c>
      <c r="AGX42" s="136">
        <f t="shared" ca="1" si="307"/>
        <v>94053.720981956503</v>
      </c>
      <c r="AGY42" s="136">
        <f t="shared" ca="1" si="307"/>
        <v>97767.01993207293</v>
      </c>
      <c r="AGZ42" s="136">
        <f t="shared" ca="1" si="307"/>
        <v>100560.596405883</v>
      </c>
      <c r="AHA42" s="136">
        <f t="shared" ca="1" si="307"/>
        <v>94222.061905291965</v>
      </c>
      <c r="AHB42" s="136">
        <f t="shared" ca="1" si="307"/>
        <v>103578.13836546785</v>
      </c>
      <c r="AHC42" s="136">
        <f t="shared" ca="1" si="307"/>
        <v>101865.57659946148</v>
      </c>
      <c r="AHD42" s="136">
        <f t="shared" ca="1" si="307"/>
        <v>98640.712812700222</v>
      </c>
      <c r="AHE42" s="136">
        <f t="shared" ca="1" si="307"/>
        <v>96718.244217475731</v>
      </c>
      <c r="AHF42" s="136">
        <f t="shared" ca="1" si="307"/>
        <v>101398.5311923586</v>
      </c>
      <c r="AHG42" s="136">
        <f t="shared" ca="1" si="307"/>
        <v>100900.17708690553</v>
      </c>
      <c r="AHH42" s="136">
        <f t="shared" ca="1" si="307"/>
        <v>101753.01690366033</v>
      </c>
      <c r="AHI42" s="136">
        <f t="shared" ca="1" si="307"/>
        <v>103875.54062942252</v>
      </c>
      <c r="AHJ42" s="136">
        <f t="shared" ca="1" si="307"/>
        <v>101527.65423257354</v>
      </c>
      <c r="AHK42" s="136">
        <f t="shared" ca="1" si="307"/>
        <v>95142.318142444259</v>
      </c>
      <c r="AHL42" s="136">
        <f t="shared" ca="1" si="307"/>
        <v>103216.03608739174</v>
      </c>
      <c r="AHM42" s="136">
        <f t="shared" ca="1" si="307"/>
        <v>100903.99437198091</v>
      </c>
      <c r="AHN42" s="136">
        <f t="shared" ca="1" si="307"/>
        <v>98514.574402633807</v>
      </c>
      <c r="AHO42" s="136">
        <f t="shared" ca="1" si="307"/>
        <v>94098.586555759408</v>
      </c>
      <c r="AHP42" s="136">
        <f t="shared" ref="AHP42:AKA42" ca="1" si="308">AHP24*AHP35</f>
        <v>103412.55959408359</v>
      </c>
      <c r="AHQ42" s="136">
        <f t="shared" ca="1" si="308"/>
        <v>98433.296593882784</v>
      </c>
      <c r="AHR42" s="136">
        <f t="shared" ca="1" si="308"/>
        <v>95063.296974842917</v>
      </c>
      <c r="AHS42" s="136">
        <f t="shared" ca="1" si="308"/>
        <v>100860.61430370278</v>
      </c>
      <c r="AHT42" s="136">
        <f t="shared" ca="1" si="308"/>
        <v>99389.014367371346</v>
      </c>
      <c r="AHU42" s="136">
        <f t="shared" ca="1" si="308"/>
        <v>103295.23588505795</v>
      </c>
      <c r="AHV42" s="136">
        <f t="shared" ca="1" si="308"/>
        <v>97625.346081776777</v>
      </c>
      <c r="AHW42" s="136">
        <f t="shared" ca="1" si="308"/>
        <v>96577.820763649506</v>
      </c>
      <c r="AHX42" s="136">
        <f t="shared" ca="1" si="308"/>
        <v>100700.38135127405</v>
      </c>
      <c r="AHY42" s="136">
        <f t="shared" ca="1" si="308"/>
        <v>97013.23505616319</v>
      </c>
      <c r="AHZ42" s="136">
        <f t="shared" ca="1" si="308"/>
        <v>103439.09146273094</v>
      </c>
      <c r="AIA42" s="136">
        <f t="shared" ca="1" si="308"/>
        <v>104007.33494338702</v>
      </c>
      <c r="AIB42" s="136">
        <f t="shared" ca="1" si="308"/>
        <v>100665.35366121151</v>
      </c>
      <c r="AIC42" s="136">
        <f t="shared" ca="1" si="308"/>
        <v>99429.859234993346</v>
      </c>
      <c r="AID42" s="136">
        <f t="shared" ca="1" si="308"/>
        <v>99798.471199240288</v>
      </c>
      <c r="AIE42" s="136">
        <f t="shared" ca="1" si="308"/>
        <v>99195.829848783818</v>
      </c>
      <c r="AIF42" s="136">
        <f t="shared" ca="1" si="308"/>
        <v>103239.23768673533</v>
      </c>
      <c r="AIG42" s="136">
        <f t="shared" ca="1" si="308"/>
        <v>92046.080303411218</v>
      </c>
      <c r="AIH42" s="136">
        <f t="shared" ca="1" si="308"/>
        <v>96525.240528022143</v>
      </c>
      <c r="AII42" s="136">
        <f t="shared" ca="1" si="308"/>
        <v>96294.709907913173</v>
      </c>
      <c r="AIJ42" s="136">
        <f t="shared" ca="1" si="308"/>
        <v>94851.975562219421</v>
      </c>
      <c r="AIK42" s="136">
        <f t="shared" ca="1" si="308"/>
        <v>95424.295064574209</v>
      </c>
      <c r="AIL42" s="136">
        <f t="shared" ca="1" si="308"/>
        <v>98468.047363761216</v>
      </c>
      <c r="AIM42" s="136">
        <f t="shared" ca="1" si="308"/>
        <v>103330.74434571716</v>
      </c>
      <c r="AIN42" s="136">
        <f t="shared" ca="1" si="308"/>
        <v>102077.0502241721</v>
      </c>
      <c r="AIO42" s="136">
        <f t="shared" ca="1" si="308"/>
        <v>98192.279857591246</v>
      </c>
      <c r="AIP42" s="136">
        <f t="shared" ca="1" si="308"/>
        <v>92507.163364535256</v>
      </c>
      <c r="AIQ42" s="136">
        <f t="shared" ca="1" si="308"/>
        <v>99405.26731996669</v>
      </c>
      <c r="AIR42" s="136">
        <f t="shared" ca="1" si="308"/>
        <v>94765.169516052483</v>
      </c>
      <c r="AIS42" s="136">
        <f t="shared" ca="1" si="308"/>
        <v>101425.11154493903</v>
      </c>
      <c r="AIT42" s="136">
        <f t="shared" ca="1" si="308"/>
        <v>102608.89101346052</v>
      </c>
      <c r="AIU42" s="136">
        <f t="shared" ca="1" si="308"/>
        <v>94055.640805420378</v>
      </c>
      <c r="AIV42" s="136">
        <f t="shared" ca="1" si="308"/>
        <v>92425.88753861119</v>
      </c>
      <c r="AIW42" s="136">
        <f t="shared" ca="1" si="308"/>
        <v>102375.423534029</v>
      </c>
      <c r="AIX42" s="136">
        <f t="shared" ca="1" si="308"/>
        <v>103079.15960501813</v>
      </c>
      <c r="AIY42" s="136">
        <f t="shared" ca="1" si="308"/>
        <v>97771.344434252984</v>
      </c>
      <c r="AIZ42" s="136">
        <f t="shared" ca="1" si="308"/>
        <v>104119.33283128396</v>
      </c>
      <c r="AJA42" s="136">
        <f t="shared" ca="1" si="308"/>
        <v>98483.475094302456</v>
      </c>
      <c r="AJB42" s="136">
        <f t="shared" ca="1" si="308"/>
        <v>93483.88843244173</v>
      </c>
      <c r="AJC42" s="136">
        <f t="shared" ca="1" si="308"/>
        <v>99984.454247224188</v>
      </c>
      <c r="AJD42" s="136">
        <f t="shared" ca="1" si="308"/>
        <v>104427.93224582421</v>
      </c>
      <c r="AJE42" s="136">
        <f t="shared" ca="1" si="308"/>
        <v>92869.186792881461</v>
      </c>
      <c r="AJF42" s="136">
        <f t="shared" ca="1" si="308"/>
        <v>101327.99255928452</v>
      </c>
      <c r="AJG42" s="136">
        <f t="shared" ca="1" si="308"/>
        <v>105026.3157821748</v>
      </c>
      <c r="AJH42" s="136">
        <f t="shared" ca="1" si="308"/>
        <v>96491.534281700369</v>
      </c>
      <c r="AJI42" s="136">
        <f t="shared" ca="1" si="308"/>
        <v>101207.87298782464</v>
      </c>
      <c r="AJJ42" s="136">
        <f t="shared" ca="1" si="308"/>
        <v>99505.348468654687</v>
      </c>
      <c r="AJK42" s="136">
        <f t="shared" ca="1" si="308"/>
        <v>104139.37418227103</v>
      </c>
      <c r="AJL42" s="136">
        <f t="shared" ca="1" si="308"/>
        <v>102446.57756893591</v>
      </c>
      <c r="AJM42" s="136">
        <f t="shared" ca="1" si="308"/>
        <v>106275.47291269377</v>
      </c>
      <c r="AJN42" s="136">
        <f t="shared" ca="1" si="308"/>
        <v>101314.22243517163</v>
      </c>
      <c r="AJO42" s="136">
        <f t="shared" ca="1" si="308"/>
        <v>97737.770215637327</v>
      </c>
      <c r="AJP42" s="136">
        <f t="shared" ca="1" si="308"/>
        <v>92274.317782160651</v>
      </c>
      <c r="AJQ42" s="136">
        <f t="shared" ca="1" si="308"/>
        <v>103625.46147063591</v>
      </c>
      <c r="AJR42" s="136">
        <f t="shared" ca="1" si="308"/>
        <v>92916.634063848571</v>
      </c>
      <c r="AJS42" s="136">
        <f t="shared" ca="1" si="308"/>
        <v>98421.403017232122</v>
      </c>
      <c r="AJT42" s="136">
        <f t="shared" ca="1" si="308"/>
        <v>101808.10348097538</v>
      </c>
      <c r="AJU42" s="136">
        <f t="shared" ca="1" si="308"/>
        <v>102883.02256098589</v>
      </c>
      <c r="AJV42" s="136">
        <f t="shared" ca="1" si="308"/>
        <v>96345.672235573627</v>
      </c>
      <c r="AJW42" s="136">
        <f t="shared" ca="1" si="308"/>
        <v>104374.01711086741</v>
      </c>
      <c r="AJX42" s="136">
        <f t="shared" ca="1" si="308"/>
        <v>92128.03206433689</v>
      </c>
      <c r="AJY42" s="136">
        <f t="shared" ca="1" si="308"/>
        <v>98834.479325034743</v>
      </c>
      <c r="AJZ42" s="136">
        <f t="shared" ca="1" si="308"/>
        <v>97185.185445648502</v>
      </c>
      <c r="AKA42" s="136">
        <f t="shared" ca="1" si="308"/>
        <v>95340.456207062176</v>
      </c>
      <c r="AKB42" s="136">
        <f t="shared" ref="AKB42:ALP42" ca="1" si="309">AKB24*AKB35</f>
        <v>96171.295492582169</v>
      </c>
      <c r="AKC42" s="136">
        <f t="shared" ca="1" si="309"/>
        <v>93421.458573375217</v>
      </c>
      <c r="AKD42" s="136">
        <f t="shared" ca="1" si="309"/>
        <v>96817.197454246576</v>
      </c>
      <c r="AKE42" s="136">
        <f t="shared" ca="1" si="309"/>
        <v>99597.324785705045</v>
      </c>
      <c r="AKF42" s="136">
        <f t="shared" ca="1" si="309"/>
        <v>93314.134014389623</v>
      </c>
      <c r="AKG42" s="136">
        <f t="shared" ca="1" si="309"/>
        <v>93183.103833710848</v>
      </c>
      <c r="AKH42" s="136">
        <f t="shared" ca="1" si="309"/>
        <v>102678.65282651862</v>
      </c>
      <c r="AKI42" s="136">
        <f t="shared" ca="1" si="309"/>
        <v>98156.904517285293</v>
      </c>
      <c r="AKJ42" s="136">
        <f t="shared" ca="1" si="309"/>
        <v>104779.99224806238</v>
      </c>
      <c r="AKK42" s="136">
        <f t="shared" ca="1" si="309"/>
        <v>100689.57435885091</v>
      </c>
      <c r="AKL42" s="136">
        <f t="shared" ca="1" si="309"/>
        <v>101054.54058771236</v>
      </c>
      <c r="AKM42" s="136">
        <f t="shared" ca="1" si="309"/>
        <v>100301.10661609945</v>
      </c>
      <c r="AKN42" s="136">
        <f t="shared" ca="1" si="309"/>
        <v>91758.74350274101</v>
      </c>
      <c r="AKO42" s="136">
        <f t="shared" ca="1" si="309"/>
        <v>100781.19100071333</v>
      </c>
      <c r="AKP42" s="136">
        <f t="shared" ca="1" si="309"/>
        <v>101811.22584291609</v>
      </c>
      <c r="AKQ42" s="136">
        <f t="shared" ca="1" si="309"/>
        <v>97490.333051173322</v>
      </c>
      <c r="AKR42" s="136">
        <f t="shared" ca="1" si="309"/>
        <v>99340.032753902618</v>
      </c>
      <c r="AKS42" s="136">
        <f t="shared" ca="1" si="309"/>
        <v>97473.093936324804</v>
      </c>
      <c r="AKT42" s="136">
        <f t="shared" ca="1" si="309"/>
        <v>94860.143870012209</v>
      </c>
      <c r="AKU42" s="136">
        <f t="shared" ca="1" si="309"/>
        <v>103721.60639985844</v>
      </c>
      <c r="AKV42" s="136">
        <f t="shared" ca="1" si="309"/>
        <v>95965.413775680063</v>
      </c>
      <c r="AKW42" s="136">
        <f t="shared" ca="1" si="309"/>
        <v>104766.97226911598</v>
      </c>
      <c r="AKX42" s="136">
        <f t="shared" ca="1" si="309"/>
        <v>105611.87173911749</v>
      </c>
      <c r="AKY42" s="136">
        <f t="shared" ca="1" si="309"/>
        <v>98244.831089497515</v>
      </c>
      <c r="AKZ42" s="136">
        <f t="shared" ca="1" si="309"/>
        <v>98690.306343130142</v>
      </c>
      <c r="ALA42" s="136">
        <f t="shared" ca="1" si="309"/>
        <v>96834.706086454302</v>
      </c>
      <c r="ALB42" s="136">
        <f t="shared" ca="1" si="309"/>
        <v>97583.375671153524</v>
      </c>
      <c r="ALC42" s="136">
        <f t="shared" ca="1" si="309"/>
        <v>100961.62042551811</v>
      </c>
      <c r="ALD42" s="136">
        <f t="shared" ca="1" si="309"/>
        <v>101741.55195138916</v>
      </c>
      <c r="ALE42" s="136">
        <f t="shared" ca="1" si="309"/>
        <v>96077.743223982965</v>
      </c>
      <c r="ALF42" s="136">
        <f t="shared" ca="1" si="309"/>
        <v>95034.785796254437</v>
      </c>
      <c r="ALG42" s="136">
        <f t="shared" ca="1" si="309"/>
        <v>95842.330901385314</v>
      </c>
      <c r="ALH42" s="136">
        <f t="shared" ca="1" si="309"/>
        <v>100690.12757837803</v>
      </c>
      <c r="ALI42" s="136">
        <f t="shared" ca="1" si="309"/>
        <v>102680.10214072802</v>
      </c>
      <c r="ALJ42" s="136">
        <f t="shared" ca="1" si="309"/>
        <v>101165.72021421211</v>
      </c>
      <c r="ALK42" s="136">
        <f t="shared" ca="1" si="309"/>
        <v>93481.962577610073</v>
      </c>
      <c r="ALL42" s="136">
        <f t="shared" ca="1" si="309"/>
        <v>94063.552279608281</v>
      </c>
      <c r="ALM42" s="136">
        <f t="shared" ca="1" si="309"/>
        <v>97549.042434397648</v>
      </c>
      <c r="ALN42" s="136">
        <f t="shared" ca="1" si="309"/>
        <v>100884.20148686218</v>
      </c>
      <c r="ALO42" s="136">
        <f t="shared" ca="1" si="309"/>
        <v>104989.76630312696</v>
      </c>
      <c r="ALP42" s="136">
        <f t="shared" ca="1" si="309"/>
        <v>94830.892467966085</v>
      </c>
    </row>
    <row r="43" spans="1:1004" x14ac:dyDescent="0.3">
      <c r="B43" s="179"/>
      <c r="C43" t="str">
        <f>C36</f>
        <v>გაუთვალისწინებელი ხარჯები</v>
      </c>
      <c r="D43" s="136">
        <f t="shared" ref="D43:BO43" ca="1" si="310">D36*SUM(D39:D42)</f>
        <v>105056.94977211814</v>
      </c>
      <c r="E43" s="136">
        <f t="shared" ca="1" si="310"/>
        <v>103380.03468049606</v>
      </c>
      <c r="F43" s="136">
        <f t="shared" ca="1" si="310"/>
        <v>112759.44289980673</v>
      </c>
      <c r="G43" s="136">
        <f t="shared" ca="1" si="310"/>
        <v>105190.02518384939</v>
      </c>
      <c r="H43" s="136">
        <f t="shared" ca="1" si="310"/>
        <v>107305.88884054798</v>
      </c>
      <c r="I43" s="136">
        <f t="shared" ca="1" si="310"/>
        <v>101507.33790679245</v>
      </c>
      <c r="J43" s="136">
        <f t="shared" ca="1" si="310"/>
        <v>108101.68273972059</v>
      </c>
      <c r="K43" s="136">
        <f t="shared" ca="1" si="310"/>
        <v>102926.93145643089</v>
      </c>
      <c r="L43" s="136">
        <f t="shared" ca="1" si="310"/>
        <v>104346.89910261806</v>
      </c>
      <c r="M43" s="136">
        <f t="shared" ca="1" si="310"/>
        <v>111657.48706474577</v>
      </c>
      <c r="N43" s="136">
        <f t="shared" ca="1" si="310"/>
        <v>110963.49636857468</v>
      </c>
      <c r="O43" s="136">
        <f t="shared" ca="1" si="310"/>
        <v>100227.19275984241</v>
      </c>
      <c r="P43" s="136">
        <f t="shared" ca="1" si="310"/>
        <v>100820.60603308566</v>
      </c>
      <c r="Q43" s="136">
        <f t="shared" ca="1" si="310"/>
        <v>107674.8576029767</v>
      </c>
      <c r="R43" s="136">
        <f t="shared" ca="1" si="310"/>
        <v>104831.01957749843</v>
      </c>
      <c r="S43" s="136">
        <f t="shared" ca="1" si="310"/>
        <v>109963.45124402797</v>
      </c>
      <c r="T43" s="136">
        <f t="shared" ca="1" si="310"/>
        <v>113827.3018150546</v>
      </c>
      <c r="U43" s="136">
        <f t="shared" ca="1" si="310"/>
        <v>107776.67446843312</v>
      </c>
      <c r="V43" s="136">
        <f t="shared" ca="1" si="310"/>
        <v>100386.09434388901</v>
      </c>
      <c r="W43" s="136">
        <f t="shared" ca="1" si="310"/>
        <v>107050.64797865703</v>
      </c>
      <c r="X43" s="136">
        <f t="shared" ca="1" si="310"/>
        <v>100855.86094927645</v>
      </c>
      <c r="Y43" s="136">
        <f t="shared" ca="1" si="310"/>
        <v>103588.92211190223</v>
      </c>
      <c r="Z43" s="136">
        <f t="shared" ca="1" si="310"/>
        <v>106409.88327977748</v>
      </c>
      <c r="AA43" s="136">
        <f t="shared" ca="1" si="310"/>
        <v>114975.98374972862</v>
      </c>
      <c r="AB43" s="136">
        <f t="shared" ca="1" si="310"/>
        <v>117003.67721851959</v>
      </c>
      <c r="AC43" s="136">
        <f t="shared" ca="1" si="310"/>
        <v>101287.82917313171</v>
      </c>
      <c r="AD43" s="136">
        <f t="shared" ca="1" si="310"/>
        <v>110933.29414110912</v>
      </c>
      <c r="AE43" s="136">
        <f t="shared" ca="1" si="310"/>
        <v>106848.30863752542</v>
      </c>
      <c r="AF43" s="136">
        <f t="shared" ca="1" si="310"/>
        <v>103301.73017024131</v>
      </c>
      <c r="AG43" s="136">
        <f t="shared" ca="1" si="310"/>
        <v>106295.7470786257</v>
      </c>
      <c r="AH43" s="136">
        <f t="shared" ca="1" si="310"/>
        <v>109072.82898911973</v>
      </c>
      <c r="AI43" s="136">
        <f t="shared" ca="1" si="310"/>
        <v>109133.20566099828</v>
      </c>
      <c r="AJ43" s="136">
        <f t="shared" ca="1" si="310"/>
        <v>113252.12763134365</v>
      </c>
      <c r="AK43" s="136">
        <f t="shared" ca="1" si="310"/>
        <v>102832.4650426368</v>
      </c>
      <c r="AL43" s="136">
        <f t="shared" ca="1" si="310"/>
        <v>98186.393740699408</v>
      </c>
      <c r="AM43" s="136">
        <f t="shared" ca="1" si="310"/>
        <v>115503.01220686577</v>
      </c>
      <c r="AN43" s="136">
        <f t="shared" ca="1" si="310"/>
        <v>111932.53160057672</v>
      </c>
      <c r="AO43" s="136">
        <f t="shared" ca="1" si="310"/>
        <v>113888.22340880227</v>
      </c>
      <c r="AP43" s="136">
        <f t="shared" ca="1" si="310"/>
        <v>110767.38132037669</v>
      </c>
      <c r="AQ43" s="136">
        <f t="shared" ca="1" si="310"/>
        <v>113862.07087835911</v>
      </c>
      <c r="AR43" s="136">
        <f t="shared" ca="1" si="310"/>
        <v>106009.35541465529</v>
      </c>
      <c r="AS43" s="136">
        <f t="shared" ca="1" si="310"/>
        <v>103778.75788663936</v>
      </c>
      <c r="AT43" s="136">
        <f t="shared" ca="1" si="310"/>
        <v>114921.27354202046</v>
      </c>
      <c r="AU43" s="136">
        <f t="shared" ca="1" si="310"/>
        <v>105574.0797223374</v>
      </c>
      <c r="AV43" s="136">
        <f t="shared" ca="1" si="310"/>
        <v>107374.07643630808</v>
      </c>
      <c r="AW43" s="136">
        <f t="shared" ca="1" si="310"/>
        <v>108768.81266856848</v>
      </c>
      <c r="AX43" s="136">
        <f t="shared" ca="1" si="310"/>
        <v>104127.11809016543</v>
      </c>
      <c r="AY43" s="136">
        <f t="shared" ca="1" si="310"/>
        <v>106401.71996232589</v>
      </c>
      <c r="AZ43" s="136">
        <f t="shared" ca="1" si="310"/>
        <v>112560.61426828649</v>
      </c>
      <c r="BA43" s="136">
        <f t="shared" ca="1" si="310"/>
        <v>114776.6485236739</v>
      </c>
      <c r="BB43" s="136">
        <f t="shared" ca="1" si="310"/>
        <v>107386.48668764519</v>
      </c>
      <c r="BC43" s="136">
        <f t="shared" ca="1" si="310"/>
        <v>105023.97872195195</v>
      </c>
      <c r="BD43" s="136">
        <f t="shared" ca="1" si="310"/>
        <v>111767.09121300612</v>
      </c>
      <c r="BE43" s="136">
        <f t="shared" ca="1" si="310"/>
        <v>104639.80291017568</v>
      </c>
      <c r="BF43" s="136">
        <f t="shared" ca="1" si="310"/>
        <v>116670.55729608559</v>
      </c>
      <c r="BG43" s="136">
        <f t="shared" ca="1" si="310"/>
        <v>107328.6519830451</v>
      </c>
      <c r="BH43" s="136">
        <f t="shared" ca="1" si="310"/>
        <v>99886.620375447746</v>
      </c>
      <c r="BI43" s="136">
        <f t="shared" ca="1" si="310"/>
        <v>113010.59268548046</v>
      </c>
      <c r="BJ43" s="136">
        <f t="shared" ca="1" si="310"/>
        <v>114687.86974102592</v>
      </c>
      <c r="BK43" s="136">
        <f t="shared" ca="1" si="310"/>
        <v>111215.31887572957</v>
      </c>
      <c r="BL43" s="136">
        <f t="shared" ca="1" si="310"/>
        <v>106774.63609321303</v>
      </c>
      <c r="BM43" s="136">
        <f t="shared" ca="1" si="310"/>
        <v>114660.87062733444</v>
      </c>
      <c r="BN43" s="136">
        <f t="shared" ca="1" si="310"/>
        <v>107530.24767789154</v>
      </c>
      <c r="BO43" s="136">
        <f t="shared" ca="1" si="310"/>
        <v>113705.75537683023</v>
      </c>
      <c r="BP43" s="136">
        <f t="shared" ref="BP43:EA43" ca="1" si="311">BP36*SUM(BP39:BP42)</f>
        <v>112025.64973068096</v>
      </c>
      <c r="BQ43" s="136">
        <f t="shared" ca="1" si="311"/>
        <v>100990.53832976418</v>
      </c>
      <c r="BR43" s="136">
        <f t="shared" ca="1" si="311"/>
        <v>103406.66463048238</v>
      </c>
      <c r="BS43" s="136">
        <f t="shared" ca="1" si="311"/>
        <v>107785.28477531193</v>
      </c>
      <c r="BT43" s="136">
        <f t="shared" ca="1" si="311"/>
        <v>111441.26843012789</v>
      </c>
      <c r="BU43" s="136">
        <f t="shared" ca="1" si="311"/>
        <v>109453.42805685282</v>
      </c>
      <c r="BV43" s="136">
        <f t="shared" ca="1" si="311"/>
        <v>106229.7347807202</v>
      </c>
      <c r="BW43" s="136">
        <f t="shared" ca="1" si="311"/>
        <v>103271.44199292672</v>
      </c>
      <c r="BX43" s="136">
        <f t="shared" ca="1" si="311"/>
        <v>113916.9020121124</v>
      </c>
      <c r="BY43" s="136">
        <f t="shared" ca="1" si="311"/>
        <v>97423.216726698622</v>
      </c>
      <c r="BZ43" s="136">
        <f t="shared" ca="1" si="311"/>
        <v>107582.20989647761</v>
      </c>
      <c r="CA43" s="136">
        <f t="shared" ca="1" si="311"/>
        <v>112366.39198753734</v>
      </c>
      <c r="CB43" s="136">
        <f t="shared" ca="1" si="311"/>
        <v>103508.18374730909</v>
      </c>
      <c r="CC43" s="136">
        <f t="shared" ca="1" si="311"/>
        <v>112584.26936701029</v>
      </c>
      <c r="CD43" s="136">
        <f t="shared" ca="1" si="311"/>
        <v>100627.18922833863</v>
      </c>
      <c r="CE43" s="136">
        <f t="shared" ca="1" si="311"/>
        <v>104627.9466245942</v>
      </c>
      <c r="CF43" s="136">
        <f t="shared" ca="1" si="311"/>
        <v>110574.42672097059</v>
      </c>
      <c r="CG43" s="136">
        <f t="shared" ca="1" si="311"/>
        <v>114470.64624399773</v>
      </c>
      <c r="CH43" s="136">
        <f t="shared" ca="1" si="311"/>
        <v>114132.45777403862</v>
      </c>
      <c r="CI43" s="136">
        <f t="shared" ca="1" si="311"/>
        <v>97248.388053428673</v>
      </c>
      <c r="CJ43" s="136">
        <f t="shared" ca="1" si="311"/>
        <v>115030.03545810044</v>
      </c>
      <c r="CK43" s="136">
        <f t="shared" ca="1" si="311"/>
        <v>101820.18019878093</v>
      </c>
      <c r="CL43" s="136">
        <f t="shared" ca="1" si="311"/>
        <v>107429.313028583</v>
      </c>
      <c r="CM43" s="136">
        <f t="shared" ca="1" si="311"/>
        <v>112244.12074758801</v>
      </c>
      <c r="CN43" s="136">
        <f t="shared" ca="1" si="311"/>
        <v>100296.36864264487</v>
      </c>
      <c r="CO43" s="136">
        <f t="shared" ca="1" si="311"/>
        <v>107453.01577335093</v>
      </c>
      <c r="CP43" s="136">
        <f t="shared" ca="1" si="311"/>
        <v>102240.97369338012</v>
      </c>
      <c r="CQ43" s="136">
        <f t="shared" ca="1" si="311"/>
        <v>101015.34255313003</v>
      </c>
      <c r="CR43" s="136">
        <f t="shared" ca="1" si="311"/>
        <v>102793.96435614132</v>
      </c>
      <c r="CS43" s="136">
        <f t="shared" ca="1" si="311"/>
        <v>105943.63563500959</v>
      </c>
      <c r="CT43" s="136">
        <f t="shared" ca="1" si="311"/>
        <v>100950.16562692267</v>
      </c>
      <c r="CU43" s="136">
        <f t="shared" ca="1" si="311"/>
        <v>105064.18382372615</v>
      </c>
      <c r="CV43" s="136">
        <f t="shared" ca="1" si="311"/>
        <v>107327.70086995469</v>
      </c>
      <c r="CW43" s="136">
        <f t="shared" ca="1" si="311"/>
        <v>108211.92908602564</v>
      </c>
      <c r="CX43" s="136">
        <f t="shared" ca="1" si="311"/>
        <v>107127.05726621172</v>
      </c>
      <c r="CY43" s="136">
        <f t="shared" ca="1" si="311"/>
        <v>103292.42718825291</v>
      </c>
      <c r="CZ43" s="136">
        <f t="shared" ca="1" si="311"/>
        <v>103076.47762238319</v>
      </c>
      <c r="DA43" s="136">
        <f t="shared" ca="1" si="311"/>
        <v>111229.42266652972</v>
      </c>
      <c r="DB43" s="136">
        <f t="shared" ca="1" si="311"/>
        <v>113199.79673181286</v>
      </c>
      <c r="DC43" s="136">
        <f t="shared" ca="1" si="311"/>
        <v>99867.187817960265</v>
      </c>
      <c r="DD43" s="136">
        <f t="shared" ca="1" si="311"/>
        <v>105619.01947264318</v>
      </c>
      <c r="DE43" s="136">
        <f t="shared" ca="1" si="311"/>
        <v>105331.38774794854</v>
      </c>
      <c r="DF43" s="136">
        <f t="shared" ca="1" si="311"/>
        <v>103219.90868481704</v>
      </c>
      <c r="DG43" s="136">
        <f t="shared" ca="1" si="311"/>
        <v>112450.72327704028</v>
      </c>
      <c r="DH43" s="136">
        <f t="shared" ca="1" si="311"/>
        <v>106777.0618644448</v>
      </c>
      <c r="DI43" s="136">
        <f t="shared" ca="1" si="311"/>
        <v>109968.26542760545</v>
      </c>
      <c r="DJ43" s="136">
        <f t="shared" ca="1" si="311"/>
        <v>110757.9018924774</v>
      </c>
      <c r="DK43" s="136">
        <f t="shared" ca="1" si="311"/>
        <v>115867.70117257748</v>
      </c>
      <c r="DL43" s="136">
        <f t="shared" ca="1" si="311"/>
        <v>99011.705630847806</v>
      </c>
      <c r="DM43" s="136">
        <f t="shared" ca="1" si="311"/>
        <v>101963.29531973369</v>
      </c>
      <c r="DN43" s="136">
        <f t="shared" ca="1" si="311"/>
        <v>108363.08000212898</v>
      </c>
      <c r="DO43" s="136">
        <f t="shared" ca="1" si="311"/>
        <v>111398.00070187767</v>
      </c>
      <c r="DP43" s="136">
        <f t="shared" ca="1" si="311"/>
        <v>98326.028272929092</v>
      </c>
      <c r="DQ43" s="136">
        <f t="shared" ca="1" si="311"/>
        <v>100017.38186904852</v>
      </c>
      <c r="DR43" s="136">
        <f t="shared" ca="1" si="311"/>
        <v>101862.31041391249</v>
      </c>
      <c r="DS43" s="136">
        <f t="shared" ca="1" si="311"/>
        <v>104958.78663513064</v>
      </c>
      <c r="DT43" s="136">
        <f t="shared" ca="1" si="311"/>
        <v>105233.21948074274</v>
      </c>
      <c r="DU43" s="136">
        <f t="shared" ca="1" si="311"/>
        <v>111472.04872440193</v>
      </c>
      <c r="DV43" s="136">
        <f t="shared" ca="1" si="311"/>
        <v>110861.64689249464</v>
      </c>
      <c r="DW43" s="136">
        <f t="shared" ca="1" si="311"/>
        <v>113221.25017416122</v>
      </c>
      <c r="DX43" s="136">
        <f t="shared" ca="1" si="311"/>
        <v>99038.513194860236</v>
      </c>
      <c r="DY43" s="136">
        <f t="shared" ca="1" si="311"/>
        <v>101143.35265678818</v>
      </c>
      <c r="DZ43" s="136">
        <f t="shared" ca="1" si="311"/>
        <v>112060.15215238649</v>
      </c>
      <c r="EA43" s="136">
        <f t="shared" ca="1" si="311"/>
        <v>100732.57746734052</v>
      </c>
      <c r="EB43" s="136">
        <f t="shared" ref="EB43:GM43" ca="1" si="312">EB36*SUM(EB39:EB42)</f>
        <v>103288.00552699629</v>
      </c>
      <c r="EC43" s="136">
        <f t="shared" ca="1" si="312"/>
        <v>111621.01270980442</v>
      </c>
      <c r="ED43" s="136">
        <f t="shared" ca="1" si="312"/>
        <v>103601.16450379716</v>
      </c>
      <c r="EE43" s="136">
        <f t="shared" ca="1" si="312"/>
        <v>100411.4897635206</v>
      </c>
      <c r="EF43" s="136">
        <f t="shared" ca="1" si="312"/>
        <v>99248.522750515229</v>
      </c>
      <c r="EG43" s="136">
        <f t="shared" ca="1" si="312"/>
        <v>109547.91041649395</v>
      </c>
      <c r="EH43" s="136">
        <f t="shared" ca="1" si="312"/>
        <v>114554.2497713468</v>
      </c>
      <c r="EI43" s="136">
        <f t="shared" ca="1" si="312"/>
        <v>101886.75355649495</v>
      </c>
      <c r="EJ43" s="136">
        <f t="shared" ca="1" si="312"/>
        <v>110557.65902642641</v>
      </c>
      <c r="EK43" s="136">
        <f t="shared" ca="1" si="312"/>
        <v>97639.382104405915</v>
      </c>
      <c r="EL43" s="136">
        <f t="shared" ca="1" si="312"/>
        <v>99367.344326677674</v>
      </c>
      <c r="EM43" s="136">
        <f t="shared" ca="1" si="312"/>
        <v>98759.844569293229</v>
      </c>
      <c r="EN43" s="136">
        <f t="shared" ca="1" si="312"/>
        <v>99619.428549263335</v>
      </c>
      <c r="EO43" s="136">
        <f t="shared" ca="1" si="312"/>
        <v>108669.64644811361</v>
      </c>
      <c r="EP43" s="136">
        <f t="shared" ca="1" si="312"/>
        <v>112402.86389398153</v>
      </c>
      <c r="EQ43" s="136">
        <f t="shared" ca="1" si="312"/>
        <v>108875.378579247</v>
      </c>
      <c r="ER43" s="136">
        <f t="shared" ca="1" si="312"/>
        <v>101019.37584890332</v>
      </c>
      <c r="ES43" s="136">
        <f t="shared" ca="1" si="312"/>
        <v>115520.98776333683</v>
      </c>
      <c r="ET43" s="136">
        <f t="shared" ca="1" si="312"/>
        <v>112444.34726455147</v>
      </c>
      <c r="EU43" s="136">
        <f t="shared" ca="1" si="312"/>
        <v>104054.85828928549</v>
      </c>
      <c r="EV43" s="136">
        <f t="shared" ca="1" si="312"/>
        <v>97526.299530117481</v>
      </c>
      <c r="EW43" s="136">
        <f t="shared" ca="1" si="312"/>
        <v>103161.93801994952</v>
      </c>
      <c r="EX43" s="136">
        <f t="shared" ca="1" si="312"/>
        <v>106832.63579811847</v>
      </c>
      <c r="EY43" s="136">
        <f t="shared" ca="1" si="312"/>
        <v>108124.74675201306</v>
      </c>
      <c r="EZ43" s="136">
        <f t="shared" ca="1" si="312"/>
        <v>105603.99166249222</v>
      </c>
      <c r="FA43" s="136">
        <f t="shared" ca="1" si="312"/>
        <v>104109.6175804829</v>
      </c>
      <c r="FB43" s="136">
        <f t="shared" ca="1" si="312"/>
        <v>106712.25455804251</v>
      </c>
      <c r="FC43" s="136">
        <f t="shared" ca="1" si="312"/>
        <v>114384.07037847485</v>
      </c>
      <c r="FD43" s="136">
        <f t="shared" ca="1" si="312"/>
        <v>98713.255497991675</v>
      </c>
      <c r="FE43" s="136">
        <f t="shared" ca="1" si="312"/>
        <v>110366.82752384059</v>
      </c>
      <c r="FF43" s="136">
        <f t="shared" ca="1" si="312"/>
        <v>112129.02209340438</v>
      </c>
      <c r="FG43" s="136">
        <f t="shared" ca="1" si="312"/>
        <v>113731.08894659377</v>
      </c>
      <c r="FH43" s="136">
        <f t="shared" ca="1" si="312"/>
        <v>114250.53560662309</v>
      </c>
      <c r="FI43" s="136">
        <f t="shared" ca="1" si="312"/>
        <v>101471.52035598444</v>
      </c>
      <c r="FJ43" s="136">
        <f t="shared" ca="1" si="312"/>
        <v>110570.45878672048</v>
      </c>
      <c r="FK43" s="136">
        <f t="shared" ca="1" si="312"/>
        <v>100133.57540412787</v>
      </c>
      <c r="FL43" s="136">
        <f t="shared" ca="1" si="312"/>
        <v>114135.56585814669</v>
      </c>
      <c r="FM43" s="136">
        <f t="shared" ca="1" si="312"/>
        <v>101537.11700629699</v>
      </c>
      <c r="FN43" s="136">
        <f t="shared" ca="1" si="312"/>
        <v>98286.612997419987</v>
      </c>
      <c r="FO43" s="136">
        <f t="shared" ca="1" si="312"/>
        <v>107360.09185596343</v>
      </c>
      <c r="FP43" s="136">
        <f t="shared" ca="1" si="312"/>
        <v>98307.514084786933</v>
      </c>
      <c r="FQ43" s="136">
        <f t="shared" ca="1" si="312"/>
        <v>101380.27311061522</v>
      </c>
      <c r="FR43" s="136">
        <f t="shared" ca="1" si="312"/>
        <v>102469.15841568682</v>
      </c>
      <c r="FS43" s="136">
        <f t="shared" ca="1" si="312"/>
        <v>100866.79889915053</v>
      </c>
      <c r="FT43" s="136">
        <f t="shared" ca="1" si="312"/>
        <v>102651.47776906707</v>
      </c>
      <c r="FU43" s="136">
        <f t="shared" ca="1" si="312"/>
        <v>106659.77678048993</v>
      </c>
      <c r="FV43" s="136">
        <f t="shared" ca="1" si="312"/>
        <v>98110.38818072807</v>
      </c>
      <c r="FW43" s="136">
        <f t="shared" ca="1" si="312"/>
        <v>106425.03151692121</v>
      </c>
      <c r="FX43" s="136">
        <f t="shared" ca="1" si="312"/>
        <v>111653.82874734815</v>
      </c>
      <c r="FY43" s="136">
        <f t="shared" ca="1" si="312"/>
        <v>104416.37591179517</v>
      </c>
      <c r="FZ43" s="136">
        <f t="shared" ca="1" si="312"/>
        <v>114324.33485495589</v>
      </c>
      <c r="GA43" s="136">
        <f t="shared" ca="1" si="312"/>
        <v>106325.31353365818</v>
      </c>
      <c r="GB43" s="136">
        <f t="shared" ca="1" si="312"/>
        <v>111667.32068598425</v>
      </c>
      <c r="GC43" s="136">
        <f t="shared" ca="1" si="312"/>
        <v>113244.31628649577</v>
      </c>
      <c r="GD43" s="136">
        <f t="shared" ca="1" si="312"/>
        <v>105643.43511057331</v>
      </c>
      <c r="GE43" s="136">
        <f t="shared" ca="1" si="312"/>
        <v>105468.50070318661</v>
      </c>
      <c r="GF43" s="136">
        <f t="shared" ca="1" si="312"/>
        <v>103967.86134646542</v>
      </c>
      <c r="GG43" s="136">
        <f t="shared" ca="1" si="312"/>
        <v>108497.02261768575</v>
      </c>
      <c r="GH43" s="136">
        <f t="shared" ca="1" si="312"/>
        <v>110234.91385853804</v>
      </c>
      <c r="GI43" s="136">
        <f t="shared" ca="1" si="312"/>
        <v>108550.07165122246</v>
      </c>
      <c r="GJ43" s="136">
        <f t="shared" ca="1" si="312"/>
        <v>107181.19081506658</v>
      </c>
      <c r="GK43" s="136">
        <f t="shared" ca="1" si="312"/>
        <v>108400.63952210305</v>
      </c>
      <c r="GL43" s="136">
        <f t="shared" ca="1" si="312"/>
        <v>110760.64549208296</v>
      </c>
      <c r="GM43" s="136">
        <f t="shared" ca="1" si="312"/>
        <v>107676.22870673172</v>
      </c>
      <c r="GN43" s="136">
        <f t="shared" ref="GN43:IY43" ca="1" si="313">GN36*SUM(GN39:GN42)</f>
        <v>115352.41468085827</v>
      </c>
      <c r="GO43" s="136">
        <f t="shared" ca="1" si="313"/>
        <v>112593.49595764953</v>
      </c>
      <c r="GP43" s="136">
        <f t="shared" ca="1" si="313"/>
        <v>115566.02402485654</v>
      </c>
      <c r="GQ43" s="136">
        <f t="shared" ca="1" si="313"/>
        <v>100723.76202730266</v>
      </c>
      <c r="GR43" s="136">
        <f t="shared" ca="1" si="313"/>
        <v>107547.39682718394</v>
      </c>
      <c r="GS43" s="136">
        <f t="shared" ca="1" si="313"/>
        <v>106190.23821665144</v>
      </c>
      <c r="GT43" s="136">
        <f t="shared" ca="1" si="313"/>
        <v>111899.15473783523</v>
      </c>
      <c r="GU43" s="136">
        <f t="shared" ca="1" si="313"/>
        <v>113325.95350720893</v>
      </c>
      <c r="GV43" s="136">
        <f t="shared" ca="1" si="313"/>
        <v>108510.66568303372</v>
      </c>
      <c r="GW43" s="136">
        <f t="shared" ca="1" si="313"/>
        <v>105046.05415916866</v>
      </c>
      <c r="GX43" s="136">
        <f t="shared" ca="1" si="313"/>
        <v>106281.23090943581</v>
      </c>
      <c r="GY43" s="136">
        <f t="shared" ca="1" si="313"/>
        <v>105125.85077115092</v>
      </c>
      <c r="GZ43" s="136">
        <f t="shared" ca="1" si="313"/>
        <v>104886.08701573504</v>
      </c>
      <c r="HA43" s="136">
        <f t="shared" ca="1" si="313"/>
        <v>107336.53186043465</v>
      </c>
      <c r="HB43" s="136">
        <f t="shared" ca="1" si="313"/>
        <v>101435.58536355181</v>
      </c>
      <c r="HC43" s="136">
        <f t="shared" ca="1" si="313"/>
        <v>115583.5191242037</v>
      </c>
      <c r="HD43" s="136">
        <f t="shared" ca="1" si="313"/>
        <v>98072.14419344136</v>
      </c>
      <c r="HE43" s="136">
        <f t="shared" ca="1" si="313"/>
        <v>112445.00491955329</v>
      </c>
      <c r="HF43" s="136">
        <f t="shared" ca="1" si="313"/>
        <v>112698.78511939353</v>
      </c>
      <c r="HG43" s="136">
        <f t="shared" ca="1" si="313"/>
        <v>100454.44651764139</v>
      </c>
      <c r="HH43" s="136">
        <f t="shared" ca="1" si="313"/>
        <v>101172.78596071071</v>
      </c>
      <c r="HI43" s="136">
        <f t="shared" ca="1" si="313"/>
        <v>114557.16188806355</v>
      </c>
      <c r="HJ43" s="136">
        <f t="shared" ca="1" si="313"/>
        <v>99097.076617420578</v>
      </c>
      <c r="HK43" s="136">
        <f t="shared" ca="1" si="313"/>
        <v>104145.12677600762</v>
      </c>
      <c r="HL43" s="136">
        <f t="shared" ca="1" si="313"/>
        <v>110416.49801497156</v>
      </c>
      <c r="HM43" s="136">
        <f t="shared" ca="1" si="313"/>
        <v>109210.45775753373</v>
      </c>
      <c r="HN43" s="136">
        <f t="shared" ca="1" si="313"/>
        <v>109818.4249632946</v>
      </c>
      <c r="HO43" s="136">
        <f t="shared" ca="1" si="313"/>
        <v>102030.4693011752</v>
      </c>
      <c r="HP43" s="136">
        <f t="shared" ca="1" si="313"/>
        <v>104440.09961416254</v>
      </c>
      <c r="HQ43" s="136">
        <f t="shared" ca="1" si="313"/>
        <v>103896.85457107876</v>
      </c>
      <c r="HR43" s="136">
        <f t="shared" ca="1" si="313"/>
        <v>116391.12764234956</v>
      </c>
      <c r="HS43" s="136">
        <f t="shared" ca="1" si="313"/>
        <v>114851.03411095668</v>
      </c>
      <c r="HT43" s="136">
        <f t="shared" ca="1" si="313"/>
        <v>98519.550386422052</v>
      </c>
      <c r="HU43" s="136">
        <f t="shared" ca="1" si="313"/>
        <v>108736.54435775257</v>
      </c>
      <c r="HV43" s="136">
        <f t="shared" ca="1" si="313"/>
        <v>109358.12913302227</v>
      </c>
      <c r="HW43" s="136">
        <f t="shared" ca="1" si="313"/>
        <v>102803.57768184577</v>
      </c>
      <c r="HX43" s="136">
        <f t="shared" ca="1" si="313"/>
        <v>113111.29448097137</v>
      </c>
      <c r="HY43" s="136">
        <f t="shared" ca="1" si="313"/>
        <v>105720.73248224202</v>
      </c>
      <c r="HZ43" s="136">
        <f t="shared" ca="1" si="313"/>
        <v>103921.50204801325</v>
      </c>
      <c r="IA43" s="136">
        <f t="shared" ca="1" si="313"/>
        <v>108069.41389434661</v>
      </c>
      <c r="IB43" s="136">
        <f t="shared" ca="1" si="313"/>
        <v>103176.95979417553</v>
      </c>
      <c r="IC43" s="136">
        <f t="shared" ca="1" si="313"/>
        <v>107448.68540557523</v>
      </c>
      <c r="ID43" s="136">
        <f t="shared" ca="1" si="313"/>
        <v>103903.04354595992</v>
      </c>
      <c r="IE43" s="136">
        <f t="shared" ca="1" si="313"/>
        <v>113054.40598987328</v>
      </c>
      <c r="IF43" s="136">
        <f t="shared" ca="1" si="313"/>
        <v>104567.67607691204</v>
      </c>
      <c r="IG43" s="136">
        <f t="shared" ca="1" si="313"/>
        <v>105125.66037923083</v>
      </c>
      <c r="IH43" s="136">
        <f t="shared" ca="1" si="313"/>
        <v>97382.443818998072</v>
      </c>
      <c r="II43" s="136">
        <f t="shared" ca="1" si="313"/>
        <v>106873.67049524665</v>
      </c>
      <c r="IJ43" s="136">
        <f t="shared" ca="1" si="313"/>
        <v>107976.98377293181</v>
      </c>
      <c r="IK43" s="136">
        <f t="shared" ca="1" si="313"/>
        <v>105096.94810252496</v>
      </c>
      <c r="IL43" s="136">
        <f t="shared" ca="1" si="313"/>
        <v>105331.80942458819</v>
      </c>
      <c r="IM43" s="136">
        <f t="shared" ca="1" si="313"/>
        <v>106406.18777897574</v>
      </c>
      <c r="IN43" s="136">
        <f t="shared" ca="1" si="313"/>
        <v>109458.12038813306</v>
      </c>
      <c r="IO43" s="136">
        <f t="shared" ca="1" si="313"/>
        <v>99126.268193762939</v>
      </c>
      <c r="IP43" s="136">
        <f t="shared" ca="1" si="313"/>
        <v>112387.17265203338</v>
      </c>
      <c r="IQ43" s="136">
        <f t="shared" ca="1" si="313"/>
        <v>115797.68515523848</v>
      </c>
      <c r="IR43" s="136">
        <f t="shared" ca="1" si="313"/>
        <v>106064.43457019364</v>
      </c>
      <c r="IS43" s="136">
        <f t="shared" ca="1" si="313"/>
        <v>101062.63448497253</v>
      </c>
      <c r="IT43" s="136">
        <f t="shared" ca="1" si="313"/>
        <v>108206.55666250353</v>
      </c>
      <c r="IU43" s="136">
        <f t="shared" ca="1" si="313"/>
        <v>103825.21320445627</v>
      </c>
      <c r="IV43" s="136">
        <f t="shared" ca="1" si="313"/>
        <v>100912.75400996477</v>
      </c>
      <c r="IW43" s="136">
        <f t="shared" ca="1" si="313"/>
        <v>115579.47011504788</v>
      </c>
      <c r="IX43" s="136">
        <f t="shared" ca="1" si="313"/>
        <v>110325.79647169301</v>
      </c>
      <c r="IY43" s="136">
        <f t="shared" ca="1" si="313"/>
        <v>110237.71915938686</v>
      </c>
      <c r="IZ43" s="136">
        <f t="shared" ref="IZ43:LK43" ca="1" si="314">IZ36*SUM(IZ39:IZ42)</f>
        <v>100250.59581531784</v>
      </c>
      <c r="JA43" s="136">
        <f t="shared" ca="1" si="314"/>
        <v>104810.13681500561</v>
      </c>
      <c r="JB43" s="136">
        <f t="shared" ca="1" si="314"/>
        <v>104697.7081244634</v>
      </c>
      <c r="JC43" s="136">
        <f t="shared" ca="1" si="314"/>
        <v>100889.10312391924</v>
      </c>
      <c r="JD43" s="136">
        <f t="shared" ca="1" si="314"/>
        <v>102771.78099659293</v>
      </c>
      <c r="JE43" s="136">
        <f t="shared" ca="1" si="314"/>
        <v>106330.69551680404</v>
      </c>
      <c r="JF43" s="136">
        <f t="shared" ca="1" si="314"/>
        <v>102903.38919660835</v>
      </c>
      <c r="JG43" s="136">
        <f t="shared" ca="1" si="314"/>
        <v>102270.41569183423</v>
      </c>
      <c r="JH43" s="136">
        <f t="shared" ca="1" si="314"/>
        <v>111390.09189752741</v>
      </c>
      <c r="JI43" s="136">
        <f t="shared" ca="1" si="314"/>
        <v>103272.53911343553</v>
      </c>
      <c r="JJ43" s="136">
        <f t="shared" ca="1" si="314"/>
        <v>114881.51655239172</v>
      </c>
      <c r="JK43" s="136">
        <f t="shared" ca="1" si="314"/>
        <v>110774.7313552219</v>
      </c>
      <c r="JL43" s="136">
        <f t="shared" ca="1" si="314"/>
        <v>101544.10785247861</v>
      </c>
      <c r="JM43" s="136">
        <f t="shared" ca="1" si="314"/>
        <v>105747.62888960175</v>
      </c>
      <c r="JN43" s="136">
        <f t="shared" ca="1" si="314"/>
        <v>104974.61671824966</v>
      </c>
      <c r="JO43" s="136">
        <f t="shared" ca="1" si="314"/>
        <v>103232.95161130151</v>
      </c>
      <c r="JP43" s="136">
        <f t="shared" ca="1" si="314"/>
        <v>108983.37441277057</v>
      </c>
      <c r="JQ43" s="136">
        <f t="shared" ca="1" si="314"/>
        <v>101318.27403229046</v>
      </c>
      <c r="JR43" s="136">
        <f t="shared" ca="1" si="314"/>
        <v>104839.13006097534</v>
      </c>
      <c r="JS43" s="136">
        <f t="shared" ca="1" si="314"/>
        <v>106349.76142676317</v>
      </c>
      <c r="JT43" s="136">
        <f t="shared" ca="1" si="314"/>
        <v>102079.88666663438</v>
      </c>
      <c r="JU43" s="136">
        <f t="shared" ca="1" si="314"/>
        <v>105967.32223542212</v>
      </c>
      <c r="JV43" s="136">
        <f t="shared" ca="1" si="314"/>
        <v>113499.20222084172</v>
      </c>
      <c r="JW43" s="136">
        <f t="shared" ca="1" si="314"/>
        <v>110207.15637820272</v>
      </c>
      <c r="JX43" s="136">
        <f t="shared" ca="1" si="314"/>
        <v>113637.38949643668</v>
      </c>
      <c r="JY43" s="136">
        <f t="shared" ca="1" si="314"/>
        <v>109424.79502261274</v>
      </c>
      <c r="JZ43" s="136">
        <f t="shared" ca="1" si="314"/>
        <v>102053.32957219872</v>
      </c>
      <c r="KA43" s="136">
        <f t="shared" ca="1" si="314"/>
        <v>102670.07999575445</v>
      </c>
      <c r="KB43" s="136">
        <f t="shared" ca="1" si="314"/>
        <v>99390.304775453056</v>
      </c>
      <c r="KC43" s="136">
        <f t="shared" ca="1" si="314"/>
        <v>112033.58719228282</v>
      </c>
      <c r="KD43" s="136">
        <f t="shared" ca="1" si="314"/>
        <v>112177.9850314897</v>
      </c>
      <c r="KE43" s="136">
        <f t="shared" ca="1" si="314"/>
        <v>111862.17812983785</v>
      </c>
      <c r="KF43" s="136">
        <f t="shared" ca="1" si="314"/>
        <v>113220.58437730919</v>
      </c>
      <c r="KG43" s="136">
        <f t="shared" ca="1" si="314"/>
        <v>101661.64259473077</v>
      </c>
      <c r="KH43" s="136">
        <f t="shared" ca="1" si="314"/>
        <v>116435.50776338039</v>
      </c>
      <c r="KI43" s="136">
        <f t="shared" ca="1" si="314"/>
        <v>100484.99538047491</v>
      </c>
      <c r="KJ43" s="136">
        <f t="shared" ca="1" si="314"/>
        <v>107460.45374736488</v>
      </c>
      <c r="KK43" s="136">
        <f t="shared" ca="1" si="314"/>
        <v>112721.50027228997</v>
      </c>
      <c r="KL43" s="136">
        <f t="shared" ca="1" si="314"/>
        <v>115386.65524034842</v>
      </c>
      <c r="KM43" s="136">
        <f t="shared" ca="1" si="314"/>
        <v>111100.83653666456</v>
      </c>
      <c r="KN43" s="136">
        <f t="shared" ca="1" si="314"/>
        <v>113126.32467570963</v>
      </c>
      <c r="KO43" s="136">
        <f t="shared" ca="1" si="314"/>
        <v>99530.325867104475</v>
      </c>
      <c r="KP43" s="136">
        <f t="shared" ca="1" si="314"/>
        <v>110453.85309908516</v>
      </c>
      <c r="KQ43" s="136">
        <f t="shared" ca="1" si="314"/>
        <v>110753.30768497968</v>
      </c>
      <c r="KR43" s="136">
        <f t="shared" ca="1" si="314"/>
        <v>99749.875554167695</v>
      </c>
      <c r="KS43" s="136">
        <f t="shared" ca="1" si="314"/>
        <v>112395.46385975537</v>
      </c>
      <c r="KT43" s="136">
        <f t="shared" ca="1" si="314"/>
        <v>108111.90612300282</v>
      </c>
      <c r="KU43" s="136">
        <f t="shared" ca="1" si="314"/>
        <v>107614.20335911257</v>
      </c>
      <c r="KV43" s="136">
        <f t="shared" ca="1" si="314"/>
        <v>98960.945427643179</v>
      </c>
      <c r="KW43" s="136">
        <f t="shared" ca="1" si="314"/>
        <v>105525.03696582234</v>
      </c>
      <c r="KX43" s="136">
        <f t="shared" ca="1" si="314"/>
        <v>105498.32575229146</v>
      </c>
      <c r="KY43" s="136">
        <f t="shared" ca="1" si="314"/>
        <v>113756.79620301667</v>
      </c>
      <c r="KZ43" s="136">
        <f t="shared" ca="1" si="314"/>
        <v>105518.42180385</v>
      </c>
      <c r="LA43" s="136">
        <f t="shared" ca="1" si="314"/>
        <v>107526.62852954815</v>
      </c>
      <c r="LB43" s="136">
        <f t="shared" ca="1" si="314"/>
        <v>114936.63562324745</v>
      </c>
      <c r="LC43" s="136">
        <f t="shared" ca="1" si="314"/>
        <v>111190.93574527401</v>
      </c>
      <c r="LD43" s="136">
        <f t="shared" ca="1" si="314"/>
        <v>103473.19615440059</v>
      </c>
      <c r="LE43" s="136">
        <f t="shared" ca="1" si="314"/>
        <v>102200.22511341159</v>
      </c>
      <c r="LF43" s="136">
        <f t="shared" ca="1" si="314"/>
        <v>99400.102007325651</v>
      </c>
      <c r="LG43" s="136">
        <f t="shared" ca="1" si="314"/>
        <v>108498.94391869477</v>
      </c>
      <c r="LH43" s="136">
        <f t="shared" ca="1" si="314"/>
        <v>102269.50484884583</v>
      </c>
      <c r="LI43" s="136">
        <f t="shared" ca="1" si="314"/>
        <v>102099.34758629354</v>
      </c>
      <c r="LJ43" s="136">
        <f t="shared" ca="1" si="314"/>
        <v>112126.83787141775</v>
      </c>
      <c r="LK43" s="136">
        <f t="shared" ca="1" si="314"/>
        <v>103908.74613258049</v>
      </c>
      <c r="LL43" s="136">
        <f t="shared" ref="LL43:NW43" ca="1" si="315">LL36*SUM(LL39:LL42)</f>
        <v>116534.5272368041</v>
      </c>
      <c r="LM43" s="136">
        <f t="shared" ca="1" si="315"/>
        <v>101146.459696021</v>
      </c>
      <c r="LN43" s="136">
        <f t="shared" ca="1" si="315"/>
        <v>106417.73040730257</v>
      </c>
      <c r="LO43" s="136">
        <f t="shared" ca="1" si="315"/>
        <v>111414.57072260756</v>
      </c>
      <c r="LP43" s="136">
        <f t="shared" ca="1" si="315"/>
        <v>103338.949323512</v>
      </c>
      <c r="LQ43" s="136">
        <f t="shared" ca="1" si="315"/>
        <v>107128.41936050987</v>
      </c>
      <c r="LR43" s="136">
        <f t="shared" ca="1" si="315"/>
        <v>103210.19410459732</v>
      </c>
      <c r="LS43" s="136">
        <f t="shared" ca="1" si="315"/>
        <v>111710.7625134683</v>
      </c>
      <c r="LT43" s="136">
        <f t="shared" ca="1" si="315"/>
        <v>105648.99071327051</v>
      </c>
      <c r="LU43" s="136">
        <f t="shared" ca="1" si="315"/>
        <v>105703.43584041226</v>
      </c>
      <c r="LV43" s="136">
        <f t="shared" ca="1" si="315"/>
        <v>101978.09183312951</v>
      </c>
      <c r="LW43" s="136">
        <f t="shared" ca="1" si="315"/>
        <v>111702.1034753386</v>
      </c>
      <c r="LX43" s="136">
        <f t="shared" ca="1" si="315"/>
        <v>105872.70462624807</v>
      </c>
      <c r="LY43" s="136">
        <f t="shared" ca="1" si="315"/>
        <v>103169.00070601101</v>
      </c>
      <c r="LZ43" s="136">
        <f t="shared" ca="1" si="315"/>
        <v>101961.76504542198</v>
      </c>
      <c r="MA43" s="136">
        <f t="shared" ca="1" si="315"/>
        <v>105774.89472506591</v>
      </c>
      <c r="MB43" s="136">
        <f t="shared" ca="1" si="315"/>
        <v>110855.79986483458</v>
      </c>
      <c r="MC43" s="136">
        <f t="shared" ca="1" si="315"/>
        <v>99127.470518412636</v>
      </c>
      <c r="MD43" s="136">
        <f t="shared" ca="1" si="315"/>
        <v>112424.56487010604</v>
      </c>
      <c r="ME43" s="136">
        <f t="shared" ca="1" si="315"/>
        <v>98631.122148175316</v>
      </c>
      <c r="MF43" s="136">
        <f t="shared" ca="1" si="315"/>
        <v>99126.504396945471</v>
      </c>
      <c r="MG43" s="136">
        <f t="shared" ca="1" si="315"/>
        <v>99299.533907530233</v>
      </c>
      <c r="MH43" s="136">
        <f t="shared" ca="1" si="315"/>
        <v>117118.02476333787</v>
      </c>
      <c r="MI43" s="136">
        <f t="shared" ca="1" si="315"/>
        <v>113097.24887343055</v>
      </c>
      <c r="MJ43" s="136">
        <f t="shared" ca="1" si="315"/>
        <v>113544.18702595653</v>
      </c>
      <c r="MK43" s="136">
        <f t="shared" ca="1" si="315"/>
        <v>97789.053251255085</v>
      </c>
      <c r="ML43" s="136">
        <f t="shared" ca="1" si="315"/>
        <v>104068.37702433832</v>
      </c>
      <c r="MM43" s="136">
        <f t="shared" ca="1" si="315"/>
        <v>106385.17336066459</v>
      </c>
      <c r="MN43" s="136">
        <f t="shared" ca="1" si="315"/>
        <v>106747.19207830427</v>
      </c>
      <c r="MO43" s="136">
        <f t="shared" ca="1" si="315"/>
        <v>106718.10450479835</v>
      </c>
      <c r="MP43" s="136">
        <f t="shared" ca="1" si="315"/>
        <v>107742.10307169899</v>
      </c>
      <c r="MQ43" s="136">
        <f t="shared" ca="1" si="315"/>
        <v>115160.15391993689</v>
      </c>
      <c r="MR43" s="136">
        <f t="shared" ca="1" si="315"/>
        <v>102234.89878256901</v>
      </c>
      <c r="MS43" s="136">
        <f t="shared" ca="1" si="315"/>
        <v>103254.29325593304</v>
      </c>
      <c r="MT43" s="136">
        <f t="shared" ca="1" si="315"/>
        <v>108759.82044316079</v>
      </c>
      <c r="MU43" s="136">
        <f t="shared" ca="1" si="315"/>
        <v>102078.32856561124</v>
      </c>
      <c r="MV43" s="136">
        <f t="shared" ca="1" si="315"/>
        <v>110061.78800484787</v>
      </c>
      <c r="MW43" s="136">
        <f t="shared" ca="1" si="315"/>
        <v>106674.96365172413</v>
      </c>
      <c r="MX43" s="136">
        <f t="shared" ca="1" si="315"/>
        <v>105791.44696115366</v>
      </c>
      <c r="MY43" s="136">
        <f t="shared" ca="1" si="315"/>
        <v>100456.95386825618</v>
      </c>
      <c r="MZ43" s="136">
        <f t="shared" ca="1" si="315"/>
        <v>108210.95509407642</v>
      </c>
      <c r="NA43" s="136">
        <f t="shared" ca="1" si="315"/>
        <v>99415.345835140906</v>
      </c>
      <c r="NB43" s="136">
        <f t="shared" ca="1" si="315"/>
        <v>112438.26258573581</v>
      </c>
      <c r="NC43" s="136">
        <f t="shared" ca="1" si="315"/>
        <v>102287.73631725731</v>
      </c>
      <c r="ND43" s="136">
        <f t="shared" ca="1" si="315"/>
        <v>100552.84195390817</v>
      </c>
      <c r="NE43" s="136">
        <f t="shared" ca="1" si="315"/>
        <v>103448.11667569137</v>
      </c>
      <c r="NF43" s="136">
        <f t="shared" ca="1" si="315"/>
        <v>114629.71070466048</v>
      </c>
      <c r="NG43" s="136">
        <f t="shared" ca="1" si="315"/>
        <v>110908.41841266751</v>
      </c>
      <c r="NH43" s="136">
        <f t="shared" ca="1" si="315"/>
        <v>114304.40939937366</v>
      </c>
      <c r="NI43" s="136">
        <f t="shared" ca="1" si="315"/>
        <v>114957.52241183152</v>
      </c>
      <c r="NJ43" s="136">
        <f t="shared" ca="1" si="315"/>
        <v>101253.96999167999</v>
      </c>
      <c r="NK43" s="136">
        <f t="shared" ca="1" si="315"/>
        <v>104592.8117272096</v>
      </c>
      <c r="NL43" s="136">
        <f t="shared" ca="1" si="315"/>
        <v>109040.18725910904</v>
      </c>
      <c r="NM43" s="136">
        <f t="shared" ca="1" si="315"/>
        <v>104256.82944690276</v>
      </c>
      <c r="NN43" s="136">
        <f t="shared" ca="1" si="315"/>
        <v>113467.99727004558</v>
      </c>
      <c r="NO43" s="136">
        <f t="shared" ca="1" si="315"/>
        <v>104541.53781858682</v>
      </c>
      <c r="NP43" s="136">
        <f t="shared" ca="1" si="315"/>
        <v>110665.74176048362</v>
      </c>
      <c r="NQ43" s="136">
        <f t="shared" ca="1" si="315"/>
        <v>99041.326347159629</v>
      </c>
      <c r="NR43" s="136">
        <f t="shared" ca="1" si="315"/>
        <v>112597.6858310322</v>
      </c>
      <c r="NS43" s="136">
        <f t="shared" ca="1" si="315"/>
        <v>105466.0305394094</v>
      </c>
      <c r="NT43" s="136">
        <f t="shared" ca="1" si="315"/>
        <v>114361.48147590598</v>
      </c>
      <c r="NU43" s="136">
        <f t="shared" ca="1" si="315"/>
        <v>98632.571322717966</v>
      </c>
      <c r="NV43" s="136">
        <f t="shared" ca="1" si="315"/>
        <v>105527.72189859983</v>
      </c>
      <c r="NW43" s="136">
        <f t="shared" ca="1" si="315"/>
        <v>115389.97796635776</v>
      </c>
      <c r="NX43" s="136">
        <f t="shared" ref="NX43:QI43" ca="1" si="316">NX36*SUM(NX39:NX42)</f>
        <v>99338.369813052326</v>
      </c>
      <c r="NY43" s="136">
        <f t="shared" ca="1" si="316"/>
        <v>104793.71116984045</v>
      </c>
      <c r="NZ43" s="136">
        <f t="shared" ca="1" si="316"/>
        <v>114867.23753923998</v>
      </c>
      <c r="OA43" s="136">
        <f t="shared" ca="1" si="316"/>
        <v>104994.58163593749</v>
      </c>
      <c r="OB43" s="136">
        <f t="shared" ca="1" si="316"/>
        <v>105999.16243801547</v>
      </c>
      <c r="OC43" s="136">
        <f t="shared" ca="1" si="316"/>
        <v>111930.45321577266</v>
      </c>
      <c r="OD43" s="136">
        <f t="shared" ca="1" si="316"/>
        <v>101509.74433012505</v>
      </c>
      <c r="OE43" s="136">
        <f t="shared" ca="1" si="316"/>
        <v>112936.9003788078</v>
      </c>
      <c r="OF43" s="136">
        <f t="shared" ca="1" si="316"/>
        <v>112683.07465836275</v>
      </c>
      <c r="OG43" s="136">
        <f t="shared" ca="1" si="316"/>
        <v>98171.442205849336</v>
      </c>
      <c r="OH43" s="136">
        <f t="shared" ca="1" si="316"/>
        <v>113086.71106124464</v>
      </c>
      <c r="OI43" s="136">
        <f t="shared" ca="1" si="316"/>
        <v>102407.32245353294</v>
      </c>
      <c r="OJ43" s="136">
        <f t="shared" ca="1" si="316"/>
        <v>108238.23310887699</v>
      </c>
      <c r="OK43" s="136">
        <f t="shared" ca="1" si="316"/>
        <v>107407.93732679423</v>
      </c>
      <c r="OL43" s="136">
        <f t="shared" ca="1" si="316"/>
        <v>101301.4452132115</v>
      </c>
      <c r="OM43" s="136">
        <f t="shared" ca="1" si="316"/>
        <v>97171.173612484621</v>
      </c>
      <c r="ON43" s="136">
        <f t="shared" ca="1" si="316"/>
        <v>113318.19632667999</v>
      </c>
      <c r="OO43" s="136">
        <f t="shared" ca="1" si="316"/>
        <v>109949.91618075944</v>
      </c>
      <c r="OP43" s="136">
        <f t="shared" ca="1" si="316"/>
        <v>108679.21584355822</v>
      </c>
      <c r="OQ43" s="136">
        <f t="shared" ca="1" si="316"/>
        <v>105907.07457805047</v>
      </c>
      <c r="OR43" s="136">
        <f t="shared" ca="1" si="316"/>
        <v>110096.44562663462</v>
      </c>
      <c r="OS43" s="136">
        <f t="shared" ca="1" si="316"/>
        <v>102730.41028245189</v>
      </c>
      <c r="OT43" s="136">
        <f t="shared" ca="1" si="316"/>
        <v>102932.58170644089</v>
      </c>
      <c r="OU43" s="136">
        <f t="shared" ca="1" si="316"/>
        <v>109158.13936085273</v>
      </c>
      <c r="OV43" s="136">
        <f t="shared" ca="1" si="316"/>
        <v>111189.52241403164</v>
      </c>
      <c r="OW43" s="136">
        <f t="shared" ca="1" si="316"/>
        <v>102085.96189593247</v>
      </c>
      <c r="OX43" s="136">
        <f t="shared" ca="1" si="316"/>
        <v>113789.65719508397</v>
      </c>
      <c r="OY43" s="136">
        <f t="shared" ca="1" si="316"/>
        <v>101591.47456086561</v>
      </c>
      <c r="OZ43" s="136">
        <f t="shared" ca="1" si="316"/>
        <v>107546.19860194212</v>
      </c>
      <c r="PA43" s="136">
        <f t="shared" ca="1" si="316"/>
        <v>110713.35327516052</v>
      </c>
      <c r="PB43" s="136">
        <f t="shared" ca="1" si="316"/>
        <v>107919.33207651264</v>
      </c>
      <c r="PC43" s="136">
        <f t="shared" ca="1" si="316"/>
        <v>97536.355051861494</v>
      </c>
      <c r="PD43" s="136">
        <f t="shared" ca="1" si="316"/>
        <v>114401.16617671013</v>
      </c>
      <c r="PE43" s="136">
        <f t="shared" ca="1" si="316"/>
        <v>109419.65811020919</v>
      </c>
      <c r="PF43" s="136">
        <f t="shared" ca="1" si="316"/>
        <v>106245.90216372788</v>
      </c>
      <c r="PG43" s="136">
        <f t="shared" ca="1" si="316"/>
        <v>106534.25728861903</v>
      </c>
      <c r="PH43" s="136">
        <f t="shared" ca="1" si="316"/>
        <v>107011.42726653932</v>
      </c>
      <c r="PI43" s="136">
        <f t="shared" ca="1" si="316"/>
        <v>104703.06248950621</v>
      </c>
      <c r="PJ43" s="136">
        <f t="shared" ca="1" si="316"/>
        <v>110281.40475868597</v>
      </c>
      <c r="PK43" s="136">
        <f t="shared" ca="1" si="316"/>
        <v>104111.66376976177</v>
      </c>
      <c r="PL43" s="136">
        <f t="shared" ca="1" si="316"/>
        <v>116019.46764866386</v>
      </c>
      <c r="PM43" s="136">
        <f t="shared" ca="1" si="316"/>
        <v>111567.74839228188</v>
      </c>
      <c r="PN43" s="136">
        <f t="shared" ca="1" si="316"/>
        <v>115045.55360567372</v>
      </c>
      <c r="PO43" s="136">
        <f t="shared" ca="1" si="316"/>
        <v>107812.73960563866</v>
      </c>
      <c r="PP43" s="136">
        <f t="shared" ca="1" si="316"/>
        <v>105640.5450795717</v>
      </c>
      <c r="PQ43" s="136">
        <f t="shared" ca="1" si="316"/>
        <v>109196.10883391937</v>
      </c>
      <c r="PR43" s="136">
        <f t="shared" ca="1" si="316"/>
        <v>103603.9263284473</v>
      </c>
      <c r="PS43" s="136">
        <f t="shared" ca="1" si="316"/>
        <v>109138.83553122765</v>
      </c>
      <c r="PT43" s="136">
        <f t="shared" ca="1" si="316"/>
        <v>109428.62843091342</v>
      </c>
      <c r="PU43" s="136">
        <f t="shared" ca="1" si="316"/>
        <v>108375.00580917145</v>
      </c>
      <c r="PV43" s="136">
        <f t="shared" ca="1" si="316"/>
        <v>104535.96247429743</v>
      </c>
      <c r="PW43" s="136">
        <f t="shared" ca="1" si="316"/>
        <v>100731.122673996</v>
      </c>
      <c r="PX43" s="136">
        <f t="shared" ca="1" si="316"/>
        <v>97857.96627483386</v>
      </c>
      <c r="PY43" s="136">
        <f t="shared" ca="1" si="316"/>
        <v>108058.79087724486</v>
      </c>
      <c r="PZ43" s="136">
        <f t="shared" ca="1" si="316"/>
        <v>107262.1742202006</v>
      </c>
      <c r="QA43" s="136">
        <f t="shared" ca="1" si="316"/>
        <v>103531.14886682804</v>
      </c>
      <c r="QB43" s="136">
        <f t="shared" ca="1" si="316"/>
        <v>106297.04211103474</v>
      </c>
      <c r="QC43" s="136">
        <f t="shared" ca="1" si="316"/>
        <v>109966.3579821461</v>
      </c>
      <c r="QD43" s="136">
        <f t="shared" ca="1" si="316"/>
        <v>106009.16878153762</v>
      </c>
      <c r="QE43" s="136">
        <f t="shared" ca="1" si="316"/>
        <v>116236.85255373412</v>
      </c>
      <c r="QF43" s="136">
        <f t="shared" ca="1" si="316"/>
        <v>106333.2428150194</v>
      </c>
      <c r="QG43" s="136">
        <f t="shared" ca="1" si="316"/>
        <v>109101.60406792002</v>
      </c>
      <c r="QH43" s="136">
        <f t="shared" ca="1" si="316"/>
        <v>115656.40678778166</v>
      </c>
      <c r="QI43" s="136">
        <f t="shared" ca="1" si="316"/>
        <v>99519.771664274216</v>
      </c>
      <c r="QJ43" s="136">
        <f t="shared" ref="QJ43:SU43" ca="1" si="317">QJ36*SUM(QJ39:QJ42)</f>
        <v>98100.466241870759</v>
      </c>
      <c r="QK43" s="136">
        <f t="shared" ca="1" si="317"/>
        <v>108402.59225823176</v>
      </c>
      <c r="QL43" s="136">
        <f t="shared" ca="1" si="317"/>
        <v>114958.76661472186</v>
      </c>
      <c r="QM43" s="136">
        <f t="shared" ca="1" si="317"/>
        <v>103158.83211631632</v>
      </c>
      <c r="QN43" s="136">
        <f t="shared" ca="1" si="317"/>
        <v>116712.59619594531</v>
      </c>
      <c r="QO43" s="136">
        <f t="shared" ca="1" si="317"/>
        <v>100852.57930123893</v>
      </c>
      <c r="QP43" s="136">
        <f t="shared" ca="1" si="317"/>
        <v>115563.64123056314</v>
      </c>
      <c r="QQ43" s="136">
        <f t="shared" ca="1" si="317"/>
        <v>115080.97758120166</v>
      </c>
      <c r="QR43" s="136">
        <f t="shared" ca="1" si="317"/>
        <v>110819.30370529102</v>
      </c>
      <c r="QS43" s="136">
        <f t="shared" ca="1" si="317"/>
        <v>100295.49483006094</v>
      </c>
      <c r="QT43" s="136">
        <f t="shared" ca="1" si="317"/>
        <v>100752.74289640281</v>
      </c>
      <c r="QU43" s="136">
        <f t="shared" ca="1" si="317"/>
        <v>103225.47463948902</v>
      </c>
      <c r="QV43" s="136">
        <f t="shared" ca="1" si="317"/>
        <v>111932.26904338996</v>
      </c>
      <c r="QW43" s="136">
        <f t="shared" ca="1" si="317"/>
        <v>101281.68844511021</v>
      </c>
      <c r="QX43" s="136">
        <f t="shared" ca="1" si="317"/>
        <v>100225.66987762618</v>
      </c>
      <c r="QY43" s="136">
        <f t="shared" ca="1" si="317"/>
        <v>104700.20720890502</v>
      </c>
      <c r="QZ43" s="136">
        <f t="shared" ca="1" si="317"/>
        <v>116184.21210970952</v>
      </c>
      <c r="RA43" s="136">
        <f t="shared" ca="1" si="317"/>
        <v>103171.77025267748</v>
      </c>
      <c r="RB43" s="136">
        <f t="shared" ca="1" si="317"/>
        <v>103710.53938625121</v>
      </c>
      <c r="RC43" s="136">
        <f t="shared" ca="1" si="317"/>
        <v>101060.6940924292</v>
      </c>
      <c r="RD43" s="136">
        <f t="shared" ca="1" si="317"/>
        <v>104733.75304588978</v>
      </c>
      <c r="RE43" s="136">
        <f t="shared" ca="1" si="317"/>
        <v>115521.38401654729</v>
      </c>
      <c r="RF43" s="136">
        <f t="shared" ca="1" si="317"/>
        <v>110773.58418193135</v>
      </c>
      <c r="RG43" s="136">
        <f t="shared" ca="1" si="317"/>
        <v>111455.27081053288</v>
      </c>
      <c r="RH43" s="136">
        <f t="shared" ca="1" si="317"/>
        <v>106134.90528622607</v>
      </c>
      <c r="RI43" s="136">
        <f t="shared" ca="1" si="317"/>
        <v>107465.11331249066</v>
      </c>
      <c r="RJ43" s="136">
        <f t="shared" ca="1" si="317"/>
        <v>97485.716204058146</v>
      </c>
      <c r="RK43" s="136">
        <f t="shared" ca="1" si="317"/>
        <v>100957.66458819807</v>
      </c>
      <c r="RL43" s="136">
        <f t="shared" ca="1" si="317"/>
        <v>99398.504251974329</v>
      </c>
      <c r="RM43" s="136">
        <f t="shared" ca="1" si="317"/>
        <v>100357.91367814342</v>
      </c>
      <c r="RN43" s="136">
        <f t="shared" ca="1" si="317"/>
        <v>106652.79706303091</v>
      </c>
      <c r="RO43" s="136">
        <f t="shared" ca="1" si="317"/>
        <v>105892.47389885904</v>
      </c>
      <c r="RP43" s="136">
        <f t="shared" ca="1" si="317"/>
        <v>112203.84735667087</v>
      </c>
      <c r="RQ43" s="136">
        <f t="shared" ca="1" si="317"/>
        <v>110798.19581902242</v>
      </c>
      <c r="RR43" s="136">
        <f t="shared" ca="1" si="317"/>
        <v>108531.0999884613</v>
      </c>
      <c r="RS43" s="136">
        <f t="shared" ca="1" si="317"/>
        <v>112073.25923057938</v>
      </c>
      <c r="RT43" s="136">
        <f t="shared" ca="1" si="317"/>
        <v>109664.00344225702</v>
      </c>
      <c r="RU43" s="136">
        <f t="shared" ca="1" si="317"/>
        <v>115107.47974830368</v>
      </c>
      <c r="RV43" s="136">
        <f t="shared" ca="1" si="317"/>
        <v>99053.520474514633</v>
      </c>
      <c r="RW43" s="136">
        <f t="shared" ca="1" si="317"/>
        <v>105741.50545186769</v>
      </c>
      <c r="RX43" s="136">
        <f t="shared" ca="1" si="317"/>
        <v>112067.13155488827</v>
      </c>
      <c r="RY43" s="136">
        <f t="shared" ca="1" si="317"/>
        <v>99691.179086955613</v>
      </c>
      <c r="RZ43" s="136">
        <f t="shared" ca="1" si="317"/>
        <v>102927.31229734709</v>
      </c>
      <c r="SA43" s="136">
        <f t="shared" ca="1" si="317"/>
        <v>106256.70954409719</v>
      </c>
      <c r="SB43" s="136">
        <f t="shared" ca="1" si="317"/>
        <v>97796.6835820204</v>
      </c>
      <c r="SC43" s="136">
        <f t="shared" ca="1" si="317"/>
        <v>106190.19817872417</v>
      </c>
      <c r="SD43" s="136">
        <f t="shared" ca="1" si="317"/>
        <v>100880.56484697366</v>
      </c>
      <c r="SE43" s="136">
        <f t="shared" ca="1" si="317"/>
        <v>110543.3247967013</v>
      </c>
      <c r="SF43" s="136">
        <f t="shared" ca="1" si="317"/>
        <v>108992.41304580138</v>
      </c>
      <c r="SG43" s="136">
        <f t="shared" ca="1" si="317"/>
        <v>106118.26945604189</v>
      </c>
      <c r="SH43" s="136">
        <f t="shared" ca="1" si="317"/>
        <v>114386.62467785584</v>
      </c>
      <c r="SI43" s="136">
        <f t="shared" ca="1" si="317"/>
        <v>99122.474198065873</v>
      </c>
      <c r="SJ43" s="136">
        <f t="shared" ca="1" si="317"/>
        <v>110985.97014736487</v>
      </c>
      <c r="SK43" s="136">
        <f t="shared" ca="1" si="317"/>
        <v>116554.76576052322</v>
      </c>
      <c r="SL43" s="136">
        <f t="shared" ca="1" si="317"/>
        <v>99254.444181767205</v>
      </c>
      <c r="SM43" s="136">
        <f t="shared" ca="1" si="317"/>
        <v>104809.80303529129</v>
      </c>
      <c r="SN43" s="136">
        <f t="shared" ca="1" si="317"/>
        <v>107882.74394992346</v>
      </c>
      <c r="SO43" s="136">
        <f t="shared" ca="1" si="317"/>
        <v>105533.52018062567</v>
      </c>
      <c r="SP43" s="136">
        <f t="shared" ca="1" si="317"/>
        <v>100130.63481817502</v>
      </c>
      <c r="SQ43" s="136">
        <f t="shared" ca="1" si="317"/>
        <v>111262.26781156505</v>
      </c>
      <c r="SR43" s="136">
        <f t="shared" ca="1" si="317"/>
        <v>100168.06200697305</v>
      </c>
      <c r="SS43" s="136">
        <f t="shared" ca="1" si="317"/>
        <v>104316.67687407472</v>
      </c>
      <c r="ST43" s="136">
        <f t="shared" ca="1" si="317"/>
        <v>105122.87359263212</v>
      </c>
      <c r="SU43" s="136">
        <f t="shared" ca="1" si="317"/>
        <v>100710.71246801336</v>
      </c>
      <c r="SV43" s="136">
        <f t="shared" ref="SV43:VG43" ca="1" si="318">SV36*SUM(SV39:SV42)</f>
        <v>101271.3750005607</v>
      </c>
      <c r="SW43" s="136">
        <f t="shared" ca="1" si="318"/>
        <v>107620.44148418642</v>
      </c>
      <c r="SX43" s="136">
        <f t="shared" ca="1" si="318"/>
        <v>108374.97791615437</v>
      </c>
      <c r="SY43" s="136">
        <f t="shared" ca="1" si="318"/>
        <v>113189.31950858391</v>
      </c>
      <c r="SZ43" s="136">
        <f t="shared" ca="1" si="318"/>
        <v>105027.38500014799</v>
      </c>
      <c r="TA43" s="136">
        <f t="shared" ca="1" si="318"/>
        <v>104793.19504580776</v>
      </c>
      <c r="TB43" s="136">
        <f t="shared" ca="1" si="318"/>
        <v>113994.99978841952</v>
      </c>
      <c r="TC43" s="136">
        <f t="shared" ca="1" si="318"/>
        <v>116290.81115908956</v>
      </c>
      <c r="TD43" s="136">
        <f t="shared" ca="1" si="318"/>
        <v>115866.24302433287</v>
      </c>
      <c r="TE43" s="136">
        <f t="shared" ca="1" si="318"/>
        <v>101335.0280499182</v>
      </c>
      <c r="TF43" s="136">
        <f t="shared" ca="1" si="318"/>
        <v>107789.27673361286</v>
      </c>
      <c r="TG43" s="136">
        <f t="shared" ca="1" si="318"/>
        <v>100395.17541301681</v>
      </c>
      <c r="TH43" s="136">
        <f t="shared" ca="1" si="318"/>
        <v>112277.37337556228</v>
      </c>
      <c r="TI43" s="136">
        <f t="shared" ca="1" si="318"/>
        <v>105985.79948592787</v>
      </c>
      <c r="TJ43" s="136">
        <f t="shared" ca="1" si="318"/>
        <v>97321.069403061498</v>
      </c>
      <c r="TK43" s="136">
        <f t="shared" ca="1" si="318"/>
        <v>111378.36951867357</v>
      </c>
      <c r="TL43" s="136">
        <f t="shared" ca="1" si="318"/>
        <v>103843.91429996339</v>
      </c>
      <c r="TM43" s="136">
        <f t="shared" ca="1" si="318"/>
        <v>105239.73483795859</v>
      </c>
      <c r="TN43" s="136">
        <f t="shared" ca="1" si="318"/>
        <v>108112.59039715673</v>
      </c>
      <c r="TO43" s="136">
        <f t="shared" ca="1" si="318"/>
        <v>108794.90048859987</v>
      </c>
      <c r="TP43" s="136">
        <f t="shared" ca="1" si="318"/>
        <v>99213.496453344342</v>
      </c>
      <c r="TQ43" s="136">
        <f t="shared" ca="1" si="318"/>
        <v>115814.39979433974</v>
      </c>
      <c r="TR43" s="136">
        <f t="shared" ca="1" si="318"/>
        <v>114179.83577922679</v>
      </c>
      <c r="TS43" s="136">
        <f t="shared" ca="1" si="318"/>
        <v>108521.75939611631</v>
      </c>
      <c r="TT43" s="136">
        <f t="shared" ca="1" si="318"/>
        <v>113960.27967577876</v>
      </c>
      <c r="TU43" s="136">
        <f t="shared" ca="1" si="318"/>
        <v>113322.62050635922</v>
      </c>
      <c r="TV43" s="136">
        <f t="shared" ca="1" si="318"/>
        <v>111418.12945960811</v>
      </c>
      <c r="TW43" s="136">
        <f t="shared" ca="1" si="318"/>
        <v>115046.38855995191</v>
      </c>
      <c r="TX43" s="136">
        <f t="shared" ca="1" si="318"/>
        <v>98946.632281464845</v>
      </c>
      <c r="TY43" s="136">
        <f t="shared" ca="1" si="318"/>
        <v>103911.17577998499</v>
      </c>
      <c r="TZ43" s="136">
        <f t="shared" ca="1" si="318"/>
        <v>105290.28035455455</v>
      </c>
      <c r="UA43" s="136">
        <f t="shared" ca="1" si="318"/>
        <v>106663.26255376155</v>
      </c>
      <c r="UB43" s="136">
        <f t="shared" ca="1" si="318"/>
        <v>104512.51179752065</v>
      </c>
      <c r="UC43" s="136">
        <f t="shared" ca="1" si="318"/>
        <v>108540.52365255392</v>
      </c>
      <c r="UD43" s="136">
        <f t="shared" ca="1" si="318"/>
        <v>100004.36344743309</v>
      </c>
      <c r="UE43" s="136">
        <f t="shared" ca="1" si="318"/>
        <v>112365.33261299523</v>
      </c>
      <c r="UF43" s="136">
        <f t="shared" ca="1" si="318"/>
        <v>107759.1766032888</v>
      </c>
      <c r="UG43" s="136">
        <f t="shared" ca="1" si="318"/>
        <v>107627.0387975534</v>
      </c>
      <c r="UH43" s="136">
        <f t="shared" ca="1" si="318"/>
        <v>111121.26341618752</v>
      </c>
      <c r="UI43" s="136">
        <f t="shared" ca="1" si="318"/>
        <v>109246.47908310466</v>
      </c>
      <c r="UJ43" s="136">
        <f t="shared" ca="1" si="318"/>
        <v>113442.20102025302</v>
      </c>
      <c r="UK43" s="136">
        <f t="shared" ca="1" si="318"/>
        <v>113949.34125623548</v>
      </c>
      <c r="UL43" s="136">
        <f t="shared" ca="1" si="318"/>
        <v>101885.05504123228</v>
      </c>
      <c r="UM43" s="136">
        <f t="shared" ca="1" si="318"/>
        <v>103179.03361321297</v>
      </c>
      <c r="UN43" s="136">
        <f t="shared" ca="1" si="318"/>
        <v>108371.72175697573</v>
      </c>
      <c r="UO43" s="136">
        <f t="shared" ca="1" si="318"/>
        <v>109911.46774392737</v>
      </c>
      <c r="UP43" s="136">
        <f t="shared" ca="1" si="318"/>
        <v>103734.52156859606</v>
      </c>
      <c r="UQ43" s="136">
        <f t="shared" ca="1" si="318"/>
        <v>109388.16166716271</v>
      </c>
      <c r="UR43" s="136">
        <f t="shared" ca="1" si="318"/>
        <v>100758.24696241629</v>
      </c>
      <c r="US43" s="136">
        <f t="shared" ca="1" si="318"/>
        <v>113486.86010192263</v>
      </c>
      <c r="UT43" s="136">
        <f t="shared" ca="1" si="318"/>
        <v>105502.36098995649</v>
      </c>
      <c r="UU43" s="136">
        <f t="shared" ca="1" si="318"/>
        <v>101174.59346249135</v>
      </c>
      <c r="UV43" s="136">
        <f t="shared" ca="1" si="318"/>
        <v>115666.87581318911</v>
      </c>
      <c r="UW43" s="136">
        <f t="shared" ca="1" si="318"/>
        <v>108480.78046288769</v>
      </c>
      <c r="UX43" s="136">
        <f t="shared" ca="1" si="318"/>
        <v>112597.97395545585</v>
      </c>
      <c r="UY43" s="136">
        <f t="shared" ca="1" si="318"/>
        <v>108908.10379607463</v>
      </c>
      <c r="UZ43" s="136">
        <f t="shared" ca="1" si="318"/>
        <v>111765.08542491897</v>
      </c>
      <c r="VA43" s="136">
        <f t="shared" ca="1" si="318"/>
        <v>111471.34930730652</v>
      </c>
      <c r="VB43" s="136">
        <f t="shared" ca="1" si="318"/>
        <v>113600.93766757926</v>
      </c>
      <c r="VC43" s="136">
        <f t="shared" ca="1" si="318"/>
        <v>109914.50245990307</v>
      </c>
      <c r="VD43" s="136">
        <f t="shared" ca="1" si="318"/>
        <v>107186.28092134591</v>
      </c>
      <c r="VE43" s="136">
        <f t="shared" ca="1" si="318"/>
        <v>103171.8337058317</v>
      </c>
      <c r="VF43" s="136">
        <f t="shared" ca="1" si="318"/>
        <v>107398.05201807102</v>
      </c>
      <c r="VG43" s="136">
        <f t="shared" ca="1" si="318"/>
        <v>102900.1627002762</v>
      </c>
      <c r="VH43" s="136">
        <f t="shared" ref="VH43:XS43" ca="1" si="319">VH36*SUM(VH39:VH42)</f>
        <v>116631.20688269591</v>
      </c>
      <c r="VI43" s="136">
        <f t="shared" ca="1" si="319"/>
        <v>111893.83935153759</v>
      </c>
      <c r="VJ43" s="136">
        <f t="shared" ca="1" si="319"/>
        <v>103700.47210684337</v>
      </c>
      <c r="VK43" s="136">
        <f t="shared" ca="1" si="319"/>
        <v>114946.20457750534</v>
      </c>
      <c r="VL43" s="136">
        <f t="shared" ca="1" si="319"/>
        <v>100318.19121053036</v>
      </c>
      <c r="VM43" s="136">
        <f t="shared" ca="1" si="319"/>
        <v>107145.4395701406</v>
      </c>
      <c r="VN43" s="136">
        <f t="shared" ca="1" si="319"/>
        <v>104998.76570811217</v>
      </c>
      <c r="VO43" s="136">
        <f t="shared" ca="1" si="319"/>
        <v>114833.80530961593</v>
      </c>
      <c r="VP43" s="136">
        <f t="shared" ca="1" si="319"/>
        <v>106723.6590677701</v>
      </c>
      <c r="VQ43" s="136">
        <f t="shared" ca="1" si="319"/>
        <v>107034.79052753176</v>
      </c>
      <c r="VR43" s="136">
        <f t="shared" ca="1" si="319"/>
        <v>103962.98201578164</v>
      </c>
      <c r="VS43" s="136">
        <f t="shared" ca="1" si="319"/>
        <v>115174.27872868809</v>
      </c>
      <c r="VT43" s="136">
        <f t="shared" ca="1" si="319"/>
        <v>116164.0888793772</v>
      </c>
      <c r="VU43" s="136">
        <f t="shared" ca="1" si="319"/>
        <v>100541.69287595636</v>
      </c>
      <c r="VV43" s="136">
        <f t="shared" ca="1" si="319"/>
        <v>109928.75123179998</v>
      </c>
      <c r="VW43" s="136">
        <f t="shared" ca="1" si="319"/>
        <v>100219.09267374764</v>
      </c>
      <c r="VX43" s="136">
        <f t="shared" ca="1" si="319"/>
        <v>105177.28813389542</v>
      </c>
      <c r="VY43" s="136">
        <f t="shared" ca="1" si="319"/>
        <v>104503.25760045186</v>
      </c>
      <c r="VZ43" s="136">
        <f t="shared" ca="1" si="319"/>
        <v>106851.95277677076</v>
      </c>
      <c r="WA43" s="136">
        <f t="shared" ca="1" si="319"/>
        <v>110552.67513953155</v>
      </c>
      <c r="WB43" s="136">
        <f t="shared" ca="1" si="319"/>
        <v>100181.27849515474</v>
      </c>
      <c r="WC43" s="136">
        <f t="shared" ca="1" si="319"/>
        <v>103909.0593349202</v>
      </c>
      <c r="WD43" s="136">
        <f t="shared" ca="1" si="319"/>
        <v>101613.5424629859</v>
      </c>
      <c r="WE43" s="136">
        <f t="shared" ca="1" si="319"/>
        <v>107065.92463847103</v>
      </c>
      <c r="WF43" s="136">
        <f t="shared" ca="1" si="319"/>
        <v>108791.49623954443</v>
      </c>
      <c r="WG43" s="136">
        <f t="shared" ca="1" si="319"/>
        <v>111051.21963224997</v>
      </c>
      <c r="WH43" s="136">
        <f t="shared" ca="1" si="319"/>
        <v>107754.57356720901</v>
      </c>
      <c r="WI43" s="136">
        <f t="shared" ca="1" si="319"/>
        <v>106289.03912375215</v>
      </c>
      <c r="WJ43" s="136">
        <f t="shared" ca="1" si="319"/>
        <v>106766.13795996581</v>
      </c>
      <c r="WK43" s="136">
        <f t="shared" ca="1" si="319"/>
        <v>103364.12340330478</v>
      </c>
      <c r="WL43" s="136">
        <f t="shared" ca="1" si="319"/>
        <v>101471.08697752544</v>
      </c>
      <c r="WM43" s="136">
        <f t="shared" ca="1" si="319"/>
        <v>102494.42815275183</v>
      </c>
      <c r="WN43" s="136">
        <f t="shared" ca="1" si="319"/>
        <v>104616.02421269768</v>
      </c>
      <c r="WO43" s="136">
        <f t="shared" ca="1" si="319"/>
        <v>113851.74126951252</v>
      </c>
      <c r="WP43" s="136">
        <f t="shared" ca="1" si="319"/>
        <v>103985.81692823353</v>
      </c>
      <c r="WQ43" s="136">
        <f t="shared" ca="1" si="319"/>
        <v>103393.11982634808</v>
      </c>
      <c r="WR43" s="136">
        <f t="shared" ca="1" si="319"/>
        <v>107530.07847555009</v>
      </c>
      <c r="WS43" s="136">
        <f t="shared" ca="1" si="319"/>
        <v>110118.39426704987</v>
      </c>
      <c r="WT43" s="136">
        <f t="shared" ca="1" si="319"/>
        <v>101574.34306118898</v>
      </c>
      <c r="WU43" s="136">
        <f t="shared" ca="1" si="319"/>
        <v>101534.14235435787</v>
      </c>
      <c r="WV43" s="136">
        <f t="shared" ca="1" si="319"/>
        <v>104810.16715379365</v>
      </c>
      <c r="WW43" s="136">
        <f t="shared" ca="1" si="319"/>
        <v>109709.11727491026</v>
      </c>
      <c r="WX43" s="136">
        <f t="shared" ca="1" si="319"/>
        <v>103590.25363740356</v>
      </c>
      <c r="WY43" s="136">
        <f t="shared" ca="1" si="319"/>
        <v>110544.63684528455</v>
      </c>
      <c r="WZ43" s="136">
        <f t="shared" ca="1" si="319"/>
        <v>103547.65516816807</v>
      </c>
      <c r="XA43" s="136">
        <f t="shared" ca="1" si="319"/>
        <v>110272.50925799548</v>
      </c>
      <c r="XB43" s="136">
        <f t="shared" ca="1" si="319"/>
        <v>108249.70253521239</v>
      </c>
      <c r="XC43" s="136">
        <f t="shared" ca="1" si="319"/>
        <v>115124.04186495599</v>
      </c>
      <c r="XD43" s="136">
        <f t="shared" ca="1" si="319"/>
        <v>104391.86038286751</v>
      </c>
      <c r="XE43" s="136">
        <f t="shared" ca="1" si="319"/>
        <v>115704.39955244753</v>
      </c>
      <c r="XF43" s="136">
        <f t="shared" ca="1" si="319"/>
        <v>105766.20632076678</v>
      </c>
      <c r="XG43" s="136">
        <f t="shared" ca="1" si="319"/>
        <v>114493.84787940561</v>
      </c>
      <c r="XH43" s="136">
        <f t="shared" ca="1" si="319"/>
        <v>109780.13531407974</v>
      </c>
      <c r="XI43" s="136">
        <f t="shared" ca="1" si="319"/>
        <v>113568.42027669307</v>
      </c>
      <c r="XJ43" s="136">
        <f t="shared" ca="1" si="319"/>
        <v>100570.82352367678</v>
      </c>
      <c r="XK43" s="136">
        <f t="shared" ca="1" si="319"/>
        <v>116089.99985472798</v>
      </c>
      <c r="XL43" s="136">
        <f t="shared" ca="1" si="319"/>
        <v>100919.62180402061</v>
      </c>
      <c r="XM43" s="136">
        <f t="shared" ca="1" si="319"/>
        <v>114403.00440131573</v>
      </c>
      <c r="XN43" s="136">
        <f t="shared" ca="1" si="319"/>
        <v>108552.28922966897</v>
      </c>
      <c r="XO43" s="136">
        <f t="shared" ca="1" si="319"/>
        <v>113044.15023700797</v>
      </c>
      <c r="XP43" s="136">
        <f t="shared" ca="1" si="319"/>
        <v>109333.79514200364</v>
      </c>
      <c r="XQ43" s="136">
        <f t="shared" ca="1" si="319"/>
        <v>107750.27775123388</v>
      </c>
      <c r="XR43" s="136">
        <f t="shared" ca="1" si="319"/>
        <v>114828.75943029228</v>
      </c>
      <c r="XS43" s="136">
        <f t="shared" ca="1" si="319"/>
        <v>99227.631267721314</v>
      </c>
      <c r="XT43" s="136">
        <f t="shared" ref="XT43:AAE43" ca="1" si="320">XT36*SUM(XT39:XT42)</f>
        <v>109447.2642457637</v>
      </c>
      <c r="XU43" s="136">
        <f t="shared" ca="1" si="320"/>
        <v>99519.799512595346</v>
      </c>
      <c r="XV43" s="136">
        <f t="shared" ca="1" si="320"/>
        <v>114148.21833309958</v>
      </c>
      <c r="XW43" s="136">
        <f t="shared" ca="1" si="320"/>
        <v>109288.46097133576</v>
      </c>
      <c r="XX43" s="136">
        <f t="shared" ca="1" si="320"/>
        <v>112456.84067060788</v>
      </c>
      <c r="XY43" s="136">
        <f t="shared" ca="1" si="320"/>
        <v>101558.92423561745</v>
      </c>
      <c r="XZ43" s="136">
        <f t="shared" ca="1" si="320"/>
        <v>112878.23519927944</v>
      </c>
      <c r="YA43" s="136">
        <f t="shared" ca="1" si="320"/>
        <v>103238.70778089609</v>
      </c>
      <c r="YB43" s="136">
        <f t="shared" ca="1" si="320"/>
        <v>102809.45301193034</v>
      </c>
      <c r="YC43" s="136">
        <f t="shared" ca="1" si="320"/>
        <v>108299.79114488495</v>
      </c>
      <c r="YD43" s="136">
        <f t="shared" ca="1" si="320"/>
        <v>110198.83275205833</v>
      </c>
      <c r="YE43" s="136">
        <f t="shared" ca="1" si="320"/>
        <v>98663.996556197017</v>
      </c>
      <c r="YF43" s="136">
        <f t="shared" ca="1" si="320"/>
        <v>114466.1980111547</v>
      </c>
      <c r="YG43" s="136">
        <f t="shared" ca="1" si="320"/>
        <v>114467.58280545441</v>
      </c>
      <c r="YH43" s="136">
        <f t="shared" ca="1" si="320"/>
        <v>115355.30805837722</v>
      </c>
      <c r="YI43" s="136">
        <f t="shared" ca="1" si="320"/>
        <v>116382.87012962541</v>
      </c>
      <c r="YJ43" s="136">
        <f t="shared" ca="1" si="320"/>
        <v>111590.26581237759</v>
      </c>
      <c r="YK43" s="136">
        <f t="shared" ca="1" si="320"/>
        <v>109205.99644190005</v>
      </c>
      <c r="YL43" s="136">
        <f t="shared" ca="1" si="320"/>
        <v>105117.88300520045</v>
      </c>
      <c r="YM43" s="136">
        <f t="shared" ca="1" si="320"/>
        <v>109267.10352897483</v>
      </c>
      <c r="YN43" s="136">
        <f t="shared" ca="1" si="320"/>
        <v>112342.35317693537</v>
      </c>
      <c r="YO43" s="136">
        <f t="shared" ca="1" si="320"/>
        <v>106626.37067607102</v>
      </c>
      <c r="YP43" s="136">
        <f t="shared" ca="1" si="320"/>
        <v>101873.97119424764</v>
      </c>
      <c r="YQ43" s="136">
        <f t="shared" ca="1" si="320"/>
        <v>97962.662069405487</v>
      </c>
      <c r="YR43" s="136">
        <f t="shared" ca="1" si="320"/>
        <v>109353.9836793162</v>
      </c>
      <c r="YS43" s="136">
        <f t="shared" ca="1" si="320"/>
        <v>112372.43973614795</v>
      </c>
      <c r="YT43" s="136">
        <f t="shared" ca="1" si="320"/>
        <v>98855.457075275888</v>
      </c>
      <c r="YU43" s="136">
        <f t="shared" ca="1" si="320"/>
        <v>111416.20816770014</v>
      </c>
      <c r="YV43" s="136">
        <f t="shared" ca="1" si="320"/>
        <v>104020.44895218108</v>
      </c>
      <c r="YW43" s="136">
        <f t="shared" ca="1" si="320"/>
        <v>99465.300018040391</v>
      </c>
      <c r="YX43" s="136">
        <f t="shared" ca="1" si="320"/>
        <v>102854.86017043875</v>
      </c>
      <c r="YY43" s="136">
        <f t="shared" ca="1" si="320"/>
        <v>102322.15602107304</v>
      </c>
      <c r="YZ43" s="136">
        <f t="shared" ca="1" si="320"/>
        <v>101871.29490176188</v>
      </c>
      <c r="ZA43" s="136">
        <f t="shared" ca="1" si="320"/>
        <v>100935.34622977044</v>
      </c>
      <c r="ZB43" s="136">
        <f t="shared" ca="1" si="320"/>
        <v>108993.65683611057</v>
      </c>
      <c r="ZC43" s="136">
        <f t="shared" ca="1" si="320"/>
        <v>115920.62334884095</v>
      </c>
      <c r="ZD43" s="136">
        <f t="shared" ca="1" si="320"/>
        <v>114077.56773672807</v>
      </c>
      <c r="ZE43" s="136">
        <f t="shared" ca="1" si="320"/>
        <v>102740.09505631961</v>
      </c>
      <c r="ZF43" s="136">
        <f t="shared" ca="1" si="320"/>
        <v>112579.23318752617</v>
      </c>
      <c r="ZG43" s="136">
        <f t="shared" ca="1" si="320"/>
        <v>115801.41937268383</v>
      </c>
      <c r="ZH43" s="136">
        <f t="shared" ca="1" si="320"/>
        <v>104130.6053027921</v>
      </c>
      <c r="ZI43" s="136">
        <f t="shared" ca="1" si="320"/>
        <v>104302.32602927984</v>
      </c>
      <c r="ZJ43" s="136">
        <f t="shared" ca="1" si="320"/>
        <v>102972.76416825209</v>
      </c>
      <c r="ZK43" s="136">
        <f t="shared" ca="1" si="320"/>
        <v>108705.28218540433</v>
      </c>
      <c r="ZL43" s="136">
        <f t="shared" ca="1" si="320"/>
        <v>114260.96169918841</v>
      </c>
      <c r="ZM43" s="136">
        <f t="shared" ca="1" si="320"/>
        <v>114866.0733013977</v>
      </c>
      <c r="ZN43" s="136">
        <f t="shared" ca="1" si="320"/>
        <v>98423.13121404899</v>
      </c>
      <c r="ZO43" s="136">
        <f t="shared" ca="1" si="320"/>
        <v>100946.16569213389</v>
      </c>
      <c r="ZP43" s="136">
        <f t="shared" ca="1" si="320"/>
        <v>107764.57990728435</v>
      </c>
      <c r="ZQ43" s="136">
        <f t="shared" ca="1" si="320"/>
        <v>106898.16209008542</v>
      </c>
      <c r="ZR43" s="136">
        <f t="shared" ca="1" si="320"/>
        <v>101562.82806010896</v>
      </c>
      <c r="ZS43" s="136">
        <f t="shared" ca="1" si="320"/>
        <v>97373.252130319466</v>
      </c>
      <c r="ZT43" s="136">
        <f t="shared" ca="1" si="320"/>
        <v>104798.51126808532</v>
      </c>
      <c r="ZU43" s="136">
        <f t="shared" ca="1" si="320"/>
        <v>109407.36912195044</v>
      </c>
      <c r="ZV43" s="136">
        <f t="shared" ca="1" si="320"/>
        <v>113270.36467666364</v>
      </c>
      <c r="ZW43" s="136">
        <f t="shared" ca="1" si="320"/>
        <v>108740.13142512314</v>
      </c>
      <c r="ZX43" s="136">
        <f t="shared" ca="1" si="320"/>
        <v>101718.38264189265</v>
      </c>
      <c r="ZY43" s="136">
        <f t="shared" ca="1" si="320"/>
        <v>114561.83842611122</v>
      </c>
      <c r="ZZ43" s="136">
        <f t="shared" ca="1" si="320"/>
        <v>114434.44114120003</v>
      </c>
      <c r="AAA43" s="136">
        <f t="shared" ca="1" si="320"/>
        <v>111288.00981328085</v>
      </c>
      <c r="AAB43" s="136">
        <f t="shared" ca="1" si="320"/>
        <v>108475.31990459184</v>
      </c>
      <c r="AAC43" s="136">
        <f t="shared" ca="1" si="320"/>
        <v>101294.19923492117</v>
      </c>
      <c r="AAD43" s="136">
        <f t="shared" ca="1" si="320"/>
        <v>112924.14017030894</v>
      </c>
      <c r="AAE43" s="136">
        <f t="shared" ca="1" si="320"/>
        <v>109733.62026534676</v>
      </c>
      <c r="AAF43" s="136">
        <f t="shared" ref="AAF43:ACQ43" ca="1" si="321">AAF36*SUM(AAF39:AAF42)</f>
        <v>107562.41439234436</v>
      </c>
      <c r="AAG43" s="136">
        <f t="shared" ca="1" si="321"/>
        <v>109218.13355559003</v>
      </c>
      <c r="AAH43" s="136">
        <f t="shared" ca="1" si="321"/>
        <v>104920.98716378065</v>
      </c>
      <c r="AAI43" s="136">
        <f t="shared" ca="1" si="321"/>
        <v>109337.05789174059</v>
      </c>
      <c r="AAJ43" s="136">
        <f t="shared" ca="1" si="321"/>
        <v>115203.57383171171</v>
      </c>
      <c r="AAK43" s="136">
        <f t="shared" ca="1" si="321"/>
        <v>112777.64687591926</v>
      </c>
      <c r="AAL43" s="136">
        <f t="shared" ca="1" si="321"/>
        <v>108616.7800771429</v>
      </c>
      <c r="AAM43" s="136">
        <f t="shared" ca="1" si="321"/>
        <v>114699.39236538736</v>
      </c>
      <c r="AAN43" s="136">
        <f t="shared" ca="1" si="321"/>
        <v>101780.35779657609</v>
      </c>
      <c r="AAO43" s="136">
        <f t="shared" ca="1" si="321"/>
        <v>99140.894100558115</v>
      </c>
      <c r="AAP43" s="136">
        <f t="shared" ca="1" si="321"/>
        <v>101232.70483331938</v>
      </c>
      <c r="AAQ43" s="136">
        <f t="shared" ca="1" si="321"/>
        <v>104657.21341163917</v>
      </c>
      <c r="AAR43" s="136">
        <f t="shared" ca="1" si="321"/>
        <v>105333.79457132703</v>
      </c>
      <c r="AAS43" s="136">
        <f t="shared" ca="1" si="321"/>
        <v>105329.33301155349</v>
      </c>
      <c r="AAT43" s="136">
        <f t="shared" ca="1" si="321"/>
        <v>102299.60306694134</v>
      </c>
      <c r="AAU43" s="136">
        <f t="shared" ca="1" si="321"/>
        <v>110281.92843081348</v>
      </c>
      <c r="AAV43" s="136">
        <f t="shared" ca="1" si="321"/>
        <v>114267.97086419589</v>
      </c>
      <c r="AAW43" s="136">
        <f t="shared" ca="1" si="321"/>
        <v>104471.22377887648</v>
      </c>
      <c r="AAX43" s="136">
        <f t="shared" ca="1" si="321"/>
        <v>101112.00586277564</v>
      </c>
      <c r="AAY43" s="136">
        <f t="shared" ca="1" si="321"/>
        <v>107300.886977699</v>
      </c>
      <c r="AAZ43" s="136">
        <f t="shared" ca="1" si="321"/>
        <v>113150.6005917302</v>
      </c>
      <c r="ABA43" s="136">
        <f t="shared" ca="1" si="321"/>
        <v>99441.294910656274</v>
      </c>
      <c r="ABB43" s="136">
        <f t="shared" ca="1" si="321"/>
        <v>110491.74305047613</v>
      </c>
      <c r="ABC43" s="136">
        <f t="shared" ca="1" si="321"/>
        <v>105362.21909213658</v>
      </c>
      <c r="ABD43" s="136">
        <f t="shared" ca="1" si="321"/>
        <v>101654.72145146504</v>
      </c>
      <c r="ABE43" s="136">
        <f t="shared" ca="1" si="321"/>
        <v>110782.76156316779</v>
      </c>
      <c r="ABF43" s="136">
        <f t="shared" ca="1" si="321"/>
        <v>102310.97820818837</v>
      </c>
      <c r="ABG43" s="136">
        <f t="shared" ca="1" si="321"/>
        <v>110565.52423141403</v>
      </c>
      <c r="ABH43" s="136">
        <f t="shared" ca="1" si="321"/>
        <v>110892.66080951193</v>
      </c>
      <c r="ABI43" s="136">
        <f t="shared" ca="1" si="321"/>
        <v>114881.53485885024</v>
      </c>
      <c r="ABJ43" s="136">
        <f t="shared" ca="1" si="321"/>
        <v>100737.69615032671</v>
      </c>
      <c r="ABK43" s="136">
        <f t="shared" ca="1" si="321"/>
        <v>106333.3133549896</v>
      </c>
      <c r="ABL43" s="136">
        <f t="shared" ca="1" si="321"/>
        <v>109309.35686573588</v>
      </c>
      <c r="ABM43" s="136">
        <f t="shared" ca="1" si="321"/>
        <v>96588.482244158076</v>
      </c>
      <c r="ABN43" s="136">
        <f t="shared" ca="1" si="321"/>
        <v>114532.11985401397</v>
      </c>
      <c r="ABO43" s="136">
        <f t="shared" ca="1" si="321"/>
        <v>103045.11163447161</v>
      </c>
      <c r="ABP43" s="136">
        <f t="shared" ca="1" si="321"/>
        <v>106929.10770302519</v>
      </c>
      <c r="ABQ43" s="136">
        <f t="shared" ca="1" si="321"/>
        <v>107422.58283271358</v>
      </c>
      <c r="ABR43" s="136">
        <f t="shared" ca="1" si="321"/>
        <v>109973.3765167212</v>
      </c>
      <c r="ABS43" s="136">
        <f t="shared" ca="1" si="321"/>
        <v>99592.351416548088</v>
      </c>
      <c r="ABT43" s="136">
        <f t="shared" ca="1" si="321"/>
        <v>98587.829535905374</v>
      </c>
      <c r="ABU43" s="136">
        <f t="shared" ca="1" si="321"/>
        <v>97919.147415222935</v>
      </c>
      <c r="ABV43" s="136">
        <f t="shared" ca="1" si="321"/>
        <v>109883.15473548378</v>
      </c>
      <c r="ABW43" s="136">
        <f t="shared" ca="1" si="321"/>
        <v>105123.65282372657</v>
      </c>
      <c r="ABX43" s="136">
        <f t="shared" ca="1" si="321"/>
        <v>99660.437809358424</v>
      </c>
      <c r="ABY43" s="136">
        <f t="shared" ca="1" si="321"/>
        <v>102776.97844434759</v>
      </c>
      <c r="ABZ43" s="136">
        <f t="shared" ca="1" si="321"/>
        <v>111313.7916551613</v>
      </c>
      <c r="ACA43" s="136">
        <f t="shared" ca="1" si="321"/>
        <v>115468.04577081601</v>
      </c>
      <c r="ACB43" s="136">
        <f t="shared" ca="1" si="321"/>
        <v>101798.33838380687</v>
      </c>
      <c r="ACC43" s="136">
        <f t="shared" ca="1" si="321"/>
        <v>103945.53650462233</v>
      </c>
      <c r="ACD43" s="136">
        <f t="shared" ca="1" si="321"/>
        <v>105927.53426198146</v>
      </c>
      <c r="ACE43" s="136">
        <f t="shared" ca="1" si="321"/>
        <v>100477.95854088893</v>
      </c>
      <c r="ACF43" s="136">
        <f t="shared" ca="1" si="321"/>
        <v>109137.60813784921</v>
      </c>
      <c r="ACG43" s="136">
        <f t="shared" ca="1" si="321"/>
        <v>111762.93873608499</v>
      </c>
      <c r="ACH43" s="136">
        <f t="shared" ca="1" si="321"/>
        <v>108554.67964555311</v>
      </c>
      <c r="ACI43" s="136">
        <f t="shared" ca="1" si="321"/>
        <v>107186.63539953005</v>
      </c>
      <c r="ACJ43" s="136">
        <f t="shared" ca="1" si="321"/>
        <v>103812.9569849869</v>
      </c>
      <c r="ACK43" s="136">
        <f t="shared" ca="1" si="321"/>
        <v>103286.77911602751</v>
      </c>
      <c r="ACL43" s="136">
        <f t="shared" ca="1" si="321"/>
        <v>103479.75940754864</v>
      </c>
      <c r="ACM43" s="136">
        <f t="shared" ca="1" si="321"/>
        <v>111974.03156702308</v>
      </c>
      <c r="ACN43" s="136">
        <f t="shared" ca="1" si="321"/>
        <v>111067.80016181535</v>
      </c>
      <c r="ACO43" s="136">
        <f t="shared" ca="1" si="321"/>
        <v>100603.54637622913</v>
      </c>
      <c r="ACP43" s="136">
        <f t="shared" ca="1" si="321"/>
        <v>102261.88436941477</v>
      </c>
      <c r="ACQ43" s="136">
        <f t="shared" ca="1" si="321"/>
        <v>108081.25027791772</v>
      </c>
      <c r="ACR43" s="136">
        <f t="shared" ref="ACR43:AFC43" ca="1" si="322">ACR36*SUM(ACR39:ACR42)</f>
        <v>102979.18433547777</v>
      </c>
      <c r="ACS43" s="136">
        <f t="shared" ca="1" si="322"/>
        <v>112337.77060846296</v>
      </c>
      <c r="ACT43" s="136">
        <f t="shared" ca="1" si="322"/>
        <v>106459.48016963173</v>
      </c>
      <c r="ACU43" s="136">
        <f t="shared" ca="1" si="322"/>
        <v>97425.313116948731</v>
      </c>
      <c r="ACV43" s="136">
        <f t="shared" ca="1" si="322"/>
        <v>107019.59529991129</v>
      </c>
      <c r="ACW43" s="136">
        <f t="shared" ca="1" si="322"/>
        <v>106486.49559195522</v>
      </c>
      <c r="ACX43" s="136">
        <f t="shared" ca="1" si="322"/>
        <v>104255.52064753095</v>
      </c>
      <c r="ACY43" s="136">
        <f t="shared" ca="1" si="322"/>
        <v>112118.82825846964</v>
      </c>
      <c r="ACZ43" s="136">
        <f t="shared" ca="1" si="322"/>
        <v>107498.70184206498</v>
      </c>
      <c r="ADA43" s="136">
        <f t="shared" ca="1" si="322"/>
        <v>114003.94659890729</v>
      </c>
      <c r="ADB43" s="136">
        <f t="shared" ca="1" si="322"/>
        <v>109639.95733932582</v>
      </c>
      <c r="ADC43" s="136">
        <f t="shared" ca="1" si="322"/>
        <v>109934.86081906605</v>
      </c>
      <c r="ADD43" s="136">
        <f t="shared" ca="1" si="322"/>
        <v>109739.9474646015</v>
      </c>
      <c r="ADE43" s="136">
        <f t="shared" ca="1" si="322"/>
        <v>112302.71164843708</v>
      </c>
      <c r="ADF43" s="136">
        <f t="shared" ca="1" si="322"/>
        <v>108581.49650889433</v>
      </c>
      <c r="ADG43" s="136">
        <f t="shared" ca="1" si="322"/>
        <v>97866.54864250985</v>
      </c>
      <c r="ADH43" s="136">
        <f t="shared" ca="1" si="322"/>
        <v>109889.19985766635</v>
      </c>
      <c r="ADI43" s="136">
        <f t="shared" ca="1" si="322"/>
        <v>101608.0459445145</v>
      </c>
      <c r="ADJ43" s="136">
        <f t="shared" ca="1" si="322"/>
        <v>101828.41347787413</v>
      </c>
      <c r="ADK43" s="136">
        <f t="shared" ca="1" si="322"/>
        <v>112005.27105160759</v>
      </c>
      <c r="ADL43" s="136">
        <f t="shared" ca="1" si="322"/>
        <v>115587.38880647515</v>
      </c>
      <c r="ADM43" s="136">
        <f t="shared" ca="1" si="322"/>
        <v>108166.05262802901</v>
      </c>
      <c r="ADN43" s="136">
        <f t="shared" ca="1" si="322"/>
        <v>108827.90243278275</v>
      </c>
      <c r="ADO43" s="136">
        <f t="shared" ca="1" si="322"/>
        <v>102431.27743823634</v>
      </c>
      <c r="ADP43" s="136">
        <f t="shared" ca="1" si="322"/>
        <v>101769.09494898027</v>
      </c>
      <c r="ADQ43" s="136">
        <f t="shared" ca="1" si="322"/>
        <v>100650.40581553182</v>
      </c>
      <c r="ADR43" s="136">
        <f t="shared" ca="1" si="322"/>
        <v>104213.81976318735</v>
      </c>
      <c r="ADS43" s="136">
        <f t="shared" ca="1" si="322"/>
        <v>108544.93744816999</v>
      </c>
      <c r="ADT43" s="136">
        <f t="shared" ca="1" si="322"/>
        <v>109908.97569391679</v>
      </c>
      <c r="ADU43" s="136">
        <f t="shared" ca="1" si="322"/>
        <v>111042.53880509808</v>
      </c>
      <c r="ADV43" s="136">
        <f t="shared" ca="1" si="322"/>
        <v>111245.89528445851</v>
      </c>
      <c r="ADW43" s="136">
        <f t="shared" ca="1" si="322"/>
        <v>109482.44740404369</v>
      </c>
      <c r="ADX43" s="136">
        <f t="shared" ca="1" si="322"/>
        <v>111614.43720991333</v>
      </c>
      <c r="ADY43" s="136">
        <f t="shared" ca="1" si="322"/>
        <v>110662.80254515134</v>
      </c>
      <c r="ADZ43" s="136">
        <f t="shared" ca="1" si="322"/>
        <v>117078.88876299671</v>
      </c>
      <c r="AEA43" s="136">
        <f t="shared" ca="1" si="322"/>
        <v>115385.90610657247</v>
      </c>
      <c r="AEB43" s="136">
        <f t="shared" ca="1" si="322"/>
        <v>110216.07498647449</v>
      </c>
      <c r="AEC43" s="136">
        <f t="shared" ca="1" si="322"/>
        <v>104325.59977446726</v>
      </c>
      <c r="AED43" s="136">
        <f t="shared" ca="1" si="322"/>
        <v>102379.16077469543</v>
      </c>
      <c r="AEE43" s="136">
        <f t="shared" ca="1" si="322"/>
        <v>99631.283407942959</v>
      </c>
      <c r="AEF43" s="136">
        <f t="shared" ca="1" si="322"/>
        <v>105397.48249597763</v>
      </c>
      <c r="AEG43" s="136">
        <f t="shared" ca="1" si="322"/>
        <v>102910.99537585594</v>
      </c>
      <c r="AEH43" s="136">
        <f t="shared" ca="1" si="322"/>
        <v>116104.70721764529</v>
      </c>
      <c r="AEI43" s="136">
        <f t="shared" ca="1" si="322"/>
        <v>102673.21991896613</v>
      </c>
      <c r="AEJ43" s="136">
        <f t="shared" ca="1" si="322"/>
        <v>108403.91215053549</v>
      </c>
      <c r="AEK43" s="136">
        <f t="shared" ca="1" si="322"/>
        <v>101171.44511641847</v>
      </c>
      <c r="AEL43" s="136">
        <f t="shared" ca="1" si="322"/>
        <v>112994.81296426459</v>
      </c>
      <c r="AEM43" s="136">
        <f t="shared" ca="1" si="322"/>
        <v>99058.984547517131</v>
      </c>
      <c r="AEN43" s="136">
        <f t="shared" ca="1" si="322"/>
        <v>109992.35519541822</v>
      </c>
      <c r="AEO43" s="136">
        <f t="shared" ca="1" si="322"/>
        <v>116184.71021191991</v>
      </c>
      <c r="AEP43" s="136">
        <f t="shared" ca="1" si="322"/>
        <v>107084.23888852127</v>
      </c>
      <c r="AEQ43" s="136">
        <f t="shared" ca="1" si="322"/>
        <v>108644.80593224158</v>
      </c>
      <c r="AER43" s="136">
        <f t="shared" ca="1" si="322"/>
        <v>99938.411088577894</v>
      </c>
      <c r="AES43" s="136">
        <f t="shared" ca="1" si="322"/>
        <v>115011.46096902844</v>
      </c>
      <c r="AET43" s="136">
        <f t="shared" ca="1" si="322"/>
        <v>97969.717377946741</v>
      </c>
      <c r="AEU43" s="136">
        <f t="shared" ca="1" si="322"/>
        <v>110919.48172765049</v>
      </c>
      <c r="AEV43" s="136">
        <f t="shared" ca="1" si="322"/>
        <v>101569.47269038665</v>
      </c>
      <c r="AEW43" s="136">
        <f t="shared" ca="1" si="322"/>
        <v>108487.51384980207</v>
      </c>
      <c r="AEX43" s="136">
        <f t="shared" ca="1" si="322"/>
        <v>106847.33266399823</v>
      </c>
      <c r="AEY43" s="136">
        <f t="shared" ca="1" si="322"/>
        <v>116166.90952300876</v>
      </c>
      <c r="AEZ43" s="136">
        <f t="shared" ca="1" si="322"/>
        <v>100189.14860714051</v>
      </c>
      <c r="AFA43" s="136">
        <f t="shared" ca="1" si="322"/>
        <v>101148.23047601832</v>
      </c>
      <c r="AFB43" s="136">
        <f t="shared" ca="1" si="322"/>
        <v>102617.04426072627</v>
      </c>
      <c r="AFC43" s="136">
        <f t="shared" ca="1" si="322"/>
        <v>98059.145446665134</v>
      </c>
      <c r="AFD43" s="136">
        <f t="shared" ref="AFD43:AHO43" ca="1" si="323">AFD36*SUM(AFD39:AFD42)</f>
        <v>114014.98266671582</v>
      </c>
      <c r="AFE43" s="136">
        <f t="shared" ca="1" si="323"/>
        <v>106235.6550445808</v>
      </c>
      <c r="AFF43" s="136">
        <f t="shared" ca="1" si="323"/>
        <v>102588.60868556828</v>
      </c>
      <c r="AFG43" s="136">
        <f t="shared" ca="1" si="323"/>
        <v>114095.91002383706</v>
      </c>
      <c r="AFH43" s="136">
        <f t="shared" ca="1" si="323"/>
        <v>110043.44521366425</v>
      </c>
      <c r="AFI43" s="136">
        <f t="shared" ca="1" si="323"/>
        <v>101689.98595307991</v>
      </c>
      <c r="AFJ43" s="136">
        <f t="shared" ca="1" si="323"/>
        <v>112018.44527511475</v>
      </c>
      <c r="AFK43" s="136">
        <f t="shared" ca="1" si="323"/>
        <v>108288.51243930413</v>
      </c>
      <c r="AFL43" s="136">
        <f t="shared" ca="1" si="323"/>
        <v>105498.56027112583</v>
      </c>
      <c r="AFM43" s="136">
        <f t="shared" ca="1" si="323"/>
        <v>107596.82109878285</v>
      </c>
      <c r="AFN43" s="136">
        <f t="shared" ca="1" si="323"/>
        <v>108321.91196738878</v>
      </c>
      <c r="AFO43" s="136">
        <f t="shared" ca="1" si="323"/>
        <v>115862.03850557987</v>
      </c>
      <c r="AFP43" s="136">
        <f t="shared" ca="1" si="323"/>
        <v>101923.11823850815</v>
      </c>
      <c r="AFQ43" s="136">
        <f t="shared" ca="1" si="323"/>
        <v>108439.48593773905</v>
      </c>
      <c r="AFR43" s="136">
        <f t="shared" ca="1" si="323"/>
        <v>111113.70322656237</v>
      </c>
      <c r="AFS43" s="136">
        <f t="shared" ca="1" si="323"/>
        <v>99993.227971038024</v>
      </c>
      <c r="AFT43" s="136">
        <f t="shared" ca="1" si="323"/>
        <v>101743.60952436873</v>
      </c>
      <c r="AFU43" s="136">
        <f t="shared" ca="1" si="323"/>
        <v>112246.95655835484</v>
      </c>
      <c r="AFV43" s="136">
        <f t="shared" ca="1" si="323"/>
        <v>108091.19789741772</v>
      </c>
      <c r="AFW43" s="136">
        <f t="shared" ca="1" si="323"/>
        <v>110520.86284428097</v>
      </c>
      <c r="AFX43" s="136">
        <f t="shared" ca="1" si="323"/>
        <v>113398.55109582914</v>
      </c>
      <c r="AFY43" s="136">
        <f t="shared" ca="1" si="323"/>
        <v>105744.71171538979</v>
      </c>
      <c r="AFZ43" s="136">
        <f t="shared" ca="1" si="323"/>
        <v>116232.00116782269</v>
      </c>
      <c r="AGA43" s="136">
        <f t="shared" ca="1" si="323"/>
        <v>102019.63535362729</v>
      </c>
      <c r="AGB43" s="136">
        <f t="shared" ca="1" si="323"/>
        <v>111549.44787416703</v>
      </c>
      <c r="AGC43" s="136">
        <f t="shared" ca="1" si="323"/>
        <v>99881.281107662653</v>
      </c>
      <c r="AGD43" s="136">
        <f t="shared" ca="1" si="323"/>
        <v>101993.98946782404</v>
      </c>
      <c r="AGE43" s="136">
        <f t="shared" ca="1" si="323"/>
        <v>104729.25083063506</v>
      </c>
      <c r="AGF43" s="136">
        <f t="shared" ca="1" si="323"/>
        <v>108078.84179259579</v>
      </c>
      <c r="AGG43" s="136">
        <f t="shared" ca="1" si="323"/>
        <v>105004.59984593639</v>
      </c>
      <c r="AGH43" s="136">
        <f t="shared" ca="1" si="323"/>
        <v>107671.16011274264</v>
      </c>
      <c r="AGI43" s="136">
        <f t="shared" ca="1" si="323"/>
        <v>110009.39750771696</v>
      </c>
      <c r="AGJ43" s="136">
        <f t="shared" ca="1" si="323"/>
        <v>115688.41589707509</v>
      </c>
      <c r="AGK43" s="136">
        <f t="shared" ca="1" si="323"/>
        <v>114643.61819586076</v>
      </c>
      <c r="AGL43" s="136">
        <f t="shared" ca="1" si="323"/>
        <v>99101.517528056283</v>
      </c>
      <c r="AGM43" s="136">
        <f t="shared" ca="1" si="323"/>
        <v>112209.83701559748</v>
      </c>
      <c r="AGN43" s="136">
        <f t="shared" ca="1" si="323"/>
        <v>113912.25269414956</v>
      </c>
      <c r="AGO43" s="136">
        <f t="shared" ca="1" si="323"/>
        <v>111847.70597475629</v>
      </c>
      <c r="AGP43" s="136">
        <f t="shared" ca="1" si="323"/>
        <v>109545.74206759446</v>
      </c>
      <c r="AGQ43" s="136">
        <f t="shared" ca="1" si="323"/>
        <v>107118.96212920865</v>
      </c>
      <c r="AGR43" s="136">
        <f t="shared" ca="1" si="323"/>
        <v>101920.16017299928</v>
      </c>
      <c r="AGS43" s="136">
        <f t="shared" ca="1" si="323"/>
        <v>108315.01798614647</v>
      </c>
      <c r="AGT43" s="136">
        <f t="shared" ca="1" si="323"/>
        <v>102073.66884865586</v>
      </c>
      <c r="AGU43" s="136">
        <f t="shared" ca="1" si="323"/>
        <v>108508.7445269771</v>
      </c>
      <c r="AGV43" s="136">
        <f t="shared" ca="1" si="323"/>
        <v>100550.75435027372</v>
      </c>
      <c r="AGW43" s="136">
        <f t="shared" ca="1" si="323"/>
        <v>101932.9437956232</v>
      </c>
      <c r="AGX43" s="136">
        <f t="shared" ca="1" si="323"/>
        <v>105323.80244610587</v>
      </c>
      <c r="AGY43" s="136">
        <f t="shared" ca="1" si="323"/>
        <v>106214.11656477078</v>
      </c>
      <c r="AGZ43" s="136">
        <f t="shared" ca="1" si="323"/>
        <v>106601.32115468712</v>
      </c>
      <c r="AHA43" s="136">
        <f t="shared" ca="1" si="323"/>
        <v>102476.83590309734</v>
      </c>
      <c r="AHB43" s="136">
        <f t="shared" ca="1" si="323"/>
        <v>100189.80807142303</v>
      </c>
      <c r="AHC43" s="136">
        <f t="shared" ca="1" si="323"/>
        <v>100162.93457304248</v>
      </c>
      <c r="AHD43" s="136">
        <f t="shared" ca="1" si="323"/>
        <v>103588.65090526217</v>
      </c>
      <c r="AHE43" s="136">
        <f t="shared" ca="1" si="323"/>
        <v>103681.64511756173</v>
      </c>
      <c r="AHF43" s="136">
        <f t="shared" ca="1" si="323"/>
        <v>110483.03038442141</v>
      </c>
      <c r="AHG43" s="136">
        <f t="shared" ca="1" si="323"/>
        <v>102424.23187337436</v>
      </c>
      <c r="AHH43" s="136">
        <f t="shared" ca="1" si="323"/>
        <v>107437.38292907469</v>
      </c>
      <c r="AHI43" s="136">
        <f t="shared" ca="1" si="323"/>
        <v>108218.94864683565</v>
      </c>
      <c r="AHJ43" s="136">
        <f t="shared" ca="1" si="323"/>
        <v>100580.74059047301</v>
      </c>
      <c r="AHK43" s="136">
        <f t="shared" ca="1" si="323"/>
        <v>101521.72834146058</v>
      </c>
      <c r="AHL43" s="136">
        <f t="shared" ca="1" si="323"/>
        <v>100880.5554829801</v>
      </c>
      <c r="AHM43" s="136">
        <f t="shared" ca="1" si="323"/>
        <v>103037.73695436979</v>
      </c>
      <c r="AHN43" s="136">
        <f t="shared" ca="1" si="323"/>
        <v>111481.75490787067</v>
      </c>
      <c r="AHO43" s="136">
        <f t="shared" ca="1" si="323"/>
        <v>113802.24507151483</v>
      </c>
      <c r="AHP43" s="136">
        <f t="shared" ref="AHP43:AKA43" ca="1" si="324">AHP36*SUM(AHP39:AHP42)</f>
        <v>110648.95885109437</v>
      </c>
      <c r="AHQ43" s="136">
        <f t="shared" ca="1" si="324"/>
        <v>102778.10247906041</v>
      </c>
      <c r="AHR43" s="136">
        <f t="shared" ca="1" si="324"/>
        <v>103401.10138114536</v>
      </c>
      <c r="AHS43" s="136">
        <f t="shared" ca="1" si="324"/>
        <v>101158.07465232081</v>
      </c>
      <c r="AHT43" s="136">
        <f t="shared" ca="1" si="324"/>
        <v>98752.923579041744</v>
      </c>
      <c r="AHU43" s="136">
        <f t="shared" ca="1" si="324"/>
        <v>102300.70539623078</v>
      </c>
      <c r="AHV43" s="136">
        <f t="shared" ca="1" si="324"/>
        <v>102921.06330992949</v>
      </c>
      <c r="AHW43" s="136">
        <f t="shared" ca="1" si="324"/>
        <v>105084.32606041766</v>
      </c>
      <c r="AHX43" s="136">
        <f t="shared" ca="1" si="324"/>
        <v>105411.55157866854</v>
      </c>
      <c r="AHY43" s="136">
        <f t="shared" ca="1" si="324"/>
        <v>111500.48619234686</v>
      </c>
      <c r="AHZ43" s="136">
        <f t="shared" ca="1" si="324"/>
        <v>108844.72037332591</v>
      </c>
      <c r="AIA43" s="136">
        <f t="shared" ca="1" si="324"/>
        <v>100742.6750106118</v>
      </c>
      <c r="AIB43" s="136">
        <f t="shared" ca="1" si="324"/>
        <v>109100.22269536072</v>
      </c>
      <c r="AIC43" s="136">
        <f t="shared" ca="1" si="324"/>
        <v>109865.72933483815</v>
      </c>
      <c r="AID43" s="136">
        <f t="shared" ca="1" si="324"/>
        <v>106106.84700107902</v>
      </c>
      <c r="AIE43" s="136">
        <f t="shared" ca="1" si="324"/>
        <v>105469.70892431431</v>
      </c>
      <c r="AIF43" s="136">
        <f t="shared" ca="1" si="324"/>
        <v>113269.70992331635</v>
      </c>
      <c r="AIG43" s="136">
        <f t="shared" ca="1" si="324"/>
        <v>104329.89682860156</v>
      </c>
      <c r="AIH43" s="136">
        <f t="shared" ca="1" si="324"/>
        <v>110367.43244836826</v>
      </c>
      <c r="AII43" s="136">
        <f t="shared" ca="1" si="324"/>
        <v>100019.96532389623</v>
      </c>
      <c r="AIJ43" s="136">
        <f t="shared" ca="1" si="324"/>
        <v>110717.78715224688</v>
      </c>
      <c r="AIK43" s="136">
        <f t="shared" ca="1" si="324"/>
        <v>104862.38249409676</v>
      </c>
      <c r="AIL43" s="136">
        <f t="shared" ca="1" si="324"/>
        <v>108229.73221444762</v>
      </c>
      <c r="AIM43" s="136">
        <f t="shared" ca="1" si="324"/>
        <v>110114.53222370107</v>
      </c>
      <c r="AIN43" s="136">
        <f t="shared" ca="1" si="324"/>
        <v>99067.685996713146</v>
      </c>
      <c r="AIO43" s="136">
        <f t="shared" ca="1" si="324"/>
        <v>100616.78201405026</v>
      </c>
      <c r="AIP43" s="136">
        <f t="shared" ca="1" si="324"/>
        <v>100967.83174277312</v>
      </c>
      <c r="AIQ43" s="136">
        <f t="shared" ca="1" si="324"/>
        <v>99934.166318322896</v>
      </c>
      <c r="AIR43" s="136">
        <f t="shared" ca="1" si="324"/>
        <v>104411.6838551113</v>
      </c>
      <c r="AIS43" s="136">
        <f t="shared" ca="1" si="324"/>
        <v>109155.22142617217</v>
      </c>
      <c r="AIT43" s="136">
        <f t="shared" ca="1" si="324"/>
        <v>109335.84722984463</v>
      </c>
      <c r="AIU43" s="136">
        <f t="shared" ca="1" si="324"/>
        <v>103203.19544623265</v>
      </c>
      <c r="AIV43" s="136">
        <f t="shared" ca="1" si="324"/>
        <v>102913.96384404739</v>
      </c>
      <c r="AIW43" s="136">
        <f t="shared" ca="1" si="324"/>
        <v>115546.64257824297</v>
      </c>
      <c r="AIX43" s="136">
        <f t="shared" ca="1" si="324"/>
        <v>109632.14913042422</v>
      </c>
      <c r="AIY43" s="136">
        <f t="shared" ca="1" si="324"/>
        <v>104063.55180462473</v>
      </c>
      <c r="AIZ43" s="136">
        <f t="shared" ca="1" si="324"/>
        <v>109020.26710249962</v>
      </c>
      <c r="AJA43" s="136">
        <f t="shared" ca="1" si="324"/>
        <v>107781.31572843288</v>
      </c>
      <c r="AJB43" s="136">
        <f t="shared" ca="1" si="324"/>
        <v>109502.69037670539</v>
      </c>
      <c r="AJC43" s="136">
        <f t="shared" ca="1" si="324"/>
        <v>101144.52791571594</v>
      </c>
      <c r="AJD43" s="136">
        <f t="shared" ca="1" si="324"/>
        <v>112873.27227514258</v>
      </c>
      <c r="AJE43" s="136">
        <f t="shared" ca="1" si="324"/>
        <v>114609.83309238184</v>
      </c>
      <c r="AJF43" s="136">
        <f t="shared" ca="1" si="324"/>
        <v>113591.10191406195</v>
      </c>
      <c r="AJG43" s="136">
        <f t="shared" ca="1" si="324"/>
        <v>112519.4765197853</v>
      </c>
      <c r="AJH43" s="136">
        <f t="shared" ca="1" si="324"/>
        <v>106743.42696018655</v>
      </c>
      <c r="AJI43" s="136">
        <f t="shared" ca="1" si="324"/>
        <v>100923.72884304945</v>
      </c>
      <c r="AJJ43" s="136">
        <f t="shared" ca="1" si="324"/>
        <v>96823.426012682554</v>
      </c>
      <c r="AJK43" s="136">
        <f t="shared" ca="1" si="324"/>
        <v>98419.475067505482</v>
      </c>
      <c r="AJL43" s="136">
        <f t="shared" ca="1" si="324"/>
        <v>106295.32758229923</v>
      </c>
      <c r="AJM43" s="136">
        <f t="shared" ca="1" si="324"/>
        <v>102230.72425110894</v>
      </c>
      <c r="AJN43" s="136">
        <f t="shared" ca="1" si="324"/>
        <v>111480.36652177463</v>
      </c>
      <c r="AJO43" s="136">
        <f t="shared" ca="1" si="324"/>
        <v>100611.87264577128</v>
      </c>
      <c r="AJP43" s="136">
        <f t="shared" ca="1" si="324"/>
        <v>110071.05247434325</v>
      </c>
      <c r="AJQ43" s="136">
        <f t="shared" ca="1" si="324"/>
        <v>107222.62654687703</v>
      </c>
      <c r="AJR43" s="136">
        <f t="shared" ca="1" si="324"/>
        <v>113327.77396951335</v>
      </c>
      <c r="AJS43" s="136">
        <f t="shared" ca="1" si="324"/>
        <v>115919.09752157639</v>
      </c>
      <c r="AJT43" s="136">
        <f t="shared" ca="1" si="324"/>
        <v>99530.967635555135</v>
      </c>
      <c r="AJU43" s="136">
        <f t="shared" ca="1" si="324"/>
        <v>101210.65434379372</v>
      </c>
      <c r="AJV43" s="136">
        <f t="shared" ca="1" si="324"/>
        <v>103574.69820367833</v>
      </c>
      <c r="AJW43" s="136">
        <f t="shared" ca="1" si="324"/>
        <v>110367.76317751298</v>
      </c>
      <c r="AJX43" s="136">
        <f t="shared" ca="1" si="324"/>
        <v>98869.296901962662</v>
      </c>
      <c r="AJY43" s="136">
        <f t="shared" ca="1" si="324"/>
        <v>101293.24266107717</v>
      </c>
      <c r="AJZ43" s="136">
        <f t="shared" ca="1" si="324"/>
        <v>112101.41276652027</v>
      </c>
      <c r="AKA43" s="136">
        <f t="shared" ca="1" si="324"/>
        <v>104282.90732650623</v>
      </c>
      <c r="AKB43" s="136">
        <f t="shared" ref="AKB43:ALP43" ca="1" si="325">AKB36*SUM(AKB39:AKB42)</f>
        <v>100244.29573587203</v>
      </c>
      <c r="AKC43" s="136">
        <f t="shared" ca="1" si="325"/>
        <v>109516.17037130827</v>
      </c>
      <c r="AKD43" s="136">
        <f t="shared" ca="1" si="325"/>
        <v>98407.343300435183</v>
      </c>
      <c r="AKE43" s="136">
        <f t="shared" ca="1" si="325"/>
        <v>102241.53014700544</v>
      </c>
      <c r="AKF43" s="136">
        <f t="shared" ca="1" si="325"/>
        <v>102645.53141263174</v>
      </c>
      <c r="AKG43" s="136">
        <f t="shared" ca="1" si="325"/>
        <v>114470.59793170779</v>
      </c>
      <c r="AKH43" s="136">
        <f t="shared" ca="1" si="325"/>
        <v>106371.63806259845</v>
      </c>
      <c r="AKI43" s="136">
        <f t="shared" ca="1" si="325"/>
        <v>111750.38636926078</v>
      </c>
      <c r="AKJ43" s="136">
        <f t="shared" ca="1" si="325"/>
        <v>106706.67836981517</v>
      </c>
      <c r="AKK43" s="136">
        <f t="shared" ca="1" si="325"/>
        <v>106606.72260369635</v>
      </c>
      <c r="AKL43" s="136">
        <f t="shared" ca="1" si="325"/>
        <v>114456.38500912998</v>
      </c>
      <c r="AKM43" s="136">
        <f t="shared" ca="1" si="325"/>
        <v>112344.76689171775</v>
      </c>
      <c r="AKN43" s="136">
        <f t="shared" ca="1" si="325"/>
        <v>102568.97060685375</v>
      </c>
      <c r="AKO43" s="136">
        <f t="shared" ca="1" si="325"/>
        <v>100361.53714737098</v>
      </c>
      <c r="AKP43" s="136">
        <f t="shared" ca="1" si="325"/>
        <v>112515.08548475822</v>
      </c>
      <c r="AKQ43" s="136">
        <f t="shared" ca="1" si="325"/>
        <v>98053.135229349296</v>
      </c>
      <c r="AKR43" s="136">
        <f t="shared" ca="1" si="325"/>
        <v>111402.97539598314</v>
      </c>
      <c r="AKS43" s="136">
        <f t="shared" ca="1" si="325"/>
        <v>109643.75439927772</v>
      </c>
      <c r="AKT43" s="136">
        <f t="shared" ca="1" si="325"/>
        <v>112169.92218139437</v>
      </c>
      <c r="AKU43" s="136">
        <f t="shared" ca="1" si="325"/>
        <v>110406.36222801634</v>
      </c>
      <c r="AKV43" s="136">
        <f t="shared" ca="1" si="325"/>
        <v>103677.44976709485</v>
      </c>
      <c r="AKW43" s="136">
        <f t="shared" ca="1" si="325"/>
        <v>101733.48727493055</v>
      </c>
      <c r="AKX43" s="136">
        <f t="shared" ca="1" si="325"/>
        <v>105771.38274629264</v>
      </c>
      <c r="AKY43" s="136">
        <f t="shared" ca="1" si="325"/>
        <v>113552.56546224401</v>
      </c>
      <c r="AKZ43" s="136">
        <f t="shared" ca="1" si="325"/>
        <v>111059.73929371586</v>
      </c>
      <c r="ALA43" s="136">
        <f t="shared" ca="1" si="325"/>
        <v>98987.292859697191</v>
      </c>
      <c r="ALB43" s="136">
        <f t="shared" ca="1" si="325"/>
        <v>109588.00954624105</v>
      </c>
      <c r="ALC43" s="136">
        <f t="shared" ca="1" si="325"/>
        <v>102556.63828807946</v>
      </c>
      <c r="ALD43" s="136">
        <f t="shared" ca="1" si="325"/>
        <v>105369.63251096373</v>
      </c>
      <c r="ALE43" s="136">
        <f t="shared" ca="1" si="325"/>
        <v>114436.7806080875</v>
      </c>
      <c r="ALF43" s="136">
        <f t="shared" ca="1" si="325"/>
        <v>105675.94877052757</v>
      </c>
      <c r="ALG43" s="136">
        <f t="shared" ca="1" si="325"/>
        <v>112353.00073458679</v>
      </c>
      <c r="ALH43" s="136">
        <f t="shared" ca="1" si="325"/>
        <v>110902.32329684819</v>
      </c>
      <c r="ALI43" s="136">
        <f t="shared" ca="1" si="325"/>
        <v>111100.34725108476</v>
      </c>
      <c r="ALJ43" s="136">
        <f t="shared" ca="1" si="325"/>
        <v>112062.81181414258</v>
      </c>
      <c r="ALK43" s="136">
        <f t="shared" ca="1" si="325"/>
        <v>101333.45678424797</v>
      </c>
      <c r="ALL43" s="136">
        <f t="shared" ca="1" si="325"/>
        <v>100728.04272079328</v>
      </c>
      <c r="ALM43" s="136">
        <f t="shared" ca="1" si="325"/>
        <v>104367.67304007716</v>
      </c>
      <c r="ALN43" s="136">
        <f t="shared" ca="1" si="325"/>
        <v>99559.901302666825</v>
      </c>
      <c r="ALO43" s="136">
        <f t="shared" ca="1" si="325"/>
        <v>114133.90408785468</v>
      </c>
      <c r="ALP43" s="136">
        <f t="shared" ca="1" si="325"/>
        <v>103063.35751040594</v>
      </c>
    </row>
    <row r="44" spans="1:1004" x14ac:dyDescent="0.3">
      <c r="B44" s="179"/>
      <c r="D44" s="91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63"/>
      <c r="CB44" s="63"/>
      <c r="CC44" s="63"/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3"/>
      <c r="DN44" s="63"/>
      <c r="DO44" s="63"/>
      <c r="DP44" s="63"/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3"/>
      <c r="FF44" s="63"/>
      <c r="FG44" s="63"/>
      <c r="FH44" s="63"/>
      <c r="FI44" s="63"/>
      <c r="FJ44" s="63"/>
      <c r="FK44" s="63"/>
      <c r="FL44" s="63"/>
      <c r="FM44" s="63"/>
      <c r="FN44" s="63"/>
      <c r="FO44" s="63"/>
      <c r="FP44" s="63"/>
      <c r="FQ44" s="63"/>
      <c r="FR44" s="63"/>
      <c r="FS44" s="63"/>
      <c r="FT44" s="63"/>
      <c r="FU44" s="63"/>
      <c r="FV44" s="63"/>
      <c r="FW44" s="63"/>
      <c r="FX44" s="63"/>
      <c r="FY44" s="63"/>
      <c r="FZ44" s="63"/>
      <c r="GA44" s="63"/>
      <c r="GB44" s="63"/>
      <c r="GC44" s="63"/>
      <c r="GD44" s="63"/>
      <c r="GE44" s="63"/>
      <c r="GF44" s="63"/>
      <c r="GG44" s="63"/>
      <c r="GH44" s="63"/>
      <c r="GI44" s="63"/>
      <c r="GJ44" s="63"/>
      <c r="GK44" s="63"/>
      <c r="GL44" s="63"/>
      <c r="GM44" s="63"/>
      <c r="GN44" s="63"/>
      <c r="GO44" s="63"/>
      <c r="GP44" s="63"/>
      <c r="GQ44" s="63"/>
      <c r="GR44" s="63"/>
      <c r="GS44" s="63"/>
      <c r="GT44" s="63"/>
      <c r="GU44" s="63"/>
      <c r="GV44" s="63"/>
      <c r="GW44" s="63"/>
      <c r="GX44" s="63"/>
      <c r="GY44" s="63"/>
      <c r="GZ44" s="63"/>
      <c r="HA44" s="63"/>
      <c r="HB44" s="63"/>
      <c r="HC44" s="63"/>
      <c r="HD44" s="63"/>
      <c r="HE44" s="63"/>
      <c r="HF44" s="63"/>
      <c r="HG44" s="63"/>
      <c r="HH44" s="63"/>
      <c r="HI44" s="63"/>
      <c r="HJ44" s="63"/>
      <c r="HK44" s="63"/>
      <c r="HL44" s="63"/>
      <c r="HM44" s="63"/>
      <c r="HN44" s="63"/>
      <c r="HO44" s="63"/>
      <c r="HP44" s="63"/>
      <c r="HQ44" s="63"/>
      <c r="HR44" s="63"/>
      <c r="HS44" s="63"/>
      <c r="HT44" s="63"/>
      <c r="HU44" s="63"/>
      <c r="HV44" s="63"/>
      <c r="HW44" s="63"/>
      <c r="HX44" s="63"/>
      <c r="HY44" s="63"/>
      <c r="HZ44" s="63"/>
      <c r="IA44" s="63"/>
      <c r="IB44" s="63"/>
      <c r="IC44" s="63"/>
      <c r="ID44" s="63"/>
      <c r="IE44" s="63"/>
      <c r="IF44" s="63"/>
      <c r="IG44" s="63"/>
      <c r="IH44" s="63"/>
      <c r="II44" s="63"/>
      <c r="IJ44" s="63"/>
      <c r="IK44" s="63"/>
      <c r="IL44" s="63"/>
      <c r="IM44" s="63"/>
      <c r="IN44" s="63"/>
      <c r="IO44" s="63"/>
      <c r="IP44" s="63"/>
      <c r="IQ44" s="63"/>
      <c r="IR44" s="63"/>
      <c r="IS44" s="63"/>
      <c r="IT44" s="63"/>
      <c r="IU44" s="63"/>
      <c r="IV44" s="63"/>
      <c r="IW44" s="63"/>
      <c r="IX44" s="63"/>
      <c r="IY44" s="63"/>
      <c r="IZ44" s="63"/>
      <c r="JA44" s="63"/>
      <c r="JB44" s="63"/>
      <c r="JC44" s="63"/>
      <c r="JD44" s="63"/>
      <c r="JE44" s="63"/>
      <c r="JF44" s="63"/>
      <c r="JG44" s="63"/>
      <c r="JH44" s="63"/>
      <c r="JI44" s="63"/>
      <c r="JJ44" s="63"/>
      <c r="JK44" s="63"/>
      <c r="JL44" s="63"/>
      <c r="JM44" s="63"/>
      <c r="JN44" s="63"/>
      <c r="JO44" s="63"/>
      <c r="JP44" s="63"/>
      <c r="JQ44" s="63"/>
      <c r="JR44" s="63"/>
      <c r="JS44" s="63"/>
      <c r="JT44" s="63"/>
      <c r="JU44" s="63"/>
      <c r="JV44" s="63"/>
      <c r="JW44" s="63"/>
      <c r="JX44" s="63"/>
      <c r="JY44" s="63"/>
      <c r="JZ44" s="63"/>
      <c r="KA44" s="63"/>
      <c r="KB44" s="63"/>
      <c r="KC44" s="63"/>
      <c r="KD44" s="63"/>
      <c r="KE44" s="63"/>
      <c r="KF44" s="63"/>
      <c r="KG44" s="63"/>
      <c r="KH44" s="63"/>
      <c r="KI44" s="63"/>
      <c r="KJ44" s="63"/>
      <c r="KK44" s="63"/>
      <c r="KL44" s="63"/>
      <c r="KM44" s="63"/>
      <c r="KN44" s="63"/>
      <c r="KO44" s="63"/>
      <c r="KP44" s="63"/>
      <c r="KQ44" s="63"/>
      <c r="KR44" s="63"/>
      <c r="KS44" s="63"/>
      <c r="KT44" s="63"/>
      <c r="KU44" s="63"/>
      <c r="KV44" s="63"/>
      <c r="KW44" s="63"/>
      <c r="KX44" s="63"/>
      <c r="KY44" s="63"/>
      <c r="KZ44" s="63"/>
      <c r="LA44" s="63"/>
      <c r="LB44" s="63"/>
      <c r="LC44" s="63"/>
      <c r="LD44" s="63"/>
      <c r="LE44" s="63"/>
      <c r="LF44" s="63"/>
      <c r="LG44" s="63"/>
      <c r="LH44" s="63"/>
      <c r="LI44" s="63"/>
      <c r="LJ44" s="63"/>
      <c r="LK44" s="63"/>
      <c r="LL44" s="63"/>
      <c r="LM44" s="63"/>
      <c r="LN44" s="63"/>
      <c r="LO44" s="63"/>
      <c r="LP44" s="63"/>
      <c r="LQ44" s="63"/>
      <c r="LR44" s="63"/>
      <c r="LS44" s="63"/>
      <c r="LT44" s="63"/>
      <c r="LU44" s="63"/>
      <c r="LV44" s="63"/>
      <c r="LW44" s="63"/>
      <c r="LX44" s="63"/>
      <c r="LY44" s="63"/>
      <c r="LZ44" s="63"/>
      <c r="MA44" s="63"/>
      <c r="MB44" s="63"/>
      <c r="MC44" s="63"/>
      <c r="MD44" s="63"/>
      <c r="ME44" s="63"/>
      <c r="MF44" s="63"/>
      <c r="MG44" s="63"/>
      <c r="MH44" s="63"/>
      <c r="MI44" s="63"/>
      <c r="MJ44" s="63"/>
      <c r="MK44" s="63"/>
      <c r="ML44" s="63"/>
      <c r="MM44" s="63"/>
      <c r="MN44" s="63"/>
      <c r="MO44" s="63"/>
      <c r="MP44" s="63"/>
      <c r="MQ44" s="63"/>
      <c r="MR44" s="63"/>
      <c r="MS44" s="63"/>
      <c r="MT44" s="63"/>
      <c r="MU44" s="63"/>
      <c r="MV44" s="63"/>
      <c r="MW44" s="63"/>
      <c r="MX44" s="63"/>
      <c r="MY44" s="63"/>
      <c r="MZ44" s="63"/>
      <c r="NA44" s="63"/>
      <c r="NB44" s="63"/>
      <c r="NC44" s="63"/>
      <c r="ND44" s="63"/>
      <c r="NE44" s="63"/>
      <c r="NF44" s="63"/>
      <c r="NG44" s="63"/>
      <c r="NH44" s="63"/>
      <c r="NI44" s="63"/>
      <c r="NJ44" s="63"/>
      <c r="NK44" s="63"/>
      <c r="NL44" s="63"/>
      <c r="NM44" s="63"/>
      <c r="NN44" s="63"/>
      <c r="NO44" s="63"/>
      <c r="NP44" s="63"/>
      <c r="NQ44" s="63"/>
      <c r="NR44" s="63"/>
      <c r="NS44" s="63"/>
      <c r="NT44" s="63"/>
      <c r="NU44" s="63"/>
      <c r="NV44" s="63"/>
      <c r="NW44" s="63"/>
      <c r="NX44" s="63"/>
      <c r="NY44" s="63"/>
      <c r="NZ44" s="63"/>
      <c r="OA44" s="63"/>
      <c r="OB44" s="63"/>
      <c r="OC44" s="63"/>
      <c r="OD44" s="63"/>
      <c r="OE44" s="63"/>
      <c r="OF44" s="63"/>
      <c r="OG44" s="63"/>
      <c r="OH44" s="63"/>
      <c r="OI44" s="63"/>
      <c r="OJ44" s="63"/>
      <c r="OK44" s="63"/>
      <c r="OL44" s="63"/>
      <c r="OM44" s="63"/>
      <c r="ON44" s="63"/>
      <c r="OO44" s="63"/>
      <c r="OP44" s="63"/>
      <c r="OQ44" s="63"/>
      <c r="OR44" s="63"/>
      <c r="OS44" s="63"/>
      <c r="OT44" s="63"/>
      <c r="OU44" s="63"/>
      <c r="OV44" s="63"/>
      <c r="OW44" s="63"/>
      <c r="OX44" s="63"/>
      <c r="OY44" s="63"/>
      <c r="OZ44" s="63"/>
      <c r="PA44" s="63"/>
      <c r="PB44" s="63"/>
      <c r="PC44" s="63"/>
      <c r="PD44" s="63"/>
      <c r="PE44" s="63"/>
      <c r="PF44" s="63"/>
      <c r="PG44" s="63"/>
      <c r="PH44" s="63"/>
      <c r="PI44" s="63"/>
      <c r="PJ44" s="63"/>
      <c r="PK44" s="63"/>
      <c r="PL44" s="63"/>
      <c r="PM44" s="63"/>
      <c r="PN44" s="63"/>
      <c r="PO44" s="63"/>
      <c r="PP44" s="63"/>
      <c r="PQ44" s="63"/>
      <c r="PR44" s="63"/>
      <c r="PS44" s="63"/>
      <c r="PT44" s="63"/>
      <c r="PU44" s="63"/>
      <c r="PV44" s="63"/>
      <c r="PW44" s="63"/>
      <c r="PX44" s="63"/>
      <c r="PY44" s="63"/>
      <c r="PZ44" s="63"/>
      <c r="QA44" s="63"/>
      <c r="QB44" s="63"/>
      <c r="QC44" s="63"/>
      <c r="QD44" s="63"/>
      <c r="QE44" s="63"/>
      <c r="QF44" s="63"/>
      <c r="QG44" s="63"/>
      <c r="QH44" s="63"/>
      <c r="QI44" s="63"/>
      <c r="QJ44" s="63"/>
      <c r="QK44" s="63"/>
      <c r="QL44" s="63"/>
      <c r="QM44" s="63"/>
      <c r="QN44" s="63"/>
      <c r="QO44" s="63"/>
      <c r="QP44" s="63"/>
      <c r="QQ44" s="63"/>
      <c r="QR44" s="63"/>
      <c r="QS44" s="63"/>
      <c r="QT44" s="63"/>
      <c r="QU44" s="63"/>
      <c r="QV44" s="63"/>
      <c r="QW44" s="63"/>
      <c r="QX44" s="63"/>
      <c r="QY44" s="63"/>
      <c r="QZ44" s="63"/>
      <c r="RA44" s="63"/>
      <c r="RB44" s="63"/>
      <c r="RC44" s="63"/>
      <c r="RD44" s="63"/>
      <c r="RE44" s="63"/>
      <c r="RF44" s="63"/>
      <c r="RG44" s="63"/>
      <c r="RH44" s="63"/>
      <c r="RI44" s="63"/>
      <c r="RJ44" s="63"/>
      <c r="RK44" s="63"/>
      <c r="RL44" s="63"/>
      <c r="RM44" s="63"/>
      <c r="RN44" s="63"/>
      <c r="RO44" s="63"/>
      <c r="RP44" s="63"/>
      <c r="RQ44" s="63"/>
      <c r="RR44" s="63"/>
      <c r="RS44" s="63"/>
      <c r="RT44" s="63"/>
      <c r="RU44" s="63"/>
      <c r="RV44" s="63"/>
      <c r="RW44" s="63"/>
      <c r="RX44" s="63"/>
      <c r="RY44" s="63"/>
      <c r="RZ44" s="63"/>
      <c r="SA44" s="63"/>
      <c r="SB44" s="63"/>
      <c r="SC44" s="63"/>
      <c r="SD44" s="63"/>
      <c r="SE44" s="63"/>
      <c r="SF44" s="63"/>
      <c r="SG44" s="63"/>
      <c r="SH44" s="63"/>
      <c r="SI44" s="63"/>
      <c r="SJ44" s="63"/>
      <c r="SK44" s="63"/>
      <c r="SL44" s="63"/>
      <c r="SM44" s="63"/>
      <c r="SN44" s="63"/>
      <c r="SO44" s="63"/>
      <c r="SP44" s="63"/>
      <c r="SQ44" s="63"/>
      <c r="SR44" s="63"/>
      <c r="SS44" s="63"/>
      <c r="ST44" s="63"/>
      <c r="SU44" s="63"/>
      <c r="SV44" s="63"/>
      <c r="SW44" s="63"/>
      <c r="SX44" s="63"/>
      <c r="SY44" s="63"/>
      <c r="SZ44" s="63"/>
      <c r="TA44" s="63"/>
      <c r="TB44" s="63"/>
      <c r="TC44" s="63"/>
      <c r="TD44" s="63"/>
      <c r="TE44" s="63"/>
      <c r="TF44" s="63"/>
      <c r="TG44" s="63"/>
      <c r="TH44" s="63"/>
      <c r="TI44" s="63"/>
      <c r="TJ44" s="63"/>
      <c r="TK44" s="63"/>
      <c r="TL44" s="63"/>
      <c r="TM44" s="63"/>
      <c r="TN44" s="63"/>
      <c r="TO44" s="63"/>
      <c r="TP44" s="63"/>
      <c r="TQ44" s="63"/>
      <c r="TR44" s="63"/>
      <c r="TS44" s="63"/>
      <c r="TT44" s="63"/>
      <c r="TU44" s="63"/>
      <c r="TV44" s="63"/>
      <c r="TW44" s="63"/>
      <c r="TX44" s="63"/>
      <c r="TY44" s="63"/>
      <c r="TZ44" s="63"/>
      <c r="UA44" s="63"/>
      <c r="UB44" s="63"/>
      <c r="UC44" s="63"/>
      <c r="UD44" s="63"/>
      <c r="UE44" s="63"/>
      <c r="UF44" s="63"/>
      <c r="UG44" s="63"/>
      <c r="UH44" s="63"/>
      <c r="UI44" s="63"/>
      <c r="UJ44" s="63"/>
      <c r="UK44" s="63"/>
      <c r="UL44" s="63"/>
      <c r="UM44" s="63"/>
      <c r="UN44" s="63"/>
      <c r="UO44" s="63"/>
      <c r="UP44" s="63"/>
      <c r="UQ44" s="63"/>
      <c r="UR44" s="63"/>
      <c r="US44" s="63"/>
      <c r="UT44" s="63"/>
      <c r="UU44" s="63"/>
      <c r="UV44" s="63"/>
      <c r="UW44" s="63"/>
      <c r="UX44" s="63"/>
      <c r="UY44" s="63"/>
      <c r="UZ44" s="63"/>
      <c r="VA44" s="63"/>
      <c r="VB44" s="63"/>
      <c r="VC44" s="63"/>
      <c r="VD44" s="63"/>
      <c r="VE44" s="63"/>
      <c r="VF44" s="63"/>
      <c r="VG44" s="63"/>
      <c r="VH44" s="63"/>
      <c r="VI44" s="63"/>
      <c r="VJ44" s="63"/>
      <c r="VK44" s="63"/>
      <c r="VL44" s="63"/>
      <c r="VM44" s="63"/>
      <c r="VN44" s="63"/>
      <c r="VO44" s="63"/>
      <c r="VP44" s="63"/>
      <c r="VQ44" s="63"/>
      <c r="VR44" s="63"/>
      <c r="VS44" s="63"/>
      <c r="VT44" s="63"/>
      <c r="VU44" s="63"/>
      <c r="VV44" s="63"/>
      <c r="VW44" s="63"/>
      <c r="VX44" s="63"/>
      <c r="VY44" s="63"/>
      <c r="VZ44" s="63"/>
      <c r="WA44" s="63"/>
      <c r="WB44" s="63"/>
      <c r="WC44" s="63"/>
      <c r="WD44" s="63"/>
      <c r="WE44" s="63"/>
      <c r="WF44" s="63"/>
      <c r="WG44" s="63"/>
      <c r="WH44" s="63"/>
      <c r="WI44" s="63"/>
      <c r="WJ44" s="63"/>
      <c r="WK44" s="63"/>
      <c r="WL44" s="63"/>
      <c r="WM44" s="63"/>
      <c r="WN44" s="63"/>
      <c r="WO44" s="63"/>
      <c r="WP44" s="63"/>
      <c r="WQ44" s="63"/>
      <c r="WR44" s="63"/>
      <c r="WS44" s="63"/>
      <c r="WT44" s="63"/>
      <c r="WU44" s="63"/>
      <c r="WV44" s="63"/>
      <c r="WW44" s="63"/>
      <c r="WX44" s="63"/>
      <c r="WY44" s="63"/>
      <c r="WZ44" s="63"/>
      <c r="XA44" s="63"/>
      <c r="XB44" s="63"/>
      <c r="XC44" s="63"/>
      <c r="XD44" s="63"/>
      <c r="XE44" s="63"/>
      <c r="XF44" s="63"/>
      <c r="XG44" s="63"/>
      <c r="XH44" s="63"/>
      <c r="XI44" s="63"/>
      <c r="XJ44" s="63"/>
      <c r="XK44" s="63"/>
      <c r="XL44" s="63"/>
      <c r="XM44" s="63"/>
      <c r="XN44" s="63"/>
      <c r="XO44" s="63"/>
      <c r="XP44" s="63"/>
      <c r="XQ44" s="63"/>
      <c r="XR44" s="63"/>
      <c r="XS44" s="63"/>
      <c r="XT44" s="63"/>
      <c r="XU44" s="63"/>
      <c r="XV44" s="63"/>
      <c r="XW44" s="63"/>
      <c r="XX44" s="63"/>
      <c r="XY44" s="63"/>
      <c r="XZ44" s="63"/>
      <c r="YA44" s="63"/>
      <c r="YB44" s="63"/>
      <c r="YC44" s="63"/>
      <c r="YD44" s="63"/>
      <c r="YE44" s="63"/>
      <c r="YF44" s="63"/>
      <c r="YG44" s="63"/>
      <c r="YH44" s="63"/>
      <c r="YI44" s="63"/>
      <c r="YJ44" s="63"/>
      <c r="YK44" s="63"/>
      <c r="YL44" s="63"/>
      <c r="YM44" s="63"/>
      <c r="YN44" s="63"/>
      <c r="YO44" s="63"/>
      <c r="YP44" s="63"/>
      <c r="YQ44" s="63"/>
      <c r="YR44" s="63"/>
      <c r="YS44" s="63"/>
      <c r="YT44" s="63"/>
      <c r="YU44" s="63"/>
      <c r="YV44" s="63"/>
      <c r="YW44" s="63"/>
      <c r="YX44" s="63"/>
      <c r="YY44" s="63"/>
      <c r="YZ44" s="63"/>
      <c r="ZA44" s="63"/>
      <c r="ZB44" s="63"/>
      <c r="ZC44" s="63"/>
      <c r="ZD44" s="63"/>
      <c r="ZE44" s="63"/>
      <c r="ZF44" s="63"/>
      <c r="ZG44" s="63"/>
      <c r="ZH44" s="63"/>
      <c r="ZI44" s="63"/>
      <c r="ZJ44" s="63"/>
      <c r="ZK44" s="63"/>
      <c r="ZL44" s="63"/>
      <c r="ZM44" s="63"/>
      <c r="ZN44" s="63"/>
      <c r="ZO44" s="63"/>
      <c r="ZP44" s="63"/>
      <c r="ZQ44" s="63"/>
      <c r="ZR44" s="63"/>
      <c r="ZS44" s="63"/>
      <c r="ZT44" s="63"/>
      <c r="ZU44" s="63"/>
      <c r="ZV44" s="63"/>
      <c r="ZW44" s="63"/>
      <c r="ZX44" s="63"/>
      <c r="ZY44" s="63"/>
      <c r="ZZ44" s="63"/>
      <c r="AAA44" s="63"/>
      <c r="AAB44" s="63"/>
      <c r="AAC44" s="63"/>
      <c r="AAD44" s="63"/>
      <c r="AAE44" s="63"/>
      <c r="AAF44" s="63"/>
      <c r="AAG44" s="63"/>
      <c r="AAH44" s="63"/>
      <c r="AAI44" s="63"/>
      <c r="AAJ44" s="63"/>
      <c r="AAK44" s="63"/>
      <c r="AAL44" s="63"/>
      <c r="AAM44" s="63"/>
      <c r="AAN44" s="63"/>
      <c r="AAO44" s="63"/>
      <c r="AAP44" s="63"/>
      <c r="AAQ44" s="63"/>
      <c r="AAR44" s="63"/>
      <c r="AAS44" s="63"/>
      <c r="AAT44" s="63"/>
      <c r="AAU44" s="63"/>
      <c r="AAV44" s="63"/>
      <c r="AAW44" s="63"/>
      <c r="AAX44" s="63"/>
      <c r="AAY44" s="63"/>
      <c r="AAZ44" s="63"/>
      <c r="ABA44" s="63"/>
      <c r="ABB44" s="63"/>
      <c r="ABC44" s="63"/>
      <c r="ABD44" s="63"/>
      <c r="ABE44" s="63"/>
      <c r="ABF44" s="63"/>
      <c r="ABG44" s="63"/>
      <c r="ABH44" s="63"/>
      <c r="ABI44" s="63"/>
      <c r="ABJ44" s="63"/>
      <c r="ABK44" s="63"/>
      <c r="ABL44" s="63"/>
      <c r="ABM44" s="63"/>
      <c r="ABN44" s="63"/>
      <c r="ABO44" s="63"/>
      <c r="ABP44" s="63"/>
      <c r="ABQ44" s="63"/>
      <c r="ABR44" s="63"/>
      <c r="ABS44" s="63"/>
      <c r="ABT44" s="63"/>
      <c r="ABU44" s="63"/>
      <c r="ABV44" s="63"/>
      <c r="ABW44" s="63"/>
      <c r="ABX44" s="63"/>
      <c r="ABY44" s="63"/>
      <c r="ABZ44" s="63"/>
      <c r="ACA44" s="63"/>
      <c r="ACB44" s="63"/>
      <c r="ACC44" s="63"/>
      <c r="ACD44" s="63"/>
      <c r="ACE44" s="63"/>
      <c r="ACF44" s="63"/>
      <c r="ACG44" s="63"/>
      <c r="ACH44" s="63"/>
      <c r="ACI44" s="63"/>
      <c r="ACJ44" s="63"/>
      <c r="ACK44" s="63"/>
      <c r="ACL44" s="63"/>
      <c r="ACM44" s="63"/>
      <c r="ACN44" s="63"/>
      <c r="ACO44" s="63"/>
      <c r="ACP44" s="63"/>
      <c r="ACQ44" s="63"/>
      <c r="ACR44" s="63"/>
      <c r="ACS44" s="63"/>
      <c r="ACT44" s="63"/>
      <c r="ACU44" s="63"/>
      <c r="ACV44" s="63"/>
      <c r="ACW44" s="63"/>
      <c r="ACX44" s="63"/>
      <c r="ACY44" s="63"/>
      <c r="ACZ44" s="63"/>
      <c r="ADA44" s="63"/>
      <c r="ADB44" s="63"/>
      <c r="ADC44" s="63"/>
      <c r="ADD44" s="63"/>
      <c r="ADE44" s="63"/>
      <c r="ADF44" s="63"/>
      <c r="ADG44" s="63"/>
      <c r="ADH44" s="63"/>
      <c r="ADI44" s="63"/>
      <c r="ADJ44" s="63"/>
      <c r="ADK44" s="63"/>
      <c r="ADL44" s="63"/>
      <c r="ADM44" s="63"/>
      <c r="ADN44" s="63"/>
      <c r="ADO44" s="63"/>
      <c r="ADP44" s="63"/>
      <c r="ADQ44" s="63"/>
      <c r="ADR44" s="63"/>
      <c r="ADS44" s="63"/>
      <c r="ADT44" s="63"/>
      <c r="ADU44" s="63"/>
      <c r="ADV44" s="63"/>
      <c r="ADW44" s="63"/>
      <c r="ADX44" s="63"/>
      <c r="ADY44" s="63"/>
      <c r="ADZ44" s="63"/>
      <c r="AEA44" s="63"/>
      <c r="AEB44" s="63"/>
      <c r="AEC44" s="63"/>
      <c r="AED44" s="63"/>
      <c r="AEE44" s="63"/>
      <c r="AEF44" s="63"/>
      <c r="AEG44" s="63"/>
      <c r="AEH44" s="63"/>
      <c r="AEI44" s="63"/>
      <c r="AEJ44" s="63"/>
      <c r="AEK44" s="63"/>
      <c r="AEL44" s="63"/>
      <c r="AEM44" s="63"/>
      <c r="AEN44" s="63"/>
      <c r="AEO44" s="63"/>
      <c r="AEP44" s="63"/>
      <c r="AEQ44" s="63"/>
      <c r="AER44" s="63"/>
      <c r="AES44" s="63"/>
      <c r="AET44" s="63"/>
      <c r="AEU44" s="63"/>
      <c r="AEV44" s="63"/>
      <c r="AEW44" s="63"/>
      <c r="AEX44" s="63"/>
      <c r="AEY44" s="63"/>
      <c r="AEZ44" s="63"/>
      <c r="AFA44" s="63"/>
      <c r="AFB44" s="63"/>
      <c r="AFC44" s="63"/>
      <c r="AFD44" s="63"/>
      <c r="AFE44" s="63"/>
      <c r="AFF44" s="63"/>
      <c r="AFG44" s="63"/>
      <c r="AFH44" s="63"/>
      <c r="AFI44" s="63"/>
      <c r="AFJ44" s="63"/>
      <c r="AFK44" s="63"/>
      <c r="AFL44" s="63"/>
      <c r="AFM44" s="63"/>
      <c r="AFN44" s="63"/>
      <c r="AFO44" s="63"/>
      <c r="AFP44" s="63"/>
      <c r="AFQ44" s="63"/>
      <c r="AFR44" s="63"/>
      <c r="AFS44" s="63"/>
      <c r="AFT44" s="63"/>
      <c r="AFU44" s="63"/>
      <c r="AFV44" s="63"/>
      <c r="AFW44" s="63"/>
      <c r="AFX44" s="63"/>
      <c r="AFY44" s="63"/>
      <c r="AFZ44" s="63"/>
      <c r="AGA44" s="63"/>
      <c r="AGB44" s="63"/>
      <c r="AGC44" s="63"/>
      <c r="AGD44" s="63"/>
      <c r="AGE44" s="63"/>
      <c r="AGF44" s="63"/>
      <c r="AGG44" s="63"/>
      <c r="AGH44" s="63"/>
      <c r="AGI44" s="63"/>
      <c r="AGJ44" s="63"/>
      <c r="AGK44" s="63"/>
      <c r="AGL44" s="63"/>
      <c r="AGM44" s="63"/>
      <c r="AGN44" s="63"/>
      <c r="AGO44" s="63"/>
      <c r="AGP44" s="63"/>
      <c r="AGQ44" s="63"/>
      <c r="AGR44" s="63"/>
      <c r="AGS44" s="63"/>
      <c r="AGT44" s="63"/>
      <c r="AGU44" s="63"/>
      <c r="AGV44" s="63"/>
      <c r="AGW44" s="63"/>
      <c r="AGX44" s="63"/>
      <c r="AGY44" s="63"/>
      <c r="AGZ44" s="63"/>
      <c r="AHA44" s="63"/>
      <c r="AHB44" s="63"/>
      <c r="AHC44" s="63"/>
      <c r="AHD44" s="63"/>
      <c r="AHE44" s="63"/>
      <c r="AHF44" s="63"/>
      <c r="AHG44" s="63"/>
      <c r="AHH44" s="63"/>
      <c r="AHI44" s="63"/>
      <c r="AHJ44" s="63"/>
      <c r="AHK44" s="63"/>
      <c r="AHL44" s="63"/>
      <c r="AHM44" s="63"/>
      <c r="AHN44" s="63"/>
      <c r="AHO44" s="63"/>
      <c r="AHP44" s="63"/>
      <c r="AHQ44" s="63"/>
      <c r="AHR44" s="63"/>
      <c r="AHS44" s="63"/>
      <c r="AHT44" s="63"/>
      <c r="AHU44" s="63"/>
      <c r="AHV44" s="63"/>
      <c r="AHW44" s="63"/>
      <c r="AHX44" s="63"/>
      <c r="AHY44" s="63"/>
      <c r="AHZ44" s="63"/>
      <c r="AIA44" s="63"/>
      <c r="AIB44" s="63"/>
      <c r="AIC44" s="63"/>
      <c r="AID44" s="63"/>
      <c r="AIE44" s="63"/>
      <c r="AIF44" s="63"/>
      <c r="AIG44" s="63"/>
      <c r="AIH44" s="63"/>
      <c r="AII44" s="63"/>
      <c r="AIJ44" s="63"/>
      <c r="AIK44" s="63"/>
      <c r="AIL44" s="63"/>
      <c r="AIM44" s="63"/>
      <c r="AIN44" s="63"/>
      <c r="AIO44" s="63"/>
      <c r="AIP44" s="63"/>
      <c r="AIQ44" s="63"/>
      <c r="AIR44" s="63"/>
      <c r="AIS44" s="63"/>
      <c r="AIT44" s="63"/>
      <c r="AIU44" s="63"/>
      <c r="AIV44" s="63"/>
      <c r="AIW44" s="63"/>
      <c r="AIX44" s="63"/>
      <c r="AIY44" s="63"/>
      <c r="AIZ44" s="63"/>
      <c r="AJA44" s="63"/>
      <c r="AJB44" s="63"/>
      <c r="AJC44" s="63"/>
      <c r="AJD44" s="63"/>
      <c r="AJE44" s="63"/>
      <c r="AJF44" s="63"/>
      <c r="AJG44" s="63"/>
      <c r="AJH44" s="63"/>
      <c r="AJI44" s="63"/>
      <c r="AJJ44" s="63"/>
      <c r="AJK44" s="63"/>
      <c r="AJL44" s="63"/>
      <c r="AJM44" s="63"/>
      <c r="AJN44" s="63"/>
      <c r="AJO44" s="63"/>
      <c r="AJP44" s="63"/>
      <c r="AJQ44" s="63"/>
      <c r="AJR44" s="63"/>
      <c r="AJS44" s="63"/>
      <c r="AJT44" s="63"/>
      <c r="AJU44" s="63"/>
      <c r="AJV44" s="63"/>
      <c r="AJW44" s="63"/>
      <c r="AJX44" s="63"/>
      <c r="AJY44" s="63"/>
      <c r="AJZ44" s="63"/>
      <c r="AKA44" s="63"/>
      <c r="AKB44" s="63"/>
      <c r="AKC44" s="63"/>
      <c r="AKD44" s="63"/>
      <c r="AKE44" s="63"/>
      <c r="AKF44" s="63"/>
      <c r="AKG44" s="63"/>
      <c r="AKH44" s="63"/>
      <c r="AKI44" s="63"/>
      <c r="AKJ44" s="63"/>
      <c r="AKK44" s="63"/>
      <c r="AKL44" s="63"/>
      <c r="AKM44" s="63"/>
      <c r="AKN44" s="63"/>
      <c r="AKO44" s="63"/>
      <c r="AKP44" s="63"/>
      <c r="AKQ44" s="63"/>
      <c r="AKR44" s="63"/>
      <c r="AKS44" s="63"/>
      <c r="AKT44" s="63"/>
      <c r="AKU44" s="63"/>
      <c r="AKV44" s="63"/>
      <c r="AKW44" s="63"/>
      <c r="AKX44" s="63"/>
      <c r="AKY44" s="63"/>
      <c r="AKZ44" s="63"/>
      <c r="ALA44" s="63"/>
      <c r="ALB44" s="63"/>
      <c r="ALC44" s="63"/>
      <c r="ALD44" s="63"/>
      <c r="ALE44" s="63"/>
      <c r="ALF44" s="63"/>
      <c r="ALG44" s="63"/>
      <c r="ALH44" s="63"/>
      <c r="ALI44" s="63"/>
      <c r="ALJ44" s="63"/>
      <c r="ALK44" s="63"/>
      <c r="ALL44" s="63"/>
      <c r="ALM44" s="63"/>
      <c r="ALN44" s="63"/>
      <c r="ALO44" s="63"/>
      <c r="ALP44" s="63"/>
    </row>
    <row r="45" spans="1:1004" x14ac:dyDescent="0.3">
      <c r="A45" s="63">
        <f>AVERAGE(D45:ALP45)</f>
        <v>1965694.4444444219</v>
      </c>
      <c r="B45" s="177">
        <f>Calculator!G48/'MC-Simulation'!A45</f>
        <v>1.0000000000000115</v>
      </c>
      <c r="C45" s="137" t="s">
        <v>45</v>
      </c>
      <c r="D45" s="138">
        <f t="shared" ref="D45:BO45" si="326">SUM(D46:D48)</f>
        <v>1965694.4444444445</v>
      </c>
      <c r="E45" s="138">
        <f t="shared" si="326"/>
        <v>1965694.4444444445</v>
      </c>
      <c r="F45" s="138">
        <f t="shared" si="326"/>
        <v>1965694.4444444445</v>
      </c>
      <c r="G45" s="138">
        <f t="shared" si="326"/>
        <v>1965694.4444444445</v>
      </c>
      <c r="H45" s="138">
        <f t="shared" si="326"/>
        <v>1965694.4444444445</v>
      </c>
      <c r="I45" s="138">
        <f t="shared" si="326"/>
        <v>1965694.4444444445</v>
      </c>
      <c r="J45" s="138">
        <f t="shared" si="326"/>
        <v>1965694.4444444445</v>
      </c>
      <c r="K45" s="138">
        <f t="shared" si="326"/>
        <v>1965694.4444444445</v>
      </c>
      <c r="L45" s="138">
        <f t="shared" si="326"/>
        <v>1965694.4444444445</v>
      </c>
      <c r="M45" s="138">
        <f t="shared" si="326"/>
        <v>1965694.4444444445</v>
      </c>
      <c r="N45" s="138">
        <f t="shared" si="326"/>
        <v>1965694.4444444445</v>
      </c>
      <c r="O45" s="138">
        <f t="shared" si="326"/>
        <v>1965694.4444444445</v>
      </c>
      <c r="P45" s="138">
        <f t="shared" si="326"/>
        <v>1965694.4444444445</v>
      </c>
      <c r="Q45" s="138">
        <f t="shared" si="326"/>
        <v>1965694.4444444445</v>
      </c>
      <c r="R45" s="138">
        <f t="shared" si="326"/>
        <v>1965694.4444444445</v>
      </c>
      <c r="S45" s="138">
        <f t="shared" si="326"/>
        <v>1965694.4444444445</v>
      </c>
      <c r="T45" s="138">
        <f t="shared" si="326"/>
        <v>1965694.4444444445</v>
      </c>
      <c r="U45" s="138">
        <f t="shared" si="326"/>
        <v>1965694.4444444445</v>
      </c>
      <c r="V45" s="138">
        <f t="shared" si="326"/>
        <v>1965694.4444444445</v>
      </c>
      <c r="W45" s="138">
        <f t="shared" si="326"/>
        <v>1965694.4444444445</v>
      </c>
      <c r="X45" s="138">
        <f t="shared" si="326"/>
        <v>1965694.4444444445</v>
      </c>
      <c r="Y45" s="138">
        <f t="shared" si="326"/>
        <v>1965694.4444444445</v>
      </c>
      <c r="Z45" s="138">
        <f t="shared" si="326"/>
        <v>1965694.4444444445</v>
      </c>
      <c r="AA45" s="138">
        <f t="shared" si="326"/>
        <v>1965694.4444444445</v>
      </c>
      <c r="AB45" s="138">
        <f t="shared" si="326"/>
        <v>1965694.4444444445</v>
      </c>
      <c r="AC45" s="138">
        <f t="shared" si="326"/>
        <v>1965694.4444444445</v>
      </c>
      <c r="AD45" s="138">
        <f t="shared" si="326"/>
        <v>1965694.4444444445</v>
      </c>
      <c r="AE45" s="138">
        <f t="shared" si="326"/>
        <v>1965694.4444444445</v>
      </c>
      <c r="AF45" s="138">
        <f t="shared" si="326"/>
        <v>1965694.4444444445</v>
      </c>
      <c r="AG45" s="138">
        <f t="shared" si="326"/>
        <v>1965694.4444444445</v>
      </c>
      <c r="AH45" s="138">
        <f t="shared" si="326"/>
        <v>1965694.4444444445</v>
      </c>
      <c r="AI45" s="138">
        <f t="shared" si="326"/>
        <v>1965694.4444444445</v>
      </c>
      <c r="AJ45" s="138">
        <f t="shared" si="326"/>
        <v>1965694.4444444445</v>
      </c>
      <c r="AK45" s="138">
        <f t="shared" si="326"/>
        <v>1965694.4444444445</v>
      </c>
      <c r="AL45" s="138">
        <f t="shared" si="326"/>
        <v>1965694.4444444445</v>
      </c>
      <c r="AM45" s="138">
        <f t="shared" si="326"/>
        <v>1965694.4444444445</v>
      </c>
      <c r="AN45" s="138">
        <f t="shared" si="326"/>
        <v>1965694.4444444445</v>
      </c>
      <c r="AO45" s="138">
        <f t="shared" si="326"/>
        <v>1965694.4444444445</v>
      </c>
      <c r="AP45" s="138">
        <f t="shared" si="326"/>
        <v>1965694.4444444445</v>
      </c>
      <c r="AQ45" s="138">
        <f t="shared" si="326"/>
        <v>1965694.4444444445</v>
      </c>
      <c r="AR45" s="138">
        <f t="shared" si="326"/>
        <v>1965694.4444444445</v>
      </c>
      <c r="AS45" s="138">
        <f t="shared" si="326"/>
        <v>1965694.4444444445</v>
      </c>
      <c r="AT45" s="138">
        <f t="shared" si="326"/>
        <v>1965694.4444444445</v>
      </c>
      <c r="AU45" s="138">
        <f t="shared" si="326"/>
        <v>1965694.4444444445</v>
      </c>
      <c r="AV45" s="138">
        <f t="shared" si="326"/>
        <v>1965694.4444444445</v>
      </c>
      <c r="AW45" s="138">
        <f t="shared" si="326"/>
        <v>1965694.4444444445</v>
      </c>
      <c r="AX45" s="138">
        <f t="shared" si="326"/>
        <v>1965694.4444444445</v>
      </c>
      <c r="AY45" s="138">
        <f t="shared" si="326"/>
        <v>1965694.4444444445</v>
      </c>
      <c r="AZ45" s="138">
        <f t="shared" si="326"/>
        <v>1965694.4444444445</v>
      </c>
      <c r="BA45" s="138">
        <f t="shared" si="326"/>
        <v>1965694.4444444445</v>
      </c>
      <c r="BB45" s="138">
        <f t="shared" si="326"/>
        <v>1965694.4444444445</v>
      </c>
      <c r="BC45" s="138">
        <f t="shared" si="326"/>
        <v>1965694.4444444445</v>
      </c>
      <c r="BD45" s="138">
        <f t="shared" si="326"/>
        <v>1965694.4444444445</v>
      </c>
      <c r="BE45" s="138">
        <f t="shared" si="326"/>
        <v>1965694.4444444445</v>
      </c>
      <c r="BF45" s="138">
        <f t="shared" si="326"/>
        <v>1965694.4444444445</v>
      </c>
      <c r="BG45" s="138">
        <f t="shared" si="326"/>
        <v>1965694.4444444445</v>
      </c>
      <c r="BH45" s="138">
        <f t="shared" si="326"/>
        <v>1965694.4444444445</v>
      </c>
      <c r="BI45" s="138">
        <f t="shared" si="326"/>
        <v>1965694.4444444445</v>
      </c>
      <c r="BJ45" s="138">
        <f t="shared" si="326"/>
        <v>1965694.4444444445</v>
      </c>
      <c r="BK45" s="138">
        <f t="shared" si="326"/>
        <v>1965694.4444444445</v>
      </c>
      <c r="BL45" s="138">
        <f t="shared" si="326"/>
        <v>1965694.4444444445</v>
      </c>
      <c r="BM45" s="138">
        <f t="shared" si="326"/>
        <v>1965694.4444444445</v>
      </c>
      <c r="BN45" s="138">
        <f t="shared" si="326"/>
        <v>1965694.4444444445</v>
      </c>
      <c r="BO45" s="138">
        <f t="shared" si="326"/>
        <v>1965694.4444444445</v>
      </c>
      <c r="BP45" s="138">
        <f t="shared" ref="BP45:EA45" si="327">SUM(BP46:BP48)</f>
        <v>1965694.4444444445</v>
      </c>
      <c r="BQ45" s="138">
        <f t="shared" si="327"/>
        <v>1965694.4444444445</v>
      </c>
      <c r="BR45" s="138">
        <f t="shared" si="327"/>
        <v>1965694.4444444445</v>
      </c>
      <c r="BS45" s="138">
        <f t="shared" si="327"/>
        <v>1965694.4444444445</v>
      </c>
      <c r="BT45" s="138">
        <f t="shared" si="327"/>
        <v>1965694.4444444445</v>
      </c>
      <c r="BU45" s="138">
        <f t="shared" si="327"/>
        <v>1965694.4444444445</v>
      </c>
      <c r="BV45" s="138">
        <f t="shared" si="327"/>
        <v>1965694.4444444445</v>
      </c>
      <c r="BW45" s="138">
        <f t="shared" si="327"/>
        <v>1965694.4444444445</v>
      </c>
      <c r="BX45" s="138">
        <f t="shared" si="327"/>
        <v>1965694.4444444445</v>
      </c>
      <c r="BY45" s="138">
        <f t="shared" si="327"/>
        <v>1965694.4444444445</v>
      </c>
      <c r="BZ45" s="138">
        <f t="shared" si="327"/>
        <v>1965694.4444444445</v>
      </c>
      <c r="CA45" s="138">
        <f t="shared" si="327"/>
        <v>1965694.4444444445</v>
      </c>
      <c r="CB45" s="138">
        <f t="shared" si="327"/>
        <v>1965694.4444444445</v>
      </c>
      <c r="CC45" s="138">
        <f t="shared" si="327"/>
        <v>1965694.4444444445</v>
      </c>
      <c r="CD45" s="138">
        <f t="shared" si="327"/>
        <v>1965694.4444444445</v>
      </c>
      <c r="CE45" s="138">
        <f t="shared" si="327"/>
        <v>1965694.4444444445</v>
      </c>
      <c r="CF45" s="138">
        <f t="shared" si="327"/>
        <v>1965694.4444444445</v>
      </c>
      <c r="CG45" s="138">
        <f t="shared" si="327"/>
        <v>1965694.4444444445</v>
      </c>
      <c r="CH45" s="138">
        <f t="shared" si="327"/>
        <v>1965694.4444444445</v>
      </c>
      <c r="CI45" s="138">
        <f t="shared" si="327"/>
        <v>1965694.4444444445</v>
      </c>
      <c r="CJ45" s="138">
        <f t="shared" si="327"/>
        <v>1965694.4444444445</v>
      </c>
      <c r="CK45" s="138">
        <f t="shared" si="327"/>
        <v>1965694.4444444445</v>
      </c>
      <c r="CL45" s="138">
        <f t="shared" si="327"/>
        <v>1965694.4444444445</v>
      </c>
      <c r="CM45" s="138">
        <f t="shared" si="327"/>
        <v>1965694.4444444445</v>
      </c>
      <c r="CN45" s="138">
        <f t="shared" si="327"/>
        <v>1965694.4444444445</v>
      </c>
      <c r="CO45" s="138">
        <f t="shared" si="327"/>
        <v>1965694.4444444445</v>
      </c>
      <c r="CP45" s="138">
        <f t="shared" si="327"/>
        <v>1965694.4444444445</v>
      </c>
      <c r="CQ45" s="138">
        <f t="shared" si="327"/>
        <v>1965694.4444444445</v>
      </c>
      <c r="CR45" s="138">
        <f t="shared" si="327"/>
        <v>1965694.4444444445</v>
      </c>
      <c r="CS45" s="138">
        <f t="shared" si="327"/>
        <v>1965694.4444444445</v>
      </c>
      <c r="CT45" s="138">
        <f t="shared" si="327"/>
        <v>1965694.4444444445</v>
      </c>
      <c r="CU45" s="138">
        <f t="shared" si="327"/>
        <v>1965694.4444444445</v>
      </c>
      <c r="CV45" s="138">
        <f t="shared" si="327"/>
        <v>1965694.4444444445</v>
      </c>
      <c r="CW45" s="138">
        <f t="shared" si="327"/>
        <v>1965694.4444444445</v>
      </c>
      <c r="CX45" s="138">
        <f t="shared" si="327"/>
        <v>1965694.4444444445</v>
      </c>
      <c r="CY45" s="138">
        <f t="shared" si="327"/>
        <v>1965694.4444444445</v>
      </c>
      <c r="CZ45" s="138">
        <f t="shared" si="327"/>
        <v>1965694.4444444445</v>
      </c>
      <c r="DA45" s="138">
        <f t="shared" si="327"/>
        <v>1965694.4444444445</v>
      </c>
      <c r="DB45" s="138">
        <f t="shared" si="327"/>
        <v>1965694.4444444445</v>
      </c>
      <c r="DC45" s="138">
        <f t="shared" si="327"/>
        <v>1965694.4444444445</v>
      </c>
      <c r="DD45" s="138">
        <f t="shared" si="327"/>
        <v>1965694.4444444445</v>
      </c>
      <c r="DE45" s="138">
        <f t="shared" si="327"/>
        <v>1965694.4444444445</v>
      </c>
      <c r="DF45" s="138">
        <f t="shared" si="327"/>
        <v>1965694.4444444445</v>
      </c>
      <c r="DG45" s="138">
        <f t="shared" si="327"/>
        <v>1965694.4444444445</v>
      </c>
      <c r="DH45" s="138">
        <f t="shared" si="327"/>
        <v>1965694.4444444445</v>
      </c>
      <c r="DI45" s="138">
        <f t="shared" si="327"/>
        <v>1965694.4444444445</v>
      </c>
      <c r="DJ45" s="138">
        <f t="shared" si="327"/>
        <v>1965694.4444444445</v>
      </c>
      <c r="DK45" s="138">
        <f t="shared" si="327"/>
        <v>1965694.4444444445</v>
      </c>
      <c r="DL45" s="138">
        <f t="shared" si="327"/>
        <v>1965694.4444444445</v>
      </c>
      <c r="DM45" s="138">
        <f t="shared" si="327"/>
        <v>1965694.4444444445</v>
      </c>
      <c r="DN45" s="138">
        <f t="shared" si="327"/>
        <v>1965694.4444444445</v>
      </c>
      <c r="DO45" s="138">
        <f t="shared" si="327"/>
        <v>1965694.4444444445</v>
      </c>
      <c r="DP45" s="138">
        <f t="shared" si="327"/>
        <v>1965694.4444444445</v>
      </c>
      <c r="DQ45" s="138">
        <f t="shared" si="327"/>
        <v>1965694.4444444445</v>
      </c>
      <c r="DR45" s="138">
        <f t="shared" si="327"/>
        <v>1965694.4444444445</v>
      </c>
      <c r="DS45" s="138">
        <f t="shared" si="327"/>
        <v>1965694.4444444445</v>
      </c>
      <c r="DT45" s="138">
        <f t="shared" si="327"/>
        <v>1965694.4444444445</v>
      </c>
      <c r="DU45" s="138">
        <f t="shared" si="327"/>
        <v>1965694.4444444445</v>
      </c>
      <c r="DV45" s="138">
        <f t="shared" si="327"/>
        <v>1965694.4444444445</v>
      </c>
      <c r="DW45" s="138">
        <f t="shared" si="327"/>
        <v>1965694.4444444445</v>
      </c>
      <c r="DX45" s="138">
        <f t="shared" si="327"/>
        <v>1965694.4444444445</v>
      </c>
      <c r="DY45" s="138">
        <f t="shared" si="327"/>
        <v>1965694.4444444445</v>
      </c>
      <c r="DZ45" s="138">
        <f t="shared" si="327"/>
        <v>1965694.4444444445</v>
      </c>
      <c r="EA45" s="138">
        <f t="shared" si="327"/>
        <v>1965694.4444444445</v>
      </c>
      <c r="EB45" s="138">
        <f t="shared" ref="EB45:GM45" si="328">SUM(EB46:EB48)</f>
        <v>1965694.4444444445</v>
      </c>
      <c r="EC45" s="138">
        <f t="shared" si="328"/>
        <v>1965694.4444444445</v>
      </c>
      <c r="ED45" s="138">
        <f t="shared" si="328"/>
        <v>1965694.4444444445</v>
      </c>
      <c r="EE45" s="138">
        <f t="shared" si="328"/>
        <v>1965694.4444444445</v>
      </c>
      <c r="EF45" s="138">
        <f t="shared" si="328"/>
        <v>1965694.4444444445</v>
      </c>
      <c r="EG45" s="138">
        <f t="shared" si="328"/>
        <v>1965694.4444444445</v>
      </c>
      <c r="EH45" s="138">
        <f t="shared" si="328"/>
        <v>1965694.4444444445</v>
      </c>
      <c r="EI45" s="138">
        <f t="shared" si="328"/>
        <v>1965694.4444444445</v>
      </c>
      <c r="EJ45" s="138">
        <f t="shared" si="328"/>
        <v>1965694.4444444445</v>
      </c>
      <c r="EK45" s="138">
        <f t="shared" si="328"/>
        <v>1965694.4444444445</v>
      </c>
      <c r="EL45" s="138">
        <f t="shared" si="328"/>
        <v>1965694.4444444445</v>
      </c>
      <c r="EM45" s="138">
        <f t="shared" si="328"/>
        <v>1965694.4444444445</v>
      </c>
      <c r="EN45" s="138">
        <f t="shared" si="328"/>
        <v>1965694.4444444445</v>
      </c>
      <c r="EO45" s="138">
        <f t="shared" si="328"/>
        <v>1965694.4444444445</v>
      </c>
      <c r="EP45" s="138">
        <f t="shared" si="328"/>
        <v>1965694.4444444445</v>
      </c>
      <c r="EQ45" s="138">
        <f t="shared" si="328"/>
        <v>1965694.4444444445</v>
      </c>
      <c r="ER45" s="138">
        <f t="shared" si="328"/>
        <v>1965694.4444444445</v>
      </c>
      <c r="ES45" s="138">
        <f t="shared" si="328"/>
        <v>1965694.4444444445</v>
      </c>
      <c r="ET45" s="138">
        <f t="shared" si="328"/>
        <v>1965694.4444444445</v>
      </c>
      <c r="EU45" s="138">
        <f t="shared" si="328"/>
        <v>1965694.4444444445</v>
      </c>
      <c r="EV45" s="138">
        <f t="shared" si="328"/>
        <v>1965694.4444444445</v>
      </c>
      <c r="EW45" s="138">
        <f t="shared" si="328"/>
        <v>1965694.4444444445</v>
      </c>
      <c r="EX45" s="138">
        <f t="shared" si="328"/>
        <v>1965694.4444444445</v>
      </c>
      <c r="EY45" s="138">
        <f t="shared" si="328"/>
        <v>1965694.4444444445</v>
      </c>
      <c r="EZ45" s="138">
        <f t="shared" si="328"/>
        <v>1965694.4444444445</v>
      </c>
      <c r="FA45" s="138">
        <f t="shared" si="328"/>
        <v>1965694.4444444445</v>
      </c>
      <c r="FB45" s="138">
        <f t="shared" si="328"/>
        <v>1965694.4444444445</v>
      </c>
      <c r="FC45" s="138">
        <f t="shared" si="328"/>
        <v>1965694.4444444445</v>
      </c>
      <c r="FD45" s="138">
        <f t="shared" si="328"/>
        <v>1965694.4444444445</v>
      </c>
      <c r="FE45" s="138">
        <f t="shared" si="328"/>
        <v>1965694.4444444445</v>
      </c>
      <c r="FF45" s="138">
        <f t="shared" si="328"/>
        <v>1965694.4444444445</v>
      </c>
      <c r="FG45" s="138">
        <f t="shared" si="328"/>
        <v>1965694.4444444445</v>
      </c>
      <c r="FH45" s="138">
        <f t="shared" si="328"/>
        <v>1965694.4444444445</v>
      </c>
      <c r="FI45" s="138">
        <f t="shared" si="328"/>
        <v>1965694.4444444445</v>
      </c>
      <c r="FJ45" s="138">
        <f t="shared" si="328"/>
        <v>1965694.4444444445</v>
      </c>
      <c r="FK45" s="138">
        <f t="shared" si="328"/>
        <v>1965694.4444444445</v>
      </c>
      <c r="FL45" s="138">
        <f t="shared" si="328"/>
        <v>1965694.4444444445</v>
      </c>
      <c r="FM45" s="138">
        <f t="shared" si="328"/>
        <v>1965694.4444444445</v>
      </c>
      <c r="FN45" s="138">
        <f t="shared" si="328"/>
        <v>1965694.4444444445</v>
      </c>
      <c r="FO45" s="138">
        <f t="shared" si="328"/>
        <v>1965694.4444444445</v>
      </c>
      <c r="FP45" s="138">
        <f t="shared" si="328"/>
        <v>1965694.4444444445</v>
      </c>
      <c r="FQ45" s="138">
        <f t="shared" si="328"/>
        <v>1965694.4444444445</v>
      </c>
      <c r="FR45" s="138">
        <f t="shared" si="328"/>
        <v>1965694.4444444445</v>
      </c>
      <c r="FS45" s="138">
        <f t="shared" si="328"/>
        <v>1965694.4444444445</v>
      </c>
      <c r="FT45" s="138">
        <f t="shared" si="328"/>
        <v>1965694.4444444445</v>
      </c>
      <c r="FU45" s="138">
        <f t="shared" si="328"/>
        <v>1965694.4444444445</v>
      </c>
      <c r="FV45" s="138">
        <f t="shared" si="328"/>
        <v>1965694.4444444445</v>
      </c>
      <c r="FW45" s="138">
        <f t="shared" si="328"/>
        <v>1965694.4444444445</v>
      </c>
      <c r="FX45" s="138">
        <f t="shared" si="328"/>
        <v>1965694.4444444445</v>
      </c>
      <c r="FY45" s="138">
        <f t="shared" si="328"/>
        <v>1965694.4444444445</v>
      </c>
      <c r="FZ45" s="138">
        <f t="shared" si="328"/>
        <v>1965694.4444444445</v>
      </c>
      <c r="GA45" s="138">
        <f t="shared" si="328"/>
        <v>1965694.4444444445</v>
      </c>
      <c r="GB45" s="138">
        <f t="shared" si="328"/>
        <v>1965694.4444444445</v>
      </c>
      <c r="GC45" s="138">
        <f t="shared" si="328"/>
        <v>1965694.4444444445</v>
      </c>
      <c r="GD45" s="138">
        <f t="shared" si="328"/>
        <v>1965694.4444444445</v>
      </c>
      <c r="GE45" s="138">
        <f t="shared" si="328"/>
        <v>1965694.4444444445</v>
      </c>
      <c r="GF45" s="138">
        <f t="shared" si="328"/>
        <v>1965694.4444444445</v>
      </c>
      <c r="GG45" s="138">
        <f t="shared" si="328"/>
        <v>1965694.4444444445</v>
      </c>
      <c r="GH45" s="138">
        <f t="shared" si="328"/>
        <v>1965694.4444444445</v>
      </c>
      <c r="GI45" s="138">
        <f t="shared" si="328"/>
        <v>1965694.4444444445</v>
      </c>
      <c r="GJ45" s="138">
        <f t="shared" si="328"/>
        <v>1965694.4444444445</v>
      </c>
      <c r="GK45" s="138">
        <f t="shared" si="328"/>
        <v>1965694.4444444445</v>
      </c>
      <c r="GL45" s="138">
        <f t="shared" si="328"/>
        <v>1965694.4444444445</v>
      </c>
      <c r="GM45" s="138">
        <f t="shared" si="328"/>
        <v>1965694.4444444445</v>
      </c>
      <c r="GN45" s="138">
        <f t="shared" ref="GN45:IY45" si="329">SUM(GN46:GN48)</f>
        <v>1965694.4444444445</v>
      </c>
      <c r="GO45" s="138">
        <f t="shared" si="329"/>
        <v>1965694.4444444445</v>
      </c>
      <c r="GP45" s="138">
        <f t="shared" si="329"/>
        <v>1965694.4444444445</v>
      </c>
      <c r="GQ45" s="138">
        <f t="shared" si="329"/>
        <v>1965694.4444444445</v>
      </c>
      <c r="GR45" s="138">
        <f t="shared" si="329"/>
        <v>1965694.4444444445</v>
      </c>
      <c r="GS45" s="138">
        <f t="shared" si="329"/>
        <v>1965694.4444444445</v>
      </c>
      <c r="GT45" s="138">
        <f t="shared" si="329"/>
        <v>1965694.4444444445</v>
      </c>
      <c r="GU45" s="138">
        <f t="shared" si="329"/>
        <v>1965694.4444444445</v>
      </c>
      <c r="GV45" s="138">
        <f t="shared" si="329"/>
        <v>1965694.4444444445</v>
      </c>
      <c r="GW45" s="138">
        <f t="shared" si="329"/>
        <v>1965694.4444444445</v>
      </c>
      <c r="GX45" s="138">
        <f t="shared" si="329"/>
        <v>1965694.4444444445</v>
      </c>
      <c r="GY45" s="138">
        <f t="shared" si="329"/>
        <v>1965694.4444444445</v>
      </c>
      <c r="GZ45" s="138">
        <f t="shared" si="329"/>
        <v>1965694.4444444445</v>
      </c>
      <c r="HA45" s="138">
        <f t="shared" si="329"/>
        <v>1965694.4444444445</v>
      </c>
      <c r="HB45" s="138">
        <f t="shared" si="329"/>
        <v>1965694.4444444445</v>
      </c>
      <c r="HC45" s="138">
        <f t="shared" si="329"/>
        <v>1965694.4444444445</v>
      </c>
      <c r="HD45" s="138">
        <f t="shared" si="329"/>
        <v>1965694.4444444445</v>
      </c>
      <c r="HE45" s="138">
        <f t="shared" si="329"/>
        <v>1965694.4444444445</v>
      </c>
      <c r="HF45" s="138">
        <f t="shared" si="329"/>
        <v>1965694.4444444445</v>
      </c>
      <c r="HG45" s="138">
        <f t="shared" si="329"/>
        <v>1965694.4444444445</v>
      </c>
      <c r="HH45" s="138">
        <f t="shared" si="329"/>
        <v>1965694.4444444445</v>
      </c>
      <c r="HI45" s="138">
        <f t="shared" si="329"/>
        <v>1965694.4444444445</v>
      </c>
      <c r="HJ45" s="138">
        <f t="shared" si="329"/>
        <v>1965694.4444444445</v>
      </c>
      <c r="HK45" s="138">
        <f t="shared" si="329"/>
        <v>1965694.4444444445</v>
      </c>
      <c r="HL45" s="138">
        <f t="shared" si="329"/>
        <v>1965694.4444444445</v>
      </c>
      <c r="HM45" s="138">
        <f t="shared" si="329"/>
        <v>1965694.4444444445</v>
      </c>
      <c r="HN45" s="138">
        <f t="shared" si="329"/>
        <v>1965694.4444444445</v>
      </c>
      <c r="HO45" s="138">
        <f t="shared" si="329"/>
        <v>1965694.4444444445</v>
      </c>
      <c r="HP45" s="138">
        <f t="shared" si="329"/>
        <v>1965694.4444444445</v>
      </c>
      <c r="HQ45" s="138">
        <f t="shared" si="329"/>
        <v>1965694.4444444445</v>
      </c>
      <c r="HR45" s="138">
        <f t="shared" si="329"/>
        <v>1965694.4444444445</v>
      </c>
      <c r="HS45" s="138">
        <f t="shared" si="329"/>
        <v>1965694.4444444445</v>
      </c>
      <c r="HT45" s="138">
        <f t="shared" si="329"/>
        <v>1965694.4444444445</v>
      </c>
      <c r="HU45" s="138">
        <f t="shared" si="329"/>
        <v>1965694.4444444445</v>
      </c>
      <c r="HV45" s="138">
        <f t="shared" si="329"/>
        <v>1965694.4444444445</v>
      </c>
      <c r="HW45" s="138">
        <f t="shared" si="329"/>
        <v>1965694.4444444445</v>
      </c>
      <c r="HX45" s="138">
        <f t="shared" si="329"/>
        <v>1965694.4444444445</v>
      </c>
      <c r="HY45" s="138">
        <f t="shared" si="329"/>
        <v>1965694.4444444445</v>
      </c>
      <c r="HZ45" s="138">
        <f t="shared" si="329"/>
        <v>1965694.4444444445</v>
      </c>
      <c r="IA45" s="138">
        <f t="shared" si="329"/>
        <v>1965694.4444444445</v>
      </c>
      <c r="IB45" s="138">
        <f t="shared" si="329"/>
        <v>1965694.4444444445</v>
      </c>
      <c r="IC45" s="138">
        <f t="shared" si="329"/>
        <v>1965694.4444444445</v>
      </c>
      <c r="ID45" s="138">
        <f t="shared" si="329"/>
        <v>1965694.4444444445</v>
      </c>
      <c r="IE45" s="138">
        <f t="shared" si="329"/>
        <v>1965694.4444444445</v>
      </c>
      <c r="IF45" s="138">
        <f t="shared" si="329"/>
        <v>1965694.4444444445</v>
      </c>
      <c r="IG45" s="138">
        <f t="shared" si="329"/>
        <v>1965694.4444444445</v>
      </c>
      <c r="IH45" s="138">
        <f t="shared" si="329"/>
        <v>1965694.4444444445</v>
      </c>
      <c r="II45" s="138">
        <f t="shared" si="329"/>
        <v>1965694.4444444445</v>
      </c>
      <c r="IJ45" s="138">
        <f t="shared" si="329"/>
        <v>1965694.4444444445</v>
      </c>
      <c r="IK45" s="138">
        <f t="shared" si="329"/>
        <v>1965694.4444444445</v>
      </c>
      <c r="IL45" s="138">
        <f t="shared" si="329"/>
        <v>1965694.4444444445</v>
      </c>
      <c r="IM45" s="138">
        <f t="shared" si="329"/>
        <v>1965694.4444444445</v>
      </c>
      <c r="IN45" s="138">
        <f t="shared" si="329"/>
        <v>1965694.4444444445</v>
      </c>
      <c r="IO45" s="138">
        <f t="shared" si="329"/>
        <v>1965694.4444444445</v>
      </c>
      <c r="IP45" s="138">
        <f t="shared" si="329"/>
        <v>1965694.4444444445</v>
      </c>
      <c r="IQ45" s="138">
        <f t="shared" si="329"/>
        <v>1965694.4444444445</v>
      </c>
      <c r="IR45" s="138">
        <f t="shared" si="329"/>
        <v>1965694.4444444445</v>
      </c>
      <c r="IS45" s="138">
        <f t="shared" si="329"/>
        <v>1965694.4444444445</v>
      </c>
      <c r="IT45" s="138">
        <f t="shared" si="329"/>
        <v>1965694.4444444445</v>
      </c>
      <c r="IU45" s="138">
        <f t="shared" si="329"/>
        <v>1965694.4444444445</v>
      </c>
      <c r="IV45" s="138">
        <f t="shared" si="329"/>
        <v>1965694.4444444445</v>
      </c>
      <c r="IW45" s="138">
        <f t="shared" si="329"/>
        <v>1965694.4444444445</v>
      </c>
      <c r="IX45" s="138">
        <f t="shared" si="329"/>
        <v>1965694.4444444445</v>
      </c>
      <c r="IY45" s="138">
        <f t="shared" si="329"/>
        <v>1965694.4444444445</v>
      </c>
      <c r="IZ45" s="138">
        <f t="shared" ref="IZ45:LK45" si="330">SUM(IZ46:IZ48)</f>
        <v>1965694.4444444445</v>
      </c>
      <c r="JA45" s="138">
        <f t="shared" si="330"/>
        <v>1965694.4444444445</v>
      </c>
      <c r="JB45" s="138">
        <f t="shared" si="330"/>
        <v>1965694.4444444445</v>
      </c>
      <c r="JC45" s="138">
        <f t="shared" si="330"/>
        <v>1965694.4444444445</v>
      </c>
      <c r="JD45" s="138">
        <f t="shared" si="330"/>
        <v>1965694.4444444445</v>
      </c>
      <c r="JE45" s="138">
        <f t="shared" si="330"/>
        <v>1965694.4444444445</v>
      </c>
      <c r="JF45" s="138">
        <f t="shared" si="330"/>
        <v>1965694.4444444445</v>
      </c>
      <c r="JG45" s="138">
        <f t="shared" si="330"/>
        <v>1965694.4444444445</v>
      </c>
      <c r="JH45" s="138">
        <f t="shared" si="330"/>
        <v>1965694.4444444445</v>
      </c>
      <c r="JI45" s="138">
        <f t="shared" si="330"/>
        <v>1965694.4444444445</v>
      </c>
      <c r="JJ45" s="138">
        <f t="shared" si="330"/>
        <v>1965694.4444444445</v>
      </c>
      <c r="JK45" s="138">
        <f t="shared" si="330"/>
        <v>1965694.4444444445</v>
      </c>
      <c r="JL45" s="138">
        <f t="shared" si="330"/>
        <v>1965694.4444444445</v>
      </c>
      <c r="JM45" s="138">
        <f t="shared" si="330"/>
        <v>1965694.4444444445</v>
      </c>
      <c r="JN45" s="138">
        <f t="shared" si="330"/>
        <v>1965694.4444444445</v>
      </c>
      <c r="JO45" s="138">
        <f t="shared" si="330"/>
        <v>1965694.4444444445</v>
      </c>
      <c r="JP45" s="138">
        <f t="shared" si="330"/>
        <v>1965694.4444444445</v>
      </c>
      <c r="JQ45" s="138">
        <f t="shared" si="330"/>
        <v>1965694.4444444445</v>
      </c>
      <c r="JR45" s="138">
        <f t="shared" si="330"/>
        <v>1965694.4444444445</v>
      </c>
      <c r="JS45" s="138">
        <f t="shared" si="330"/>
        <v>1965694.4444444445</v>
      </c>
      <c r="JT45" s="138">
        <f t="shared" si="330"/>
        <v>1965694.4444444445</v>
      </c>
      <c r="JU45" s="138">
        <f t="shared" si="330"/>
        <v>1965694.4444444445</v>
      </c>
      <c r="JV45" s="138">
        <f t="shared" si="330"/>
        <v>1965694.4444444445</v>
      </c>
      <c r="JW45" s="138">
        <f t="shared" si="330"/>
        <v>1965694.4444444445</v>
      </c>
      <c r="JX45" s="138">
        <f t="shared" si="330"/>
        <v>1965694.4444444445</v>
      </c>
      <c r="JY45" s="138">
        <f t="shared" si="330"/>
        <v>1965694.4444444445</v>
      </c>
      <c r="JZ45" s="138">
        <f t="shared" si="330"/>
        <v>1965694.4444444445</v>
      </c>
      <c r="KA45" s="138">
        <f t="shared" si="330"/>
        <v>1965694.4444444445</v>
      </c>
      <c r="KB45" s="138">
        <f t="shared" si="330"/>
        <v>1965694.4444444445</v>
      </c>
      <c r="KC45" s="138">
        <f t="shared" si="330"/>
        <v>1965694.4444444445</v>
      </c>
      <c r="KD45" s="138">
        <f t="shared" si="330"/>
        <v>1965694.4444444445</v>
      </c>
      <c r="KE45" s="138">
        <f t="shared" si="330"/>
        <v>1965694.4444444445</v>
      </c>
      <c r="KF45" s="138">
        <f t="shared" si="330"/>
        <v>1965694.4444444445</v>
      </c>
      <c r="KG45" s="138">
        <f t="shared" si="330"/>
        <v>1965694.4444444445</v>
      </c>
      <c r="KH45" s="138">
        <f t="shared" si="330"/>
        <v>1965694.4444444445</v>
      </c>
      <c r="KI45" s="138">
        <f t="shared" si="330"/>
        <v>1965694.4444444445</v>
      </c>
      <c r="KJ45" s="138">
        <f t="shared" si="330"/>
        <v>1965694.4444444445</v>
      </c>
      <c r="KK45" s="138">
        <f t="shared" si="330"/>
        <v>1965694.4444444445</v>
      </c>
      <c r="KL45" s="138">
        <f t="shared" si="330"/>
        <v>1965694.4444444445</v>
      </c>
      <c r="KM45" s="138">
        <f t="shared" si="330"/>
        <v>1965694.4444444445</v>
      </c>
      <c r="KN45" s="138">
        <f t="shared" si="330"/>
        <v>1965694.4444444445</v>
      </c>
      <c r="KO45" s="138">
        <f t="shared" si="330"/>
        <v>1965694.4444444445</v>
      </c>
      <c r="KP45" s="138">
        <f t="shared" si="330"/>
        <v>1965694.4444444445</v>
      </c>
      <c r="KQ45" s="138">
        <f t="shared" si="330"/>
        <v>1965694.4444444445</v>
      </c>
      <c r="KR45" s="138">
        <f t="shared" si="330"/>
        <v>1965694.4444444445</v>
      </c>
      <c r="KS45" s="138">
        <f t="shared" si="330"/>
        <v>1965694.4444444445</v>
      </c>
      <c r="KT45" s="138">
        <f t="shared" si="330"/>
        <v>1965694.4444444445</v>
      </c>
      <c r="KU45" s="138">
        <f t="shared" si="330"/>
        <v>1965694.4444444445</v>
      </c>
      <c r="KV45" s="138">
        <f t="shared" si="330"/>
        <v>1965694.4444444445</v>
      </c>
      <c r="KW45" s="138">
        <f t="shared" si="330"/>
        <v>1965694.4444444445</v>
      </c>
      <c r="KX45" s="138">
        <f t="shared" si="330"/>
        <v>1965694.4444444445</v>
      </c>
      <c r="KY45" s="138">
        <f t="shared" si="330"/>
        <v>1965694.4444444445</v>
      </c>
      <c r="KZ45" s="138">
        <f t="shared" si="330"/>
        <v>1965694.4444444445</v>
      </c>
      <c r="LA45" s="138">
        <f t="shared" si="330"/>
        <v>1965694.4444444445</v>
      </c>
      <c r="LB45" s="138">
        <f t="shared" si="330"/>
        <v>1965694.4444444445</v>
      </c>
      <c r="LC45" s="138">
        <f t="shared" si="330"/>
        <v>1965694.4444444445</v>
      </c>
      <c r="LD45" s="138">
        <f t="shared" si="330"/>
        <v>1965694.4444444445</v>
      </c>
      <c r="LE45" s="138">
        <f t="shared" si="330"/>
        <v>1965694.4444444445</v>
      </c>
      <c r="LF45" s="138">
        <f t="shared" si="330"/>
        <v>1965694.4444444445</v>
      </c>
      <c r="LG45" s="138">
        <f t="shared" si="330"/>
        <v>1965694.4444444445</v>
      </c>
      <c r="LH45" s="138">
        <f t="shared" si="330"/>
        <v>1965694.4444444445</v>
      </c>
      <c r="LI45" s="138">
        <f t="shared" si="330"/>
        <v>1965694.4444444445</v>
      </c>
      <c r="LJ45" s="138">
        <f t="shared" si="330"/>
        <v>1965694.4444444445</v>
      </c>
      <c r="LK45" s="138">
        <f t="shared" si="330"/>
        <v>1965694.4444444445</v>
      </c>
      <c r="LL45" s="138">
        <f t="shared" ref="LL45:NW45" si="331">SUM(LL46:LL48)</f>
        <v>1965694.4444444445</v>
      </c>
      <c r="LM45" s="138">
        <f t="shared" si="331"/>
        <v>1965694.4444444445</v>
      </c>
      <c r="LN45" s="138">
        <f t="shared" si="331"/>
        <v>1965694.4444444445</v>
      </c>
      <c r="LO45" s="138">
        <f t="shared" si="331"/>
        <v>1965694.4444444445</v>
      </c>
      <c r="LP45" s="138">
        <f t="shared" si="331"/>
        <v>1965694.4444444445</v>
      </c>
      <c r="LQ45" s="138">
        <f t="shared" si="331"/>
        <v>1965694.4444444445</v>
      </c>
      <c r="LR45" s="138">
        <f t="shared" si="331"/>
        <v>1965694.4444444445</v>
      </c>
      <c r="LS45" s="138">
        <f t="shared" si="331"/>
        <v>1965694.4444444445</v>
      </c>
      <c r="LT45" s="138">
        <f t="shared" si="331"/>
        <v>1965694.4444444445</v>
      </c>
      <c r="LU45" s="138">
        <f t="shared" si="331"/>
        <v>1965694.4444444445</v>
      </c>
      <c r="LV45" s="138">
        <f t="shared" si="331"/>
        <v>1965694.4444444445</v>
      </c>
      <c r="LW45" s="138">
        <f t="shared" si="331"/>
        <v>1965694.4444444445</v>
      </c>
      <c r="LX45" s="138">
        <f t="shared" si="331"/>
        <v>1965694.4444444445</v>
      </c>
      <c r="LY45" s="138">
        <f t="shared" si="331"/>
        <v>1965694.4444444445</v>
      </c>
      <c r="LZ45" s="138">
        <f t="shared" si="331"/>
        <v>1965694.4444444445</v>
      </c>
      <c r="MA45" s="138">
        <f t="shared" si="331"/>
        <v>1965694.4444444445</v>
      </c>
      <c r="MB45" s="138">
        <f t="shared" si="331"/>
        <v>1965694.4444444445</v>
      </c>
      <c r="MC45" s="138">
        <f t="shared" si="331"/>
        <v>1965694.4444444445</v>
      </c>
      <c r="MD45" s="138">
        <f t="shared" si="331"/>
        <v>1965694.4444444445</v>
      </c>
      <c r="ME45" s="138">
        <f t="shared" si="331"/>
        <v>1965694.4444444445</v>
      </c>
      <c r="MF45" s="138">
        <f t="shared" si="331"/>
        <v>1965694.4444444445</v>
      </c>
      <c r="MG45" s="138">
        <f t="shared" si="331"/>
        <v>1965694.4444444445</v>
      </c>
      <c r="MH45" s="138">
        <f t="shared" si="331"/>
        <v>1965694.4444444445</v>
      </c>
      <c r="MI45" s="138">
        <f t="shared" si="331"/>
        <v>1965694.4444444445</v>
      </c>
      <c r="MJ45" s="138">
        <f t="shared" si="331"/>
        <v>1965694.4444444445</v>
      </c>
      <c r="MK45" s="138">
        <f t="shared" si="331"/>
        <v>1965694.4444444445</v>
      </c>
      <c r="ML45" s="138">
        <f t="shared" si="331"/>
        <v>1965694.4444444445</v>
      </c>
      <c r="MM45" s="138">
        <f t="shared" si="331"/>
        <v>1965694.4444444445</v>
      </c>
      <c r="MN45" s="138">
        <f t="shared" si="331"/>
        <v>1965694.4444444445</v>
      </c>
      <c r="MO45" s="138">
        <f t="shared" si="331"/>
        <v>1965694.4444444445</v>
      </c>
      <c r="MP45" s="138">
        <f t="shared" si="331"/>
        <v>1965694.4444444445</v>
      </c>
      <c r="MQ45" s="138">
        <f t="shared" si="331"/>
        <v>1965694.4444444445</v>
      </c>
      <c r="MR45" s="138">
        <f t="shared" si="331"/>
        <v>1965694.4444444445</v>
      </c>
      <c r="MS45" s="138">
        <f t="shared" si="331"/>
        <v>1965694.4444444445</v>
      </c>
      <c r="MT45" s="138">
        <f t="shared" si="331"/>
        <v>1965694.4444444445</v>
      </c>
      <c r="MU45" s="138">
        <f t="shared" si="331"/>
        <v>1965694.4444444445</v>
      </c>
      <c r="MV45" s="138">
        <f t="shared" si="331"/>
        <v>1965694.4444444445</v>
      </c>
      <c r="MW45" s="138">
        <f t="shared" si="331"/>
        <v>1965694.4444444445</v>
      </c>
      <c r="MX45" s="138">
        <f t="shared" si="331"/>
        <v>1965694.4444444445</v>
      </c>
      <c r="MY45" s="138">
        <f t="shared" si="331"/>
        <v>1965694.4444444445</v>
      </c>
      <c r="MZ45" s="138">
        <f t="shared" si="331"/>
        <v>1965694.4444444445</v>
      </c>
      <c r="NA45" s="138">
        <f t="shared" si="331"/>
        <v>1965694.4444444445</v>
      </c>
      <c r="NB45" s="138">
        <f t="shared" si="331"/>
        <v>1965694.4444444445</v>
      </c>
      <c r="NC45" s="138">
        <f t="shared" si="331"/>
        <v>1965694.4444444445</v>
      </c>
      <c r="ND45" s="138">
        <f t="shared" si="331"/>
        <v>1965694.4444444445</v>
      </c>
      <c r="NE45" s="138">
        <f t="shared" si="331"/>
        <v>1965694.4444444445</v>
      </c>
      <c r="NF45" s="138">
        <f t="shared" si="331"/>
        <v>1965694.4444444445</v>
      </c>
      <c r="NG45" s="138">
        <f t="shared" si="331"/>
        <v>1965694.4444444445</v>
      </c>
      <c r="NH45" s="138">
        <f t="shared" si="331"/>
        <v>1965694.4444444445</v>
      </c>
      <c r="NI45" s="138">
        <f t="shared" si="331"/>
        <v>1965694.4444444445</v>
      </c>
      <c r="NJ45" s="138">
        <f t="shared" si="331"/>
        <v>1965694.4444444445</v>
      </c>
      <c r="NK45" s="138">
        <f t="shared" si="331"/>
        <v>1965694.4444444445</v>
      </c>
      <c r="NL45" s="138">
        <f t="shared" si="331"/>
        <v>1965694.4444444445</v>
      </c>
      <c r="NM45" s="138">
        <f t="shared" si="331"/>
        <v>1965694.4444444445</v>
      </c>
      <c r="NN45" s="138">
        <f t="shared" si="331"/>
        <v>1965694.4444444445</v>
      </c>
      <c r="NO45" s="138">
        <f t="shared" si="331"/>
        <v>1965694.4444444445</v>
      </c>
      <c r="NP45" s="138">
        <f t="shared" si="331"/>
        <v>1965694.4444444445</v>
      </c>
      <c r="NQ45" s="138">
        <f t="shared" si="331"/>
        <v>1965694.4444444445</v>
      </c>
      <c r="NR45" s="138">
        <f t="shared" si="331"/>
        <v>1965694.4444444445</v>
      </c>
      <c r="NS45" s="138">
        <f t="shared" si="331"/>
        <v>1965694.4444444445</v>
      </c>
      <c r="NT45" s="138">
        <f t="shared" si="331"/>
        <v>1965694.4444444445</v>
      </c>
      <c r="NU45" s="138">
        <f t="shared" si="331"/>
        <v>1965694.4444444445</v>
      </c>
      <c r="NV45" s="138">
        <f t="shared" si="331"/>
        <v>1965694.4444444445</v>
      </c>
      <c r="NW45" s="138">
        <f t="shared" si="331"/>
        <v>1965694.4444444445</v>
      </c>
      <c r="NX45" s="138">
        <f t="shared" ref="NX45:QI45" si="332">SUM(NX46:NX48)</f>
        <v>1965694.4444444445</v>
      </c>
      <c r="NY45" s="138">
        <f t="shared" si="332"/>
        <v>1965694.4444444445</v>
      </c>
      <c r="NZ45" s="138">
        <f t="shared" si="332"/>
        <v>1965694.4444444445</v>
      </c>
      <c r="OA45" s="138">
        <f t="shared" si="332"/>
        <v>1965694.4444444445</v>
      </c>
      <c r="OB45" s="138">
        <f t="shared" si="332"/>
        <v>1965694.4444444445</v>
      </c>
      <c r="OC45" s="138">
        <f t="shared" si="332"/>
        <v>1965694.4444444445</v>
      </c>
      <c r="OD45" s="138">
        <f t="shared" si="332"/>
        <v>1965694.4444444445</v>
      </c>
      <c r="OE45" s="138">
        <f t="shared" si="332"/>
        <v>1965694.4444444445</v>
      </c>
      <c r="OF45" s="138">
        <f t="shared" si="332"/>
        <v>1965694.4444444445</v>
      </c>
      <c r="OG45" s="138">
        <f t="shared" si="332"/>
        <v>1965694.4444444445</v>
      </c>
      <c r="OH45" s="138">
        <f t="shared" si="332"/>
        <v>1965694.4444444445</v>
      </c>
      <c r="OI45" s="138">
        <f t="shared" si="332"/>
        <v>1965694.4444444445</v>
      </c>
      <c r="OJ45" s="138">
        <f t="shared" si="332"/>
        <v>1965694.4444444445</v>
      </c>
      <c r="OK45" s="138">
        <f t="shared" si="332"/>
        <v>1965694.4444444445</v>
      </c>
      <c r="OL45" s="138">
        <f t="shared" si="332"/>
        <v>1965694.4444444445</v>
      </c>
      <c r="OM45" s="138">
        <f t="shared" si="332"/>
        <v>1965694.4444444445</v>
      </c>
      <c r="ON45" s="138">
        <f t="shared" si="332"/>
        <v>1965694.4444444445</v>
      </c>
      <c r="OO45" s="138">
        <f t="shared" si="332"/>
        <v>1965694.4444444445</v>
      </c>
      <c r="OP45" s="138">
        <f t="shared" si="332"/>
        <v>1965694.4444444445</v>
      </c>
      <c r="OQ45" s="138">
        <f t="shared" si="332"/>
        <v>1965694.4444444445</v>
      </c>
      <c r="OR45" s="138">
        <f t="shared" si="332"/>
        <v>1965694.4444444445</v>
      </c>
      <c r="OS45" s="138">
        <f t="shared" si="332"/>
        <v>1965694.4444444445</v>
      </c>
      <c r="OT45" s="138">
        <f t="shared" si="332"/>
        <v>1965694.4444444445</v>
      </c>
      <c r="OU45" s="138">
        <f t="shared" si="332"/>
        <v>1965694.4444444445</v>
      </c>
      <c r="OV45" s="138">
        <f t="shared" si="332"/>
        <v>1965694.4444444445</v>
      </c>
      <c r="OW45" s="138">
        <f t="shared" si="332"/>
        <v>1965694.4444444445</v>
      </c>
      <c r="OX45" s="138">
        <f t="shared" si="332"/>
        <v>1965694.4444444445</v>
      </c>
      <c r="OY45" s="138">
        <f t="shared" si="332"/>
        <v>1965694.4444444445</v>
      </c>
      <c r="OZ45" s="138">
        <f t="shared" si="332"/>
        <v>1965694.4444444445</v>
      </c>
      <c r="PA45" s="138">
        <f t="shared" si="332"/>
        <v>1965694.4444444445</v>
      </c>
      <c r="PB45" s="138">
        <f t="shared" si="332"/>
        <v>1965694.4444444445</v>
      </c>
      <c r="PC45" s="138">
        <f t="shared" si="332"/>
        <v>1965694.4444444445</v>
      </c>
      <c r="PD45" s="138">
        <f t="shared" si="332"/>
        <v>1965694.4444444445</v>
      </c>
      <c r="PE45" s="138">
        <f t="shared" si="332"/>
        <v>1965694.4444444445</v>
      </c>
      <c r="PF45" s="138">
        <f t="shared" si="332"/>
        <v>1965694.4444444445</v>
      </c>
      <c r="PG45" s="138">
        <f t="shared" si="332"/>
        <v>1965694.4444444445</v>
      </c>
      <c r="PH45" s="138">
        <f t="shared" si="332"/>
        <v>1965694.4444444445</v>
      </c>
      <c r="PI45" s="138">
        <f t="shared" si="332"/>
        <v>1965694.4444444445</v>
      </c>
      <c r="PJ45" s="138">
        <f t="shared" si="332"/>
        <v>1965694.4444444445</v>
      </c>
      <c r="PK45" s="138">
        <f t="shared" si="332"/>
        <v>1965694.4444444445</v>
      </c>
      <c r="PL45" s="138">
        <f t="shared" si="332"/>
        <v>1965694.4444444445</v>
      </c>
      <c r="PM45" s="138">
        <f t="shared" si="332"/>
        <v>1965694.4444444445</v>
      </c>
      <c r="PN45" s="138">
        <f t="shared" si="332"/>
        <v>1965694.4444444445</v>
      </c>
      <c r="PO45" s="138">
        <f t="shared" si="332"/>
        <v>1965694.4444444445</v>
      </c>
      <c r="PP45" s="138">
        <f t="shared" si="332"/>
        <v>1965694.4444444445</v>
      </c>
      <c r="PQ45" s="138">
        <f t="shared" si="332"/>
        <v>1965694.4444444445</v>
      </c>
      <c r="PR45" s="138">
        <f t="shared" si="332"/>
        <v>1965694.4444444445</v>
      </c>
      <c r="PS45" s="138">
        <f t="shared" si="332"/>
        <v>1965694.4444444445</v>
      </c>
      <c r="PT45" s="138">
        <f t="shared" si="332"/>
        <v>1965694.4444444445</v>
      </c>
      <c r="PU45" s="138">
        <f t="shared" si="332"/>
        <v>1965694.4444444445</v>
      </c>
      <c r="PV45" s="138">
        <f t="shared" si="332"/>
        <v>1965694.4444444445</v>
      </c>
      <c r="PW45" s="138">
        <f t="shared" si="332"/>
        <v>1965694.4444444445</v>
      </c>
      <c r="PX45" s="138">
        <f t="shared" si="332"/>
        <v>1965694.4444444445</v>
      </c>
      <c r="PY45" s="138">
        <f t="shared" si="332"/>
        <v>1965694.4444444445</v>
      </c>
      <c r="PZ45" s="138">
        <f t="shared" si="332"/>
        <v>1965694.4444444445</v>
      </c>
      <c r="QA45" s="138">
        <f t="shared" si="332"/>
        <v>1965694.4444444445</v>
      </c>
      <c r="QB45" s="138">
        <f t="shared" si="332"/>
        <v>1965694.4444444445</v>
      </c>
      <c r="QC45" s="138">
        <f t="shared" si="332"/>
        <v>1965694.4444444445</v>
      </c>
      <c r="QD45" s="138">
        <f t="shared" si="332"/>
        <v>1965694.4444444445</v>
      </c>
      <c r="QE45" s="138">
        <f t="shared" si="332"/>
        <v>1965694.4444444445</v>
      </c>
      <c r="QF45" s="138">
        <f t="shared" si="332"/>
        <v>1965694.4444444445</v>
      </c>
      <c r="QG45" s="138">
        <f t="shared" si="332"/>
        <v>1965694.4444444445</v>
      </c>
      <c r="QH45" s="138">
        <f t="shared" si="332"/>
        <v>1965694.4444444445</v>
      </c>
      <c r="QI45" s="138">
        <f t="shared" si="332"/>
        <v>1965694.4444444445</v>
      </c>
      <c r="QJ45" s="138">
        <f t="shared" ref="QJ45:SU45" si="333">SUM(QJ46:QJ48)</f>
        <v>1965694.4444444445</v>
      </c>
      <c r="QK45" s="138">
        <f t="shared" si="333"/>
        <v>1965694.4444444445</v>
      </c>
      <c r="QL45" s="138">
        <f t="shared" si="333"/>
        <v>1965694.4444444445</v>
      </c>
      <c r="QM45" s="138">
        <f t="shared" si="333"/>
        <v>1965694.4444444445</v>
      </c>
      <c r="QN45" s="138">
        <f t="shared" si="333"/>
        <v>1965694.4444444445</v>
      </c>
      <c r="QO45" s="138">
        <f t="shared" si="333"/>
        <v>1965694.4444444445</v>
      </c>
      <c r="QP45" s="138">
        <f t="shared" si="333"/>
        <v>1965694.4444444445</v>
      </c>
      <c r="QQ45" s="138">
        <f t="shared" si="333"/>
        <v>1965694.4444444445</v>
      </c>
      <c r="QR45" s="138">
        <f t="shared" si="333"/>
        <v>1965694.4444444445</v>
      </c>
      <c r="QS45" s="138">
        <f t="shared" si="333"/>
        <v>1965694.4444444445</v>
      </c>
      <c r="QT45" s="138">
        <f t="shared" si="333"/>
        <v>1965694.4444444445</v>
      </c>
      <c r="QU45" s="138">
        <f t="shared" si="333"/>
        <v>1965694.4444444445</v>
      </c>
      <c r="QV45" s="138">
        <f t="shared" si="333"/>
        <v>1965694.4444444445</v>
      </c>
      <c r="QW45" s="138">
        <f t="shared" si="333"/>
        <v>1965694.4444444445</v>
      </c>
      <c r="QX45" s="138">
        <f t="shared" si="333"/>
        <v>1965694.4444444445</v>
      </c>
      <c r="QY45" s="138">
        <f t="shared" si="333"/>
        <v>1965694.4444444445</v>
      </c>
      <c r="QZ45" s="138">
        <f t="shared" si="333"/>
        <v>1965694.4444444445</v>
      </c>
      <c r="RA45" s="138">
        <f t="shared" si="333"/>
        <v>1965694.4444444445</v>
      </c>
      <c r="RB45" s="138">
        <f t="shared" si="333"/>
        <v>1965694.4444444445</v>
      </c>
      <c r="RC45" s="138">
        <f t="shared" si="333"/>
        <v>1965694.4444444445</v>
      </c>
      <c r="RD45" s="138">
        <f t="shared" si="333"/>
        <v>1965694.4444444445</v>
      </c>
      <c r="RE45" s="138">
        <f t="shared" si="333"/>
        <v>1965694.4444444445</v>
      </c>
      <c r="RF45" s="138">
        <f t="shared" si="333"/>
        <v>1965694.4444444445</v>
      </c>
      <c r="RG45" s="138">
        <f t="shared" si="333"/>
        <v>1965694.4444444445</v>
      </c>
      <c r="RH45" s="138">
        <f t="shared" si="333"/>
        <v>1965694.4444444445</v>
      </c>
      <c r="RI45" s="138">
        <f t="shared" si="333"/>
        <v>1965694.4444444445</v>
      </c>
      <c r="RJ45" s="138">
        <f t="shared" si="333"/>
        <v>1965694.4444444445</v>
      </c>
      <c r="RK45" s="138">
        <f t="shared" si="333"/>
        <v>1965694.4444444445</v>
      </c>
      <c r="RL45" s="138">
        <f t="shared" si="333"/>
        <v>1965694.4444444445</v>
      </c>
      <c r="RM45" s="138">
        <f t="shared" si="333"/>
        <v>1965694.4444444445</v>
      </c>
      <c r="RN45" s="138">
        <f t="shared" si="333"/>
        <v>1965694.4444444445</v>
      </c>
      <c r="RO45" s="138">
        <f t="shared" si="333"/>
        <v>1965694.4444444445</v>
      </c>
      <c r="RP45" s="138">
        <f t="shared" si="333"/>
        <v>1965694.4444444445</v>
      </c>
      <c r="RQ45" s="138">
        <f t="shared" si="333"/>
        <v>1965694.4444444445</v>
      </c>
      <c r="RR45" s="138">
        <f t="shared" si="333"/>
        <v>1965694.4444444445</v>
      </c>
      <c r="RS45" s="138">
        <f t="shared" si="333"/>
        <v>1965694.4444444445</v>
      </c>
      <c r="RT45" s="138">
        <f t="shared" si="333"/>
        <v>1965694.4444444445</v>
      </c>
      <c r="RU45" s="138">
        <f t="shared" si="333"/>
        <v>1965694.4444444445</v>
      </c>
      <c r="RV45" s="138">
        <f t="shared" si="333"/>
        <v>1965694.4444444445</v>
      </c>
      <c r="RW45" s="138">
        <f t="shared" si="333"/>
        <v>1965694.4444444445</v>
      </c>
      <c r="RX45" s="138">
        <f t="shared" si="333"/>
        <v>1965694.4444444445</v>
      </c>
      <c r="RY45" s="138">
        <f t="shared" si="333"/>
        <v>1965694.4444444445</v>
      </c>
      <c r="RZ45" s="138">
        <f t="shared" si="333"/>
        <v>1965694.4444444445</v>
      </c>
      <c r="SA45" s="138">
        <f t="shared" si="333"/>
        <v>1965694.4444444445</v>
      </c>
      <c r="SB45" s="138">
        <f t="shared" si="333"/>
        <v>1965694.4444444445</v>
      </c>
      <c r="SC45" s="138">
        <f t="shared" si="333"/>
        <v>1965694.4444444445</v>
      </c>
      <c r="SD45" s="138">
        <f t="shared" si="333"/>
        <v>1965694.4444444445</v>
      </c>
      <c r="SE45" s="138">
        <f t="shared" si="333"/>
        <v>1965694.4444444445</v>
      </c>
      <c r="SF45" s="138">
        <f t="shared" si="333"/>
        <v>1965694.4444444445</v>
      </c>
      <c r="SG45" s="138">
        <f t="shared" si="333"/>
        <v>1965694.4444444445</v>
      </c>
      <c r="SH45" s="138">
        <f t="shared" si="333"/>
        <v>1965694.4444444445</v>
      </c>
      <c r="SI45" s="138">
        <f t="shared" si="333"/>
        <v>1965694.4444444445</v>
      </c>
      <c r="SJ45" s="138">
        <f t="shared" si="333"/>
        <v>1965694.4444444445</v>
      </c>
      <c r="SK45" s="138">
        <f t="shared" si="333"/>
        <v>1965694.4444444445</v>
      </c>
      <c r="SL45" s="138">
        <f t="shared" si="333"/>
        <v>1965694.4444444445</v>
      </c>
      <c r="SM45" s="138">
        <f t="shared" si="333"/>
        <v>1965694.4444444445</v>
      </c>
      <c r="SN45" s="138">
        <f t="shared" si="333"/>
        <v>1965694.4444444445</v>
      </c>
      <c r="SO45" s="138">
        <f t="shared" si="333"/>
        <v>1965694.4444444445</v>
      </c>
      <c r="SP45" s="138">
        <f t="shared" si="333"/>
        <v>1965694.4444444445</v>
      </c>
      <c r="SQ45" s="138">
        <f t="shared" si="333"/>
        <v>1965694.4444444445</v>
      </c>
      <c r="SR45" s="138">
        <f t="shared" si="333"/>
        <v>1965694.4444444445</v>
      </c>
      <c r="SS45" s="138">
        <f t="shared" si="333"/>
        <v>1965694.4444444445</v>
      </c>
      <c r="ST45" s="138">
        <f t="shared" si="333"/>
        <v>1965694.4444444445</v>
      </c>
      <c r="SU45" s="138">
        <f t="shared" si="333"/>
        <v>1965694.4444444445</v>
      </c>
      <c r="SV45" s="138">
        <f t="shared" ref="SV45:VG45" si="334">SUM(SV46:SV48)</f>
        <v>1965694.4444444445</v>
      </c>
      <c r="SW45" s="138">
        <f t="shared" si="334"/>
        <v>1965694.4444444445</v>
      </c>
      <c r="SX45" s="138">
        <f t="shared" si="334"/>
        <v>1965694.4444444445</v>
      </c>
      <c r="SY45" s="138">
        <f t="shared" si="334"/>
        <v>1965694.4444444445</v>
      </c>
      <c r="SZ45" s="138">
        <f t="shared" si="334"/>
        <v>1965694.4444444445</v>
      </c>
      <c r="TA45" s="138">
        <f t="shared" si="334"/>
        <v>1965694.4444444445</v>
      </c>
      <c r="TB45" s="138">
        <f t="shared" si="334"/>
        <v>1965694.4444444445</v>
      </c>
      <c r="TC45" s="138">
        <f t="shared" si="334"/>
        <v>1965694.4444444445</v>
      </c>
      <c r="TD45" s="138">
        <f t="shared" si="334"/>
        <v>1965694.4444444445</v>
      </c>
      <c r="TE45" s="138">
        <f t="shared" si="334"/>
        <v>1965694.4444444445</v>
      </c>
      <c r="TF45" s="138">
        <f t="shared" si="334"/>
        <v>1965694.4444444445</v>
      </c>
      <c r="TG45" s="138">
        <f t="shared" si="334"/>
        <v>1965694.4444444445</v>
      </c>
      <c r="TH45" s="138">
        <f t="shared" si="334"/>
        <v>1965694.4444444445</v>
      </c>
      <c r="TI45" s="138">
        <f t="shared" si="334"/>
        <v>1965694.4444444445</v>
      </c>
      <c r="TJ45" s="138">
        <f t="shared" si="334"/>
        <v>1965694.4444444445</v>
      </c>
      <c r="TK45" s="138">
        <f t="shared" si="334"/>
        <v>1965694.4444444445</v>
      </c>
      <c r="TL45" s="138">
        <f t="shared" si="334"/>
        <v>1965694.4444444445</v>
      </c>
      <c r="TM45" s="138">
        <f t="shared" si="334"/>
        <v>1965694.4444444445</v>
      </c>
      <c r="TN45" s="138">
        <f t="shared" si="334"/>
        <v>1965694.4444444445</v>
      </c>
      <c r="TO45" s="138">
        <f t="shared" si="334"/>
        <v>1965694.4444444445</v>
      </c>
      <c r="TP45" s="138">
        <f t="shared" si="334"/>
        <v>1965694.4444444445</v>
      </c>
      <c r="TQ45" s="138">
        <f t="shared" si="334"/>
        <v>1965694.4444444445</v>
      </c>
      <c r="TR45" s="138">
        <f t="shared" si="334"/>
        <v>1965694.4444444445</v>
      </c>
      <c r="TS45" s="138">
        <f t="shared" si="334"/>
        <v>1965694.4444444445</v>
      </c>
      <c r="TT45" s="138">
        <f t="shared" si="334"/>
        <v>1965694.4444444445</v>
      </c>
      <c r="TU45" s="138">
        <f t="shared" si="334"/>
        <v>1965694.4444444445</v>
      </c>
      <c r="TV45" s="138">
        <f t="shared" si="334"/>
        <v>1965694.4444444445</v>
      </c>
      <c r="TW45" s="138">
        <f t="shared" si="334"/>
        <v>1965694.4444444445</v>
      </c>
      <c r="TX45" s="138">
        <f t="shared" si="334"/>
        <v>1965694.4444444445</v>
      </c>
      <c r="TY45" s="138">
        <f t="shared" si="334"/>
        <v>1965694.4444444445</v>
      </c>
      <c r="TZ45" s="138">
        <f t="shared" si="334"/>
        <v>1965694.4444444445</v>
      </c>
      <c r="UA45" s="138">
        <f t="shared" si="334"/>
        <v>1965694.4444444445</v>
      </c>
      <c r="UB45" s="138">
        <f t="shared" si="334"/>
        <v>1965694.4444444445</v>
      </c>
      <c r="UC45" s="138">
        <f t="shared" si="334"/>
        <v>1965694.4444444445</v>
      </c>
      <c r="UD45" s="138">
        <f t="shared" si="334"/>
        <v>1965694.4444444445</v>
      </c>
      <c r="UE45" s="138">
        <f t="shared" si="334"/>
        <v>1965694.4444444445</v>
      </c>
      <c r="UF45" s="138">
        <f t="shared" si="334"/>
        <v>1965694.4444444445</v>
      </c>
      <c r="UG45" s="138">
        <f t="shared" si="334"/>
        <v>1965694.4444444445</v>
      </c>
      <c r="UH45" s="138">
        <f t="shared" si="334"/>
        <v>1965694.4444444445</v>
      </c>
      <c r="UI45" s="138">
        <f t="shared" si="334"/>
        <v>1965694.4444444445</v>
      </c>
      <c r="UJ45" s="138">
        <f t="shared" si="334"/>
        <v>1965694.4444444445</v>
      </c>
      <c r="UK45" s="138">
        <f t="shared" si="334"/>
        <v>1965694.4444444445</v>
      </c>
      <c r="UL45" s="138">
        <f t="shared" si="334"/>
        <v>1965694.4444444445</v>
      </c>
      <c r="UM45" s="138">
        <f t="shared" si="334"/>
        <v>1965694.4444444445</v>
      </c>
      <c r="UN45" s="138">
        <f t="shared" si="334"/>
        <v>1965694.4444444445</v>
      </c>
      <c r="UO45" s="138">
        <f t="shared" si="334"/>
        <v>1965694.4444444445</v>
      </c>
      <c r="UP45" s="138">
        <f t="shared" si="334"/>
        <v>1965694.4444444445</v>
      </c>
      <c r="UQ45" s="138">
        <f t="shared" si="334"/>
        <v>1965694.4444444445</v>
      </c>
      <c r="UR45" s="138">
        <f t="shared" si="334"/>
        <v>1965694.4444444445</v>
      </c>
      <c r="US45" s="138">
        <f t="shared" si="334"/>
        <v>1965694.4444444445</v>
      </c>
      <c r="UT45" s="138">
        <f t="shared" si="334"/>
        <v>1965694.4444444445</v>
      </c>
      <c r="UU45" s="138">
        <f t="shared" si="334"/>
        <v>1965694.4444444445</v>
      </c>
      <c r="UV45" s="138">
        <f t="shared" si="334"/>
        <v>1965694.4444444445</v>
      </c>
      <c r="UW45" s="138">
        <f t="shared" si="334"/>
        <v>1965694.4444444445</v>
      </c>
      <c r="UX45" s="138">
        <f t="shared" si="334"/>
        <v>1965694.4444444445</v>
      </c>
      <c r="UY45" s="138">
        <f t="shared" si="334"/>
        <v>1965694.4444444445</v>
      </c>
      <c r="UZ45" s="138">
        <f t="shared" si="334"/>
        <v>1965694.4444444445</v>
      </c>
      <c r="VA45" s="138">
        <f t="shared" si="334"/>
        <v>1965694.4444444445</v>
      </c>
      <c r="VB45" s="138">
        <f t="shared" si="334"/>
        <v>1965694.4444444445</v>
      </c>
      <c r="VC45" s="138">
        <f t="shared" si="334"/>
        <v>1965694.4444444445</v>
      </c>
      <c r="VD45" s="138">
        <f t="shared" si="334"/>
        <v>1965694.4444444445</v>
      </c>
      <c r="VE45" s="138">
        <f t="shared" si="334"/>
        <v>1965694.4444444445</v>
      </c>
      <c r="VF45" s="138">
        <f t="shared" si="334"/>
        <v>1965694.4444444445</v>
      </c>
      <c r="VG45" s="138">
        <f t="shared" si="334"/>
        <v>1965694.4444444445</v>
      </c>
      <c r="VH45" s="138">
        <f t="shared" ref="VH45:XS45" si="335">SUM(VH46:VH48)</f>
        <v>1965694.4444444445</v>
      </c>
      <c r="VI45" s="138">
        <f t="shared" si="335"/>
        <v>1965694.4444444445</v>
      </c>
      <c r="VJ45" s="138">
        <f t="shared" si="335"/>
        <v>1965694.4444444445</v>
      </c>
      <c r="VK45" s="138">
        <f t="shared" si="335"/>
        <v>1965694.4444444445</v>
      </c>
      <c r="VL45" s="138">
        <f t="shared" si="335"/>
        <v>1965694.4444444445</v>
      </c>
      <c r="VM45" s="138">
        <f t="shared" si="335"/>
        <v>1965694.4444444445</v>
      </c>
      <c r="VN45" s="138">
        <f t="shared" si="335"/>
        <v>1965694.4444444445</v>
      </c>
      <c r="VO45" s="138">
        <f t="shared" si="335"/>
        <v>1965694.4444444445</v>
      </c>
      <c r="VP45" s="138">
        <f t="shared" si="335"/>
        <v>1965694.4444444445</v>
      </c>
      <c r="VQ45" s="138">
        <f t="shared" si="335"/>
        <v>1965694.4444444445</v>
      </c>
      <c r="VR45" s="138">
        <f t="shared" si="335"/>
        <v>1965694.4444444445</v>
      </c>
      <c r="VS45" s="138">
        <f t="shared" si="335"/>
        <v>1965694.4444444445</v>
      </c>
      <c r="VT45" s="138">
        <f t="shared" si="335"/>
        <v>1965694.4444444445</v>
      </c>
      <c r="VU45" s="138">
        <f t="shared" si="335"/>
        <v>1965694.4444444445</v>
      </c>
      <c r="VV45" s="138">
        <f t="shared" si="335"/>
        <v>1965694.4444444445</v>
      </c>
      <c r="VW45" s="138">
        <f t="shared" si="335"/>
        <v>1965694.4444444445</v>
      </c>
      <c r="VX45" s="138">
        <f t="shared" si="335"/>
        <v>1965694.4444444445</v>
      </c>
      <c r="VY45" s="138">
        <f t="shared" si="335"/>
        <v>1965694.4444444445</v>
      </c>
      <c r="VZ45" s="138">
        <f t="shared" si="335"/>
        <v>1965694.4444444445</v>
      </c>
      <c r="WA45" s="138">
        <f t="shared" si="335"/>
        <v>1965694.4444444445</v>
      </c>
      <c r="WB45" s="138">
        <f t="shared" si="335"/>
        <v>1965694.4444444445</v>
      </c>
      <c r="WC45" s="138">
        <f t="shared" si="335"/>
        <v>1965694.4444444445</v>
      </c>
      <c r="WD45" s="138">
        <f t="shared" si="335"/>
        <v>1965694.4444444445</v>
      </c>
      <c r="WE45" s="138">
        <f t="shared" si="335"/>
        <v>1965694.4444444445</v>
      </c>
      <c r="WF45" s="138">
        <f t="shared" si="335"/>
        <v>1965694.4444444445</v>
      </c>
      <c r="WG45" s="138">
        <f t="shared" si="335"/>
        <v>1965694.4444444445</v>
      </c>
      <c r="WH45" s="138">
        <f t="shared" si="335"/>
        <v>1965694.4444444445</v>
      </c>
      <c r="WI45" s="138">
        <f t="shared" si="335"/>
        <v>1965694.4444444445</v>
      </c>
      <c r="WJ45" s="138">
        <f t="shared" si="335"/>
        <v>1965694.4444444445</v>
      </c>
      <c r="WK45" s="138">
        <f t="shared" si="335"/>
        <v>1965694.4444444445</v>
      </c>
      <c r="WL45" s="138">
        <f t="shared" si="335"/>
        <v>1965694.4444444445</v>
      </c>
      <c r="WM45" s="138">
        <f t="shared" si="335"/>
        <v>1965694.4444444445</v>
      </c>
      <c r="WN45" s="138">
        <f t="shared" si="335"/>
        <v>1965694.4444444445</v>
      </c>
      <c r="WO45" s="138">
        <f t="shared" si="335"/>
        <v>1965694.4444444445</v>
      </c>
      <c r="WP45" s="138">
        <f t="shared" si="335"/>
        <v>1965694.4444444445</v>
      </c>
      <c r="WQ45" s="138">
        <f t="shared" si="335"/>
        <v>1965694.4444444445</v>
      </c>
      <c r="WR45" s="138">
        <f t="shared" si="335"/>
        <v>1965694.4444444445</v>
      </c>
      <c r="WS45" s="138">
        <f t="shared" si="335"/>
        <v>1965694.4444444445</v>
      </c>
      <c r="WT45" s="138">
        <f t="shared" si="335"/>
        <v>1965694.4444444445</v>
      </c>
      <c r="WU45" s="138">
        <f t="shared" si="335"/>
        <v>1965694.4444444445</v>
      </c>
      <c r="WV45" s="138">
        <f t="shared" si="335"/>
        <v>1965694.4444444445</v>
      </c>
      <c r="WW45" s="138">
        <f t="shared" si="335"/>
        <v>1965694.4444444445</v>
      </c>
      <c r="WX45" s="138">
        <f t="shared" si="335"/>
        <v>1965694.4444444445</v>
      </c>
      <c r="WY45" s="138">
        <f t="shared" si="335"/>
        <v>1965694.4444444445</v>
      </c>
      <c r="WZ45" s="138">
        <f t="shared" si="335"/>
        <v>1965694.4444444445</v>
      </c>
      <c r="XA45" s="138">
        <f t="shared" si="335"/>
        <v>1965694.4444444445</v>
      </c>
      <c r="XB45" s="138">
        <f t="shared" si="335"/>
        <v>1965694.4444444445</v>
      </c>
      <c r="XC45" s="138">
        <f t="shared" si="335"/>
        <v>1965694.4444444445</v>
      </c>
      <c r="XD45" s="138">
        <f t="shared" si="335"/>
        <v>1965694.4444444445</v>
      </c>
      <c r="XE45" s="138">
        <f t="shared" si="335"/>
        <v>1965694.4444444445</v>
      </c>
      <c r="XF45" s="138">
        <f t="shared" si="335"/>
        <v>1965694.4444444445</v>
      </c>
      <c r="XG45" s="138">
        <f t="shared" si="335"/>
        <v>1965694.4444444445</v>
      </c>
      <c r="XH45" s="138">
        <f t="shared" si="335"/>
        <v>1965694.4444444445</v>
      </c>
      <c r="XI45" s="138">
        <f t="shared" si="335"/>
        <v>1965694.4444444445</v>
      </c>
      <c r="XJ45" s="138">
        <f t="shared" si="335"/>
        <v>1965694.4444444445</v>
      </c>
      <c r="XK45" s="138">
        <f t="shared" si="335"/>
        <v>1965694.4444444445</v>
      </c>
      <c r="XL45" s="138">
        <f t="shared" si="335"/>
        <v>1965694.4444444445</v>
      </c>
      <c r="XM45" s="138">
        <f t="shared" si="335"/>
        <v>1965694.4444444445</v>
      </c>
      <c r="XN45" s="138">
        <f t="shared" si="335"/>
        <v>1965694.4444444445</v>
      </c>
      <c r="XO45" s="138">
        <f t="shared" si="335"/>
        <v>1965694.4444444445</v>
      </c>
      <c r="XP45" s="138">
        <f t="shared" si="335"/>
        <v>1965694.4444444445</v>
      </c>
      <c r="XQ45" s="138">
        <f t="shared" si="335"/>
        <v>1965694.4444444445</v>
      </c>
      <c r="XR45" s="138">
        <f t="shared" si="335"/>
        <v>1965694.4444444445</v>
      </c>
      <c r="XS45" s="138">
        <f t="shared" si="335"/>
        <v>1965694.4444444445</v>
      </c>
      <c r="XT45" s="138">
        <f t="shared" ref="XT45:AAE45" si="336">SUM(XT46:XT48)</f>
        <v>1965694.4444444445</v>
      </c>
      <c r="XU45" s="138">
        <f t="shared" si="336"/>
        <v>1965694.4444444445</v>
      </c>
      <c r="XV45" s="138">
        <f t="shared" si="336"/>
        <v>1965694.4444444445</v>
      </c>
      <c r="XW45" s="138">
        <f t="shared" si="336"/>
        <v>1965694.4444444445</v>
      </c>
      <c r="XX45" s="138">
        <f t="shared" si="336"/>
        <v>1965694.4444444445</v>
      </c>
      <c r="XY45" s="138">
        <f t="shared" si="336"/>
        <v>1965694.4444444445</v>
      </c>
      <c r="XZ45" s="138">
        <f t="shared" si="336"/>
        <v>1965694.4444444445</v>
      </c>
      <c r="YA45" s="138">
        <f t="shared" si="336"/>
        <v>1965694.4444444445</v>
      </c>
      <c r="YB45" s="138">
        <f t="shared" si="336"/>
        <v>1965694.4444444445</v>
      </c>
      <c r="YC45" s="138">
        <f t="shared" si="336"/>
        <v>1965694.4444444445</v>
      </c>
      <c r="YD45" s="138">
        <f t="shared" si="336"/>
        <v>1965694.4444444445</v>
      </c>
      <c r="YE45" s="138">
        <f t="shared" si="336"/>
        <v>1965694.4444444445</v>
      </c>
      <c r="YF45" s="138">
        <f t="shared" si="336"/>
        <v>1965694.4444444445</v>
      </c>
      <c r="YG45" s="138">
        <f t="shared" si="336"/>
        <v>1965694.4444444445</v>
      </c>
      <c r="YH45" s="138">
        <f t="shared" si="336"/>
        <v>1965694.4444444445</v>
      </c>
      <c r="YI45" s="138">
        <f t="shared" si="336"/>
        <v>1965694.4444444445</v>
      </c>
      <c r="YJ45" s="138">
        <f t="shared" si="336"/>
        <v>1965694.4444444445</v>
      </c>
      <c r="YK45" s="138">
        <f t="shared" si="336"/>
        <v>1965694.4444444445</v>
      </c>
      <c r="YL45" s="138">
        <f t="shared" si="336"/>
        <v>1965694.4444444445</v>
      </c>
      <c r="YM45" s="138">
        <f t="shared" si="336"/>
        <v>1965694.4444444445</v>
      </c>
      <c r="YN45" s="138">
        <f t="shared" si="336"/>
        <v>1965694.4444444445</v>
      </c>
      <c r="YO45" s="138">
        <f t="shared" si="336"/>
        <v>1965694.4444444445</v>
      </c>
      <c r="YP45" s="138">
        <f t="shared" si="336"/>
        <v>1965694.4444444445</v>
      </c>
      <c r="YQ45" s="138">
        <f t="shared" si="336"/>
        <v>1965694.4444444445</v>
      </c>
      <c r="YR45" s="138">
        <f t="shared" si="336"/>
        <v>1965694.4444444445</v>
      </c>
      <c r="YS45" s="138">
        <f t="shared" si="336"/>
        <v>1965694.4444444445</v>
      </c>
      <c r="YT45" s="138">
        <f t="shared" si="336"/>
        <v>1965694.4444444445</v>
      </c>
      <c r="YU45" s="138">
        <f t="shared" si="336"/>
        <v>1965694.4444444445</v>
      </c>
      <c r="YV45" s="138">
        <f t="shared" si="336"/>
        <v>1965694.4444444445</v>
      </c>
      <c r="YW45" s="138">
        <f t="shared" si="336"/>
        <v>1965694.4444444445</v>
      </c>
      <c r="YX45" s="138">
        <f t="shared" si="336"/>
        <v>1965694.4444444445</v>
      </c>
      <c r="YY45" s="138">
        <f t="shared" si="336"/>
        <v>1965694.4444444445</v>
      </c>
      <c r="YZ45" s="138">
        <f t="shared" si="336"/>
        <v>1965694.4444444445</v>
      </c>
      <c r="ZA45" s="138">
        <f t="shared" si="336"/>
        <v>1965694.4444444445</v>
      </c>
      <c r="ZB45" s="138">
        <f t="shared" si="336"/>
        <v>1965694.4444444445</v>
      </c>
      <c r="ZC45" s="138">
        <f t="shared" si="336"/>
        <v>1965694.4444444445</v>
      </c>
      <c r="ZD45" s="138">
        <f t="shared" si="336"/>
        <v>1965694.4444444445</v>
      </c>
      <c r="ZE45" s="138">
        <f t="shared" si="336"/>
        <v>1965694.4444444445</v>
      </c>
      <c r="ZF45" s="138">
        <f t="shared" si="336"/>
        <v>1965694.4444444445</v>
      </c>
      <c r="ZG45" s="138">
        <f t="shared" si="336"/>
        <v>1965694.4444444445</v>
      </c>
      <c r="ZH45" s="138">
        <f t="shared" si="336"/>
        <v>1965694.4444444445</v>
      </c>
      <c r="ZI45" s="138">
        <f t="shared" si="336"/>
        <v>1965694.4444444445</v>
      </c>
      <c r="ZJ45" s="138">
        <f t="shared" si="336"/>
        <v>1965694.4444444445</v>
      </c>
      <c r="ZK45" s="138">
        <f t="shared" si="336"/>
        <v>1965694.4444444445</v>
      </c>
      <c r="ZL45" s="138">
        <f t="shared" si="336"/>
        <v>1965694.4444444445</v>
      </c>
      <c r="ZM45" s="138">
        <f t="shared" si="336"/>
        <v>1965694.4444444445</v>
      </c>
      <c r="ZN45" s="138">
        <f t="shared" si="336"/>
        <v>1965694.4444444445</v>
      </c>
      <c r="ZO45" s="138">
        <f t="shared" si="336"/>
        <v>1965694.4444444445</v>
      </c>
      <c r="ZP45" s="138">
        <f t="shared" si="336"/>
        <v>1965694.4444444445</v>
      </c>
      <c r="ZQ45" s="138">
        <f t="shared" si="336"/>
        <v>1965694.4444444445</v>
      </c>
      <c r="ZR45" s="138">
        <f t="shared" si="336"/>
        <v>1965694.4444444445</v>
      </c>
      <c r="ZS45" s="138">
        <f t="shared" si="336"/>
        <v>1965694.4444444445</v>
      </c>
      <c r="ZT45" s="138">
        <f t="shared" si="336"/>
        <v>1965694.4444444445</v>
      </c>
      <c r="ZU45" s="138">
        <f t="shared" si="336"/>
        <v>1965694.4444444445</v>
      </c>
      <c r="ZV45" s="138">
        <f t="shared" si="336"/>
        <v>1965694.4444444445</v>
      </c>
      <c r="ZW45" s="138">
        <f t="shared" si="336"/>
        <v>1965694.4444444445</v>
      </c>
      <c r="ZX45" s="138">
        <f t="shared" si="336"/>
        <v>1965694.4444444445</v>
      </c>
      <c r="ZY45" s="138">
        <f t="shared" si="336"/>
        <v>1965694.4444444445</v>
      </c>
      <c r="ZZ45" s="138">
        <f t="shared" si="336"/>
        <v>1965694.4444444445</v>
      </c>
      <c r="AAA45" s="138">
        <f t="shared" si="336"/>
        <v>1965694.4444444445</v>
      </c>
      <c r="AAB45" s="138">
        <f t="shared" si="336"/>
        <v>1965694.4444444445</v>
      </c>
      <c r="AAC45" s="138">
        <f t="shared" si="336"/>
        <v>1965694.4444444445</v>
      </c>
      <c r="AAD45" s="138">
        <f t="shared" si="336"/>
        <v>1965694.4444444445</v>
      </c>
      <c r="AAE45" s="138">
        <f t="shared" si="336"/>
        <v>1965694.4444444445</v>
      </c>
      <c r="AAF45" s="138">
        <f t="shared" ref="AAF45:ACQ45" si="337">SUM(AAF46:AAF48)</f>
        <v>1965694.4444444445</v>
      </c>
      <c r="AAG45" s="138">
        <f t="shared" si="337"/>
        <v>1965694.4444444445</v>
      </c>
      <c r="AAH45" s="138">
        <f t="shared" si="337"/>
        <v>1965694.4444444445</v>
      </c>
      <c r="AAI45" s="138">
        <f t="shared" si="337"/>
        <v>1965694.4444444445</v>
      </c>
      <c r="AAJ45" s="138">
        <f t="shared" si="337"/>
        <v>1965694.4444444445</v>
      </c>
      <c r="AAK45" s="138">
        <f t="shared" si="337"/>
        <v>1965694.4444444445</v>
      </c>
      <c r="AAL45" s="138">
        <f t="shared" si="337"/>
        <v>1965694.4444444445</v>
      </c>
      <c r="AAM45" s="138">
        <f t="shared" si="337"/>
        <v>1965694.4444444445</v>
      </c>
      <c r="AAN45" s="138">
        <f t="shared" si="337"/>
        <v>1965694.4444444445</v>
      </c>
      <c r="AAO45" s="138">
        <f t="shared" si="337"/>
        <v>1965694.4444444445</v>
      </c>
      <c r="AAP45" s="138">
        <f t="shared" si="337"/>
        <v>1965694.4444444445</v>
      </c>
      <c r="AAQ45" s="138">
        <f t="shared" si="337"/>
        <v>1965694.4444444445</v>
      </c>
      <c r="AAR45" s="138">
        <f t="shared" si="337"/>
        <v>1965694.4444444445</v>
      </c>
      <c r="AAS45" s="138">
        <f t="shared" si="337"/>
        <v>1965694.4444444445</v>
      </c>
      <c r="AAT45" s="138">
        <f t="shared" si="337"/>
        <v>1965694.4444444445</v>
      </c>
      <c r="AAU45" s="138">
        <f t="shared" si="337"/>
        <v>1965694.4444444445</v>
      </c>
      <c r="AAV45" s="138">
        <f t="shared" si="337"/>
        <v>1965694.4444444445</v>
      </c>
      <c r="AAW45" s="138">
        <f t="shared" si="337"/>
        <v>1965694.4444444445</v>
      </c>
      <c r="AAX45" s="138">
        <f t="shared" si="337"/>
        <v>1965694.4444444445</v>
      </c>
      <c r="AAY45" s="138">
        <f t="shared" si="337"/>
        <v>1965694.4444444445</v>
      </c>
      <c r="AAZ45" s="138">
        <f t="shared" si="337"/>
        <v>1965694.4444444445</v>
      </c>
      <c r="ABA45" s="138">
        <f t="shared" si="337"/>
        <v>1965694.4444444445</v>
      </c>
      <c r="ABB45" s="138">
        <f t="shared" si="337"/>
        <v>1965694.4444444445</v>
      </c>
      <c r="ABC45" s="138">
        <f t="shared" si="337"/>
        <v>1965694.4444444445</v>
      </c>
      <c r="ABD45" s="138">
        <f t="shared" si="337"/>
        <v>1965694.4444444445</v>
      </c>
      <c r="ABE45" s="138">
        <f t="shared" si="337"/>
        <v>1965694.4444444445</v>
      </c>
      <c r="ABF45" s="138">
        <f t="shared" si="337"/>
        <v>1965694.4444444445</v>
      </c>
      <c r="ABG45" s="138">
        <f t="shared" si="337"/>
        <v>1965694.4444444445</v>
      </c>
      <c r="ABH45" s="138">
        <f t="shared" si="337"/>
        <v>1965694.4444444445</v>
      </c>
      <c r="ABI45" s="138">
        <f t="shared" si="337"/>
        <v>1965694.4444444445</v>
      </c>
      <c r="ABJ45" s="138">
        <f t="shared" si="337"/>
        <v>1965694.4444444445</v>
      </c>
      <c r="ABK45" s="138">
        <f t="shared" si="337"/>
        <v>1965694.4444444445</v>
      </c>
      <c r="ABL45" s="138">
        <f t="shared" si="337"/>
        <v>1965694.4444444445</v>
      </c>
      <c r="ABM45" s="138">
        <f t="shared" si="337"/>
        <v>1965694.4444444445</v>
      </c>
      <c r="ABN45" s="138">
        <f t="shared" si="337"/>
        <v>1965694.4444444445</v>
      </c>
      <c r="ABO45" s="138">
        <f t="shared" si="337"/>
        <v>1965694.4444444445</v>
      </c>
      <c r="ABP45" s="138">
        <f t="shared" si="337"/>
        <v>1965694.4444444445</v>
      </c>
      <c r="ABQ45" s="138">
        <f t="shared" si="337"/>
        <v>1965694.4444444445</v>
      </c>
      <c r="ABR45" s="138">
        <f t="shared" si="337"/>
        <v>1965694.4444444445</v>
      </c>
      <c r="ABS45" s="138">
        <f t="shared" si="337"/>
        <v>1965694.4444444445</v>
      </c>
      <c r="ABT45" s="138">
        <f t="shared" si="337"/>
        <v>1965694.4444444445</v>
      </c>
      <c r="ABU45" s="138">
        <f t="shared" si="337"/>
        <v>1965694.4444444445</v>
      </c>
      <c r="ABV45" s="138">
        <f t="shared" si="337"/>
        <v>1965694.4444444445</v>
      </c>
      <c r="ABW45" s="138">
        <f t="shared" si="337"/>
        <v>1965694.4444444445</v>
      </c>
      <c r="ABX45" s="138">
        <f t="shared" si="337"/>
        <v>1965694.4444444445</v>
      </c>
      <c r="ABY45" s="138">
        <f t="shared" si="337"/>
        <v>1965694.4444444445</v>
      </c>
      <c r="ABZ45" s="138">
        <f t="shared" si="337"/>
        <v>1965694.4444444445</v>
      </c>
      <c r="ACA45" s="138">
        <f t="shared" si="337"/>
        <v>1965694.4444444445</v>
      </c>
      <c r="ACB45" s="138">
        <f t="shared" si="337"/>
        <v>1965694.4444444445</v>
      </c>
      <c r="ACC45" s="138">
        <f t="shared" si="337"/>
        <v>1965694.4444444445</v>
      </c>
      <c r="ACD45" s="138">
        <f t="shared" si="337"/>
        <v>1965694.4444444445</v>
      </c>
      <c r="ACE45" s="138">
        <f t="shared" si="337"/>
        <v>1965694.4444444445</v>
      </c>
      <c r="ACF45" s="138">
        <f t="shared" si="337"/>
        <v>1965694.4444444445</v>
      </c>
      <c r="ACG45" s="138">
        <f t="shared" si="337"/>
        <v>1965694.4444444445</v>
      </c>
      <c r="ACH45" s="138">
        <f t="shared" si="337"/>
        <v>1965694.4444444445</v>
      </c>
      <c r="ACI45" s="138">
        <f t="shared" si="337"/>
        <v>1965694.4444444445</v>
      </c>
      <c r="ACJ45" s="138">
        <f t="shared" si="337"/>
        <v>1965694.4444444445</v>
      </c>
      <c r="ACK45" s="138">
        <f t="shared" si="337"/>
        <v>1965694.4444444445</v>
      </c>
      <c r="ACL45" s="138">
        <f t="shared" si="337"/>
        <v>1965694.4444444445</v>
      </c>
      <c r="ACM45" s="138">
        <f t="shared" si="337"/>
        <v>1965694.4444444445</v>
      </c>
      <c r="ACN45" s="138">
        <f t="shared" si="337"/>
        <v>1965694.4444444445</v>
      </c>
      <c r="ACO45" s="138">
        <f t="shared" si="337"/>
        <v>1965694.4444444445</v>
      </c>
      <c r="ACP45" s="138">
        <f t="shared" si="337"/>
        <v>1965694.4444444445</v>
      </c>
      <c r="ACQ45" s="138">
        <f t="shared" si="337"/>
        <v>1965694.4444444445</v>
      </c>
      <c r="ACR45" s="138">
        <f t="shared" ref="ACR45:AFC45" si="338">SUM(ACR46:ACR48)</f>
        <v>1965694.4444444445</v>
      </c>
      <c r="ACS45" s="138">
        <f t="shared" si="338"/>
        <v>1965694.4444444445</v>
      </c>
      <c r="ACT45" s="138">
        <f t="shared" si="338"/>
        <v>1965694.4444444445</v>
      </c>
      <c r="ACU45" s="138">
        <f t="shared" si="338"/>
        <v>1965694.4444444445</v>
      </c>
      <c r="ACV45" s="138">
        <f t="shared" si="338"/>
        <v>1965694.4444444445</v>
      </c>
      <c r="ACW45" s="138">
        <f t="shared" si="338"/>
        <v>1965694.4444444445</v>
      </c>
      <c r="ACX45" s="138">
        <f t="shared" si="338"/>
        <v>1965694.4444444445</v>
      </c>
      <c r="ACY45" s="138">
        <f t="shared" si="338"/>
        <v>1965694.4444444445</v>
      </c>
      <c r="ACZ45" s="138">
        <f t="shared" si="338"/>
        <v>1965694.4444444445</v>
      </c>
      <c r="ADA45" s="138">
        <f t="shared" si="338"/>
        <v>1965694.4444444445</v>
      </c>
      <c r="ADB45" s="138">
        <f t="shared" si="338"/>
        <v>1965694.4444444445</v>
      </c>
      <c r="ADC45" s="138">
        <f t="shared" si="338"/>
        <v>1965694.4444444445</v>
      </c>
      <c r="ADD45" s="138">
        <f t="shared" si="338"/>
        <v>1965694.4444444445</v>
      </c>
      <c r="ADE45" s="138">
        <f t="shared" si="338"/>
        <v>1965694.4444444445</v>
      </c>
      <c r="ADF45" s="138">
        <f t="shared" si="338"/>
        <v>1965694.4444444445</v>
      </c>
      <c r="ADG45" s="138">
        <f t="shared" si="338"/>
        <v>1965694.4444444445</v>
      </c>
      <c r="ADH45" s="138">
        <f t="shared" si="338"/>
        <v>1965694.4444444445</v>
      </c>
      <c r="ADI45" s="138">
        <f t="shared" si="338"/>
        <v>1965694.4444444445</v>
      </c>
      <c r="ADJ45" s="138">
        <f t="shared" si="338"/>
        <v>1965694.4444444445</v>
      </c>
      <c r="ADK45" s="138">
        <f t="shared" si="338"/>
        <v>1965694.4444444445</v>
      </c>
      <c r="ADL45" s="138">
        <f t="shared" si="338"/>
        <v>1965694.4444444445</v>
      </c>
      <c r="ADM45" s="138">
        <f t="shared" si="338"/>
        <v>1965694.4444444445</v>
      </c>
      <c r="ADN45" s="138">
        <f t="shared" si="338"/>
        <v>1965694.4444444445</v>
      </c>
      <c r="ADO45" s="138">
        <f t="shared" si="338"/>
        <v>1965694.4444444445</v>
      </c>
      <c r="ADP45" s="138">
        <f t="shared" si="338"/>
        <v>1965694.4444444445</v>
      </c>
      <c r="ADQ45" s="138">
        <f t="shared" si="338"/>
        <v>1965694.4444444445</v>
      </c>
      <c r="ADR45" s="138">
        <f t="shared" si="338"/>
        <v>1965694.4444444445</v>
      </c>
      <c r="ADS45" s="138">
        <f t="shared" si="338"/>
        <v>1965694.4444444445</v>
      </c>
      <c r="ADT45" s="138">
        <f t="shared" si="338"/>
        <v>1965694.4444444445</v>
      </c>
      <c r="ADU45" s="138">
        <f t="shared" si="338"/>
        <v>1965694.4444444445</v>
      </c>
      <c r="ADV45" s="138">
        <f t="shared" si="338"/>
        <v>1965694.4444444445</v>
      </c>
      <c r="ADW45" s="138">
        <f t="shared" si="338"/>
        <v>1965694.4444444445</v>
      </c>
      <c r="ADX45" s="138">
        <f t="shared" si="338"/>
        <v>1965694.4444444445</v>
      </c>
      <c r="ADY45" s="138">
        <f t="shared" si="338"/>
        <v>1965694.4444444445</v>
      </c>
      <c r="ADZ45" s="138">
        <f t="shared" si="338"/>
        <v>1965694.4444444445</v>
      </c>
      <c r="AEA45" s="138">
        <f t="shared" si="338"/>
        <v>1965694.4444444445</v>
      </c>
      <c r="AEB45" s="138">
        <f t="shared" si="338"/>
        <v>1965694.4444444445</v>
      </c>
      <c r="AEC45" s="138">
        <f t="shared" si="338"/>
        <v>1965694.4444444445</v>
      </c>
      <c r="AED45" s="138">
        <f t="shared" si="338"/>
        <v>1965694.4444444445</v>
      </c>
      <c r="AEE45" s="138">
        <f t="shared" si="338"/>
        <v>1965694.4444444445</v>
      </c>
      <c r="AEF45" s="138">
        <f t="shared" si="338"/>
        <v>1965694.4444444445</v>
      </c>
      <c r="AEG45" s="138">
        <f t="shared" si="338"/>
        <v>1965694.4444444445</v>
      </c>
      <c r="AEH45" s="138">
        <f t="shared" si="338"/>
        <v>1965694.4444444445</v>
      </c>
      <c r="AEI45" s="138">
        <f t="shared" si="338"/>
        <v>1965694.4444444445</v>
      </c>
      <c r="AEJ45" s="138">
        <f t="shared" si="338"/>
        <v>1965694.4444444445</v>
      </c>
      <c r="AEK45" s="138">
        <f t="shared" si="338"/>
        <v>1965694.4444444445</v>
      </c>
      <c r="AEL45" s="138">
        <f t="shared" si="338"/>
        <v>1965694.4444444445</v>
      </c>
      <c r="AEM45" s="138">
        <f t="shared" si="338"/>
        <v>1965694.4444444445</v>
      </c>
      <c r="AEN45" s="138">
        <f t="shared" si="338"/>
        <v>1965694.4444444445</v>
      </c>
      <c r="AEO45" s="138">
        <f t="shared" si="338"/>
        <v>1965694.4444444445</v>
      </c>
      <c r="AEP45" s="138">
        <f t="shared" si="338"/>
        <v>1965694.4444444445</v>
      </c>
      <c r="AEQ45" s="138">
        <f t="shared" si="338"/>
        <v>1965694.4444444445</v>
      </c>
      <c r="AER45" s="138">
        <f t="shared" si="338"/>
        <v>1965694.4444444445</v>
      </c>
      <c r="AES45" s="138">
        <f t="shared" si="338"/>
        <v>1965694.4444444445</v>
      </c>
      <c r="AET45" s="138">
        <f t="shared" si="338"/>
        <v>1965694.4444444445</v>
      </c>
      <c r="AEU45" s="138">
        <f t="shared" si="338"/>
        <v>1965694.4444444445</v>
      </c>
      <c r="AEV45" s="138">
        <f t="shared" si="338"/>
        <v>1965694.4444444445</v>
      </c>
      <c r="AEW45" s="138">
        <f t="shared" si="338"/>
        <v>1965694.4444444445</v>
      </c>
      <c r="AEX45" s="138">
        <f t="shared" si="338"/>
        <v>1965694.4444444445</v>
      </c>
      <c r="AEY45" s="138">
        <f t="shared" si="338"/>
        <v>1965694.4444444445</v>
      </c>
      <c r="AEZ45" s="138">
        <f t="shared" si="338"/>
        <v>1965694.4444444445</v>
      </c>
      <c r="AFA45" s="138">
        <f t="shared" si="338"/>
        <v>1965694.4444444445</v>
      </c>
      <c r="AFB45" s="138">
        <f t="shared" si="338"/>
        <v>1965694.4444444445</v>
      </c>
      <c r="AFC45" s="138">
        <f t="shared" si="338"/>
        <v>1965694.4444444445</v>
      </c>
      <c r="AFD45" s="138">
        <f t="shared" ref="AFD45:AHO45" si="339">SUM(AFD46:AFD48)</f>
        <v>1965694.4444444445</v>
      </c>
      <c r="AFE45" s="138">
        <f t="shared" si="339"/>
        <v>1965694.4444444445</v>
      </c>
      <c r="AFF45" s="138">
        <f t="shared" si="339"/>
        <v>1965694.4444444445</v>
      </c>
      <c r="AFG45" s="138">
        <f t="shared" si="339"/>
        <v>1965694.4444444445</v>
      </c>
      <c r="AFH45" s="138">
        <f t="shared" si="339"/>
        <v>1965694.4444444445</v>
      </c>
      <c r="AFI45" s="138">
        <f t="shared" si="339"/>
        <v>1965694.4444444445</v>
      </c>
      <c r="AFJ45" s="138">
        <f t="shared" si="339"/>
        <v>1965694.4444444445</v>
      </c>
      <c r="AFK45" s="138">
        <f t="shared" si="339"/>
        <v>1965694.4444444445</v>
      </c>
      <c r="AFL45" s="138">
        <f t="shared" si="339"/>
        <v>1965694.4444444445</v>
      </c>
      <c r="AFM45" s="138">
        <f t="shared" si="339"/>
        <v>1965694.4444444445</v>
      </c>
      <c r="AFN45" s="138">
        <f t="shared" si="339"/>
        <v>1965694.4444444445</v>
      </c>
      <c r="AFO45" s="138">
        <f t="shared" si="339"/>
        <v>1965694.4444444445</v>
      </c>
      <c r="AFP45" s="138">
        <f t="shared" si="339"/>
        <v>1965694.4444444445</v>
      </c>
      <c r="AFQ45" s="138">
        <f t="shared" si="339"/>
        <v>1965694.4444444445</v>
      </c>
      <c r="AFR45" s="138">
        <f t="shared" si="339"/>
        <v>1965694.4444444445</v>
      </c>
      <c r="AFS45" s="138">
        <f t="shared" si="339"/>
        <v>1965694.4444444445</v>
      </c>
      <c r="AFT45" s="138">
        <f t="shared" si="339"/>
        <v>1965694.4444444445</v>
      </c>
      <c r="AFU45" s="138">
        <f t="shared" si="339"/>
        <v>1965694.4444444445</v>
      </c>
      <c r="AFV45" s="138">
        <f t="shared" si="339"/>
        <v>1965694.4444444445</v>
      </c>
      <c r="AFW45" s="138">
        <f t="shared" si="339"/>
        <v>1965694.4444444445</v>
      </c>
      <c r="AFX45" s="138">
        <f t="shared" si="339"/>
        <v>1965694.4444444445</v>
      </c>
      <c r="AFY45" s="138">
        <f t="shared" si="339"/>
        <v>1965694.4444444445</v>
      </c>
      <c r="AFZ45" s="138">
        <f t="shared" si="339"/>
        <v>1965694.4444444445</v>
      </c>
      <c r="AGA45" s="138">
        <f t="shared" si="339"/>
        <v>1965694.4444444445</v>
      </c>
      <c r="AGB45" s="138">
        <f t="shared" si="339"/>
        <v>1965694.4444444445</v>
      </c>
      <c r="AGC45" s="138">
        <f t="shared" si="339"/>
        <v>1965694.4444444445</v>
      </c>
      <c r="AGD45" s="138">
        <f t="shared" si="339"/>
        <v>1965694.4444444445</v>
      </c>
      <c r="AGE45" s="138">
        <f t="shared" si="339"/>
        <v>1965694.4444444445</v>
      </c>
      <c r="AGF45" s="138">
        <f t="shared" si="339"/>
        <v>1965694.4444444445</v>
      </c>
      <c r="AGG45" s="138">
        <f t="shared" si="339"/>
        <v>1965694.4444444445</v>
      </c>
      <c r="AGH45" s="138">
        <f t="shared" si="339"/>
        <v>1965694.4444444445</v>
      </c>
      <c r="AGI45" s="138">
        <f t="shared" si="339"/>
        <v>1965694.4444444445</v>
      </c>
      <c r="AGJ45" s="138">
        <f t="shared" si="339"/>
        <v>1965694.4444444445</v>
      </c>
      <c r="AGK45" s="138">
        <f t="shared" si="339"/>
        <v>1965694.4444444445</v>
      </c>
      <c r="AGL45" s="138">
        <f t="shared" si="339"/>
        <v>1965694.4444444445</v>
      </c>
      <c r="AGM45" s="138">
        <f t="shared" si="339"/>
        <v>1965694.4444444445</v>
      </c>
      <c r="AGN45" s="138">
        <f t="shared" si="339"/>
        <v>1965694.4444444445</v>
      </c>
      <c r="AGO45" s="138">
        <f t="shared" si="339"/>
        <v>1965694.4444444445</v>
      </c>
      <c r="AGP45" s="138">
        <f t="shared" si="339"/>
        <v>1965694.4444444445</v>
      </c>
      <c r="AGQ45" s="138">
        <f t="shared" si="339"/>
        <v>1965694.4444444445</v>
      </c>
      <c r="AGR45" s="138">
        <f t="shared" si="339"/>
        <v>1965694.4444444445</v>
      </c>
      <c r="AGS45" s="138">
        <f t="shared" si="339"/>
        <v>1965694.4444444445</v>
      </c>
      <c r="AGT45" s="138">
        <f t="shared" si="339"/>
        <v>1965694.4444444445</v>
      </c>
      <c r="AGU45" s="138">
        <f t="shared" si="339"/>
        <v>1965694.4444444445</v>
      </c>
      <c r="AGV45" s="138">
        <f t="shared" si="339"/>
        <v>1965694.4444444445</v>
      </c>
      <c r="AGW45" s="138">
        <f t="shared" si="339"/>
        <v>1965694.4444444445</v>
      </c>
      <c r="AGX45" s="138">
        <f t="shared" si="339"/>
        <v>1965694.4444444445</v>
      </c>
      <c r="AGY45" s="138">
        <f t="shared" si="339"/>
        <v>1965694.4444444445</v>
      </c>
      <c r="AGZ45" s="138">
        <f t="shared" si="339"/>
        <v>1965694.4444444445</v>
      </c>
      <c r="AHA45" s="138">
        <f t="shared" si="339"/>
        <v>1965694.4444444445</v>
      </c>
      <c r="AHB45" s="138">
        <f t="shared" si="339"/>
        <v>1965694.4444444445</v>
      </c>
      <c r="AHC45" s="138">
        <f t="shared" si="339"/>
        <v>1965694.4444444445</v>
      </c>
      <c r="AHD45" s="138">
        <f t="shared" si="339"/>
        <v>1965694.4444444445</v>
      </c>
      <c r="AHE45" s="138">
        <f t="shared" si="339"/>
        <v>1965694.4444444445</v>
      </c>
      <c r="AHF45" s="138">
        <f t="shared" si="339"/>
        <v>1965694.4444444445</v>
      </c>
      <c r="AHG45" s="138">
        <f t="shared" si="339"/>
        <v>1965694.4444444445</v>
      </c>
      <c r="AHH45" s="138">
        <f t="shared" si="339"/>
        <v>1965694.4444444445</v>
      </c>
      <c r="AHI45" s="138">
        <f t="shared" si="339"/>
        <v>1965694.4444444445</v>
      </c>
      <c r="AHJ45" s="138">
        <f t="shared" si="339"/>
        <v>1965694.4444444445</v>
      </c>
      <c r="AHK45" s="138">
        <f t="shared" si="339"/>
        <v>1965694.4444444445</v>
      </c>
      <c r="AHL45" s="138">
        <f t="shared" si="339"/>
        <v>1965694.4444444445</v>
      </c>
      <c r="AHM45" s="138">
        <f t="shared" si="339"/>
        <v>1965694.4444444445</v>
      </c>
      <c r="AHN45" s="138">
        <f t="shared" si="339"/>
        <v>1965694.4444444445</v>
      </c>
      <c r="AHO45" s="138">
        <f t="shared" si="339"/>
        <v>1965694.4444444445</v>
      </c>
      <c r="AHP45" s="138">
        <f t="shared" ref="AHP45:AKA45" si="340">SUM(AHP46:AHP48)</f>
        <v>1965694.4444444445</v>
      </c>
      <c r="AHQ45" s="138">
        <f t="shared" si="340"/>
        <v>1965694.4444444445</v>
      </c>
      <c r="AHR45" s="138">
        <f t="shared" si="340"/>
        <v>1965694.4444444445</v>
      </c>
      <c r="AHS45" s="138">
        <f t="shared" si="340"/>
        <v>1965694.4444444445</v>
      </c>
      <c r="AHT45" s="138">
        <f t="shared" si="340"/>
        <v>1965694.4444444445</v>
      </c>
      <c r="AHU45" s="138">
        <f t="shared" si="340"/>
        <v>1965694.4444444445</v>
      </c>
      <c r="AHV45" s="138">
        <f t="shared" si="340"/>
        <v>1965694.4444444445</v>
      </c>
      <c r="AHW45" s="138">
        <f t="shared" si="340"/>
        <v>1965694.4444444445</v>
      </c>
      <c r="AHX45" s="138">
        <f t="shared" si="340"/>
        <v>1965694.4444444445</v>
      </c>
      <c r="AHY45" s="138">
        <f t="shared" si="340"/>
        <v>1965694.4444444445</v>
      </c>
      <c r="AHZ45" s="138">
        <f t="shared" si="340"/>
        <v>1965694.4444444445</v>
      </c>
      <c r="AIA45" s="138">
        <f t="shared" si="340"/>
        <v>1965694.4444444445</v>
      </c>
      <c r="AIB45" s="138">
        <f t="shared" si="340"/>
        <v>1965694.4444444445</v>
      </c>
      <c r="AIC45" s="138">
        <f t="shared" si="340"/>
        <v>1965694.4444444445</v>
      </c>
      <c r="AID45" s="138">
        <f t="shared" si="340"/>
        <v>1965694.4444444445</v>
      </c>
      <c r="AIE45" s="138">
        <f t="shared" si="340"/>
        <v>1965694.4444444445</v>
      </c>
      <c r="AIF45" s="138">
        <f t="shared" si="340"/>
        <v>1965694.4444444445</v>
      </c>
      <c r="AIG45" s="138">
        <f t="shared" si="340"/>
        <v>1965694.4444444445</v>
      </c>
      <c r="AIH45" s="138">
        <f t="shared" si="340"/>
        <v>1965694.4444444445</v>
      </c>
      <c r="AII45" s="138">
        <f t="shared" si="340"/>
        <v>1965694.4444444445</v>
      </c>
      <c r="AIJ45" s="138">
        <f t="shared" si="340"/>
        <v>1965694.4444444445</v>
      </c>
      <c r="AIK45" s="138">
        <f t="shared" si="340"/>
        <v>1965694.4444444445</v>
      </c>
      <c r="AIL45" s="138">
        <f t="shared" si="340"/>
        <v>1965694.4444444445</v>
      </c>
      <c r="AIM45" s="138">
        <f t="shared" si="340"/>
        <v>1965694.4444444445</v>
      </c>
      <c r="AIN45" s="138">
        <f t="shared" si="340"/>
        <v>1965694.4444444445</v>
      </c>
      <c r="AIO45" s="138">
        <f t="shared" si="340"/>
        <v>1965694.4444444445</v>
      </c>
      <c r="AIP45" s="138">
        <f t="shared" si="340"/>
        <v>1965694.4444444445</v>
      </c>
      <c r="AIQ45" s="138">
        <f t="shared" si="340"/>
        <v>1965694.4444444445</v>
      </c>
      <c r="AIR45" s="138">
        <f t="shared" si="340"/>
        <v>1965694.4444444445</v>
      </c>
      <c r="AIS45" s="138">
        <f t="shared" si="340"/>
        <v>1965694.4444444445</v>
      </c>
      <c r="AIT45" s="138">
        <f t="shared" si="340"/>
        <v>1965694.4444444445</v>
      </c>
      <c r="AIU45" s="138">
        <f t="shared" si="340"/>
        <v>1965694.4444444445</v>
      </c>
      <c r="AIV45" s="138">
        <f t="shared" si="340"/>
        <v>1965694.4444444445</v>
      </c>
      <c r="AIW45" s="138">
        <f t="shared" si="340"/>
        <v>1965694.4444444445</v>
      </c>
      <c r="AIX45" s="138">
        <f t="shared" si="340"/>
        <v>1965694.4444444445</v>
      </c>
      <c r="AIY45" s="138">
        <f t="shared" si="340"/>
        <v>1965694.4444444445</v>
      </c>
      <c r="AIZ45" s="138">
        <f t="shared" si="340"/>
        <v>1965694.4444444445</v>
      </c>
      <c r="AJA45" s="138">
        <f t="shared" si="340"/>
        <v>1965694.4444444445</v>
      </c>
      <c r="AJB45" s="138">
        <f t="shared" si="340"/>
        <v>1965694.4444444445</v>
      </c>
      <c r="AJC45" s="138">
        <f t="shared" si="340"/>
        <v>1965694.4444444445</v>
      </c>
      <c r="AJD45" s="138">
        <f t="shared" si="340"/>
        <v>1965694.4444444445</v>
      </c>
      <c r="AJE45" s="138">
        <f t="shared" si="340"/>
        <v>1965694.4444444445</v>
      </c>
      <c r="AJF45" s="138">
        <f t="shared" si="340"/>
        <v>1965694.4444444445</v>
      </c>
      <c r="AJG45" s="138">
        <f t="shared" si="340"/>
        <v>1965694.4444444445</v>
      </c>
      <c r="AJH45" s="138">
        <f t="shared" si="340"/>
        <v>1965694.4444444445</v>
      </c>
      <c r="AJI45" s="138">
        <f t="shared" si="340"/>
        <v>1965694.4444444445</v>
      </c>
      <c r="AJJ45" s="138">
        <f t="shared" si="340"/>
        <v>1965694.4444444445</v>
      </c>
      <c r="AJK45" s="138">
        <f t="shared" si="340"/>
        <v>1965694.4444444445</v>
      </c>
      <c r="AJL45" s="138">
        <f t="shared" si="340"/>
        <v>1965694.4444444445</v>
      </c>
      <c r="AJM45" s="138">
        <f t="shared" si="340"/>
        <v>1965694.4444444445</v>
      </c>
      <c r="AJN45" s="138">
        <f t="shared" si="340"/>
        <v>1965694.4444444445</v>
      </c>
      <c r="AJO45" s="138">
        <f t="shared" si="340"/>
        <v>1965694.4444444445</v>
      </c>
      <c r="AJP45" s="138">
        <f t="shared" si="340"/>
        <v>1965694.4444444445</v>
      </c>
      <c r="AJQ45" s="138">
        <f t="shared" si="340"/>
        <v>1965694.4444444445</v>
      </c>
      <c r="AJR45" s="138">
        <f t="shared" si="340"/>
        <v>1965694.4444444445</v>
      </c>
      <c r="AJS45" s="138">
        <f t="shared" si="340"/>
        <v>1965694.4444444445</v>
      </c>
      <c r="AJT45" s="138">
        <f t="shared" si="340"/>
        <v>1965694.4444444445</v>
      </c>
      <c r="AJU45" s="138">
        <f t="shared" si="340"/>
        <v>1965694.4444444445</v>
      </c>
      <c r="AJV45" s="138">
        <f t="shared" si="340"/>
        <v>1965694.4444444445</v>
      </c>
      <c r="AJW45" s="138">
        <f t="shared" si="340"/>
        <v>1965694.4444444445</v>
      </c>
      <c r="AJX45" s="138">
        <f t="shared" si="340"/>
        <v>1965694.4444444445</v>
      </c>
      <c r="AJY45" s="138">
        <f t="shared" si="340"/>
        <v>1965694.4444444445</v>
      </c>
      <c r="AJZ45" s="138">
        <f t="shared" si="340"/>
        <v>1965694.4444444445</v>
      </c>
      <c r="AKA45" s="138">
        <f t="shared" si="340"/>
        <v>1965694.4444444445</v>
      </c>
      <c r="AKB45" s="138">
        <f t="shared" ref="AKB45:ALP45" si="341">SUM(AKB46:AKB48)</f>
        <v>1965694.4444444445</v>
      </c>
      <c r="AKC45" s="138">
        <f t="shared" si="341"/>
        <v>1965694.4444444445</v>
      </c>
      <c r="AKD45" s="138">
        <f t="shared" si="341"/>
        <v>1965694.4444444445</v>
      </c>
      <c r="AKE45" s="138">
        <f t="shared" si="341"/>
        <v>1965694.4444444445</v>
      </c>
      <c r="AKF45" s="138">
        <f t="shared" si="341"/>
        <v>1965694.4444444445</v>
      </c>
      <c r="AKG45" s="138">
        <f t="shared" si="341"/>
        <v>1965694.4444444445</v>
      </c>
      <c r="AKH45" s="138">
        <f t="shared" si="341"/>
        <v>1965694.4444444445</v>
      </c>
      <c r="AKI45" s="138">
        <f t="shared" si="341"/>
        <v>1965694.4444444445</v>
      </c>
      <c r="AKJ45" s="138">
        <f t="shared" si="341"/>
        <v>1965694.4444444445</v>
      </c>
      <c r="AKK45" s="138">
        <f t="shared" si="341"/>
        <v>1965694.4444444445</v>
      </c>
      <c r="AKL45" s="138">
        <f t="shared" si="341"/>
        <v>1965694.4444444445</v>
      </c>
      <c r="AKM45" s="138">
        <f t="shared" si="341"/>
        <v>1965694.4444444445</v>
      </c>
      <c r="AKN45" s="138">
        <f t="shared" si="341"/>
        <v>1965694.4444444445</v>
      </c>
      <c r="AKO45" s="138">
        <f t="shared" si="341"/>
        <v>1965694.4444444445</v>
      </c>
      <c r="AKP45" s="138">
        <f t="shared" si="341"/>
        <v>1965694.4444444445</v>
      </c>
      <c r="AKQ45" s="138">
        <f t="shared" si="341"/>
        <v>1965694.4444444445</v>
      </c>
      <c r="AKR45" s="138">
        <f t="shared" si="341"/>
        <v>1965694.4444444445</v>
      </c>
      <c r="AKS45" s="138">
        <f t="shared" si="341"/>
        <v>1965694.4444444445</v>
      </c>
      <c r="AKT45" s="138">
        <f t="shared" si="341"/>
        <v>1965694.4444444445</v>
      </c>
      <c r="AKU45" s="138">
        <f t="shared" si="341"/>
        <v>1965694.4444444445</v>
      </c>
      <c r="AKV45" s="138">
        <f t="shared" si="341"/>
        <v>1965694.4444444445</v>
      </c>
      <c r="AKW45" s="138">
        <f t="shared" si="341"/>
        <v>1965694.4444444445</v>
      </c>
      <c r="AKX45" s="138">
        <f t="shared" si="341"/>
        <v>1965694.4444444445</v>
      </c>
      <c r="AKY45" s="138">
        <f t="shared" si="341"/>
        <v>1965694.4444444445</v>
      </c>
      <c r="AKZ45" s="138">
        <f t="shared" si="341"/>
        <v>1965694.4444444445</v>
      </c>
      <c r="ALA45" s="138">
        <f t="shared" si="341"/>
        <v>1965694.4444444445</v>
      </c>
      <c r="ALB45" s="138">
        <f t="shared" si="341"/>
        <v>1965694.4444444445</v>
      </c>
      <c r="ALC45" s="138">
        <f t="shared" si="341"/>
        <v>1965694.4444444445</v>
      </c>
      <c r="ALD45" s="138">
        <f t="shared" si="341"/>
        <v>1965694.4444444445</v>
      </c>
      <c r="ALE45" s="138">
        <f t="shared" si="341"/>
        <v>1965694.4444444445</v>
      </c>
      <c r="ALF45" s="138">
        <f t="shared" si="341"/>
        <v>1965694.4444444445</v>
      </c>
      <c r="ALG45" s="138">
        <f t="shared" si="341"/>
        <v>1965694.4444444445</v>
      </c>
      <c r="ALH45" s="138">
        <f t="shared" si="341"/>
        <v>1965694.4444444445</v>
      </c>
      <c r="ALI45" s="138">
        <f t="shared" si="341"/>
        <v>1965694.4444444445</v>
      </c>
      <c r="ALJ45" s="138">
        <f t="shared" si="341"/>
        <v>1965694.4444444445</v>
      </c>
      <c r="ALK45" s="138">
        <f t="shared" si="341"/>
        <v>1965694.4444444445</v>
      </c>
      <c r="ALL45" s="138">
        <f t="shared" si="341"/>
        <v>1965694.4444444445</v>
      </c>
      <c r="ALM45" s="138">
        <f t="shared" si="341"/>
        <v>1965694.4444444445</v>
      </c>
      <c r="ALN45" s="138">
        <f t="shared" si="341"/>
        <v>1965694.4444444445</v>
      </c>
      <c r="ALO45" s="138">
        <f t="shared" si="341"/>
        <v>1965694.4444444445</v>
      </c>
      <c r="ALP45" s="138">
        <f t="shared" si="341"/>
        <v>1965694.4444444445</v>
      </c>
    </row>
    <row r="46" spans="1:1004" x14ac:dyDescent="0.3">
      <c r="B46" s="179"/>
      <c r="C46" t="str">
        <f>Calculator!C45</f>
        <v>ნებართვის მოსაკრებელი</v>
      </c>
      <c r="D46" s="62">
        <f>Calculator!G45</f>
        <v>19444.444444444442</v>
      </c>
      <c r="E46" s="63">
        <f>D46</f>
        <v>19444.444444444442</v>
      </c>
      <c r="F46" s="63">
        <f t="shared" ref="F46:BQ46" si="342">E46</f>
        <v>19444.444444444442</v>
      </c>
      <c r="G46" s="63">
        <f t="shared" si="342"/>
        <v>19444.444444444442</v>
      </c>
      <c r="H46" s="63">
        <f t="shared" si="342"/>
        <v>19444.444444444442</v>
      </c>
      <c r="I46" s="63">
        <f t="shared" si="342"/>
        <v>19444.444444444442</v>
      </c>
      <c r="J46" s="63">
        <f t="shared" si="342"/>
        <v>19444.444444444442</v>
      </c>
      <c r="K46" s="63">
        <f t="shared" si="342"/>
        <v>19444.444444444442</v>
      </c>
      <c r="L46" s="63">
        <f t="shared" si="342"/>
        <v>19444.444444444442</v>
      </c>
      <c r="M46" s="63">
        <f t="shared" si="342"/>
        <v>19444.444444444442</v>
      </c>
      <c r="N46" s="63">
        <f t="shared" si="342"/>
        <v>19444.444444444442</v>
      </c>
      <c r="O46" s="63">
        <f t="shared" si="342"/>
        <v>19444.444444444442</v>
      </c>
      <c r="P46" s="63">
        <f t="shared" si="342"/>
        <v>19444.444444444442</v>
      </c>
      <c r="Q46" s="63">
        <f t="shared" si="342"/>
        <v>19444.444444444442</v>
      </c>
      <c r="R46" s="63">
        <f t="shared" si="342"/>
        <v>19444.444444444442</v>
      </c>
      <c r="S46" s="63">
        <f t="shared" si="342"/>
        <v>19444.444444444442</v>
      </c>
      <c r="T46" s="63">
        <f t="shared" si="342"/>
        <v>19444.444444444442</v>
      </c>
      <c r="U46" s="63">
        <f t="shared" si="342"/>
        <v>19444.444444444442</v>
      </c>
      <c r="V46" s="63">
        <f t="shared" si="342"/>
        <v>19444.444444444442</v>
      </c>
      <c r="W46" s="63">
        <f t="shared" si="342"/>
        <v>19444.444444444442</v>
      </c>
      <c r="X46" s="63">
        <f t="shared" si="342"/>
        <v>19444.444444444442</v>
      </c>
      <c r="Y46" s="63">
        <f t="shared" si="342"/>
        <v>19444.444444444442</v>
      </c>
      <c r="Z46" s="63">
        <f t="shared" si="342"/>
        <v>19444.444444444442</v>
      </c>
      <c r="AA46" s="63">
        <f t="shared" si="342"/>
        <v>19444.444444444442</v>
      </c>
      <c r="AB46" s="63">
        <f t="shared" si="342"/>
        <v>19444.444444444442</v>
      </c>
      <c r="AC46" s="63">
        <f t="shared" si="342"/>
        <v>19444.444444444442</v>
      </c>
      <c r="AD46" s="63">
        <f t="shared" si="342"/>
        <v>19444.444444444442</v>
      </c>
      <c r="AE46" s="63">
        <f t="shared" si="342"/>
        <v>19444.444444444442</v>
      </c>
      <c r="AF46" s="63">
        <f t="shared" si="342"/>
        <v>19444.444444444442</v>
      </c>
      <c r="AG46" s="63">
        <f t="shared" si="342"/>
        <v>19444.444444444442</v>
      </c>
      <c r="AH46" s="63">
        <f t="shared" si="342"/>
        <v>19444.444444444442</v>
      </c>
      <c r="AI46" s="63">
        <f t="shared" si="342"/>
        <v>19444.444444444442</v>
      </c>
      <c r="AJ46" s="63">
        <f t="shared" si="342"/>
        <v>19444.444444444442</v>
      </c>
      <c r="AK46" s="63">
        <f t="shared" si="342"/>
        <v>19444.444444444442</v>
      </c>
      <c r="AL46" s="63">
        <f t="shared" si="342"/>
        <v>19444.444444444442</v>
      </c>
      <c r="AM46" s="63">
        <f t="shared" si="342"/>
        <v>19444.444444444442</v>
      </c>
      <c r="AN46" s="63">
        <f t="shared" si="342"/>
        <v>19444.444444444442</v>
      </c>
      <c r="AO46" s="63">
        <f t="shared" si="342"/>
        <v>19444.444444444442</v>
      </c>
      <c r="AP46" s="63">
        <f t="shared" si="342"/>
        <v>19444.444444444442</v>
      </c>
      <c r="AQ46" s="63">
        <f t="shared" si="342"/>
        <v>19444.444444444442</v>
      </c>
      <c r="AR46" s="63">
        <f t="shared" si="342"/>
        <v>19444.444444444442</v>
      </c>
      <c r="AS46" s="63">
        <f t="shared" si="342"/>
        <v>19444.444444444442</v>
      </c>
      <c r="AT46" s="63">
        <f t="shared" si="342"/>
        <v>19444.444444444442</v>
      </c>
      <c r="AU46" s="63">
        <f t="shared" si="342"/>
        <v>19444.444444444442</v>
      </c>
      <c r="AV46" s="63">
        <f t="shared" si="342"/>
        <v>19444.444444444442</v>
      </c>
      <c r="AW46" s="63">
        <f t="shared" si="342"/>
        <v>19444.444444444442</v>
      </c>
      <c r="AX46" s="63">
        <f t="shared" si="342"/>
        <v>19444.444444444442</v>
      </c>
      <c r="AY46" s="63">
        <f t="shared" si="342"/>
        <v>19444.444444444442</v>
      </c>
      <c r="AZ46" s="63">
        <f t="shared" si="342"/>
        <v>19444.444444444442</v>
      </c>
      <c r="BA46" s="63">
        <f t="shared" si="342"/>
        <v>19444.444444444442</v>
      </c>
      <c r="BB46" s="63">
        <f t="shared" si="342"/>
        <v>19444.444444444442</v>
      </c>
      <c r="BC46" s="63">
        <f t="shared" si="342"/>
        <v>19444.444444444442</v>
      </c>
      <c r="BD46" s="63">
        <f t="shared" si="342"/>
        <v>19444.444444444442</v>
      </c>
      <c r="BE46" s="63">
        <f t="shared" si="342"/>
        <v>19444.444444444442</v>
      </c>
      <c r="BF46" s="63">
        <f t="shared" si="342"/>
        <v>19444.444444444442</v>
      </c>
      <c r="BG46" s="63">
        <f t="shared" si="342"/>
        <v>19444.444444444442</v>
      </c>
      <c r="BH46" s="63">
        <f t="shared" si="342"/>
        <v>19444.444444444442</v>
      </c>
      <c r="BI46" s="63">
        <f t="shared" si="342"/>
        <v>19444.444444444442</v>
      </c>
      <c r="BJ46" s="63">
        <f t="shared" si="342"/>
        <v>19444.444444444442</v>
      </c>
      <c r="BK46" s="63">
        <f t="shared" si="342"/>
        <v>19444.444444444442</v>
      </c>
      <c r="BL46" s="63">
        <f t="shared" si="342"/>
        <v>19444.444444444442</v>
      </c>
      <c r="BM46" s="63">
        <f t="shared" si="342"/>
        <v>19444.444444444442</v>
      </c>
      <c r="BN46" s="63">
        <f t="shared" si="342"/>
        <v>19444.444444444442</v>
      </c>
      <c r="BO46" s="63">
        <f t="shared" si="342"/>
        <v>19444.444444444442</v>
      </c>
      <c r="BP46" s="63">
        <f t="shared" si="342"/>
        <v>19444.444444444442</v>
      </c>
      <c r="BQ46" s="63">
        <f t="shared" si="342"/>
        <v>19444.444444444442</v>
      </c>
      <c r="BR46" s="63">
        <f t="shared" ref="BR46:EC46" si="343">BQ46</f>
        <v>19444.444444444442</v>
      </c>
      <c r="BS46" s="63">
        <f t="shared" si="343"/>
        <v>19444.444444444442</v>
      </c>
      <c r="BT46" s="63">
        <f t="shared" si="343"/>
        <v>19444.444444444442</v>
      </c>
      <c r="BU46" s="63">
        <f t="shared" si="343"/>
        <v>19444.444444444442</v>
      </c>
      <c r="BV46" s="63">
        <f t="shared" si="343"/>
        <v>19444.444444444442</v>
      </c>
      <c r="BW46" s="63">
        <f t="shared" si="343"/>
        <v>19444.444444444442</v>
      </c>
      <c r="BX46" s="63">
        <f t="shared" si="343"/>
        <v>19444.444444444442</v>
      </c>
      <c r="BY46" s="63">
        <f t="shared" si="343"/>
        <v>19444.444444444442</v>
      </c>
      <c r="BZ46" s="63">
        <f t="shared" si="343"/>
        <v>19444.444444444442</v>
      </c>
      <c r="CA46" s="63">
        <f t="shared" si="343"/>
        <v>19444.444444444442</v>
      </c>
      <c r="CB46" s="63">
        <f t="shared" si="343"/>
        <v>19444.444444444442</v>
      </c>
      <c r="CC46" s="63">
        <f t="shared" si="343"/>
        <v>19444.444444444442</v>
      </c>
      <c r="CD46" s="63">
        <f t="shared" si="343"/>
        <v>19444.444444444442</v>
      </c>
      <c r="CE46" s="63">
        <f t="shared" si="343"/>
        <v>19444.444444444442</v>
      </c>
      <c r="CF46" s="63">
        <f t="shared" si="343"/>
        <v>19444.444444444442</v>
      </c>
      <c r="CG46" s="63">
        <f t="shared" si="343"/>
        <v>19444.444444444442</v>
      </c>
      <c r="CH46" s="63">
        <f t="shared" si="343"/>
        <v>19444.444444444442</v>
      </c>
      <c r="CI46" s="63">
        <f t="shared" si="343"/>
        <v>19444.444444444442</v>
      </c>
      <c r="CJ46" s="63">
        <f t="shared" si="343"/>
        <v>19444.444444444442</v>
      </c>
      <c r="CK46" s="63">
        <f t="shared" si="343"/>
        <v>19444.444444444442</v>
      </c>
      <c r="CL46" s="63">
        <f t="shared" si="343"/>
        <v>19444.444444444442</v>
      </c>
      <c r="CM46" s="63">
        <f t="shared" si="343"/>
        <v>19444.444444444442</v>
      </c>
      <c r="CN46" s="63">
        <f t="shared" si="343"/>
        <v>19444.444444444442</v>
      </c>
      <c r="CO46" s="63">
        <f t="shared" si="343"/>
        <v>19444.444444444442</v>
      </c>
      <c r="CP46" s="63">
        <f t="shared" si="343"/>
        <v>19444.444444444442</v>
      </c>
      <c r="CQ46" s="63">
        <f t="shared" si="343"/>
        <v>19444.444444444442</v>
      </c>
      <c r="CR46" s="63">
        <f t="shared" si="343"/>
        <v>19444.444444444442</v>
      </c>
      <c r="CS46" s="63">
        <f t="shared" si="343"/>
        <v>19444.444444444442</v>
      </c>
      <c r="CT46" s="63">
        <f t="shared" si="343"/>
        <v>19444.444444444442</v>
      </c>
      <c r="CU46" s="63">
        <f t="shared" si="343"/>
        <v>19444.444444444442</v>
      </c>
      <c r="CV46" s="63">
        <f t="shared" si="343"/>
        <v>19444.444444444442</v>
      </c>
      <c r="CW46" s="63">
        <f t="shared" si="343"/>
        <v>19444.444444444442</v>
      </c>
      <c r="CX46" s="63">
        <f t="shared" si="343"/>
        <v>19444.444444444442</v>
      </c>
      <c r="CY46" s="63">
        <f t="shared" si="343"/>
        <v>19444.444444444442</v>
      </c>
      <c r="CZ46" s="63">
        <f t="shared" si="343"/>
        <v>19444.444444444442</v>
      </c>
      <c r="DA46" s="63">
        <f t="shared" si="343"/>
        <v>19444.444444444442</v>
      </c>
      <c r="DB46" s="63">
        <f t="shared" si="343"/>
        <v>19444.444444444442</v>
      </c>
      <c r="DC46" s="63">
        <f t="shared" si="343"/>
        <v>19444.444444444442</v>
      </c>
      <c r="DD46" s="63">
        <f t="shared" si="343"/>
        <v>19444.444444444442</v>
      </c>
      <c r="DE46" s="63">
        <f t="shared" si="343"/>
        <v>19444.444444444442</v>
      </c>
      <c r="DF46" s="63">
        <f t="shared" si="343"/>
        <v>19444.444444444442</v>
      </c>
      <c r="DG46" s="63">
        <f t="shared" si="343"/>
        <v>19444.444444444442</v>
      </c>
      <c r="DH46" s="63">
        <f t="shared" si="343"/>
        <v>19444.444444444442</v>
      </c>
      <c r="DI46" s="63">
        <f t="shared" si="343"/>
        <v>19444.444444444442</v>
      </c>
      <c r="DJ46" s="63">
        <f t="shared" si="343"/>
        <v>19444.444444444442</v>
      </c>
      <c r="DK46" s="63">
        <f t="shared" si="343"/>
        <v>19444.444444444442</v>
      </c>
      <c r="DL46" s="63">
        <f t="shared" si="343"/>
        <v>19444.444444444442</v>
      </c>
      <c r="DM46" s="63">
        <f t="shared" si="343"/>
        <v>19444.444444444442</v>
      </c>
      <c r="DN46" s="63">
        <f t="shared" si="343"/>
        <v>19444.444444444442</v>
      </c>
      <c r="DO46" s="63">
        <f t="shared" si="343"/>
        <v>19444.444444444442</v>
      </c>
      <c r="DP46" s="63">
        <f t="shared" si="343"/>
        <v>19444.444444444442</v>
      </c>
      <c r="DQ46" s="63">
        <f t="shared" si="343"/>
        <v>19444.444444444442</v>
      </c>
      <c r="DR46" s="63">
        <f t="shared" si="343"/>
        <v>19444.444444444442</v>
      </c>
      <c r="DS46" s="63">
        <f t="shared" si="343"/>
        <v>19444.444444444442</v>
      </c>
      <c r="DT46" s="63">
        <f t="shared" si="343"/>
        <v>19444.444444444442</v>
      </c>
      <c r="DU46" s="63">
        <f t="shared" si="343"/>
        <v>19444.444444444442</v>
      </c>
      <c r="DV46" s="63">
        <f t="shared" si="343"/>
        <v>19444.444444444442</v>
      </c>
      <c r="DW46" s="63">
        <f t="shared" si="343"/>
        <v>19444.444444444442</v>
      </c>
      <c r="DX46" s="63">
        <f t="shared" si="343"/>
        <v>19444.444444444442</v>
      </c>
      <c r="DY46" s="63">
        <f t="shared" si="343"/>
        <v>19444.444444444442</v>
      </c>
      <c r="DZ46" s="63">
        <f t="shared" si="343"/>
        <v>19444.444444444442</v>
      </c>
      <c r="EA46" s="63">
        <f t="shared" si="343"/>
        <v>19444.444444444442</v>
      </c>
      <c r="EB46" s="63">
        <f t="shared" si="343"/>
        <v>19444.444444444442</v>
      </c>
      <c r="EC46" s="63">
        <f t="shared" si="343"/>
        <v>19444.444444444442</v>
      </c>
      <c r="ED46" s="63">
        <f t="shared" ref="ED46:GO46" si="344">EC46</f>
        <v>19444.444444444442</v>
      </c>
      <c r="EE46" s="63">
        <f t="shared" si="344"/>
        <v>19444.444444444442</v>
      </c>
      <c r="EF46" s="63">
        <f t="shared" si="344"/>
        <v>19444.444444444442</v>
      </c>
      <c r="EG46" s="63">
        <f t="shared" si="344"/>
        <v>19444.444444444442</v>
      </c>
      <c r="EH46" s="63">
        <f t="shared" si="344"/>
        <v>19444.444444444442</v>
      </c>
      <c r="EI46" s="63">
        <f t="shared" si="344"/>
        <v>19444.444444444442</v>
      </c>
      <c r="EJ46" s="63">
        <f t="shared" si="344"/>
        <v>19444.444444444442</v>
      </c>
      <c r="EK46" s="63">
        <f t="shared" si="344"/>
        <v>19444.444444444442</v>
      </c>
      <c r="EL46" s="63">
        <f t="shared" si="344"/>
        <v>19444.444444444442</v>
      </c>
      <c r="EM46" s="63">
        <f t="shared" si="344"/>
        <v>19444.444444444442</v>
      </c>
      <c r="EN46" s="63">
        <f t="shared" si="344"/>
        <v>19444.444444444442</v>
      </c>
      <c r="EO46" s="63">
        <f t="shared" si="344"/>
        <v>19444.444444444442</v>
      </c>
      <c r="EP46" s="63">
        <f t="shared" si="344"/>
        <v>19444.444444444442</v>
      </c>
      <c r="EQ46" s="63">
        <f t="shared" si="344"/>
        <v>19444.444444444442</v>
      </c>
      <c r="ER46" s="63">
        <f t="shared" si="344"/>
        <v>19444.444444444442</v>
      </c>
      <c r="ES46" s="63">
        <f t="shared" si="344"/>
        <v>19444.444444444442</v>
      </c>
      <c r="ET46" s="63">
        <f t="shared" si="344"/>
        <v>19444.444444444442</v>
      </c>
      <c r="EU46" s="63">
        <f t="shared" si="344"/>
        <v>19444.444444444442</v>
      </c>
      <c r="EV46" s="63">
        <f t="shared" si="344"/>
        <v>19444.444444444442</v>
      </c>
      <c r="EW46" s="63">
        <f t="shared" si="344"/>
        <v>19444.444444444442</v>
      </c>
      <c r="EX46" s="63">
        <f t="shared" si="344"/>
        <v>19444.444444444442</v>
      </c>
      <c r="EY46" s="63">
        <f t="shared" si="344"/>
        <v>19444.444444444442</v>
      </c>
      <c r="EZ46" s="63">
        <f t="shared" si="344"/>
        <v>19444.444444444442</v>
      </c>
      <c r="FA46" s="63">
        <f t="shared" si="344"/>
        <v>19444.444444444442</v>
      </c>
      <c r="FB46" s="63">
        <f t="shared" si="344"/>
        <v>19444.444444444442</v>
      </c>
      <c r="FC46" s="63">
        <f t="shared" si="344"/>
        <v>19444.444444444442</v>
      </c>
      <c r="FD46" s="63">
        <f t="shared" si="344"/>
        <v>19444.444444444442</v>
      </c>
      <c r="FE46" s="63">
        <f t="shared" si="344"/>
        <v>19444.444444444442</v>
      </c>
      <c r="FF46" s="63">
        <f t="shared" si="344"/>
        <v>19444.444444444442</v>
      </c>
      <c r="FG46" s="63">
        <f t="shared" si="344"/>
        <v>19444.444444444442</v>
      </c>
      <c r="FH46" s="63">
        <f t="shared" si="344"/>
        <v>19444.444444444442</v>
      </c>
      <c r="FI46" s="63">
        <f t="shared" si="344"/>
        <v>19444.444444444442</v>
      </c>
      <c r="FJ46" s="63">
        <f t="shared" si="344"/>
        <v>19444.444444444442</v>
      </c>
      <c r="FK46" s="63">
        <f t="shared" si="344"/>
        <v>19444.444444444442</v>
      </c>
      <c r="FL46" s="63">
        <f t="shared" si="344"/>
        <v>19444.444444444442</v>
      </c>
      <c r="FM46" s="63">
        <f t="shared" si="344"/>
        <v>19444.444444444442</v>
      </c>
      <c r="FN46" s="63">
        <f t="shared" si="344"/>
        <v>19444.444444444442</v>
      </c>
      <c r="FO46" s="63">
        <f t="shared" si="344"/>
        <v>19444.444444444442</v>
      </c>
      <c r="FP46" s="63">
        <f t="shared" si="344"/>
        <v>19444.444444444442</v>
      </c>
      <c r="FQ46" s="63">
        <f t="shared" si="344"/>
        <v>19444.444444444442</v>
      </c>
      <c r="FR46" s="63">
        <f t="shared" si="344"/>
        <v>19444.444444444442</v>
      </c>
      <c r="FS46" s="63">
        <f t="shared" si="344"/>
        <v>19444.444444444442</v>
      </c>
      <c r="FT46" s="63">
        <f t="shared" si="344"/>
        <v>19444.444444444442</v>
      </c>
      <c r="FU46" s="63">
        <f t="shared" si="344"/>
        <v>19444.444444444442</v>
      </c>
      <c r="FV46" s="63">
        <f t="shared" si="344"/>
        <v>19444.444444444442</v>
      </c>
      <c r="FW46" s="63">
        <f t="shared" si="344"/>
        <v>19444.444444444442</v>
      </c>
      <c r="FX46" s="63">
        <f t="shared" si="344"/>
        <v>19444.444444444442</v>
      </c>
      <c r="FY46" s="63">
        <f t="shared" si="344"/>
        <v>19444.444444444442</v>
      </c>
      <c r="FZ46" s="63">
        <f t="shared" si="344"/>
        <v>19444.444444444442</v>
      </c>
      <c r="GA46" s="63">
        <f t="shared" si="344"/>
        <v>19444.444444444442</v>
      </c>
      <c r="GB46" s="63">
        <f t="shared" si="344"/>
        <v>19444.444444444442</v>
      </c>
      <c r="GC46" s="63">
        <f t="shared" si="344"/>
        <v>19444.444444444442</v>
      </c>
      <c r="GD46" s="63">
        <f t="shared" si="344"/>
        <v>19444.444444444442</v>
      </c>
      <c r="GE46" s="63">
        <f t="shared" si="344"/>
        <v>19444.444444444442</v>
      </c>
      <c r="GF46" s="63">
        <f t="shared" si="344"/>
        <v>19444.444444444442</v>
      </c>
      <c r="GG46" s="63">
        <f t="shared" si="344"/>
        <v>19444.444444444442</v>
      </c>
      <c r="GH46" s="63">
        <f t="shared" si="344"/>
        <v>19444.444444444442</v>
      </c>
      <c r="GI46" s="63">
        <f t="shared" si="344"/>
        <v>19444.444444444442</v>
      </c>
      <c r="GJ46" s="63">
        <f t="shared" si="344"/>
        <v>19444.444444444442</v>
      </c>
      <c r="GK46" s="63">
        <f t="shared" si="344"/>
        <v>19444.444444444442</v>
      </c>
      <c r="GL46" s="63">
        <f t="shared" si="344"/>
        <v>19444.444444444442</v>
      </c>
      <c r="GM46" s="63">
        <f t="shared" si="344"/>
        <v>19444.444444444442</v>
      </c>
      <c r="GN46" s="63">
        <f t="shared" si="344"/>
        <v>19444.444444444442</v>
      </c>
      <c r="GO46" s="63">
        <f t="shared" si="344"/>
        <v>19444.444444444442</v>
      </c>
      <c r="GP46" s="63">
        <f t="shared" ref="GP46:JA46" si="345">GO46</f>
        <v>19444.444444444442</v>
      </c>
      <c r="GQ46" s="63">
        <f t="shared" si="345"/>
        <v>19444.444444444442</v>
      </c>
      <c r="GR46" s="63">
        <f t="shared" si="345"/>
        <v>19444.444444444442</v>
      </c>
      <c r="GS46" s="63">
        <f t="shared" si="345"/>
        <v>19444.444444444442</v>
      </c>
      <c r="GT46" s="63">
        <f t="shared" si="345"/>
        <v>19444.444444444442</v>
      </c>
      <c r="GU46" s="63">
        <f t="shared" si="345"/>
        <v>19444.444444444442</v>
      </c>
      <c r="GV46" s="63">
        <f t="shared" si="345"/>
        <v>19444.444444444442</v>
      </c>
      <c r="GW46" s="63">
        <f t="shared" si="345"/>
        <v>19444.444444444442</v>
      </c>
      <c r="GX46" s="63">
        <f t="shared" si="345"/>
        <v>19444.444444444442</v>
      </c>
      <c r="GY46" s="63">
        <f t="shared" si="345"/>
        <v>19444.444444444442</v>
      </c>
      <c r="GZ46" s="63">
        <f t="shared" si="345"/>
        <v>19444.444444444442</v>
      </c>
      <c r="HA46" s="63">
        <f t="shared" si="345"/>
        <v>19444.444444444442</v>
      </c>
      <c r="HB46" s="63">
        <f t="shared" si="345"/>
        <v>19444.444444444442</v>
      </c>
      <c r="HC46" s="63">
        <f t="shared" si="345"/>
        <v>19444.444444444442</v>
      </c>
      <c r="HD46" s="63">
        <f t="shared" si="345"/>
        <v>19444.444444444442</v>
      </c>
      <c r="HE46" s="63">
        <f t="shared" si="345"/>
        <v>19444.444444444442</v>
      </c>
      <c r="HF46" s="63">
        <f t="shared" si="345"/>
        <v>19444.444444444442</v>
      </c>
      <c r="HG46" s="63">
        <f t="shared" si="345"/>
        <v>19444.444444444442</v>
      </c>
      <c r="HH46" s="63">
        <f t="shared" si="345"/>
        <v>19444.444444444442</v>
      </c>
      <c r="HI46" s="63">
        <f t="shared" si="345"/>
        <v>19444.444444444442</v>
      </c>
      <c r="HJ46" s="63">
        <f t="shared" si="345"/>
        <v>19444.444444444442</v>
      </c>
      <c r="HK46" s="63">
        <f t="shared" si="345"/>
        <v>19444.444444444442</v>
      </c>
      <c r="HL46" s="63">
        <f t="shared" si="345"/>
        <v>19444.444444444442</v>
      </c>
      <c r="HM46" s="63">
        <f t="shared" si="345"/>
        <v>19444.444444444442</v>
      </c>
      <c r="HN46" s="63">
        <f t="shared" si="345"/>
        <v>19444.444444444442</v>
      </c>
      <c r="HO46" s="63">
        <f t="shared" si="345"/>
        <v>19444.444444444442</v>
      </c>
      <c r="HP46" s="63">
        <f t="shared" si="345"/>
        <v>19444.444444444442</v>
      </c>
      <c r="HQ46" s="63">
        <f t="shared" si="345"/>
        <v>19444.444444444442</v>
      </c>
      <c r="HR46" s="63">
        <f t="shared" si="345"/>
        <v>19444.444444444442</v>
      </c>
      <c r="HS46" s="63">
        <f t="shared" si="345"/>
        <v>19444.444444444442</v>
      </c>
      <c r="HT46" s="63">
        <f t="shared" si="345"/>
        <v>19444.444444444442</v>
      </c>
      <c r="HU46" s="63">
        <f t="shared" si="345"/>
        <v>19444.444444444442</v>
      </c>
      <c r="HV46" s="63">
        <f t="shared" si="345"/>
        <v>19444.444444444442</v>
      </c>
      <c r="HW46" s="63">
        <f t="shared" si="345"/>
        <v>19444.444444444442</v>
      </c>
      <c r="HX46" s="63">
        <f t="shared" si="345"/>
        <v>19444.444444444442</v>
      </c>
      <c r="HY46" s="63">
        <f t="shared" si="345"/>
        <v>19444.444444444442</v>
      </c>
      <c r="HZ46" s="63">
        <f t="shared" si="345"/>
        <v>19444.444444444442</v>
      </c>
      <c r="IA46" s="63">
        <f t="shared" si="345"/>
        <v>19444.444444444442</v>
      </c>
      <c r="IB46" s="63">
        <f t="shared" si="345"/>
        <v>19444.444444444442</v>
      </c>
      <c r="IC46" s="63">
        <f t="shared" si="345"/>
        <v>19444.444444444442</v>
      </c>
      <c r="ID46" s="63">
        <f t="shared" si="345"/>
        <v>19444.444444444442</v>
      </c>
      <c r="IE46" s="63">
        <f t="shared" si="345"/>
        <v>19444.444444444442</v>
      </c>
      <c r="IF46" s="63">
        <f t="shared" si="345"/>
        <v>19444.444444444442</v>
      </c>
      <c r="IG46" s="63">
        <f t="shared" si="345"/>
        <v>19444.444444444442</v>
      </c>
      <c r="IH46" s="63">
        <f t="shared" si="345"/>
        <v>19444.444444444442</v>
      </c>
      <c r="II46" s="63">
        <f t="shared" si="345"/>
        <v>19444.444444444442</v>
      </c>
      <c r="IJ46" s="63">
        <f t="shared" si="345"/>
        <v>19444.444444444442</v>
      </c>
      <c r="IK46" s="63">
        <f t="shared" si="345"/>
        <v>19444.444444444442</v>
      </c>
      <c r="IL46" s="63">
        <f t="shared" si="345"/>
        <v>19444.444444444442</v>
      </c>
      <c r="IM46" s="63">
        <f t="shared" si="345"/>
        <v>19444.444444444442</v>
      </c>
      <c r="IN46" s="63">
        <f t="shared" si="345"/>
        <v>19444.444444444442</v>
      </c>
      <c r="IO46" s="63">
        <f t="shared" si="345"/>
        <v>19444.444444444442</v>
      </c>
      <c r="IP46" s="63">
        <f t="shared" si="345"/>
        <v>19444.444444444442</v>
      </c>
      <c r="IQ46" s="63">
        <f t="shared" si="345"/>
        <v>19444.444444444442</v>
      </c>
      <c r="IR46" s="63">
        <f t="shared" si="345"/>
        <v>19444.444444444442</v>
      </c>
      <c r="IS46" s="63">
        <f t="shared" si="345"/>
        <v>19444.444444444442</v>
      </c>
      <c r="IT46" s="63">
        <f t="shared" si="345"/>
        <v>19444.444444444442</v>
      </c>
      <c r="IU46" s="63">
        <f t="shared" si="345"/>
        <v>19444.444444444442</v>
      </c>
      <c r="IV46" s="63">
        <f t="shared" si="345"/>
        <v>19444.444444444442</v>
      </c>
      <c r="IW46" s="63">
        <f t="shared" si="345"/>
        <v>19444.444444444442</v>
      </c>
      <c r="IX46" s="63">
        <f t="shared" si="345"/>
        <v>19444.444444444442</v>
      </c>
      <c r="IY46" s="63">
        <f t="shared" si="345"/>
        <v>19444.444444444442</v>
      </c>
      <c r="IZ46" s="63">
        <f t="shared" si="345"/>
        <v>19444.444444444442</v>
      </c>
      <c r="JA46" s="63">
        <f t="shared" si="345"/>
        <v>19444.444444444442</v>
      </c>
      <c r="JB46" s="63">
        <f t="shared" ref="JB46:LM46" si="346">JA46</f>
        <v>19444.444444444442</v>
      </c>
      <c r="JC46" s="63">
        <f t="shared" si="346"/>
        <v>19444.444444444442</v>
      </c>
      <c r="JD46" s="63">
        <f t="shared" si="346"/>
        <v>19444.444444444442</v>
      </c>
      <c r="JE46" s="63">
        <f t="shared" si="346"/>
        <v>19444.444444444442</v>
      </c>
      <c r="JF46" s="63">
        <f t="shared" si="346"/>
        <v>19444.444444444442</v>
      </c>
      <c r="JG46" s="63">
        <f t="shared" si="346"/>
        <v>19444.444444444442</v>
      </c>
      <c r="JH46" s="63">
        <f t="shared" si="346"/>
        <v>19444.444444444442</v>
      </c>
      <c r="JI46" s="63">
        <f t="shared" si="346"/>
        <v>19444.444444444442</v>
      </c>
      <c r="JJ46" s="63">
        <f t="shared" si="346"/>
        <v>19444.444444444442</v>
      </c>
      <c r="JK46" s="63">
        <f t="shared" si="346"/>
        <v>19444.444444444442</v>
      </c>
      <c r="JL46" s="63">
        <f t="shared" si="346"/>
        <v>19444.444444444442</v>
      </c>
      <c r="JM46" s="63">
        <f t="shared" si="346"/>
        <v>19444.444444444442</v>
      </c>
      <c r="JN46" s="63">
        <f t="shared" si="346"/>
        <v>19444.444444444442</v>
      </c>
      <c r="JO46" s="63">
        <f t="shared" si="346"/>
        <v>19444.444444444442</v>
      </c>
      <c r="JP46" s="63">
        <f t="shared" si="346"/>
        <v>19444.444444444442</v>
      </c>
      <c r="JQ46" s="63">
        <f t="shared" si="346"/>
        <v>19444.444444444442</v>
      </c>
      <c r="JR46" s="63">
        <f t="shared" si="346"/>
        <v>19444.444444444442</v>
      </c>
      <c r="JS46" s="63">
        <f t="shared" si="346"/>
        <v>19444.444444444442</v>
      </c>
      <c r="JT46" s="63">
        <f t="shared" si="346"/>
        <v>19444.444444444442</v>
      </c>
      <c r="JU46" s="63">
        <f t="shared" si="346"/>
        <v>19444.444444444442</v>
      </c>
      <c r="JV46" s="63">
        <f t="shared" si="346"/>
        <v>19444.444444444442</v>
      </c>
      <c r="JW46" s="63">
        <f t="shared" si="346"/>
        <v>19444.444444444442</v>
      </c>
      <c r="JX46" s="63">
        <f t="shared" si="346"/>
        <v>19444.444444444442</v>
      </c>
      <c r="JY46" s="63">
        <f t="shared" si="346"/>
        <v>19444.444444444442</v>
      </c>
      <c r="JZ46" s="63">
        <f t="shared" si="346"/>
        <v>19444.444444444442</v>
      </c>
      <c r="KA46" s="63">
        <f t="shared" si="346"/>
        <v>19444.444444444442</v>
      </c>
      <c r="KB46" s="63">
        <f t="shared" si="346"/>
        <v>19444.444444444442</v>
      </c>
      <c r="KC46" s="63">
        <f t="shared" si="346"/>
        <v>19444.444444444442</v>
      </c>
      <c r="KD46" s="63">
        <f t="shared" si="346"/>
        <v>19444.444444444442</v>
      </c>
      <c r="KE46" s="63">
        <f t="shared" si="346"/>
        <v>19444.444444444442</v>
      </c>
      <c r="KF46" s="63">
        <f t="shared" si="346"/>
        <v>19444.444444444442</v>
      </c>
      <c r="KG46" s="63">
        <f t="shared" si="346"/>
        <v>19444.444444444442</v>
      </c>
      <c r="KH46" s="63">
        <f t="shared" si="346"/>
        <v>19444.444444444442</v>
      </c>
      <c r="KI46" s="63">
        <f t="shared" si="346"/>
        <v>19444.444444444442</v>
      </c>
      <c r="KJ46" s="63">
        <f t="shared" si="346"/>
        <v>19444.444444444442</v>
      </c>
      <c r="KK46" s="63">
        <f t="shared" si="346"/>
        <v>19444.444444444442</v>
      </c>
      <c r="KL46" s="63">
        <f t="shared" si="346"/>
        <v>19444.444444444442</v>
      </c>
      <c r="KM46" s="63">
        <f t="shared" si="346"/>
        <v>19444.444444444442</v>
      </c>
      <c r="KN46" s="63">
        <f t="shared" si="346"/>
        <v>19444.444444444442</v>
      </c>
      <c r="KO46" s="63">
        <f t="shared" si="346"/>
        <v>19444.444444444442</v>
      </c>
      <c r="KP46" s="63">
        <f t="shared" si="346"/>
        <v>19444.444444444442</v>
      </c>
      <c r="KQ46" s="63">
        <f t="shared" si="346"/>
        <v>19444.444444444442</v>
      </c>
      <c r="KR46" s="63">
        <f t="shared" si="346"/>
        <v>19444.444444444442</v>
      </c>
      <c r="KS46" s="63">
        <f t="shared" si="346"/>
        <v>19444.444444444442</v>
      </c>
      <c r="KT46" s="63">
        <f t="shared" si="346"/>
        <v>19444.444444444442</v>
      </c>
      <c r="KU46" s="63">
        <f t="shared" si="346"/>
        <v>19444.444444444442</v>
      </c>
      <c r="KV46" s="63">
        <f t="shared" si="346"/>
        <v>19444.444444444442</v>
      </c>
      <c r="KW46" s="63">
        <f t="shared" si="346"/>
        <v>19444.444444444442</v>
      </c>
      <c r="KX46" s="63">
        <f t="shared" si="346"/>
        <v>19444.444444444442</v>
      </c>
      <c r="KY46" s="63">
        <f t="shared" si="346"/>
        <v>19444.444444444442</v>
      </c>
      <c r="KZ46" s="63">
        <f t="shared" si="346"/>
        <v>19444.444444444442</v>
      </c>
      <c r="LA46" s="63">
        <f t="shared" si="346"/>
        <v>19444.444444444442</v>
      </c>
      <c r="LB46" s="63">
        <f t="shared" si="346"/>
        <v>19444.444444444442</v>
      </c>
      <c r="LC46" s="63">
        <f t="shared" si="346"/>
        <v>19444.444444444442</v>
      </c>
      <c r="LD46" s="63">
        <f t="shared" si="346"/>
        <v>19444.444444444442</v>
      </c>
      <c r="LE46" s="63">
        <f t="shared" si="346"/>
        <v>19444.444444444442</v>
      </c>
      <c r="LF46" s="63">
        <f t="shared" si="346"/>
        <v>19444.444444444442</v>
      </c>
      <c r="LG46" s="63">
        <f t="shared" si="346"/>
        <v>19444.444444444442</v>
      </c>
      <c r="LH46" s="63">
        <f t="shared" si="346"/>
        <v>19444.444444444442</v>
      </c>
      <c r="LI46" s="63">
        <f t="shared" si="346"/>
        <v>19444.444444444442</v>
      </c>
      <c r="LJ46" s="63">
        <f t="shared" si="346"/>
        <v>19444.444444444442</v>
      </c>
      <c r="LK46" s="63">
        <f t="shared" si="346"/>
        <v>19444.444444444442</v>
      </c>
      <c r="LL46" s="63">
        <f t="shared" si="346"/>
        <v>19444.444444444442</v>
      </c>
      <c r="LM46" s="63">
        <f t="shared" si="346"/>
        <v>19444.444444444442</v>
      </c>
      <c r="LN46" s="63">
        <f t="shared" ref="LN46:NY46" si="347">LM46</f>
        <v>19444.444444444442</v>
      </c>
      <c r="LO46" s="63">
        <f t="shared" si="347"/>
        <v>19444.444444444442</v>
      </c>
      <c r="LP46" s="63">
        <f t="shared" si="347"/>
        <v>19444.444444444442</v>
      </c>
      <c r="LQ46" s="63">
        <f t="shared" si="347"/>
        <v>19444.444444444442</v>
      </c>
      <c r="LR46" s="63">
        <f t="shared" si="347"/>
        <v>19444.444444444442</v>
      </c>
      <c r="LS46" s="63">
        <f t="shared" si="347"/>
        <v>19444.444444444442</v>
      </c>
      <c r="LT46" s="63">
        <f t="shared" si="347"/>
        <v>19444.444444444442</v>
      </c>
      <c r="LU46" s="63">
        <f t="shared" si="347"/>
        <v>19444.444444444442</v>
      </c>
      <c r="LV46" s="63">
        <f t="shared" si="347"/>
        <v>19444.444444444442</v>
      </c>
      <c r="LW46" s="63">
        <f t="shared" si="347"/>
        <v>19444.444444444442</v>
      </c>
      <c r="LX46" s="63">
        <f t="shared" si="347"/>
        <v>19444.444444444442</v>
      </c>
      <c r="LY46" s="63">
        <f t="shared" si="347"/>
        <v>19444.444444444442</v>
      </c>
      <c r="LZ46" s="63">
        <f t="shared" si="347"/>
        <v>19444.444444444442</v>
      </c>
      <c r="MA46" s="63">
        <f t="shared" si="347"/>
        <v>19444.444444444442</v>
      </c>
      <c r="MB46" s="63">
        <f t="shared" si="347"/>
        <v>19444.444444444442</v>
      </c>
      <c r="MC46" s="63">
        <f t="shared" si="347"/>
        <v>19444.444444444442</v>
      </c>
      <c r="MD46" s="63">
        <f t="shared" si="347"/>
        <v>19444.444444444442</v>
      </c>
      <c r="ME46" s="63">
        <f t="shared" si="347"/>
        <v>19444.444444444442</v>
      </c>
      <c r="MF46" s="63">
        <f t="shared" si="347"/>
        <v>19444.444444444442</v>
      </c>
      <c r="MG46" s="63">
        <f t="shared" si="347"/>
        <v>19444.444444444442</v>
      </c>
      <c r="MH46" s="63">
        <f t="shared" si="347"/>
        <v>19444.444444444442</v>
      </c>
      <c r="MI46" s="63">
        <f t="shared" si="347"/>
        <v>19444.444444444442</v>
      </c>
      <c r="MJ46" s="63">
        <f t="shared" si="347"/>
        <v>19444.444444444442</v>
      </c>
      <c r="MK46" s="63">
        <f t="shared" si="347"/>
        <v>19444.444444444442</v>
      </c>
      <c r="ML46" s="63">
        <f t="shared" si="347"/>
        <v>19444.444444444442</v>
      </c>
      <c r="MM46" s="63">
        <f t="shared" si="347"/>
        <v>19444.444444444442</v>
      </c>
      <c r="MN46" s="63">
        <f t="shared" si="347"/>
        <v>19444.444444444442</v>
      </c>
      <c r="MO46" s="63">
        <f t="shared" si="347"/>
        <v>19444.444444444442</v>
      </c>
      <c r="MP46" s="63">
        <f t="shared" si="347"/>
        <v>19444.444444444442</v>
      </c>
      <c r="MQ46" s="63">
        <f t="shared" si="347"/>
        <v>19444.444444444442</v>
      </c>
      <c r="MR46" s="63">
        <f t="shared" si="347"/>
        <v>19444.444444444442</v>
      </c>
      <c r="MS46" s="63">
        <f t="shared" si="347"/>
        <v>19444.444444444442</v>
      </c>
      <c r="MT46" s="63">
        <f t="shared" si="347"/>
        <v>19444.444444444442</v>
      </c>
      <c r="MU46" s="63">
        <f t="shared" si="347"/>
        <v>19444.444444444442</v>
      </c>
      <c r="MV46" s="63">
        <f t="shared" si="347"/>
        <v>19444.444444444442</v>
      </c>
      <c r="MW46" s="63">
        <f t="shared" si="347"/>
        <v>19444.444444444442</v>
      </c>
      <c r="MX46" s="63">
        <f t="shared" si="347"/>
        <v>19444.444444444442</v>
      </c>
      <c r="MY46" s="63">
        <f t="shared" si="347"/>
        <v>19444.444444444442</v>
      </c>
      <c r="MZ46" s="63">
        <f t="shared" si="347"/>
        <v>19444.444444444442</v>
      </c>
      <c r="NA46" s="63">
        <f t="shared" si="347"/>
        <v>19444.444444444442</v>
      </c>
      <c r="NB46" s="63">
        <f t="shared" si="347"/>
        <v>19444.444444444442</v>
      </c>
      <c r="NC46" s="63">
        <f t="shared" si="347"/>
        <v>19444.444444444442</v>
      </c>
      <c r="ND46" s="63">
        <f t="shared" si="347"/>
        <v>19444.444444444442</v>
      </c>
      <c r="NE46" s="63">
        <f t="shared" si="347"/>
        <v>19444.444444444442</v>
      </c>
      <c r="NF46" s="63">
        <f t="shared" si="347"/>
        <v>19444.444444444442</v>
      </c>
      <c r="NG46" s="63">
        <f t="shared" si="347"/>
        <v>19444.444444444442</v>
      </c>
      <c r="NH46" s="63">
        <f t="shared" si="347"/>
        <v>19444.444444444442</v>
      </c>
      <c r="NI46" s="63">
        <f t="shared" si="347"/>
        <v>19444.444444444442</v>
      </c>
      <c r="NJ46" s="63">
        <f t="shared" si="347"/>
        <v>19444.444444444442</v>
      </c>
      <c r="NK46" s="63">
        <f t="shared" si="347"/>
        <v>19444.444444444442</v>
      </c>
      <c r="NL46" s="63">
        <f t="shared" si="347"/>
        <v>19444.444444444442</v>
      </c>
      <c r="NM46" s="63">
        <f t="shared" si="347"/>
        <v>19444.444444444442</v>
      </c>
      <c r="NN46" s="63">
        <f t="shared" si="347"/>
        <v>19444.444444444442</v>
      </c>
      <c r="NO46" s="63">
        <f t="shared" si="347"/>
        <v>19444.444444444442</v>
      </c>
      <c r="NP46" s="63">
        <f t="shared" si="347"/>
        <v>19444.444444444442</v>
      </c>
      <c r="NQ46" s="63">
        <f t="shared" si="347"/>
        <v>19444.444444444442</v>
      </c>
      <c r="NR46" s="63">
        <f t="shared" si="347"/>
        <v>19444.444444444442</v>
      </c>
      <c r="NS46" s="63">
        <f t="shared" si="347"/>
        <v>19444.444444444442</v>
      </c>
      <c r="NT46" s="63">
        <f t="shared" si="347"/>
        <v>19444.444444444442</v>
      </c>
      <c r="NU46" s="63">
        <f t="shared" si="347"/>
        <v>19444.444444444442</v>
      </c>
      <c r="NV46" s="63">
        <f t="shared" si="347"/>
        <v>19444.444444444442</v>
      </c>
      <c r="NW46" s="63">
        <f t="shared" si="347"/>
        <v>19444.444444444442</v>
      </c>
      <c r="NX46" s="63">
        <f t="shared" si="347"/>
        <v>19444.444444444442</v>
      </c>
      <c r="NY46" s="63">
        <f t="shared" si="347"/>
        <v>19444.444444444442</v>
      </c>
      <c r="NZ46" s="63">
        <f t="shared" ref="NZ46:QK46" si="348">NY46</f>
        <v>19444.444444444442</v>
      </c>
      <c r="OA46" s="63">
        <f t="shared" si="348"/>
        <v>19444.444444444442</v>
      </c>
      <c r="OB46" s="63">
        <f t="shared" si="348"/>
        <v>19444.444444444442</v>
      </c>
      <c r="OC46" s="63">
        <f t="shared" si="348"/>
        <v>19444.444444444442</v>
      </c>
      <c r="OD46" s="63">
        <f t="shared" si="348"/>
        <v>19444.444444444442</v>
      </c>
      <c r="OE46" s="63">
        <f t="shared" si="348"/>
        <v>19444.444444444442</v>
      </c>
      <c r="OF46" s="63">
        <f t="shared" si="348"/>
        <v>19444.444444444442</v>
      </c>
      <c r="OG46" s="63">
        <f t="shared" si="348"/>
        <v>19444.444444444442</v>
      </c>
      <c r="OH46" s="63">
        <f t="shared" si="348"/>
        <v>19444.444444444442</v>
      </c>
      <c r="OI46" s="63">
        <f t="shared" si="348"/>
        <v>19444.444444444442</v>
      </c>
      <c r="OJ46" s="63">
        <f t="shared" si="348"/>
        <v>19444.444444444442</v>
      </c>
      <c r="OK46" s="63">
        <f t="shared" si="348"/>
        <v>19444.444444444442</v>
      </c>
      <c r="OL46" s="63">
        <f t="shared" si="348"/>
        <v>19444.444444444442</v>
      </c>
      <c r="OM46" s="63">
        <f t="shared" si="348"/>
        <v>19444.444444444442</v>
      </c>
      <c r="ON46" s="63">
        <f t="shared" si="348"/>
        <v>19444.444444444442</v>
      </c>
      <c r="OO46" s="63">
        <f t="shared" si="348"/>
        <v>19444.444444444442</v>
      </c>
      <c r="OP46" s="63">
        <f t="shared" si="348"/>
        <v>19444.444444444442</v>
      </c>
      <c r="OQ46" s="63">
        <f t="shared" si="348"/>
        <v>19444.444444444442</v>
      </c>
      <c r="OR46" s="63">
        <f t="shared" si="348"/>
        <v>19444.444444444442</v>
      </c>
      <c r="OS46" s="63">
        <f t="shared" si="348"/>
        <v>19444.444444444442</v>
      </c>
      <c r="OT46" s="63">
        <f t="shared" si="348"/>
        <v>19444.444444444442</v>
      </c>
      <c r="OU46" s="63">
        <f t="shared" si="348"/>
        <v>19444.444444444442</v>
      </c>
      <c r="OV46" s="63">
        <f t="shared" si="348"/>
        <v>19444.444444444442</v>
      </c>
      <c r="OW46" s="63">
        <f t="shared" si="348"/>
        <v>19444.444444444442</v>
      </c>
      <c r="OX46" s="63">
        <f t="shared" si="348"/>
        <v>19444.444444444442</v>
      </c>
      <c r="OY46" s="63">
        <f t="shared" si="348"/>
        <v>19444.444444444442</v>
      </c>
      <c r="OZ46" s="63">
        <f t="shared" si="348"/>
        <v>19444.444444444442</v>
      </c>
      <c r="PA46" s="63">
        <f t="shared" si="348"/>
        <v>19444.444444444442</v>
      </c>
      <c r="PB46" s="63">
        <f t="shared" si="348"/>
        <v>19444.444444444442</v>
      </c>
      <c r="PC46" s="63">
        <f t="shared" si="348"/>
        <v>19444.444444444442</v>
      </c>
      <c r="PD46" s="63">
        <f t="shared" si="348"/>
        <v>19444.444444444442</v>
      </c>
      <c r="PE46" s="63">
        <f t="shared" si="348"/>
        <v>19444.444444444442</v>
      </c>
      <c r="PF46" s="63">
        <f t="shared" si="348"/>
        <v>19444.444444444442</v>
      </c>
      <c r="PG46" s="63">
        <f t="shared" si="348"/>
        <v>19444.444444444442</v>
      </c>
      <c r="PH46" s="63">
        <f t="shared" si="348"/>
        <v>19444.444444444442</v>
      </c>
      <c r="PI46" s="63">
        <f t="shared" si="348"/>
        <v>19444.444444444442</v>
      </c>
      <c r="PJ46" s="63">
        <f t="shared" si="348"/>
        <v>19444.444444444442</v>
      </c>
      <c r="PK46" s="63">
        <f t="shared" si="348"/>
        <v>19444.444444444442</v>
      </c>
      <c r="PL46" s="63">
        <f t="shared" si="348"/>
        <v>19444.444444444442</v>
      </c>
      <c r="PM46" s="63">
        <f t="shared" si="348"/>
        <v>19444.444444444442</v>
      </c>
      <c r="PN46" s="63">
        <f t="shared" si="348"/>
        <v>19444.444444444442</v>
      </c>
      <c r="PO46" s="63">
        <f t="shared" si="348"/>
        <v>19444.444444444442</v>
      </c>
      <c r="PP46" s="63">
        <f t="shared" si="348"/>
        <v>19444.444444444442</v>
      </c>
      <c r="PQ46" s="63">
        <f t="shared" si="348"/>
        <v>19444.444444444442</v>
      </c>
      <c r="PR46" s="63">
        <f t="shared" si="348"/>
        <v>19444.444444444442</v>
      </c>
      <c r="PS46" s="63">
        <f t="shared" si="348"/>
        <v>19444.444444444442</v>
      </c>
      <c r="PT46" s="63">
        <f t="shared" si="348"/>
        <v>19444.444444444442</v>
      </c>
      <c r="PU46" s="63">
        <f t="shared" si="348"/>
        <v>19444.444444444442</v>
      </c>
      <c r="PV46" s="63">
        <f t="shared" si="348"/>
        <v>19444.444444444442</v>
      </c>
      <c r="PW46" s="63">
        <f t="shared" si="348"/>
        <v>19444.444444444442</v>
      </c>
      <c r="PX46" s="63">
        <f t="shared" si="348"/>
        <v>19444.444444444442</v>
      </c>
      <c r="PY46" s="63">
        <f t="shared" si="348"/>
        <v>19444.444444444442</v>
      </c>
      <c r="PZ46" s="63">
        <f t="shared" si="348"/>
        <v>19444.444444444442</v>
      </c>
      <c r="QA46" s="63">
        <f t="shared" si="348"/>
        <v>19444.444444444442</v>
      </c>
      <c r="QB46" s="63">
        <f t="shared" si="348"/>
        <v>19444.444444444442</v>
      </c>
      <c r="QC46" s="63">
        <f t="shared" si="348"/>
        <v>19444.444444444442</v>
      </c>
      <c r="QD46" s="63">
        <f t="shared" si="348"/>
        <v>19444.444444444442</v>
      </c>
      <c r="QE46" s="63">
        <f t="shared" si="348"/>
        <v>19444.444444444442</v>
      </c>
      <c r="QF46" s="63">
        <f t="shared" si="348"/>
        <v>19444.444444444442</v>
      </c>
      <c r="QG46" s="63">
        <f t="shared" si="348"/>
        <v>19444.444444444442</v>
      </c>
      <c r="QH46" s="63">
        <f t="shared" si="348"/>
        <v>19444.444444444442</v>
      </c>
      <c r="QI46" s="63">
        <f t="shared" si="348"/>
        <v>19444.444444444442</v>
      </c>
      <c r="QJ46" s="63">
        <f t="shared" si="348"/>
        <v>19444.444444444442</v>
      </c>
      <c r="QK46" s="63">
        <f t="shared" si="348"/>
        <v>19444.444444444442</v>
      </c>
      <c r="QL46" s="63">
        <f t="shared" ref="QL46:SW46" si="349">QK46</f>
        <v>19444.444444444442</v>
      </c>
      <c r="QM46" s="63">
        <f t="shared" si="349"/>
        <v>19444.444444444442</v>
      </c>
      <c r="QN46" s="63">
        <f t="shared" si="349"/>
        <v>19444.444444444442</v>
      </c>
      <c r="QO46" s="63">
        <f t="shared" si="349"/>
        <v>19444.444444444442</v>
      </c>
      <c r="QP46" s="63">
        <f t="shared" si="349"/>
        <v>19444.444444444442</v>
      </c>
      <c r="QQ46" s="63">
        <f t="shared" si="349"/>
        <v>19444.444444444442</v>
      </c>
      <c r="QR46" s="63">
        <f t="shared" si="349"/>
        <v>19444.444444444442</v>
      </c>
      <c r="QS46" s="63">
        <f t="shared" si="349"/>
        <v>19444.444444444442</v>
      </c>
      <c r="QT46" s="63">
        <f t="shared" si="349"/>
        <v>19444.444444444442</v>
      </c>
      <c r="QU46" s="63">
        <f t="shared" si="349"/>
        <v>19444.444444444442</v>
      </c>
      <c r="QV46" s="63">
        <f t="shared" si="349"/>
        <v>19444.444444444442</v>
      </c>
      <c r="QW46" s="63">
        <f t="shared" si="349"/>
        <v>19444.444444444442</v>
      </c>
      <c r="QX46" s="63">
        <f t="shared" si="349"/>
        <v>19444.444444444442</v>
      </c>
      <c r="QY46" s="63">
        <f t="shared" si="349"/>
        <v>19444.444444444442</v>
      </c>
      <c r="QZ46" s="63">
        <f t="shared" si="349"/>
        <v>19444.444444444442</v>
      </c>
      <c r="RA46" s="63">
        <f t="shared" si="349"/>
        <v>19444.444444444442</v>
      </c>
      <c r="RB46" s="63">
        <f t="shared" si="349"/>
        <v>19444.444444444442</v>
      </c>
      <c r="RC46" s="63">
        <f t="shared" si="349"/>
        <v>19444.444444444442</v>
      </c>
      <c r="RD46" s="63">
        <f t="shared" si="349"/>
        <v>19444.444444444442</v>
      </c>
      <c r="RE46" s="63">
        <f t="shared" si="349"/>
        <v>19444.444444444442</v>
      </c>
      <c r="RF46" s="63">
        <f t="shared" si="349"/>
        <v>19444.444444444442</v>
      </c>
      <c r="RG46" s="63">
        <f t="shared" si="349"/>
        <v>19444.444444444442</v>
      </c>
      <c r="RH46" s="63">
        <f t="shared" si="349"/>
        <v>19444.444444444442</v>
      </c>
      <c r="RI46" s="63">
        <f t="shared" si="349"/>
        <v>19444.444444444442</v>
      </c>
      <c r="RJ46" s="63">
        <f t="shared" si="349"/>
        <v>19444.444444444442</v>
      </c>
      <c r="RK46" s="63">
        <f t="shared" si="349"/>
        <v>19444.444444444442</v>
      </c>
      <c r="RL46" s="63">
        <f t="shared" si="349"/>
        <v>19444.444444444442</v>
      </c>
      <c r="RM46" s="63">
        <f t="shared" si="349"/>
        <v>19444.444444444442</v>
      </c>
      <c r="RN46" s="63">
        <f t="shared" si="349"/>
        <v>19444.444444444442</v>
      </c>
      <c r="RO46" s="63">
        <f t="shared" si="349"/>
        <v>19444.444444444442</v>
      </c>
      <c r="RP46" s="63">
        <f t="shared" si="349"/>
        <v>19444.444444444442</v>
      </c>
      <c r="RQ46" s="63">
        <f t="shared" si="349"/>
        <v>19444.444444444442</v>
      </c>
      <c r="RR46" s="63">
        <f t="shared" si="349"/>
        <v>19444.444444444442</v>
      </c>
      <c r="RS46" s="63">
        <f t="shared" si="349"/>
        <v>19444.444444444442</v>
      </c>
      <c r="RT46" s="63">
        <f t="shared" si="349"/>
        <v>19444.444444444442</v>
      </c>
      <c r="RU46" s="63">
        <f t="shared" si="349"/>
        <v>19444.444444444442</v>
      </c>
      <c r="RV46" s="63">
        <f t="shared" si="349"/>
        <v>19444.444444444442</v>
      </c>
      <c r="RW46" s="63">
        <f t="shared" si="349"/>
        <v>19444.444444444442</v>
      </c>
      <c r="RX46" s="63">
        <f t="shared" si="349"/>
        <v>19444.444444444442</v>
      </c>
      <c r="RY46" s="63">
        <f t="shared" si="349"/>
        <v>19444.444444444442</v>
      </c>
      <c r="RZ46" s="63">
        <f t="shared" si="349"/>
        <v>19444.444444444442</v>
      </c>
      <c r="SA46" s="63">
        <f t="shared" si="349"/>
        <v>19444.444444444442</v>
      </c>
      <c r="SB46" s="63">
        <f t="shared" si="349"/>
        <v>19444.444444444442</v>
      </c>
      <c r="SC46" s="63">
        <f t="shared" si="349"/>
        <v>19444.444444444442</v>
      </c>
      <c r="SD46" s="63">
        <f t="shared" si="349"/>
        <v>19444.444444444442</v>
      </c>
      <c r="SE46" s="63">
        <f t="shared" si="349"/>
        <v>19444.444444444442</v>
      </c>
      <c r="SF46" s="63">
        <f t="shared" si="349"/>
        <v>19444.444444444442</v>
      </c>
      <c r="SG46" s="63">
        <f t="shared" si="349"/>
        <v>19444.444444444442</v>
      </c>
      <c r="SH46" s="63">
        <f t="shared" si="349"/>
        <v>19444.444444444442</v>
      </c>
      <c r="SI46" s="63">
        <f t="shared" si="349"/>
        <v>19444.444444444442</v>
      </c>
      <c r="SJ46" s="63">
        <f t="shared" si="349"/>
        <v>19444.444444444442</v>
      </c>
      <c r="SK46" s="63">
        <f t="shared" si="349"/>
        <v>19444.444444444442</v>
      </c>
      <c r="SL46" s="63">
        <f t="shared" si="349"/>
        <v>19444.444444444442</v>
      </c>
      <c r="SM46" s="63">
        <f t="shared" si="349"/>
        <v>19444.444444444442</v>
      </c>
      <c r="SN46" s="63">
        <f t="shared" si="349"/>
        <v>19444.444444444442</v>
      </c>
      <c r="SO46" s="63">
        <f t="shared" si="349"/>
        <v>19444.444444444442</v>
      </c>
      <c r="SP46" s="63">
        <f t="shared" si="349"/>
        <v>19444.444444444442</v>
      </c>
      <c r="SQ46" s="63">
        <f t="shared" si="349"/>
        <v>19444.444444444442</v>
      </c>
      <c r="SR46" s="63">
        <f t="shared" si="349"/>
        <v>19444.444444444442</v>
      </c>
      <c r="SS46" s="63">
        <f t="shared" si="349"/>
        <v>19444.444444444442</v>
      </c>
      <c r="ST46" s="63">
        <f t="shared" si="349"/>
        <v>19444.444444444442</v>
      </c>
      <c r="SU46" s="63">
        <f t="shared" si="349"/>
        <v>19444.444444444442</v>
      </c>
      <c r="SV46" s="63">
        <f t="shared" si="349"/>
        <v>19444.444444444442</v>
      </c>
      <c r="SW46" s="63">
        <f t="shared" si="349"/>
        <v>19444.444444444442</v>
      </c>
      <c r="SX46" s="63">
        <f t="shared" ref="SX46:VI46" si="350">SW46</f>
        <v>19444.444444444442</v>
      </c>
      <c r="SY46" s="63">
        <f t="shared" si="350"/>
        <v>19444.444444444442</v>
      </c>
      <c r="SZ46" s="63">
        <f t="shared" si="350"/>
        <v>19444.444444444442</v>
      </c>
      <c r="TA46" s="63">
        <f t="shared" si="350"/>
        <v>19444.444444444442</v>
      </c>
      <c r="TB46" s="63">
        <f t="shared" si="350"/>
        <v>19444.444444444442</v>
      </c>
      <c r="TC46" s="63">
        <f t="shared" si="350"/>
        <v>19444.444444444442</v>
      </c>
      <c r="TD46" s="63">
        <f t="shared" si="350"/>
        <v>19444.444444444442</v>
      </c>
      <c r="TE46" s="63">
        <f t="shared" si="350"/>
        <v>19444.444444444442</v>
      </c>
      <c r="TF46" s="63">
        <f t="shared" si="350"/>
        <v>19444.444444444442</v>
      </c>
      <c r="TG46" s="63">
        <f t="shared" si="350"/>
        <v>19444.444444444442</v>
      </c>
      <c r="TH46" s="63">
        <f t="shared" si="350"/>
        <v>19444.444444444442</v>
      </c>
      <c r="TI46" s="63">
        <f t="shared" si="350"/>
        <v>19444.444444444442</v>
      </c>
      <c r="TJ46" s="63">
        <f t="shared" si="350"/>
        <v>19444.444444444442</v>
      </c>
      <c r="TK46" s="63">
        <f t="shared" si="350"/>
        <v>19444.444444444442</v>
      </c>
      <c r="TL46" s="63">
        <f t="shared" si="350"/>
        <v>19444.444444444442</v>
      </c>
      <c r="TM46" s="63">
        <f t="shared" si="350"/>
        <v>19444.444444444442</v>
      </c>
      <c r="TN46" s="63">
        <f t="shared" si="350"/>
        <v>19444.444444444442</v>
      </c>
      <c r="TO46" s="63">
        <f t="shared" si="350"/>
        <v>19444.444444444442</v>
      </c>
      <c r="TP46" s="63">
        <f t="shared" si="350"/>
        <v>19444.444444444442</v>
      </c>
      <c r="TQ46" s="63">
        <f t="shared" si="350"/>
        <v>19444.444444444442</v>
      </c>
      <c r="TR46" s="63">
        <f t="shared" si="350"/>
        <v>19444.444444444442</v>
      </c>
      <c r="TS46" s="63">
        <f t="shared" si="350"/>
        <v>19444.444444444442</v>
      </c>
      <c r="TT46" s="63">
        <f t="shared" si="350"/>
        <v>19444.444444444442</v>
      </c>
      <c r="TU46" s="63">
        <f t="shared" si="350"/>
        <v>19444.444444444442</v>
      </c>
      <c r="TV46" s="63">
        <f t="shared" si="350"/>
        <v>19444.444444444442</v>
      </c>
      <c r="TW46" s="63">
        <f t="shared" si="350"/>
        <v>19444.444444444442</v>
      </c>
      <c r="TX46" s="63">
        <f t="shared" si="350"/>
        <v>19444.444444444442</v>
      </c>
      <c r="TY46" s="63">
        <f t="shared" si="350"/>
        <v>19444.444444444442</v>
      </c>
      <c r="TZ46" s="63">
        <f t="shared" si="350"/>
        <v>19444.444444444442</v>
      </c>
      <c r="UA46" s="63">
        <f t="shared" si="350"/>
        <v>19444.444444444442</v>
      </c>
      <c r="UB46" s="63">
        <f t="shared" si="350"/>
        <v>19444.444444444442</v>
      </c>
      <c r="UC46" s="63">
        <f t="shared" si="350"/>
        <v>19444.444444444442</v>
      </c>
      <c r="UD46" s="63">
        <f t="shared" si="350"/>
        <v>19444.444444444442</v>
      </c>
      <c r="UE46" s="63">
        <f t="shared" si="350"/>
        <v>19444.444444444442</v>
      </c>
      <c r="UF46" s="63">
        <f t="shared" si="350"/>
        <v>19444.444444444442</v>
      </c>
      <c r="UG46" s="63">
        <f t="shared" si="350"/>
        <v>19444.444444444442</v>
      </c>
      <c r="UH46" s="63">
        <f t="shared" si="350"/>
        <v>19444.444444444442</v>
      </c>
      <c r="UI46" s="63">
        <f t="shared" si="350"/>
        <v>19444.444444444442</v>
      </c>
      <c r="UJ46" s="63">
        <f t="shared" si="350"/>
        <v>19444.444444444442</v>
      </c>
      <c r="UK46" s="63">
        <f t="shared" si="350"/>
        <v>19444.444444444442</v>
      </c>
      <c r="UL46" s="63">
        <f t="shared" si="350"/>
        <v>19444.444444444442</v>
      </c>
      <c r="UM46" s="63">
        <f t="shared" si="350"/>
        <v>19444.444444444442</v>
      </c>
      <c r="UN46" s="63">
        <f t="shared" si="350"/>
        <v>19444.444444444442</v>
      </c>
      <c r="UO46" s="63">
        <f t="shared" si="350"/>
        <v>19444.444444444442</v>
      </c>
      <c r="UP46" s="63">
        <f t="shared" si="350"/>
        <v>19444.444444444442</v>
      </c>
      <c r="UQ46" s="63">
        <f t="shared" si="350"/>
        <v>19444.444444444442</v>
      </c>
      <c r="UR46" s="63">
        <f t="shared" si="350"/>
        <v>19444.444444444442</v>
      </c>
      <c r="US46" s="63">
        <f t="shared" si="350"/>
        <v>19444.444444444442</v>
      </c>
      <c r="UT46" s="63">
        <f t="shared" si="350"/>
        <v>19444.444444444442</v>
      </c>
      <c r="UU46" s="63">
        <f t="shared" si="350"/>
        <v>19444.444444444442</v>
      </c>
      <c r="UV46" s="63">
        <f t="shared" si="350"/>
        <v>19444.444444444442</v>
      </c>
      <c r="UW46" s="63">
        <f t="shared" si="350"/>
        <v>19444.444444444442</v>
      </c>
      <c r="UX46" s="63">
        <f t="shared" si="350"/>
        <v>19444.444444444442</v>
      </c>
      <c r="UY46" s="63">
        <f t="shared" si="350"/>
        <v>19444.444444444442</v>
      </c>
      <c r="UZ46" s="63">
        <f t="shared" si="350"/>
        <v>19444.444444444442</v>
      </c>
      <c r="VA46" s="63">
        <f t="shared" si="350"/>
        <v>19444.444444444442</v>
      </c>
      <c r="VB46" s="63">
        <f t="shared" si="350"/>
        <v>19444.444444444442</v>
      </c>
      <c r="VC46" s="63">
        <f t="shared" si="350"/>
        <v>19444.444444444442</v>
      </c>
      <c r="VD46" s="63">
        <f t="shared" si="350"/>
        <v>19444.444444444442</v>
      </c>
      <c r="VE46" s="63">
        <f t="shared" si="350"/>
        <v>19444.444444444442</v>
      </c>
      <c r="VF46" s="63">
        <f t="shared" si="350"/>
        <v>19444.444444444442</v>
      </c>
      <c r="VG46" s="63">
        <f t="shared" si="350"/>
        <v>19444.444444444442</v>
      </c>
      <c r="VH46" s="63">
        <f t="shared" si="350"/>
        <v>19444.444444444442</v>
      </c>
      <c r="VI46" s="63">
        <f t="shared" si="350"/>
        <v>19444.444444444442</v>
      </c>
      <c r="VJ46" s="63">
        <f t="shared" ref="VJ46:XU46" si="351">VI46</f>
        <v>19444.444444444442</v>
      </c>
      <c r="VK46" s="63">
        <f t="shared" si="351"/>
        <v>19444.444444444442</v>
      </c>
      <c r="VL46" s="63">
        <f t="shared" si="351"/>
        <v>19444.444444444442</v>
      </c>
      <c r="VM46" s="63">
        <f t="shared" si="351"/>
        <v>19444.444444444442</v>
      </c>
      <c r="VN46" s="63">
        <f t="shared" si="351"/>
        <v>19444.444444444442</v>
      </c>
      <c r="VO46" s="63">
        <f t="shared" si="351"/>
        <v>19444.444444444442</v>
      </c>
      <c r="VP46" s="63">
        <f t="shared" si="351"/>
        <v>19444.444444444442</v>
      </c>
      <c r="VQ46" s="63">
        <f t="shared" si="351"/>
        <v>19444.444444444442</v>
      </c>
      <c r="VR46" s="63">
        <f t="shared" si="351"/>
        <v>19444.444444444442</v>
      </c>
      <c r="VS46" s="63">
        <f t="shared" si="351"/>
        <v>19444.444444444442</v>
      </c>
      <c r="VT46" s="63">
        <f t="shared" si="351"/>
        <v>19444.444444444442</v>
      </c>
      <c r="VU46" s="63">
        <f t="shared" si="351"/>
        <v>19444.444444444442</v>
      </c>
      <c r="VV46" s="63">
        <f t="shared" si="351"/>
        <v>19444.444444444442</v>
      </c>
      <c r="VW46" s="63">
        <f t="shared" si="351"/>
        <v>19444.444444444442</v>
      </c>
      <c r="VX46" s="63">
        <f t="shared" si="351"/>
        <v>19444.444444444442</v>
      </c>
      <c r="VY46" s="63">
        <f t="shared" si="351"/>
        <v>19444.444444444442</v>
      </c>
      <c r="VZ46" s="63">
        <f t="shared" si="351"/>
        <v>19444.444444444442</v>
      </c>
      <c r="WA46" s="63">
        <f t="shared" si="351"/>
        <v>19444.444444444442</v>
      </c>
      <c r="WB46" s="63">
        <f t="shared" si="351"/>
        <v>19444.444444444442</v>
      </c>
      <c r="WC46" s="63">
        <f t="shared" si="351"/>
        <v>19444.444444444442</v>
      </c>
      <c r="WD46" s="63">
        <f t="shared" si="351"/>
        <v>19444.444444444442</v>
      </c>
      <c r="WE46" s="63">
        <f t="shared" si="351"/>
        <v>19444.444444444442</v>
      </c>
      <c r="WF46" s="63">
        <f t="shared" si="351"/>
        <v>19444.444444444442</v>
      </c>
      <c r="WG46" s="63">
        <f t="shared" si="351"/>
        <v>19444.444444444442</v>
      </c>
      <c r="WH46" s="63">
        <f t="shared" si="351"/>
        <v>19444.444444444442</v>
      </c>
      <c r="WI46" s="63">
        <f t="shared" si="351"/>
        <v>19444.444444444442</v>
      </c>
      <c r="WJ46" s="63">
        <f t="shared" si="351"/>
        <v>19444.444444444442</v>
      </c>
      <c r="WK46" s="63">
        <f t="shared" si="351"/>
        <v>19444.444444444442</v>
      </c>
      <c r="WL46" s="63">
        <f t="shared" si="351"/>
        <v>19444.444444444442</v>
      </c>
      <c r="WM46" s="63">
        <f t="shared" si="351"/>
        <v>19444.444444444442</v>
      </c>
      <c r="WN46" s="63">
        <f t="shared" si="351"/>
        <v>19444.444444444442</v>
      </c>
      <c r="WO46" s="63">
        <f t="shared" si="351"/>
        <v>19444.444444444442</v>
      </c>
      <c r="WP46" s="63">
        <f t="shared" si="351"/>
        <v>19444.444444444442</v>
      </c>
      <c r="WQ46" s="63">
        <f t="shared" si="351"/>
        <v>19444.444444444442</v>
      </c>
      <c r="WR46" s="63">
        <f t="shared" si="351"/>
        <v>19444.444444444442</v>
      </c>
      <c r="WS46" s="63">
        <f t="shared" si="351"/>
        <v>19444.444444444442</v>
      </c>
      <c r="WT46" s="63">
        <f t="shared" si="351"/>
        <v>19444.444444444442</v>
      </c>
      <c r="WU46" s="63">
        <f t="shared" si="351"/>
        <v>19444.444444444442</v>
      </c>
      <c r="WV46" s="63">
        <f t="shared" si="351"/>
        <v>19444.444444444442</v>
      </c>
      <c r="WW46" s="63">
        <f t="shared" si="351"/>
        <v>19444.444444444442</v>
      </c>
      <c r="WX46" s="63">
        <f t="shared" si="351"/>
        <v>19444.444444444442</v>
      </c>
      <c r="WY46" s="63">
        <f t="shared" si="351"/>
        <v>19444.444444444442</v>
      </c>
      <c r="WZ46" s="63">
        <f t="shared" si="351"/>
        <v>19444.444444444442</v>
      </c>
      <c r="XA46" s="63">
        <f t="shared" si="351"/>
        <v>19444.444444444442</v>
      </c>
      <c r="XB46" s="63">
        <f t="shared" si="351"/>
        <v>19444.444444444442</v>
      </c>
      <c r="XC46" s="63">
        <f t="shared" si="351"/>
        <v>19444.444444444442</v>
      </c>
      <c r="XD46" s="63">
        <f t="shared" si="351"/>
        <v>19444.444444444442</v>
      </c>
      <c r="XE46" s="63">
        <f t="shared" si="351"/>
        <v>19444.444444444442</v>
      </c>
      <c r="XF46" s="63">
        <f t="shared" si="351"/>
        <v>19444.444444444442</v>
      </c>
      <c r="XG46" s="63">
        <f t="shared" si="351"/>
        <v>19444.444444444442</v>
      </c>
      <c r="XH46" s="63">
        <f t="shared" si="351"/>
        <v>19444.444444444442</v>
      </c>
      <c r="XI46" s="63">
        <f t="shared" si="351"/>
        <v>19444.444444444442</v>
      </c>
      <c r="XJ46" s="63">
        <f t="shared" si="351"/>
        <v>19444.444444444442</v>
      </c>
      <c r="XK46" s="63">
        <f t="shared" si="351"/>
        <v>19444.444444444442</v>
      </c>
      <c r="XL46" s="63">
        <f t="shared" si="351"/>
        <v>19444.444444444442</v>
      </c>
      <c r="XM46" s="63">
        <f t="shared" si="351"/>
        <v>19444.444444444442</v>
      </c>
      <c r="XN46" s="63">
        <f t="shared" si="351"/>
        <v>19444.444444444442</v>
      </c>
      <c r="XO46" s="63">
        <f t="shared" si="351"/>
        <v>19444.444444444442</v>
      </c>
      <c r="XP46" s="63">
        <f t="shared" si="351"/>
        <v>19444.444444444442</v>
      </c>
      <c r="XQ46" s="63">
        <f t="shared" si="351"/>
        <v>19444.444444444442</v>
      </c>
      <c r="XR46" s="63">
        <f t="shared" si="351"/>
        <v>19444.444444444442</v>
      </c>
      <c r="XS46" s="63">
        <f t="shared" si="351"/>
        <v>19444.444444444442</v>
      </c>
      <c r="XT46" s="63">
        <f t="shared" si="351"/>
        <v>19444.444444444442</v>
      </c>
      <c r="XU46" s="63">
        <f t="shared" si="351"/>
        <v>19444.444444444442</v>
      </c>
      <c r="XV46" s="63">
        <f t="shared" ref="XV46:AAG46" si="352">XU46</f>
        <v>19444.444444444442</v>
      </c>
      <c r="XW46" s="63">
        <f t="shared" si="352"/>
        <v>19444.444444444442</v>
      </c>
      <c r="XX46" s="63">
        <f t="shared" si="352"/>
        <v>19444.444444444442</v>
      </c>
      <c r="XY46" s="63">
        <f t="shared" si="352"/>
        <v>19444.444444444442</v>
      </c>
      <c r="XZ46" s="63">
        <f t="shared" si="352"/>
        <v>19444.444444444442</v>
      </c>
      <c r="YA46" s="63">
        <f t="shared" si="352"/>
        <v>19444.444444444442</v>
      </c>
      <c r="YB46" s="63">
        <f t="shared" si="352"/>
        <v>19444.444444444442</v>
      </c>
      <c r="YC46" s="63">
        <f t="shared" si="352"/>
        <v>19444.444444444442</v>
      </c>
      <c r="YD46" s="63">
        <f t="shared" si="352"/>
        <v>19444.444444444442</v>
      </c>
      <c r="YE46" s="63">
        <f t="shared" si="352"/>
        <v>19444.444444444442</v>
      </c>
      <c r="YF46" s="63">
        <f t="shared" si="352"/>
        <v>19444.444444444442</v>
      </c>
      <c r="YG46" s="63">
        <f t="shared" si="352"/>
        <v>19444.444444444442</v>
      </c>
      <c r="YH46" s="63">
        <f t="shared" si="352"/>
        <v>19444.444444444442</v>
      </c>
      <c r="YI46" s="63">
        <f t="shared" si="352"/>
        <v>19444.444444444442</v>
      </c>
      <c r="YJ46" s="63">
        <f t="shared" si="352"/>
        <v>19444.444444444442</v>
      </c>
      <c r="YK46" s="63">
        <f t="shared" si="352"/>
        <v>19444.444444444442</v>
      </c>
      <c r="YL46" s="63">
        <f t="shared" si="352"/>
        <v>19444.444444444442</v>
      </c>
      <c r="YM46" s="63">
        <f t="shared" si="352"/>
        <v>19444.444444444442</v>
      </c>
      <c r="YN46" s="63">
        <f t="shared" si="352"/>
        <v>19444.444444444442</v>
      </c>
      <c r="YO46" s="63">
        <f t="shared" si="352"/>
        <v>19444.444444444442</v>
      </c>
      <c r="YP46" s="63">
        <f t="shared" si="352"/>
        <v>19444.444444444442</v>
      </c>
      <c r="YQ46" s="63">
        <f t="shared" si="352"/>
        <v>19444.444444444442</v>
      </c>
      <c r="YR46" s="63">
        <f t="shared" si="352"/>
        <v>19444.444444444442</v>
      </c>
      <c r="YS46" s="63">
        <f t="shared" si="352"/>
        <v>19444.444444444442</v>
      </c>
      <c r="YT46" s="63">
        <f t="shared" si="352"/>
        <v>19444.444444444442</v>
      </c>
      <c r="YU46" s="63">
        <f t="shared" si="352"/>
        <v>19444.444444444442</v>
      </c>
      <c r="YV46" s="63">
        <f t="shared" si="352"/>
        <v>19444.444444444442</v>
      </c>
      <c r="YW46" s="63">
        <f t="shared" si="352"/>
        <v>19444.444444444442</v>
      </c>
      <c r="YX46" s="63">
        <f t="shared" si="352"/>
        <v>19444.444444444442</v>
      </c>
      <c r="YY46" s="63">
        <f t="shared" si="352"/>
        <v>19444.444444444442</v>
      </c>
      <c r="YZ46" s="63">
        <f t="shared" si="352"/>
        <v>19444.444444444442</v>
      </c>
      <c r="ZA46" s="63">
        <f t="shared" si="352"/>
        <v>19444.444444444442</v>
      </c>
      <c r="ZB46" s="63">
        <f t="shared" si="352"/>
        <v>19444.444444444442</v>
      </c>
      <c r="ZC46" s="63">
        <f t="shared" si="352"/>
        <v>19444.444444444442</v>
      </c>
      <c r="ZD46" s="63">
        <f t="shared" si="352"/>
        <v>19444.444444444442</v>
      </c>
      <c r="ZE46" s="63">
        <f t="shared" si="352"/>
        <v>19444.444444444442</v>
      </c>
      <c r="ZF46" s="63">
        <f t="shared" si="352"/>
        <v>19444.444444444442</v>
      </c>
      <c r="ZG46" s="63">
        <f t="shared" si="352"/>
        <v>19444.444444444442</v>
      </c>
      <c r="ZH46" s="63">
        <f t="shared" si="352"/>
        <v>19444.444444444442</v>
      </c>
      <c r="ZI46" s="63">
        <f t="shared" si="352"/>
        <v>19444.444444444442</v>
      </c>
      <c r="ZJ46" s="63">
        <f t="shared" si="352"/>
        <v>19444.444444444442</v>
      </c>
      <c r="ZK46" s="63">
        <f t="shared" si="352"/>
        <v>19444.444444444442</v>
      </c>
      <c r="ZL46" s="63">
        <f t="shared" si="352"/>
        <v>19444.444444444442</v>
      </c>
      <c r="ZM46" s="63">
        <f t="shared" si="352"/>
        <v>19444.444444444442</v>
      </c>
      <c r="ZN46" s="63">
        <f t="shared" si="352"/>
        <v>19444.444444444442</v>
      </c>
      <c r="ZO46" s="63">
        <f t="shared" si="352"/>
        <v>19444.444444444442</v>
      </c>
      <c r="ZP46" s="63">
        <f t="shared" si="352"/>
        <v>19444.444444444442</v>
      </c>
      <c r="ZQ46" s="63">
        <f t="shared" si="352"/>
        <v>19444.444444444442</v>
      </c>
      <c r="ZR46" s="63">
        <f t="shared" si="352"/>
        <v>19444.444444444442</v>
      </c>
      <c r="ZS46" s="63">
        <f t="shared" si="352"/>
        <v>19444.444444444442</v>
      </c>
      <c r="ZT46" s="63">
        <f t="shared" si="352"/>
        <v>19444.444444444442</v>
      </c>
      <c r="ZU46" s="63">
        <f t="shared" si="352"/>
        <v>19444.444444444442</v>
      </c>
      <c r="ZV46" s="63">
        <f t="shared" si="352"/>
        <v>19444.444444444442</v>
      </c>
      <c r="ZW46" s="63">
        <f t="shared" si="352"/>
        <v>19444.444444444442</v>
      </c>
      <c r="ZX46" s="63">
        <f t="shared" si="352"/>
        <v>19444.444444444442</v>
      </c>
      <c r="ZY46" s="63">
        <f t="shared" si="352"/>
        <v>19444.444444444442</v>
      </c>
      <c r="ZZ46" s="63">
        <f t="shared" si="352"/>
        <v>19444.444444444442</v>
      </c>
      <c r="AAA46" s="63">
        <f t="shared" si="352"/>
        <v>19444.444444444442</v>
      </c>
      <c r="AAB46" s="63">
        <f t="shared" si="352"/>
        <v>19444.444444444442</v>
      </c>
      <c r="AAC46" s="63">
        <f t="shared" si="352"/>
        <v>19444.444444444442</v>
      </c>
      <c r="AAD46" s="63">
        <f t="shared" si="352"/>
        <v>19444.444444444442</v>
      </c>
      <c r="AAE46" s="63">
        <f t="shared" si="352"/>
        <v>19444.444444444442</v>
      </c>
      <c r="AAF46" s="63">
        <f t="shared" si="352"/>
        <v>19444.444444444442</v>
      </c>
      <c r="AAG46" s="63">
        <f t="shared" si="352"/>
        <v>19444.444444444442</v>
      </c>
      <c r="AAH46" s="63">
        <f t="shared" ref="AAH46:ACS46" si="353">AAG46</f>
        <v>19444.444444444442</v>
      </c>
      <c r="AAI46" s="63">
        <f t="shared" si="353"/>
        <v>19444.444444444442</v>
      </c>
      <c r="AAJ46" s="63">
        <f t="shared" si="353"/>
        <v>19444.444444444442</v>
      </c>
      <c r="AAK46" s="63">
        <f t="shared" si="353"/>
        <v>19444.444444444442</v>
      </c>
      <c r="AAL46" s="63">
        <f t="shared" si="353"/>
        <v>19444.444444444442</v>
      </c>
      <c r="AAM46" s="63">
        <f t="shared" si="353"/>
        <v>19444.444444444442</v>
      </c>
      <c r="AAN46" s="63">
        <f t="shared" si="353"/>
        <v>19444.444444444442</v>
      </c>
      <c r="AAO46" s="63">
        <f t="shared" si="353"/>
        <v>19444.444444444442</v>
      </c>
      <c r="AAP46" s="63">
        <f t="shared" si="353"/>
        <v>19444.444444444442</v>
      </c>
      <c r="AAQ46" s="63">
        <f t="shared" si="353"/>
        <v>19444.444444444442</v>
      </c>
      <c r="AAR46" s="63">
        <f t="shared" si="353"/>
        <v>19444.444444444442</v>
      </c>
      <c r="AAS46" s="63">
        <f t="shared" si="353"/>
        <v>19444.444444444442</v>
      </c>
      <c r="AAT46" s="63">
        <f t="shared" si="353"/>
        <v>19444.444444444442</v>
      </c>
      <c r="AAU46" s="63">
        <f t="shared" si="353"/>
        <v>19444.444444444442</v>
      </c>
      <c r="AAV46" s="63">
        <f t="shared" si="353"/>
        <v>19444.444444444442</v>
      </c>
      <c r="AAW46" s="63">
        <f t="shared" si="353"/>
        <v>19444.444444444442</v>
      </c>
      <c r="AAX46" s="63">
        <f t="shared" si="353"/>
        <v>19444.444444444442</v>
      </c>
      <c r="AAY46" s="63">
        <f t="shared" si="353"/>
        <v>19444.444444444442</v>
      </c>
      <c r="AAZ46" s="63">
        <f t="shared" si="353"/>
        <v>19444.444444444442</v>
      </c>
      <c r="ABA46" s="63">
        <f t="shared" si="353"/>
        <v>19444.444444444442</v>
      </c>
      <c r="ABB46" s="63">
        <f t="shared" si="353"/>
        <v>19444.444444444442</v>
      </c>
      <c r="ABC46" s="63">
        <f t="shared" si="353"/>
        <v>19444.444444444442</v>
      </c>
      <c r="ABD46" s="63">
        <f t="shared" si="353"/>
        <v>19444.444444444442</v>
      </c>
      <c r="ABE46" s="63">
        <f t="shared" si="353"/>
        <v>19444.444444444442</v>
      </c>
      <c r="ABF46" s="63">
        <f t="shared" si="353"/>
        <v>19444.444444444442</v>
      </c>
      <c r="ABG46" s="63">
        <f t="shared" si="353"/>
        <v>19444.444444444442</v>
      </c>
      <c r="ABH46" s="63">
        <f t="shared" si="353"/>
        <v>19444.444444444442</v>
      </c>
      <c r="ABI46" s="63">
        <f t="shared" si="353"/>
        <v>19444.444444444442</v>
      </c>
      <c r="ABJ46" s="63">
        <f t="shared" si="353"/>
        <v>19444.444444444442</v>
      </c>
      <c r="ABK46" s="63">
        <f t="shared" si="353"/>
        <v>19444.444444444442</v>
      </c>
      <c r="ABL46" s="63">
        <f t="shared" si="353"/>
        <v>19444.444444444442</v>
      </c>
      <c r="ABM46" s="63">
        <f t="shared" si="353"/>
        <v>19444.444444444442</v>
      </c>
      <c r="ABN46" s="63">
        <f t="shared" si="353"/>
        <v>19444.444444444442</v>
      </c>
      <c r="ABO46" s="63">
        <f t="shared" si="353"/>
        <v>19444.444444444442</v>
      </c>
      <c r="ABP46" s="63">
        <f t="shared" si="353"/>
        <v>19444.444444444442</v>
      </c>
      <c r="ABQ46" s="63">
        <f t="shared" si="353"/>
        <v>19444.444444444442</v>
      </c>
      <c r="ABR46" s="63">
        <f t="shared" si="353"/>
        <v>19444.444444444442</v>
      </c>
      <c r="ABS46" s="63">
        <f t="shared" si="353"/>
        <v>19444.444444444442</v>
      </c>
      <c r="ABT46" s="63">
        <f t="shared" si="353"/>
        <v>19444.444444444442</v>
      </c>
      <c r="ABU46" s="63">
        <f t="shared" si="353"/>
        <v>19444.444444444442</v>
      </c>
      <c r="ABV46" s="63">
        <f t="shared" si="353"/>
        <v>19444.444444444442</v>
      </c>
      <c r="ABW46" s="63">
        <f t="shared" si="353"/>
        <v>19444.444444444442</v>
      </c>
      <c r="ABX46" s="63">
        <f t="shared" si="353"/>
        <v>19444.444444444442</v>
      </c>
      <c r="ABY46" s="63">
        <f t="shared" si="353"/>
        <v>19444.444444444442</v>
      </c>
      <c r="ABZ46" s="63">
        <f t="shared" si="353"/>
        <v>19444.444444444442</v>
      </c>
      <c r="ACA46" s="63">
        <f t="shared" si="353"/>
        <v>19444.444444444442</v>
      </c>
      <c r="ACB46" s="63">
        <f t="shared" si="353"/>
        <v>19444.444444444442</v>
      </c>
      <c r="ACC46" s="63">
        <f t="shared" si="353"/>
        <v>19444.444444444442</v>
      </c>
      <c r="ACD46" s="63">
        <f t="shared" si="353"/>
        <v>19444.444444444442</v>
      </c>
      <c r="ACE46" s="63">
        <f t="shared" si="353"/>
        <v>19444.444444444442</v>
      </c>
      <c r="ACF46" s="63">
        <f t="shared" si="353"/>
        <v>19444.444444444442</v>
      </c>
      <c r="ACG46" s="63">
        <f t="shared" si="353"/>
        <v>19444.444444444442</v>
      </c>
      <c r="ACH46" s="63">
        <f t="shared" si="353"/>
        <v>19444.444444444442</v>
      </c>
      <c r="ACI46" s="63">
        <f t="shared" si="353"/>
        <v>19444.444444444442</v>
      </c>
      <c r="ACJ46" s="63">
        <f t="shared" si="353"/>
        <v>19444.444444444442</v>
      </c>
      <c r="ACK46" s="63">
        <f t="shared" si="353"/>
        <v>19444.444444444442</v>
      </c>
      <c r="ACL46" s="63">
        <f t="shared" si="353"/>
        <v>19444.444444444442</v>
      </c>
      <c r="ACM46" s="63">
        <f t="shared" si="353"/>
        <v>19444.444444444442</v>
      </c>
      <c r="ACN46" s="63">
        <f t="shared" si="353"/>
        <v>19444.444444444442</v>
      </c>
      <c r="ACO46" s="63">
        <f t="shared" si="353"/>
        <v>19444.444444444442</v>
      </c>
      <c r="ACP46" s="63">
        <f t="shared" si="353"/>
        <v>19444.444444444442</v>
      </c>
      <c r="ACQ46" s="63">
        <f t="shared" si="353"/>
        <v>19444.444444444442</v>
      </c>
      <c r="ACR46" s="63">
        <f t="shared" si="353"/>
        <v>19444.444444444442</v>
      </c>
      <c r="ACS46" s="63">
        <f t="shared" si="353"/>
        <v>19444.444444444442</v>
      </c>
      <c r="ACT46" s="63">
        <f t="shared" ref="ACT46:AFE46" si="354">ACS46</f>
        <v>19444.444444444442</v>
      </c>
      <c r="ACU46" s="63">
        <f t="shared" si="354"/>
        <v>19444.444444444442</v>
      </c>
      <c r="ACV46" s="63">
        <f t="shared" si="354"/>
        <v>19444.444444444442</v>
      </c>
      <c r="ACW46" s="63">
        <f t="shared" si="354"/>
        <v>19444.444444444442</v>
      </c>
      <c r="ACX46" s="63">
        <f t="shared" si="354"/>
        <v>19444.444444444442</v>
      </c>
      <c r="ACY46" s="63">
        <f t="shared" si="354"/>
        <v>19444.444444444442</v>
      </c>
      <c r="ACZ46" s="63">
        <f t="shared" si="354"/>
        <v>19444.444444444442</v>
      </c>
      <c r="ADA46" s="63">
        <f t="shared" si="354"/>
        <v>19444.444444444442</v>
      </c>
      <c r="ADB46" s="63">
        <f t="shared" si="354"/>
        <v>19444.444444444442</v>
      </c>
      <c r="ADC46" s="63">
        <f t="shared" si="354"/>
        <v>19444.444444444442</v>
      </c>
      <c r="ADD46" s="63">
        <f t="shared" si="354"/>
        <v>19444.444444444442</v>
      </c>
      <c r="ADE46" s="63">
        <f t="shared" si="354"/>
        <v>19444.444444444442</v>
      </c>
      <c r="ADF46" s="63">
        <f t="shared" si="354"/>
        <v>19444.444444444442</v>
      </c>
      <c r="ADG46" s="63">
        <f t="shared" si="354"/>
        <v>19444.444444444442</v>
      </c>
      <c r="ADH46" s="63">
        <f t="shared" si="354"/>
        <v>19444.444444444442</v>
      </c>
      <c r="ADI46" s="63">
        <f t="shared" si="354"/>
        <v>19444.444444444442</v>
      </c>
      <c r="ADJ46" s="63">
        <f t="shared" si="354"/>
        <v>19444.444444444442</v>
      </c>
      <c r="ADK46" s="63">
        <f t="shared" si="354"/>
        <v>19444.444444444442</v>
      </c>
      <c r="ADL46" s="63">
        <f t="shared" si="354"/>
        <v>19444.444444444442</v>
      </c>
      <c r="ADM46" s="63">
        <f t="shared" si="354"/>
        <v>19444.444444444442</v>
      </c>
      <c r="ADN46" s="63">
        <f t="shared" si="354"/>
        <v>19444.444444444442</v>
      </c>
      <c r="ADO46" s="63">
        <f t="shared" si="354"/>
        <v>19444.444444444442</v>
      </c>
      <c r="ADP46" s="63">
        <f t="shared" si="354"/>
        <v>19444.444444444442</v>
      </c>
      <c r="ADQ46" s="63">
        <f t="shared" si="354"/>
        <v>19444.444444444442</v>
      </c>
      <c r="ADR46" s="63">
        <f t="shared" si="354"/>
        <v>19444.444444444442</v>
      </c>
      <c r="ADS46" s="63">
        <f t="shared" si="354"/>
        <v>19444.444444444442</v>
      </c>
      <c r="ADT46" s="63">
        <f t="shared" si="354"/>
        <v>19444.444444444442</v>
      </c>
      <c r="ADU46" s="63">
        <f t="shared" si="354"/>
        <v>19444.444444444442</v>
      </c>
      <c r="ADV46" s="63">
        <f t="shared" si="354"/>
        <v>19444.444444444442</v>
      </c>
      <c r="ADW46" s="63">
        <f t="shared" si="354"/>
        <v>19444.444444444442</v>
      </c>
      <c r="ADX46" s="63">
        <f t="shared" si="354"/>
        <v>19444.444444444442</v>
      </c>
      <c r="ADY46" s="63">
        <f t="shared" si="354"/>
        <v>19444.444444444442</v>
      </c>
      <c r="ADZ46" s="63">
        <f t="shared" si="354"/>
        <v>19444.444444444442</v>
      </c>
      <c r="AEA46" s="63">
        <f t="shared" si="354"/>
        <v>19444.444444444442</v>
      </c>
      <c r="AEB46" s="63">
        <f t="shared" si="354"/>
        <v>19444.444444444442</v>
      </c>
      <c r="AEC46" s="63">
        <f t="shared" si="354"/>
        <v>19444.444444444442</v>
      </c>
      <c r="AED46" s="63">
        <f t="shared" si="354"/>
        <v>19444.444444444442</v>
      </c>
      <c r="AEE46" s="63">
        <f t="shared" si="354"/>
        <v>19444.444444444442</v>
      </c>
      <c r="AEF46" s="63">
        <f t="shared" si="354"/>
        <v>19444.444444444442</v>
      </c>
      <c r="AEG46" s="63">
        <f t="shared" si="354"/>
        <v>19444.444444444442</v>
      </c>
      <c r="AEH46" s="63">
        <f t="shared" si="354"/>
        <v>19444.444444444442</v>
      </c>
      <c r="AEI46" s="63">
        <f t="shared" si="354"/>
        <v>19444.444444444442</v>
      </c>
      <c r="AEJ46" s="63">
        <f t="shared" si="354"/>
        <v>19444.444444444442</v>
      </c>
      <c r="AEK46" s="63">
        <f t="shared" si="354"/>
        <v>19444.444444444442</v>
      </c>
      <c r="AEL46" s="63">
        <f t="shared" si="354"/>
        <v>19444.444444444442</v>
      </c>
      <c r="AEM46" s="63">
        <f t="shared" si="354"/>
        <v>19444.444444444442</v>
      </c>
      <c r="AEN46" s="63">
        <f t="shared" si="354"/>
        <v>19444.444444444442</v>
      </c>
      <c r="AEO46" s="63">
        <f t="shared" si="354"/>
        <v>19444.444444444442</v>
      </c>
      <c r="AEP46" s="63">
        <f t="shared" si="354"/>
        <v>19444.444444444442</v>
      </c>
      <c r="AEQ46" s="63">
        <f t="shared" si="354"/>
        <v>19444.444444444442</v>
      </c>
      <c r="AER46" s="63">
        <f t="shared" si="354"/>
        <v>19444.444444444442</v>
      </c>
      <c r="AES46" s="63">
        <f t="shared" si="354"/>
        <v>19444.444444444442</v>
      </c>
      <c r="AET46" s="63">
        <f t="shared" si="354"/>
        <v>19444.444444444442</v>
      </c>
      <c r="AEU46" s="63">
        <f t="shared" si="354"/>
        <v>19444.444444444442</v>
      </c>
      <c r="AEV46" s="63">
        <f t="shared" si="354"/>
        <v>19444.444444444442</v>
      </c>
      <c r="AEW46" s="63">
        <f t="shared" si="354"/>
        <v>19444.444444444442</v>
      </c>
      <c r="AEX46" s="63">
        <f t="shared" si="354"/>
        <v>19444.444444444442</v>
      </c>
      <c r="AEY46" s="63">
        <f t="shared" si="354"/>
        <v>19444.444444444442</v>
      </c>
      <c r="AEZ46" s="63">
        <f t="shared" si="354"/>
        <v>19444.444444444442</v>
      </c>
      <c r="AFA46" s="63">
        <f t="shared" si="354"/>
        <v>19444.444444444442</v>
      </c>
      <c r="AFB46" s="63">
        <f t="shared" si="354"/>
        <v>19444.444444444442</v>
      </c>
      <c r="AFC46" s="63">
        <f t="shared" si="354"/>
        <v>19444.444444444442</v>
      </c>
      <c r="AFD46" s="63">
        <f t="shared" si="354"/>
        <v>19444.444444444442</v>
      </c>
      <c r="AFE46" s="63">
        <f t="shared" si="354"/>
        <v>19444.444444444442</v>
      </c>
      <c r="AFF46" s="63">
        <f t="shared" ref="AFF46:AHQ46" si="355">AFE46</f>
        <v>19444.444444444442</v>
      </c>
      <c r="AFG46" s="63">
        <f t="shared" si="355"/>
        <v>19444.444444444442</v>
      </c>
      <c r="AFH46" s="63">
        <f t="shared" si="355"/>
        <v>19444.444444444442</v>
      </c>
      <c r="AFI46" s="63">
        <f t="shared" si="355"/>
        <v>19444.444444444442</v>
      </c>
      <c r="AFJ46" s="63">
        <f t="shared" si="355"/>
        <v>19444.444444444442</v>
      </c>
      <c r="AFK46" s="63">
        <f t="shared" si="355"/>
        <v>19444.444444444442</v>
      </c>
      <c r="AFL46" s="63">
        <f t="shared" si="355"/>
        <v>19444.444444444442</v>
      </c>
      <c r="AFM46" s="63">
        <f t="shared" si="355"/>
        <v>19444.444444444442</v>
      </c>
      <c r="AFN46" s="63">
        <f t="shared" si="355"/>
        <v>19444.444444444442</v>
      </c>
      <c r="AFO46" s="63">
        <f t="shared" si="355"/>
        <v>19444.444444444442</v>
      </c>
      <c r="AFP46" s="63">
        <f t="shared" si="355"/>
        <v>19444.444444444442</v>
      </c>
      <c r="AFQ46" s="63">
        <f t="shared" si="355"/>
        <v>19444.444444444442</v>
      </c>
      <c r="AFR46" s="63">
        <f t="shared" si="355"/>
        <v>19444.444444444442</v>
      </c>
      <c r="AFS46" s="63">
        <f t="shared" si="355"/>
        <v>19444.444444444442</v>
      </c>
      <c r="AFT46" s="63">
        <f t="shared" si="355"/>
        <v>19444.444444444442</v>
      </c>
      <c r="AFU46" s="63">
        <f t="shared" si="355"/>
        <v>19444.444444444442</v>
      </c>
      <c r="AFV46" s="63">
        <f t="shared" si="355"/>
        <v>19444.444444444442</v>
      </c>
      <c r="AFW46" s="63">
        <f t="shared" si="355"/>
        <v>19444.444444444442</v>
      </c>
      <c r="AFX46" s="63">
        <f t="shared" si="355"/>
        <v>19444.444444444442</v>
      </c>
      <c r="AFY46" s="63">
        <f t="shared" si="355"/>
        <v>19444.444444444442</v>
      </c>
      <c r="AFZ46" s="63">
        <f t="shared" si="355"/>
        <v>19444.444444444442</v>
      </c>
      <c r="AGA46" s="63">
        <f t="shared" si="355"/>
        <v>19444.444444444442</v>
      </c>
      <c r="AGB46" s="63">
        <f t="shared" si="355"/>
        <v>19444.444444444442</v>
      </c>
      <c r="AGC46" s="63">
        <f t="shared" si="355"/>
        <v>19444.444444444442</v>
      </c>
      <c r="AGD46" s="63">
        <f t="shared" si="355"/>
        <v>19444.444444444442</v>
      </c>
      <c r="AGE46" s="63">
        <f t="shared" si="355"/>
        <v>19444.444444444442</v>
      </c>
      <c r="AGF46" s="63">
        <f t="shared" si="355"/>
        <v>19444.444444444442</v>
      </c>
      <c r="AGG46" s="63">
        <f t="shared" si="355"/>
        <v>19444.444444444442</v>
      </c>
      <c r="AGH46" s="63">
        <f t="shared" si="355"/>
        <v>19444.444444444442</v>
      </c>
      <c r="AGI46" s="63">
        <f t="shared" si="355"/>
        <v>19444.444444444442</v>
      </c>
      <c r="AGJ46" s="63">
        <f t="shared" si="355"/>
        <v>19444.444444444442</v>
      </c>
      <c r="AGK46" s="63">
        <f t="shared" si="355"/>
        <v>19444.444444444442</v>
      </c>
      <c r="AGL46" s="63">
        <f t="shared" si="355"/>
        <v>19444.444444444442</v>
      </c>
      <c r="AGM46" s="63">
        <f t="shared" si="355"/>
        <v>19444.444444444442</v>
      </c>
      <c r="AGN46" s="63">
        <f t="shared" si="355"/>
        <v>19444.444444444442</v>
      </c>
      <c r="AGO46" s="63">
        <f t="shared" si="355"/>
        <v>19444.444444444442</v>
      </c>
      <c r="AGP46" s="63">
        <f t="shared" si="355"/>
        <v>19444.444444444442</v>
      </c>
      <c r="AGQ46" s="63">
        <f t="shared" si="355"/>
        <v>19444.444444444442</v>
      </c>
      <c r="AGR46" s="63">
        <f t="shared" si="355"/>
        <v>19444.444444444442</v>
      </c>
      <c r="AGS46" s="63">
        <f t="shared" si="355"/>
        <v>19444.444444444442</v>
      </c>
      <c r="AGT46" s="63">
        <f t="shared" si="355"/>
        <v>19444.444444444442</v>
      </c>
      <c r="AGU46" s="63">
        <f t="shared" si="355"/>
        <v>19444.444444444442</v>
      </c>
      <c r="AGV46" s="63">
        <f t="shared" si="355"/>
        <v>19444.444444444442</v>
      </c>
      <c r="AGW46" s="63">
        <f t="shared" si="355"/>
        <v>19444.444444444442</v>
      </c>
      <c r="AGX46" s="63">
        <f t="shared" si="355"/>
        <v>19444.444444444442</v>
      </c>
      <c r="AGY46" s="63">
        <f t="shared" si="355"/>
        <v>19444.444444444442</v>
      </c>
      <c r="AGZ46" s="63">
        <f t="shared" si="355"/>
        <v>19444.444444444442</v>
      </c>
      <c r="AHA46" s="63">
        <f t="shared" si="355"/>
        <v>19444.444444444442</v>
      </c>
      <c r="AHB46" s="63">
        <f t="shared" si="355"/>
        <v>19444.444444444442</v>
      </c>
      <c r="AHC46" s="63">
        <f t="shared" si="355"/>
        <v>19444.444444444442</v>
      </c>
      <c r="AHD46" s="63">
        <f t="shared" si="355"/>
        <v>19444.444444444442</v>
      </c>
      <c r="AHE46" s="63">
        <f t="shared" si="355"/>
        <v>19444.444444444442</v>
      </c>
      <c r="AHF46" s="63">
        <f t="shared" si="355"/>
        <v>19444.444444444442</v>
      </c>
      <c r="AHG46" s="63">
        <f t="shared" si="355"/>
        <v>19444.444444444442</v>
      </c>
      <c r="AHH46" s="63">
        <f t="shared" si="355"/>
        <v>19444.444444444442</v>
      </c>
      <c r="AHI46" s="63">
        <f t="shared" si="355"/>
        <v>19444.444444444442</v>
      </c>
      <c r="AHJ46" s="63">
        <f t="shared" si="355"/>
        <v>19444.444444444442</v>
      </c>
      <c r="AHK46" s="63">
        <f t="shared" si="355"/>
        <v>19444.444444444442</v>
      </c>
      <c r="AHL46" s="63">
        <f t="shared" si="355"/>
        <v>19444.444444444442</v>
      </c>
      <c r="AHM46" s="63">
        <f t="shared" si="355"/>
        <v>19444.444444444442</v>
      </c>
      <c r="AHN46" s="63">
        <f t="shared" si="355"/>
        <v>19444.444444444442</v>
      </c>
      <c r="AHO46" s="63">
        <f t="shared" si="355"/>
        <v>19444.444444444442</v>
      </c>
      <c r="AHP46" s="63">
        <f t="shared" si="355"/>
        <v>19444.444444444442</v>
      </c>
      <c r="AHQ46" s="63">
        <f t="shared" si="355"/>
        <v>19444.444444444442</v>
      </c>
      <c r="AHR46" s="63">
        <f t="shared" ref="AHR46:AKC46" si="356">AHQ46</f>
        <v>19444.444444444442</v>
      </c>
      <c r="AHS46" s="63">
        <f t="shared" si="356"/>
        <v>19444.444444444442</v>
      </c>
      <c r="AHT46" s="63">
        <f t="shared" si="356"/>
        <v>19444.444444444442</v>
      </c>
      <c r="AHU46" s="63">
        <f t="shared" si="356"/>
        <v>19444.444444444442</v>
      </c>
      <c r="AHV46" s="63">
        <f t="shared" si="356"/>
        <v>19444.444444444442</v>
      </c>
      <c r="AHW46" s="63">
        <f t="shared" si="356"/>
        <v>19444.444444444442</v>
      </c>
      <c r="AHX46" s="63">
        <f t="shared" si="356"/>
        <v>19444.444444444442</v>
      </c>
      <c r="AHY46" s="63">
        <f t="shared" si="356"/>
        <v>19444.444444444442</v>
      </c>
      <c r="AHZ46" s="63">
        <f t="shared" si="356"/>
        <v>19444.444444444442</v>
      </c>
      <c r="AIA46" s="63">
        <f t="shared" si="356"/>
        <v>19444.444444444442</v>
      </c>
      <c r="AIB46" s="63">
        <f t="shared" si="356"/>
        <v>19444.444444444442</v>
      </c>
      <c r="AIC46" s="63">
        <f t="shared" si="356"/>
        <v>19444.444444444442</v>
      </c>
      <c r="AID46" s="63">
        <f t="shared" si="356"/>
        <v>19444.444444444442</v>
      </c>
      <c r="AIE46" s="63">
        <f t="shared" si="356"/>
        <v>19444.444444444442</v>
      </c>
      <c r="AIF46" s="63">
        <f t="shared" si="356"/>
        <v>19444.444444444442</v>
      </c>
      <c r="AIG46" s="63">
        <f t="shared" si="356"/>
        <v>19444.444444444442</v>
      </c>
      <c r="AIH46" s="63">
        <f t="shared" si="356"/>
        <v>19444.444444444442</v>
      </c>
      <c r="AII46" s="63">
        <f t="shared" si="356"/>
        <v>19444.444444444442</v>
      </c>
      <c r="AIJ46" s="63">
        <f t="shared" si="356"/>
        <v>19444.444444444442</v>
      </c>
      <c r="AIK46" s="63">
        <f t="shared" si="356"/>
        <v>19444.444444444442</v>
      </c>
      <c r="AIL46" s="63">
        <f t="shared" si="356"/>
        <v>19444.444444444442</v>
      </c>
      <c r="AIM46" s="63">
        <f t="shared" si="356"/>
        <v>19444.444444444442</v>
      </c>
      <c r="AIN46" s="63">
        <f t="shared" si="356"/>
        <v>19444.444444444442</v>
      </c>
      <c r="AIO46" s="63">
        <f t="shared" si="356"/>
        <v>19444.444444444442</v>
      </c>
      <c r="AIP46" s="63">
        <f t="shared" si="356"/>
        <v>19444.444444444442</v>
      </c>
      <c r="AIQ46" s="63">
        <f t="shared" si="356"/>
        <v>19444.444444444442</v>
      </c>
      <c r="AIR46" s="63">
        <f t="shared" si="356"/>
        <v>19444.444444444442</v>
      </c>
      <c r="AIS46" s="63">
        <f t="shared" si="356"/>
        <v>19444.444444444442</v>
      </c>
      <c r="AIT46" s="63">
        <f t="shared" si="356"/>
        <v>19444.444444444442</v>
      </c>
      <c r="AIU46" s="63">
        <f t="shared" si="356"/>
        <v>19444.444444444442</v>
      </c>
      <c r="AIV46" s="63">
        <f t="shared" si="356"/>
        <v>19444.444444444442</v>
      </c>
      <c r="AIW46" s="63">
        <f t="shared" si="356"/>
        <v>19444.444444444442</v>
      </c>
      <c r="AIX46" s="63">
        <f t="shared" si="356"/>
        <v>19444.444444444442</v>
      </c>
      <c r="AIY46" s="63">
        <f t="shared" si="356"/>
        <v>19444.444444444442</v>
      </c>
      <c r="AIZ46" s="63">
        <f t="shared" si="356"/>
        <v>19444.444444444442</v>
      </c>
      <c r="AJA46" s="63">
        <f t="shared" si="356"/>
        <v>19444.444444444442</v>
      </c>
      <c r="AJB46" s="63">
        <f t="shared" si="356"/>
        <v>19444.444444444442</v>
      </c>
      <c r="AJC46" s="63">
        <f t="shared" si="356"/>
        <v>19444.444444444442</v>
      </c>
      <c r="AJD46" s="63">
        <f t="shared" si="356"/>
        <v>19444.444444444442</v>
      </c>
      <c r="AJE46" s="63">
        <f t="shared" si="356"/>
        <v>19444.444444444442</v>
      </c>
      <c r="AJF46" s="63">
        <f t="shared" si="356"/>
        <v>19444.444444444442</v>
      </c>
      <c r="AJG46" s="63">
        <f t="shared" si="356"/>
        <v>19444.444444444442</v>
      </c>
      <c r="AJH46" s="63">
        <f t="shared" si="356"/>
        <v>19444.444444444442</v>
      </c>
      <c r="AJI46" s="63">
        <f t="shared" si="356"/>
        <v>19444.444444444442</v>
      </c>
      <c r="AJJ46" s="63">
        <f t="shared" si="356"/>
        <v>19444.444444444442</v>
      </c>
      <c r="AJK46" s="63">
        <f t="shared" si="356"/>
        <v>19444.444444444442</v>
      </c>
      <c r="AJL46" s="63">
        <f t="shared" si="356"/>
        <v>19444.444444444442</v>
      </c>
      <c r="AJM46" s="63">
        <f t="shared" si="356"/>
        <v>19444.444444444442</v>
      </c>
      <c r="AJN46" s="63">
        <f t="shared" si="356"/>
        <v>19444.444444444442</v>
      </c>
      <c r="AJO46" s="63">
        <f t="shared" si="356"/>
        <v>19444.444444444442</v>
      </c>
      <c r="AJP46" s="63">
        <f t="shared" si="356"/>
        <v>19444.444444444442</v>
      </c>
      <c r="AJQ46" s="63">
        <f t="shared" si="356"/>
        <v>19444.444444444442</v>
      </c>
      <c r="AJR46" s="63">
        <f t="shared" si="356"/>
        <v>19444.444444444442</v>
      </c>
      <c r="AJS46" s="63">
        <f t="shared" si="356"/>
        <v>19444.444444444442</v>
      </c>
      <c r="AJT46" s="63">
        <f t="shared" si="356"/>
        <v>19444.444444444442</v>
      </c>
      <c r="AJU46" s="63">
        <f t="shared" si="356"/>
        <v>19444.444444444442</v>
      </c>
      <c r="AJV46" s="63">
        <f t="shared" si="356"/>
        <v>19444.444444444442</v>
      </c>
      <c r="AJW46" s="63">
        <f t="shared" si="356"/>
        <v>19444.444444444442</v>
      </c>
      <c r="AJX46" s="63">
        <f t="shared" si="356"/>
        <v>19444.444444444442</v>
      </c>
      <c r="AJY46" s="63">
        <f t="shared" si="356"/>
        <v>19444.444444444442</v>
      </c>
      <c r="AJZ46" s="63">
        <f t="shared" si="356"/>
        <v>19444.444444444442</v>
      </c>
      <c r="AKA46" s="63">
        <f t="shared" si="356"/>
        <v>19444.444444444442</v>
      </c>
      <c r="AKB46" s="63">
        <f t="shared" si="356"/>
        <v>19444.444444444442</v>
      </c>
      <c r="AKC46" s="63">
        <f t="shared" si="356"/>
        <v>19444.444444444442</v>
      </c>
      <c r="AKD46" s="63">
        <f t="shared" ref="AKD46:ALP46" si="357">AKC46</f>
        <v>19444.444444444442</v>
      </c>
      <c r="AKE46" s="63">
        <f t="shared" si="357"/>
        <v>19444.444444444442</v>
      </c>
      <c r="AKF46" s="63">
        <f t="shared" si="357"/>
        <v>19444.444444444442</v>
      </c>
      <c r="AKG46" s="63">
        <f t="shared" si="357"/>
        <v>19444.444444444442</v>
      </c>
      <c r="AKH46" s="63">
        <f t="shared" si="357"/>
        <v>19444.444444444442</v>
      </c>
      <c r="AKI46" s="63">
        <f t="shared" si="357"/>
        <v>19444.444444444442</v>
      </c>
      <c r="AKJ46" s="63">
        <f t="shared" si="357"/>
        <v>19444.444444444442</v>
      </c>
      <c r="AKK46" s="63">
        <f t="shared" si="357"/>
        <v>19444.444444444442</v>
      </c>
      <c r="AKL46" s="63">
        <f t="shared" si="357"/>
        <v>19444.444444444442</v>
      </c>
      <c r="AKM46" s="63">
        <f t="shared" si="357"/>
        <v>19444.444444444442</v>
      </c>
      <c r="AKN46" s="63">
        <f t="shared" si="357"/>
        <v>19444.444444444442</v>
      </c>
      <c r="AKO46" s="63">
        <f t="shared" si="357"/>
        <v>19444.444444444442</v>
      </c>
      <c r="AKP46" s="63">
        <f t="shared" si="357"/>
        <v>19444.444444444442</v>
      </c>
      <c r="AKQ46" s="63">
        <f t="shared" si="357"/>
        <v>19444.444444444442</v>
      </c>
      <c r="AKR46" s="63">
        <f t="shared" si="357"/>
        <v>19444.444444444442</v>
      </c>
      <c r="AKS46" s="63">
        <f t="shared" si="357"/>
        <v>19444.444444444442</v>
      </c>
      <c r="AKT46" s="63">
        <f t="shared" si="357"/>
        <v>19444.444444444442</v>
      </c>
      <c r="AKU46" s="63">
        <f t="shared" si="357"/>
        <v>19444.444444444442</v>
      </c>
      <c r="AKV46" s="63">
        <f t="shared" si="357"/>
        <v>19444.444444444442</v>
      </c>
      <c r="AKW46" s="63">
        <f t="shared" si="357"/>
        <v>19444.444444444442</v>
      </c>
      <c r="AKX46" s="63">
        <f t="shared" si="357"/>
        <v>19444.444444444442</v>
      </c>
      <c r="AKY46" s="63">
        <f t="shared" si="357"/>
        <v>19444.444444444442</v>
      </c>
      <c r="AKZ46" s="63">
        <f t="shared" si="357"/>
        <v>19444.444444444442</v>
      </c>
      <c r="ALA46" s="63">
        <f t="shared" si="357"/>
        <v>19444.444444444442</v>
      </c>
      <c r="ALB46" s="63">
        <f t="shared" si="357"/>
        <v>19444.444444444442</v>
      </c>
      <c r="ALC46" s="63">
        <f t="shared" si="357"/>
        <v>19444.444444444442</v>
      </c>
      <c r="ALD46" s="63">
        <f t="shared" si="357"/>
        <v>19444.444444444442</v>
      </c>
      <c r="ALE46" s="63">
        <f t="shared" si="357"/>
        <v>19444.444444444442</v>
      </c>
      <c r="ALF46" s="63">
        <f t="shared" si="357"/>
        <v>19444.444444444442</v>
      </c>
      <c r="ALG46" s="63">
        <f t="shared" si="357"/>
        <v>19444.444444444442</v>
      </c>
      <c r="ALH46" s="63">
        <f t="shared" si="357"/>
        <v>19444.444444444442</v>
      </c>
      <c r="ALI46" s="63">
        <f t="shared" si="357"/>
        <v>19444.444444444442</v>
      </c>
      <c r="ALJ46" s="63">
        <f t="shared" si="357"/>
        <v>19444.444444444442</v>
      </c>
      <c r="ALK46" s="63">
        <f t="shared" si="357"/>
        <v>19444.444444444442</v>
      </c>
      <c r="ALL46" s="63">
        <f t="shared" si="357"/>
        <v>19444.444444444442</v>
      </c>
      <c r="ALM46" s="63">
        <f t="shared" si="357"/>
        <v>19444.444444444442</v>
      </c>
      <c r="ALN46" s="63">
        <f t="shared" si="357"/>
        <v>19444.444444444442</v>
      </c>
      <c r="ALO46" s="63">
        <f t="shared" si="357"/>
        <v>19444.444444444442</v>
      </c>
      <c r="ALP46" s="63">
        <f t="shared" si="357"/>
        <v>19444.444444444442</v>
      </c>
    </row>
    <row r="47" spans="1:1004" x14ac:dyDescent="0.3">
      <c r="B47" s="179"/>
      <c r="C47" t="str">
        <f>Calculator!C46</f>
        <v>მიწის ხარჯები</v>
      </c>
      <c r="D47" s="62">
        <f>Calculator!G46</f>
        <v>1946250</v>
      </c>
      <c r="E47" s="63">
        <f>D47</f>
        <v>1946250</v>
      </c>
      <c r="F47" s="63">
        <f t="shared" ref="F47:BQ47" si="358">E47</f>
        <v>1946250</v>
      </c>
      <c r="G47" s="63">
        <f t="shared" si="358"/>
        <v>1946250</v>
      </c>
      <c r="H47" s="63">
        <f t="shared" si="358"/>
        <v>1946250</v>
      </c>
      <c r="I47" s="63">
        <f t="shared" si="358"/>
        <v>1946250</v>
      </c>
      <c r="J47" s="63">
        <f t="shared" si="358"/>
        <v>1946250</v>
      </c>
      <c r="K47" s="63">
        <f t="shared" si="358"/>
        <v>1946250</v>
      </c>
      <c r="L47" s="63">
        <f t="shared" si="358"/>
        <v>1946250</v>
      </c>
      <c r="M47" s="63">
        <f t="shared" si="358"/>
        <v>1946250</v>
      </c>
      <c r="N47" s="63">
        <f t="shared" si="358"/>
        <v>1946250</v>
      </c>
      <c r="O47" s="63">
        <f t="shared" si="358"/>
        <v>1946250</v>
      </c>
      <c r="P47" s="63">
        <f t="shared" si="358"/>
        <v>1946250</v>
      </c>
      <c r="Q47" s="63">
        <f t="shared" si="358"/>
        <v>1946250</v>
      </c>
      <c r="R47" s="63">
        <f t="shared" si="358"/>
        <v>1946250</v>
      </c>
      <c r="S47" s="63">
        <f t="shared" si="358"/>
        <v>1946250</v>
      </c>
      <c r="T47" s="63">
        <f t="shared" si="358"/>
        <v>1946250</v>
      </c>
      <c r="U47" s="63">
        <f t="shared" si="358"/>
        <v>1946250</v>
      </c>
      <c r="V47" s="63">
        <f t="shared" si="358"/>
        <v>1946250</v>
      </c>
      <c r="W47" s="63">
        <f t="shared" si="358"/>
        <v>1946250</v>
      </c>
      <c r="X47" s="63">
        <f t="shared" si="358"/>
        <v>1946250</v>
      </c>
      <c r="Y47" s="63">
        <f t="shared" si="358"/>
        <v>1946250</v>
      </c>
      <c r="Z47" s="63">
        <f t="shared" si="358"/>
        <v>1946250</v>
      </c>
      <c r="AA47" s="63">
        <f t="shared" si="358"/>
        <v>1946250</v>
      </c>
      <c r="AB47" s="63">
        <f t="shared" si="358"/>
        <v>1946250</v>
      </c>
      <c r="AC47" s="63">
        <f t="shared" si="358"/>
        <v>1946250</v>
      </c>
      <c r="AD47" s="63">
        <f t="shared" si="358"/>
        <v>1946250</v>
      </c>
      <c r="AE47" s="63">
        <f t="shared" si="358"/>
        <v>1946250</v>
      </c>
      <c r="AF47" s="63">
        <f t="shared" si="358"/>
        <v>1946250</v>
      </c>
      <c r="AG47" s="63">
        <f t="shared" si="358"/>
        <v>1946250</v>
      </c>
      <c r="AH47" s="63">
        <f t="shared" si="358"/>
        <v>1946250</v>
      </c>
      <c r="AI47" s="63">
        <f t="shared" si="358"/>
        <v>1946250</v>
      </c>
      <c r="AJ47" s="63">
        <f t="shared" si="358"/>
        <v>1946250</v>
      </c>
      <c r="AK47" s="63">
        <f t="shared" si="358"/>
        <v>1946250</v>
      </c>
      <c r="AL47" s="63">
        <f t="shared" si="358"/>
        <v>1946250</v>
      </c>
      <c r="AM47" s="63">
        <f t="shared" si="358"/>
        <v>1946250</v>
      </c>
      <c r="AN47" s="63">
        <f t="shared" si="358"/>
        <v>1946250</v>
      </c>
      <c r="AO47" s="63">
        <f t="shared" si="358"/>
        <v>1946250</v>
      </c>
      <c r="AP47" s="63">
        <f t="shared" si="358"/>
        <v>1946250</v>
      </c>
      <c r="AQ47" s="63">
        <f t="shared" si="358"/>
        <v>1946250</v>
      </c>
      <c r="AR47" s="63">
        <f t="shared" si="358"/>
        <v>1946250</v>
      </c>
      <c r="AS47" s="63">
        <f t="shared" si="358"/>
        <v>1946250</v>
      </c>
      <c r="AT47" s="63">
        <f t="shared" si="358"/>
        <v>1946250</v>
      </c>
      <c r="AU47" s="63">
        <f t="shared" si="358"/>
        <v>1946250</v>
      </c>
      <c r="AV47" s="63">
        <f t="shared" si="358"/>
        <v>1946250</v>
      </c>
      <c r="AW47" s="63">
        <f t="shared" si="358"/>
        <v>1946250</v>
      </c>
      <c r="AX47" s="63">
        <f t="shared" si="358"/>
        <v>1946250</v>
      </c>
      <c r="AY47" s="63">
        <f t="shared" si="358"/>
        <v>1946250</v>
      </c>
      <c r="AZ47" s="63">
        <f t="shared" si="358"/>
        <v>1946250</v>
      </c>
      <c r="BA47" s="63">
        <f t="shared" si="358"/>
        <v>1946250</v>
      </c>
      <c r="BB47" s="63">
        <f t="shared" si="358"/>
        <v>1946250</v>
      </c>
      <c r="BC47" s="63">
        <f t="shared" si="358"/>
        <v>1946250</v>
      </c>
      <c r="BD47" s="63">
        <f t="shared" si="358"/>
        <v>1946250</v>
      </c>
      <c r="BE47" s="63">
        <f t="shared" si="358"/>
        <v>1946250</v>
      </c>
      <c r="BF47" s="63">
        <f t="shared" si="358"/>
        <v>1946250</v>
      </c>
      <c r="BG47" s="63">
        <f t="shared" si="358"/>
        <v>1946250</v>
      </c>
      <c r="BH47" s="63">
        <f t="shared" si="358"/>
        <v>1946250</v>
      </c>
      <c r="BI47" s="63">
        <f t="shared" si="358"/>
        <v>1946250</v>
      </c>
      <c r="BJ47" s="63">
        <f t="shared" si="358"/>
        <v>1946250</v>
      </c>
      <c r="BK47" s="63">
        <f t="shared" si="358"/>
        <v>1946250</v>
      </c>
      <c r="BL47" s="63">
        <f t="shared" si="358"/>
        <v>1946250</v>
      </c>
      <c r="BM47" s="63">
        <f t="shared" si="358"/>
        <v>1946250</v>
      </c>
      <c r="BN47" s="63">
        <f t="shared" si="358"/>
        <v>1946250</v>
      </c>
      <c r="BO47" s="63">
        <f t="shared" si="358"/>
        <v>1946250</v>
      </c>
      <c r="BP47" s="63">
        <f t="shared" si="358"/>
        <v>1946250</v>
      </c>
      <c r="BQ47" s="63">
        <f t="shared" si="358"/>
        <v>1946250</v>
      </c>
      <c r="BR47" s="63">
        <f t="shared" ref="BR47:EC47" si="359">BQ47</f>
        <v>1946250</v>
      </c>
      <c r="BS47" s="63">
        <f t="shared" si="359"/>
        <v>1946250</v>
      </c>
      <c r="BT47" s="63">
        <f t="shared" si="359"/>
        <v>1946250</v>
      </c>
      <c r="BU47" s="63">
        <f t="shared" si="359"/>
        <v>1946250</v>
      </c>
      <c r="BV47" s="63">
        <f t="shared" si="359"/>
        <v>1946250</v>
      </c>
      <c r="BW47" s="63">
        <f t="shared" si="359"/>
        <v>1946250</v>
      </c>
      <c r="BX47" s="63">
        <f t="shared" si="359"/>
        <v>1946250</v>
      </c>
      <c r="BY47" s="63">
        <f t="shared" si="359"/>
        <v>1946250</v>
      </c>
      <c r="BZ47" s="63">
        <f t="shared" si="359"/>
        <v>1946250</v>
      </c>
      <c r="CA47" s="63">
        <f t="shared" si="359"/>
        <v>1946250</v>
      </c>
      <c r="CB47" s="63">
        <f t="shared" si="359"/>
        <v>1946250</v>
      </c>
      <c r="CC47" s="63">
        <f t="shared" si="359"/>
        <v>1946250</v>
      </c>
      <c r="CD47" s="63">
        <f t="shared" si="359"/>
        <v>1946250</v>
      </c>
      <c r="CE47" s="63">
        <f t="shared" si="359"/>
        <v>1946250</v>
      </c>
      <c r="CF47" s="63">
        <f t="shared" si="359"/>
        <v>1946250</v>
      </c>
      <c r="CG47" s="63">
        <f t="shared" si="359"/>
        <v>1946250</v>
      </c>
      <c r="CH47" s="63">
        <f t="shared" si="359"/>
        <v>1946250</v>
      </c>
      <c r="CI47" s="63">
        <f t="shared" si="359"/>
        <v>1946250</v>
      </c>
      <c r="CJ47" s="63">
        <f t="shared" si="359"/>
        <v>1946250</v>
      </c>
      <c r="CK47" s="63">
        <f t="shared" si="359"/>
        <v>1946250</v>
      </c>
      <c r="CL47" s="63">
        <f t="shared" si="359"/>
        <v>1946250</v>
      </c>
      <c r="CM47" s="63">
        <f t="shared" si="359"/>
        <v>1946250</v>
      </c>
      <c r="CN47" s="63">
        <f t="shared" si="359"/>
        <v>1946250</v>
      </c>
      <c r="CO47" s="63">
        <f t="shared" si="359"/>
        <v>1946250</v>
      </c>
      <c r="CP47" s="63">
        <f t="shared" si="359"/>
        <v>1946250</v>
      </c>
      <c r="CQ47" s="63">
        <f t="shared" si="359"/>
        <v>1946250</v>
      </c>
      <c r="CR47" s="63">
        <f t="shared" si="359"/>
        <v>1946250</v>
      </c>
      <c r="CS47" s="63">
        <f t="shared" si="359"/>
        <v>1946250</v>
      </c>
      <c r="CT47" s="63">
        <f t="shared" si="359"/>
        <v>1946250</v>
      </c>
      <c r="CU47" s="63">
        <f t="shared" si="359"/>
        <v>1946250</v>
      </c>
      <c r="CV47" s="63">
        <f t="shared" si="359"/>
        <v>1946250</v>
      </c>
      <c r="CW47" s="63">
        <f t="shared" si="359"/>
        <v>1946250</v>
      </c>
      <c r="CX47" s="63">
        <f t="shared" si="359"/>
        <v>1946250</v>
      </c>
      <c r="CY47" s="63">
        <f t="shared" si="359"/>
        <v>1946250</v>
      </c>
      <c r="CZ47" s="63">
        <f t="shared" si="359"/>
        <v>1946250</v>
      </c>
      <c r="DA47" s="63">
        <f t="shared" si="359"/>
        <v>1946250</v>
      </c>
      <c r="DB47" s="63">
        <f t="shared" si="359"/>
        <v>1946250</v>
      </c>
      <c r="DC47" s="63">
        <f t="shared" si="359"/>
        <v>1946250</v>
      </c>
      <c r="DD47" s="63">
        <f t="shared" si="359"/>
        <v>1946250</v>
      </c>
      <c r="DE47" s="63">
        <f t="shared" si="359"/>
        <v>1946250</v>
      </c>
      <c r="DF47" s="63">
        <f t="shared" si="359"/>
        <v>1946250</v>
      </c>
      <c r="DG47" s="63">
        <f t="shared" si="359"/>
        <v>1946250</v>
      </c>
      <c r="DH47" s="63">
        <f t="shared" si="359"/>
        <v>1946250</v>
      </c>
      <c r="DI47" s="63">
        <f t="shared" si="359"/>
        <v>1946250</v>
      </c>
      <c r="DJ47" s="63">
        <f t="shared" si="359"/>
        <v>1946250</v>
      </c>
      <c r="DK47" s="63">
        <f t="shared" si="359"/>
        <v>1946250</v>
      </c>
      <c r="DL47" s="63">
        <f t="shared" si="359"/>
        <v>1946250</v>
      </c>
      <c r="DM47" s="63">
        <f t="shared" si="359"/>
        <v>1946250</v>
      </c>
      <c r="DN47" s="63">
        <f t="shared" si="359"/>
        <v>1946250</v>
      </c>
      <c r="DO47" s="63">
        <f t="shared" si="359"/>
        <v>1946250</v>
      </c>
      <c r="DP47" s="63">
        <f t="shared" si="359"/>
        <v>1946250</v>
      </c>
      <c r="DQ47" s="63">
        <f t="shared" si="359"/>
        <v>1946250</v>
      </c>
      <c r="DR47" s="63">
        <f t="shared" si="359"/>
        <v>1946250</v>
      </c>
      <c r="DS47" s="63">
        <f t="shared" si="359"/>
        <v>1946250</v>
      </c>
      <c r="DT47" s="63">
        <f t="shared" si="359"/>
        <v>1946250</v>
      </c>
      <c r="DU47" s="63">
        <f t="shared" si="359"/>
        <v>1946250</v>
      </c>
      <c r="DV47" s="63">
        <f t="shared" si="359"/>
        <v>1946250</v>
      </c>
      <c r="DW47" s="63">
        <f t="shared" si="359"/>
        <v>1946250</v>
      </c>
      <c r="DX47" s="63">
        <f t="shared" si="359"/>
        <v>1946250</v>
      </c>
      <c r="DY47" s="63">
        <f t="shared" si="359"/>
        <v>1946250</v>
      </c>
      <c r="DZ47" s="63">
        <f t="shared" si="359"/>
        <v>1946250</v>
      </c>
      <c r="EA47" s="63">
        <f t="shared" si="359"/>
        <v>1946250</v>
      </c>
      <c r="EB47" s="63">
        <f t="shared" si="359"/>
        <v>1946250</v>
      </c>
      <c r="EC47" s="63">
        <f t="shared" si="359"/>
        <v>1946250</v>
      </c>
      <c r="ED47" s="63">
        <f t="shared" ref="ED47:GO47" si="360">EC47</f>
        <v>1946250</v>
      </c>
      <c r="EE47" s="63">
        <f t="shared" si="360"/>
        <v>1946250</v>
      </c>
      <c r="EF47" s="63">
        <f t="shared" si="360"/>
        <v>1946250</v>
      </c>
      <c r="EG47" s="63">
        <f t="shared" si="360"/>
        <v>1946250</v>
      </c>
      <c r="EH47" s="63">
        <f t="shared" si="360"/>
        <v>1946250</v>
      </c>
      <c r="EI47" s="63">
        <f t="shared" si="360"/>
        <v>1946250</v>
      </c>
      <c r="EJ47" s="63">
        <f t="shared" si="360"/>
        <v>1946250</v>
      </c>
      <c r="EK47" s="63">
        <f t="shared" si="360"/>
        <v>1946250</v>
      </c>
      <c r="EL47" s="63">
        <f t="shared" si="360"/>
        <v>1946250</v>
      </c>
      <c r="EM47" s="63">
        <f t="shared" si="360"/>
        <v>1946250</v>
      </c>
      <c r="EN47" s="63">
        <f t="shared" si="360"/>
        <v>1946250</v>
      </c>
      <c r="EO47" s="63">
        <f t="shared" si="360"/>
        <v>1946250</v>
      </c>
      <c r="EP47" s="63">
        <f t="shared" si="360"/>
        <v>1946250</v>
      </c>
      <c r="EQ47" s="63">
        <f t="shared" si="360"/>
        <v>1946250</v>
      </c>
      <c r="ER47" s="63">
        <f t="shared" si="360"/>
        <v>1946250</v>
      </c>
      <c r="ES47" s="63">
        <f t="shared" si="360"/>
        <v>1946250</v>
      </c>
      <c r="ET47" s="63">
        <f t="shared" si="360"/>
        <v>1946250</v>
      </c>
      <c r="EU47" s="63">
        <f t="shared" si="360"/>
        <v>1946250</v>
      </c>
      <c r="EV47" s="63">
        <f t="shared" si="360"/>
        <v>1946250</v>
      </c>
      <c r="EW47" s="63">
        <f t="shared" si="360"/>
        <v>1946250</v>
      </c>
      <c r="EX47" s="63">
        <f t="shared" si="360"/>
        <v>1946250</v>
      </c>
      <c r="EY47" s="63">
        <f t="shared" si="360"/>
        <v>1946250</v>
      </c>
      <c r="EZ47" s="63">
        <f t="shared" si="360"/>
        <v>1946250</v>
      </c>
      <c r="FA47" s="63">
        <f t="shared" si="360"/>
        <v>1946250</v>
      </c>
      <c r="FB47" s="63">
        <f t="shared" si="360"/>
        <v>1946250</v>
      </c>
      <c r="FC47" s="63">
        <f t="shared" si="360"/>
        <v>1946250</v>
      </c>
      <c r="FD47" s="63">
        <f t="shared" si="360"/>
        <v>1946250</v>
      </c>
      <c r="FE47" s="63">
        <f t="shared" si="360"/>
        <v>1946250</v>
      </c>
      <c r="FF47" s="63">
        <f t="shared" si="360"/>
        <v>1946250</v>
      </c>
      <c r="FG47" s="63">
        <f t="shared" si="360"/>
        <v>1946250</v>
      </c>
      <c r="FH47" s="63">
        <f t="shared" si="360"/>
        <v>1946250</v>
      </c>
      <c r="FI47" s="63">
        <f t="shared" si="360"/>
        <v>1946250</v>
      </c>
      <c r="FJ47" s="63">
        <f t="shared" si="360"/>
        <v>1946250</v>
      </c>
      <c r="FK47" s="63">
        <f t="shared" si="360"/>
        <v>1946250</v>
      </c>
      <c r="FL47" s="63">
        <f t="shared" si="360"/>
        <v>1946250</v>
      </c>
      <c r="FM47" s="63">
        <f t="shared" si="360"/>
        <v>1946250</v>
      </c>
      <c r="FN47" s="63">
        <f t="shared" si="360"/>
        <v>1946250</v>
      </c>
      <c r="FO47" s="63">
        <f t="shared" si="360"/>
        <v>1946250</v>
      </c>
      <c r="FP47" s="63">
        <f t="shared" si="360"/>
        <v>1946250</v>
      </c>
      <c r="FQ47" s="63">
        <f t="shared" si="360"/>
        <v>1946250</v>
      </c>
      <c r="FR47" s="63">
        <f t="shared" si="360"/>
        <v>1946250</v>
      </c>
      <c r="FS47" s="63">
        <f t="shared" si="360"/>
        <v>1946250</v>
      </c>
      <c r="FT47" s="63">
        <f t="shared" si="360"/>
        <v>1946250</v>
      </c>
      <c r="FU47" s="63">
        <f t="shared" si="360"/>
        <v>1946250</v>
      </c>
      <c r="FV47" s="63">
        <f t="shared" si="360"/>
        <v>1946250</v>
      </c>
      <c r="FW47" s="63">
        <f t="shared" si="360"/>
        <v>1946250</v>
      </c>
      <c r="FX47" s="63">
        <f t="shared" si="360"/>
        <v>1946250</v>
      </c>
      <c r="FY47" s="63">
        <f t="shared" si="360"/>
        <v>1946250</v>
      </c>
      <c r="FZ47" s="63">
        <f t="shared" si="360"/>
        <v>1946250</v>
      </c>
      <c r="GA47" s="63">
        <f t="shared" si="360"/>
        <v>1946250</v>
      </c>
      <c r="GB47" s="63">
        <f t="shared" si="360"/>
        <v>1946250</v>
      </c>
      <c r="GC47" s="63">
        <f t="shared" si="360"/>
        <v>1946250</v>
      </c>
      <c r="GD47" s="63">
        <f t="shared" si="360"/>
        <v>1946250</v>
      </c>
      <c r="GE47" s="63">
        <f t="shared" si="360"/>
        <v>1946250</v>
      </c>
      <c r="GF47" s="63">
        <f t="shared" si="360"/>
        <v>1946250</v>
      </c>
      <c r="GG47" s="63">
        <f t="shared" si="360"/>
        <v>1946250</v>
      </c>
      <c r="GH47" s="63">
        <f t="shared" si="360"/>
        <v>1946250</v>
      </c>
      <c r="GI47" s="63">
        <f t="shared" si="360"/>
        <v>1946250</v>
      </c>
      <c r="GJ47" s="63">
        <f t="shared" si="360"/>
        <v>1946250</v>
      </c>
      <c r="GK47" s="63">
        <f t="shared" si="360"/>
        <v>1946250</v>
      </c>
      <c r="GL47" s="63">
        <f t="shared" si="360"/>
        <v>1946250</v>
      </c>
      <c r="GM47" s="63">
        <f t="shared" si="360"/>
        <v>1946250</v>
      </c>
      <c r="GN47" s="63">
        <f t="shared" si="360"/>
        <v>1946250</v>
      </c>
      <c r="GO47" s="63">
        <f t="shared" si="360"/>
        <v>1946250</v>
      </c>
      <c r="GP47" s="63">
        <f t="shared" ref="GP47:JA47" si="361">GO47</f>
        <v>1946250</v>
      </c>
      <c r="GQ47" s="63">
        <f t="shared" si="361"/>
        <v>1946250</v>
      </c>
      <c r="GR47" s="63">
        <f t="shared" si="361"/>
        <v>1946250</v>
      </c>
      <c r="GS47" s="63">
        <f t="shared" si="361"/>
        <v>1946250</v>
      </c>
      <c r="GT47" s="63">
        <f t="shared" si="361"/>
        <v>1946250</v>
      </c>
      <c r="GU47" s="63">
        <f t="shared" si="361"/>
        <v>1946250</v>
      </c>
      <c r="GV47" s="63">
        <f t="shared" si="361"/>
        <v>1946250</v>
      </c>
      <c r="GW47" s="63">
        <f t="shared" si="361"/>
        <v>1946250</v>
      </c>
      <c r="GX47" s="63">
        <f t="shared" si="361"/>
        <v>1946250</v>
      </c>
      <c r="GY47" s="63">
        <f t="shared" si="361"/>
        <v>1946250</v>
      </c>
      <c r="GZ47" s="63">
        <f t="shared" si="361"/>
        <v>1946250</v>
      </c>
      <c r="HA47" s="63">
        <f t="shared" si="361"/>
        <v>1946250</v>
      </c>
      <c r="HB47" s="63">
        <f t="shared" si="361"/>
        <v>1946250</v>
      </c>
      <c r="HC47" s="63">
        <f t="shared" si="361"/>
        <v>1946250</v>
      </c>
      <c r="HD47" s="63">
        <f t="shared" si="361"/>
        <v>1946250</v>
      </c>
      <c r="HE47" s="63">
        <f t="shared" si="361"/>
        <v>1946250</v>
      </c>
      <c r="HF47" s="63">
        <f t="shared" si="361"/>
        <v>1946250</v>
      </c>
      <c r="HG47" s="63">
        <f t="shared" si="361"/>
        <v>1946250</v>
      </c>
      <c r="HH47" s="63">
        <f t="shared" si="361"/>
        <v>1946250</v>
      </c>
      <c r="HI47" s="63">
        <f t="shared" si="361"/>
        <v>1946250</v>
      </c>
      <c r="HJ47" s="63">
        <f t="shared" si="361"/>
        <v>1946250</v>
      </c>
      <c r="HK47" s="63">
        <f t="shared" si="361"/>
        <v>1946250</v>
      </c>
      <c r="HL47" s="63">
        <f t="shared" si="361"/>
        <v>1946250</v>
      </c>
      <c r="HM47" s="63">
        <f t="shared" si="361"/>
        <v>1946250</v>
      </c>
      <c r="HN47" s="63">
        <f t="shared" si="361"/>
        <v>1946250</v>
      </c>
      <c r="HO47" s="63">
        <f t="shared" si="361"/>
        <v>1946250</v>
      </c>
      <c r="HP47" s="63">
        <f t="shared" si="361"/>
        <v>1946250</v>
      </c>
      <c r="HQ47" s="63">
        <f t="shared" si="361"/>
        <v>1946250</v>
      </c>
      <c r="HR47" s="63">
        <f t="shared" si="361"/>
        <v>1946250</v>
      </c>
      <c r="HS47" s="63">
        <f t="shared" si="361"/>
        <v>1946250</v>
      </c>
      <c r="HT47" s="63">
        <f t="shared" si="361"/>
        <v>1946250</v>
      </c>
      <c r="HU47" s="63">
        <f t="shared" si="361"/>
        <v>1946250</v>
      </c>
      <c r="HV47" s="63">
        <f t="shared" si="361"/>
        <v>1946250</v>
      </c>
      <c r="HW47" s="63">
        <f t="shared" si="361"/>
        <v>1946250</v>
      </c>
      <c r="HX47" s="63">
        <f t="shared" si="361"/>
        <v>1946250</v>
      </c>
      <c r="HY47" s="63">
        <f t="shared" si="361"/>
        <v>1946250</v>
      </c>
      <c r="HZ47" s="63">
        <f t="shared" si="361"/>
        <v>1946250</v>
      </c>
      <c r="IA47" s="63">
        <f t="shared" si="361"/>
        <v>1946250</v>
      </c>
      <c r="IB47" s="63">
        <f t="shared" si="361"/>
        <v>1946250</v>
      </c>
      <c r="IC47" s="63">
        <f t="shared" si="361"/>
        <v>1946250</v>
      </c>
      <c r="ID47" s="63">
        <f t="shared" si="361"/>
        <v>1946250</v>
      </c>
      <c r="IE47" s="63">
        <f t="shared" si="361"/>
        <v>1946250</v>
      </c>
      <c r="IF47" s="63">
        <f t="shared" si="361"/>
        <v>1946250</v>
      </c>
      <c r="IG47" s="63">
        <f t="shared" si="361"/>
        <v>1946250</v>
      </c>
      <c r="IH47" s="63">
        <f t="shared" si="361"/>
        <v>1946250</v>
      </c>
      <c r="II47" s="63">
        <f t="shared" si="361"/>
        <v>1946250</v>
      </c>
      <c r="IJ47" s="63">
        <f t="shared" si="361"/>
        <v>1946250</v>
      </c>
      <c r="IK47" s="63">
        <f t="shared" si="361"/>
        <v>1946250</v>
      </c>
      <c r="IL47" s="63">
        <f t="shared" si="361"/>
        <v>1946250</v>
      </c>
      <c r="IM47" s="63">
        <f t="shared" si="361"/>
        <v>1946250</v>
      </c>
      <c r="IN47" s="63">
        <f t="shared" si="361"/>
        <v>1946250</v>
      </c>
      <c r="IO47" s="63">
        <f t="shared" si="361"/>
        <v>1946250</v>
      </c>
      <c r="IP47" s="63">
        <f t="shared" si="361"/>
        <v>1946250</v>
      </c>
      <c r="IQ47" s="63">
        <f t="shared" si="361"/>
        <v>1946250</v>
      </c>
      <c r="IR47" s="63">
        <f t="shared" si="361"/>
        <v>1946250</v>
      </c>
      <c r="IS47" s="63">
        <f t="shared" si="361"/>
        <v>1946250</v>
      </c>
      <c r="IT47" s="63">
        <f t="shared" si="361"/>
        <v>1946250</v>
      </c>
      <c r="IU47" s="63">
        <f t="shared" si="361"/>
        <v>1946250</v>
      </c>
      <c r="IV47" s="63">
        <f t="shared" si="361"/>
        <v>1946250</v>
      </c>
      <c r="IW47" s="63">
        <f t="shared" si="361"/>
        <v>1946250</v>
      </c>
      <c r="IX47" s="63">
        <f t="shared" si="361"/>
        <v>1946250</v>
      </c>
      <c r="IY47" s="63">
        <f t="shared" si="361"/>
        <v>1946250</v>
      </c>
      <c r="IZ47" s="63">
        <f t="shared" si="361"/>
        <v>1946250</v>
      </c>
      <c r="JA47" s="63">
        <f t="shared" si="361"/>
        <v>1946250</v>
      </c>
      <c r="JB47" s="63">
        <f t="shared" ref="JB47:LM47" si="362">JA47</f>
        <v>1946250</v>
      </c>
      <c r="JC47" s="63">
        <f t="shared" si="362"/>
        <v>1946250</v>
      </c>
      <c r="JD47" s="63">
        <f t="shared" si="362"/>
        <v>1946250</v>
      </c>
      <c r="JE47" s="63">
        <f t="shared" si="362"/>
        <v>1946250</v>
      </c>
      <c r="JF47" s="63">
        <f t="shared" si="362"/>
        <v>1946250</v>
      </c>
      <c r="JG47" s="63">
        <f t="shared" si="362"/>
        <v>1946250</v>
      </c>
      <c r="JH47" s="63">
        <f t="shared" si="362"/>
        <v>1946250</v>
      </c>
      <c r="JI47" s="63">
        <f t="shared" si="362"/>
        <v>1946250</v>
      </c>
      <c r="JJ47" s="63">
        <f t="shared" si="362"/>
        <v>1946250</v>
      </c>
      <c r="JK47" s="63">
        <f t="shared" si="362"/>
        <v>1946250</v>
      </c>
      <c r="JL47" s="63">
        <f t="shared" si="362"/>
        <v>1946250</v>
      </c>
      <c r="JM47" s="63">
        <f t="shared" si="362"/>
        <v>1946250</v>
      </c>
      <c r="JN47" s="63">
        <f t="shared" si="362"/>
        <v>1946250</v>
      </c>
      <c r="JO47" s="63">
        <f t="shared" si="362"/>
        <v>1946250</v>
      </c>
      <c r="JP47" s="63">
        <f t="shared" si="362"/>
        <v>1946250</v>
      </c>
      <c r="JQ47" s="63">
        <f t="shared" si="362"/>
        <v>1946250</v>
      </c>
      <c r="JR47" s="63">
        <f t="shared" si="362"/>
        <v>1946250</v>
      </c>
      <c r="JS47" s="63">
        <f t="shared" si="362"/>
        <v>1946250</v>
      </c>
      <c r="JT47" s="63">
        <f t="shared" si="362"/>
        <v>1946250</v>
      </c>
      <c r="JU47" s="63">
        <f t="shared" si="362"/>
        <v>1946250</v>
      </c>
      <c r="JV47" s="63">
        <f t="shared" si="362"/>
        <v>1946250</v>
      </c>
      <c r="JW47" s="63">
        <f t="shared" si="362"/>
        <v>1946250</v>
      </c>
      <c r="JX47" s="63">
        <f t="shared" si="362"/>
        <v>1946250</v>
      </c>
      <c r="JY47" s="63">
        <f t="shared" si="362"/>
        <v>1946250</v>
      </c>
      <c r="JZ47" s="63">
        <f t="shared" si="362"/>
        <v>1946250</v>
      </c>
      <c r="KA47" s="63">
        <f t="shared" si="362"/>
        <v>1946250</v>
      </c>
      <c r="KB47" s="63">
        <f t="shared" si="362"/>
        <v>1946250</v>
      </c>
      <c r="KC47" s="63">
        <f t="shared" si="362"/>
        <v>1946250</v>
      </c>
      <c r="KD47" s="63">
        <f t="shared" si="362"/>
        <v>1946250</v>
      </c>
      <c r="KE47" s="63">
        <f t="shared" si="362"/>
        <v>1946250</v>
      </c>
      <c r="KF47" s="63">
        <f t="shared" si="362"/>
        <v>1946250</v>
      </c>
      <c r="KG47" s="63">
        <f t="shared" si="362"/>
        <v>1946250</v>
      </c>
      <c r="KH47" s="63">
        <f t="shared" si="362"/>
        <v>1946250</v>
      </c>
      <c r="KI47" s="63">
        <f t="shared" si="362"/>
        <v>1946250</v>
      </c>
      <c r="KJ47" s="63">
        <f t="shared" si="362"/>
        <v>1946250</v>
      </c>
      <c r="KK47" s="63">
        <f t="shared" si="362"/>
        <v>1946250</v>
      </c>
      <c r="KL47" s="63">
        <f t="shared" si="362"/>
        <v>1946250</v>
      </c>
      <c r="KM47" s="63">
        <f t="shared" si="362"/>
        <v>1946250</v>
      </c>
      <c r="KN47" s="63">
        <f t="shared" si="362"/>
        <v>1946250</v>
      </c>
      <c r="KO47" s="63">
        <f t="shared" si="362"/>
        <v>1946250</v>
      </c>
      <c r="KP47" s="63">
        <f t="shared" si="362"/>
        <v>1946250</v>
      </c>
      <c r="KQ47" s="63">
        <f t="shared" si="362"/>
        <v>1946250</v>
      </c>
      <c r="KR47" s="63">
        <f t="shared" si="362"/>
        <v>1946250</v>
      </c>
      <c r="KS47" s="63">
        <f t="shared" si="362"/>
        <v>1946250</v>
      </c>
      <c r="KT47" s="63">
        <f t="shared" si="362"/>
        <v>1946250</v>
      </c>
      <c r="KU47" s="63">
        <f t="shared" si="362"/>
        <v>1946250</v>
      </c>
      <c r="KV47" s="63">
        <f t="shared" si="362"/>
        <v>1946250</v>
      </c>
      <c r="KW47" s="63">
        <f t="shared" si="362"/>
        <v>1946250</v>
      </c>
      <c r="KX47" s="63">
        <f t="shared" si="362"/>
        <v>1946250</v>
      </c>
      <c r="KY47" s="63">
        <f t="shared" si="362"/>
        <v>1946250</v>
      </c>
      <c r="KZ47" s="63">
        <f t="shared" si="362"/>
        <v>1946250</v>
      </c>
      <c r="LA47" s="63">
        <f t="shared" si="362"/>
        <v>1946250</v>
      </c>
      <c r="LB47" s="63">
        <f t="shared" si="362"/>
        <v>1946250</v>
      </c>
      <c r="LC47" s="63">
        <f t="shared" si="362"/>
        <v>1946250</v>
      </c>
      <c r="LD47" s="63">
        <f t="shared" si="362"/>
        <v>1946250</v>
      </c>
      <c r="LE47" s="63">
        <f t="shared" si="362"/>
        <v>1946250</v>
      </c>
      <c r="LF47" s="63">
        <f t="shared" si="362"/>
        <v>1946250</v>
      </c>
      <c r="LG47" s="63">
        <f t="shared" si="362"/>
        <v>1946250</v>
      </c>
      <c r="LH47" s="63">
        <f t="shared" si="362"/>
        <v>1946250</v>
      </c>
      <c r="LI47" s="63">
        <f t="shared" si="362"/>
        <v>1946250</v>
      </c>
      <c r="LJ47" s="63">
        <f t="shared" si="362"/>
        <v>1946250</v>
      </c>
      <c r="LK47" s="63">
        <f t="shared" si="362"/>
        <v>1946250</v>
      </c>
      <c r="LL47" s="63">
        <f t="shared" si="362"/>
        <v>1946250</v>
      </c>
      <c r="LM47" s="63">
        <f t="shared" si="362"/>
        <v>1946250</v>
      </c>
      <c r="LN47" s="63">
        <f t="shared" ref="LN47:NY47" si="363">LM47</f>
        <v>1946250</v>
      </c>
      <c r="LO47" s="63">
        <f t="shared" si="363"/>
        <v>1946250</v>
      </c>
      <c r="LP47" s="63">
        <f t="shared" si="363"/>
        <v>1946250</v>
      </c>
      <c r="LQ47" s="63">
        <f t="shared" si="363"/>
        <v>1946250</v>
      </c>
      <c r="LR47" s="63">
        <f t="shared" si="363"/>
        <v>1946250</v>
      </c>
      <c r="LS47" s="63">
        <f t="shared" si="363"/>
        <v>1946250</v>
      </c>
      <c r="LT47" s="63">
        <f t="shared" si="363"/>
        <v>1946250</v>
      </c>
      <c r="LU47" s="63">
        <f t="shared" si="363"/>
        <v>1946250</v>
      </c>
      <c r="LV47" s="63">
        <f t="shared" si="363"/>
        <v>1946250</v>
      </c>
      <c r="LW47" s="63">
        <f t="shared" si="363"/>
        <v>1946250</v>
      </c>
      <c r="LX47" s="63">
        <f t="shared" si="363"/>
        <v>1946250</v>
      </c>
      <c r="LY47" s="63">
        <f t="shared" si="363"/>
        <v>1946250</v>
      </c>
      <c r="LZ47" s="63">
        <f t="shared" si="363"/>
        <v>1946250</v>
      </c>
      <c r="MA47" s="63">
        <f t="shared" si="363"/>
        <v>1946250</v>
      </c>
      <c r="MB47" s="63">
        <f t="shared" si="363"/>
        <v>1946250</v>
      </c>
      <c r="MC47" s="63">
        <f t="shared" si="363"/>
        <v>1946250</v>
      </c>
      <c r="MD47" s="63">
        <f t="shared" si="363"/>
        <v>1946250</v>
      </c>
      <c r="ME47" s="63">
        <f t="shared" si="363"/>
        <v>1946250</v>
      </c>
      <c r="MF47" s="63">
        <f t="shared" si="363"/>
        <v>1946250</v>
      </c>
      <c r="MG47" s="63">
        <f t="shared" si="363"/>
        <v>1946250</v>
      </c>
      <c r="MH47" s="63">
        <f t="shared" si="363"/>
        <v>1946250</v>
      </c>
      <c r="MI47" s="63">
        <f t="shared" si="363"/>
        <v>1946250</v>
      </c>
      <c r="MJ47" s="63">
        <f t="shared" si="363"/>
        <v>1946250</v>
      </c>
      <c r="MK47" s="63">
        <f t="shared" si="363"/>
        <v>1946250</v>
      </c>
      <c r="ML47" s="63">
        <f t="shared" si="363"/>
        <v>1946250</v>
      </c>
      <c r="MM47" s="63">
        <f t="shared" si="363"/>
        <v>1946250</v>
      </c>
      <c r="MN47" s="63">
        <f t="shared" si="363"/>
        <v>1946250</v>
      </c>
      <c r="MO47" s="63">
        <f t="shared" si="363"/>
        <v>1946250</v>
      </c>
      <c r="MP47" s="63">
        <f t="shared" si="363"/>
        <v>1946250</v>
      </c>
      <c r="MQ47" s="63">
        <f t="shared" si="363"/>
        <v>1946250</v>
      </c>
      <c r="MR47" s="63">
        <f t="shared" si="363"/>
        <v>1946250</v>
      </c>
      <c r="MS47" s="63">
        <f t="shared" si="363"/>
        <v>1946250</v>
      </c>
      <c r="MT47" s="63">
        <f t="shared" si="363"/>
        <v>1946250</v>
      </c>
      <c r="MU47" s="63">
        <f t="shared" si="363"/>
        <v>1946250</v>
      </c>
      <c r="MV47" s="63">
        <f t="shared" si="363"/>
        <v>1946250</v>
      </c>
      <c r="MW47" s="63">
        <f t="shared" si="363"/>
        <v>1946250</v>
      </c>
      <c r="MX47" s="63">
        <f t="shared" si="363"/>
        <v>1946250</v>
      </c>
      <c r="MY47" s="63">
        <f t="shared" si="363"/>
        <v>1946250</v>
      </c>
      <c r="MZ47" s="63">
        <f t="shared" si="363"/>
        <v>1946250</v>
      </c>
      <c r="NA47" s="63">
        <f t="shared" si="363"/>
        <v>1946250</v>
      </c>
      <c r="NB47" s="63">
        <f t="shared" si="363"/>
        <v>1946250</v>
      </c>
      <c r="NC47" s="63">
        <f t="shared" si="363"/>
        <v>1946250</v>
      </c>
      <c r="ND47" s="63">
        <f t="shared" si="363"/>
        <v>1946250</v>
      </c>
      <c r="NE47" s="63">
        <f t="shared" si="363"/>
        <v>1946250</v>
      </c>
      <c r="NF47" s="63">
        <f t="shared" si="363"/>
        <v>1946250</v>
      </c>
      <c r="NG47" s="63">
        <f t="shared" si="363"/>
        <v>1946250</v>
      </c>
      <c r="NH47" s="63">
        <f t="shared" si="363"/>
        <v>1946250</v>
      </c>
      <c r="NI47" s="63">
        <f t="shared" si="363"/>
        <v>1946250</v>
      </c>
      <c r="NJ47" s="63">
        <f t="shared" si="363"/>
        <v>1946250</v>
      </c>
      <c r="NK47" s="63">
        <f t="shared" si="363"/>
        <v>1946250</v>
      </c>
      <c r="NL47" s="63">
        <f t="shared" si="363"/>
        <v>1946250</v>
      </c>
      <c r="NM47" s="63">
        <f t="shared" si="363"/>
        <v>1946250</v>
      </c>
      <c r="NN47" s="63">
        <f t="shared" si="363"/>
        <v>1946250</v>
      </c>
      <c r="NO47" s="63">
        <f t="shared" si="363"/>
        <v>1946250</v>
      </c>
      <c r="NP47" s="63">
        <f t="shared" si="363"/>
        <v>1946250</v>
      </c>
      <c r="NQ47" s="63">
        <f t="shared" si="363"/>
        <v>1946250</v>
      </c>
      <c r="NR47" s="63">
        <f t="shared" si="363"/>
        <v>1946250</v>
      </c>
      <c r="NS47" s="63">
        <f t="shared" si="363"/>
        <v>1946250</v>
      </c>
      <c r="NT47" s="63">
        <f t="shared" si="363"/>
        <v>1946250</v>
      </c>
      <c r="NU47" s="63">
        <f t="shared" si="363"/>
        <v>1946250</v>
      </c>
      <c r="NV47" s="63">
        <f t="shared" si="363"/>
        <v>1946250</v>
      </c>
      <c r="NW47" s="63">
        <f t="shared" si="363"/>
        <v>1946250</v>
      </c>
      <c r="NX47" s="63">
        <f t="shared" si="363"/>
        <v>1946250</v>
      </c>
      <c r="NY47" s="63">
        <f t="shared" si="363"/>
        <v>1946250</v>
      </c>
      <c r="NZ47" s="63">
        <f t="shared" ref="NZ47:QK47" si="364">NY47</f>
        <v>1946250</v>
      </c>
      <c r="OA47" s="63">
        <f t="shared" si="364"/>
        <v>1946250</v>
      </c>
      <c r="OB47" s="63">
        <f t="shared" si="364"/>
        <v>1946250</v>
      </c>
      <c r="OC47" s="63">
        <f t="shared" si="364"/>
        <v>1946250</v>
      </c>
      <c r="OD47" s="63">
        <f t="shared" si="364"/>
        <v>1946250</v>
      </c>
      <c r="OE47" s="63">
        <f t="shared" si="364"/>
        <v>1946250</v>
      </c>
      <c r="OF47" s="63">
        <f t="shared" si="364"/>
        <v>1946250</v>
      </c>
      <c r="OG47" s="63">
        <f t="shared" si="364"/>
        <v>1946250</v>
      </c>
      <c r="OH47" s="63">
        <f t="shared" si="364"/>
        <v>1946250</v>
      </c>
      <c r="OI47" s="63">
        <f t="shared" si="364"/>
        <v>1946250</v>
      </c>
      <c r="OJ47" s="63">
        <f t="shared" si="364"/>
        <v>1946250</v>
      </c>
      <c r="OK47" s="63">
        <f t="shared" si="364"/>
        <v>1946250</v>
      </c>
      <c r="OL47" s="63">
        <f t="shared" si="364"/>
        <v>1946250</v>
      </c>
      <c r="OM47" s="63">
        <f t="shared" si="364"/>
        <v>1946250</v>
      </c>
      <c r="ON47" s="63">
        <f t="shared" si="364"/>
        <v>1946250</v>
      </c>
      <c r="OO47" s="63">
        <f t="shared" si="364"/>
        <v>1946250</v>
      </c>
      <c r="OP47" s="63">
        <f t="shared" si="364"/>
        <v>1946250</v>
      </c>
      <c r="OQ47" s="63">
        <f t="shared" si="364"/>
        <v>1946250</v>
      </c>
      <c r="OR47" s="63">
        <f t="shared" si="364"/>
        <v>1946250</v>
      </c>
      <c r="OS47" s="63">
        <f t="shared" si="364"/>
        <v>1946250</v>
      </c>
      <c r="OT47" s="63">
        <f t="shared" si="364"/>
        <v>1946250</v>
      </c>
      <c r="OU47" s="63">
        <f t="shared" si="364"/>
        <v>1946250</v>
      </c>
      <c r="OV47" s="63">
        <f t="shared" si="364"/>
        <v>1946250</v>
      </c>
      <c r="OW47" s="63">
        <f t="shared" si="364"/>
        <v>1946250</v>
      </c>
      <c r="OX47" s="63">
        <f t="shared" si="364"/>
        <v>1946250</v>
      </c>
      <c r="OY47" s="63">
        <f t="shared" si="364"/>
        <v>1946250</v>
      </c>
      <c r="OZ47" s="63">
        <f t="shared" si="364"/>
        <v>1946250</v>
      </c>
      <c r="PA47" s="63">
        <f t="shared" si="364"/>
        <v>1946250</v>
      </c>
      <c r="PB47" s="63">
        <f t="shared" si="364"/>
        <v>1946250</v>
      </c>
      <c r="PC47" s="63">
        <f t="shared" si="364"/>
        <v>1946250</v>
      </c>
      <c r="PD47" s="63">
        <f t="shared" si="364"/>
        <v>1946250</v>
      </c>
      <c r="PE47" s="63">
        <f t="shared" si="364"/>
        <v>1946250</v>
      </c>
      <c r="PF47" s="63">
        <f t="shared" si="364"/>
        <v>1946250</v>
      </c>
      <c r="PG47" s="63">
        <f t="shared" si="364"/>
        <v>1946250</v>
      </c>
      <c r="PH47" s="63">
        <f t="shared" si="364"/>
        <v>1946250</v>
      </c>
      <c r="PI47" s="63">
        <f t="shared" si="364"/>
        <v>1946250</v>
      </c>
      <c r="PJ47" s="63">
        <f t="shared" si="364"/>
        <v>1946250</v>
      </c>
      <c r="PK47" s="63">
        <f t="shared" si="364"/>
        <v>1946250</v>
      </c>
      <c r="PL47" s="63">
        <f t="shared" si="364"/>
        <v>1946250</v>
      </c>
      <c r="PM47" s="63">
        <f t="shared" si="364"/>
        <v>1946250</v>
      </c>
      <c r="PN47" s="63">
        <f t="shared" si="364"/>
        <v>1946250</v>
      </c>
      <c r="PO47" s="63">
        <f t="shared" si="364"/>
        <v>1946250</v>
      </c>
      <c r="PP47" s="63">
        <f t="shared" si="364"/>
        <v>1946250</v>
      </c>
      <c r="PQ47" s="63">
        <f t="shared" si="364"/>
        <v>1946250</v>
      </c>
      <c r="PR47" s="63">
        <f t="shared" si="364"/>
        <v>1946250</v>
      </c>
      <c r="PS47" s="63">
        <f t="shared" si="364"/>
        <v>1946250</v>
      </c>
      <c r="PT47" s="63">
        <f t="shared" si="364"/>
        <v>1946250</v>
      </c>
      <c r="PU47" s="63">
        <f t="shared" si="364"/>
        <v>1946250</v>
      </c>
      <c r="PV47" s="63">
        <f t="shared" si="364"/>
        <v>1946250</v>
      </c>
      <c r="PW47" s="63">
        <f t="shared" si="364"/>
        <v>1946250</v>
      </c>
      <c r="PX47" s="63">
        <f t="shared" si="364"/>
        <v>1946250</v>
      </c>
      <c r="PY47" s="63">
        <f t="shared" si="364"/>
        <v>1946250</v>
      </c>
      <c r="PZ47" s="63">
        <f t="shared" si="364"/>
        <v>1946250</v>
      </c>
      <c r="QA47" s="63">
        <f t="shared" si="364"/>
        <v>1946250</v>
      </c>
      <c r="QB47" s="63">
        <f t="shared" si="364"/>
        <v>1946250</v>
      </c>
      <c r="QC47" s="63">
        <f t="shared" si="364"/>
        <v>1946250</v>
      </c>
      <c r="QD47" s="63">
        <f t="shared" si="364"/>
        <v>1946250</v>
      </c>
      <c r="QE47" s="63">
        <f t="shared" si="364"/>
        <v>1946250</v>
      </c>
      <c r="QF47" s="63">
        <f t="shared" si="364"/>
        <v>1946250</v>
      </c>
      <c r="QG47" s="63">
        <f t="shared" si="364"/>
        <v>1946250</v>
      </c>
      <c r="QH47" s="63">
        <f t="shared" si="364"/>
        <v>1946250</v>
      </c>
      <c r="QI47" s="63">
        <f t="shared" si="364"/>
        <v>1946250</v>
      </c>
      <c r="QJ47" s="63">
        <f t="shared" si="364"/>
        <v>1946250</v>
      </c>
      <c r="QK47" s="63">
        <f t="shared" si="364"/>
        <v>1946250</v>
      </c>
      <c r="QL47" s="63">
        <f t="shared" ref="QL47:SW47" si="365">QK47</f>
        <v>1946250</v>
      </c>
      <c r="QM47" s="63">
        <f t="shared" si="365"/>
        <v>1946250</v>
      </c>
      <c r="QN47" s="63">
        <f t="shared" si="365"/>
        <v>1946250</v>
      </c>
      <c r="QO47" s="63">
        <f t="shared" si="365"/>
        <v>1946250</v>
      </c>
      <c r="QP47" s="63">
        <f t="shared" si="365"/>
        <v>1946250</v>
      </c>
      <c r="QQ47" s="63">
        <f t="shared" si="365"/>
        <v>1946250</v>
      </c>
      <c r="QR47" s="63">
        <f t="shared" si="365"/>
        <v>1946250</v>
      </c>
      <c r="QS47" s="63">
        <f t="shared" si="365"/>
        <v>1946250</v>
      </c>
      <c r="QT47" s="63">
        <f t="shared" si="365"/>
        <v>1946250</v>
      </c>
      <c r="QU47" s="63">
        <f t="shared" si="365"/>
        <v>1946250</v>
      </c>
      <c r="QV47" s="63">
        <f t="shared" si="365"/>
        <v>1946250</v>
      </c>
      <c r="QW47" s="63">
        <f t="shared" si="365"/>
        <v>1946250</v>
      </c>
      <c r="QX47" s="63">
        <f t="shared" si="365"/>
        <v>1946250</v>
      </c>
      <c r="QY47" s="63">
        <f t="shared" si="365"/>
        <v>1946250</v>
      </c>
      <c r="QZ47" s="63">
        <f t="shared" si="365"/>
        <v>1946250</v>
      </c>
      <c r="RA47" s="63">
        <f t="shared" si="365"/>
        <v>1946250</v>
      </c>
      <c r="RB47" s="63">
        <f t="shared" si="365"/>
        <v>1946250</v>
      </c>
      <c r="RC47" s="63">
        <f t="shared" si="365"/>
        <v>1946250</v>
      </c>
      <c r="RD47" s="63">
        <f t="shared" si="365"/>
        <v>1946250</v>
      </c>
      <c r="RE47" s="63">
        <f t="shared" si="365"/>
        <v>1946250</v>
      </c>
      <c r="RF47" s="63">
        <f t="shared" si="365"/>
        <v>1946250</v>
      </c>
      <c r="RG47" s="63">
        <f t="shared" si="365"/>
        <v>1946250</v>
      </c>
      <c r="RH47" s="63">
        <f t="shared" si="365"/>
        <v>1946250</v>
      </c>
      <c r="RI47" s="63">
        <f t="shared" si="365"/>
        <v>1946250</v>
      </c>
      <c r="RJ47" s="63">
        <f t="shared" si="365"/>
        <v>1946250</v>
      </c>
      <c r="RK47" s="63">
        <f t="shared" si="365"/>
        <v>1946250</v>
      </c>
      <c r="RL47" s="63">
        <f t="shared" si="365"/>
        <v>1946250</v>
      </c>
      <c r="RM47" s="63">
        <f t="shared" si="365"/>
        <v>1946250</v>
      </c>
      <c r="RN47" s="63">
        <f t="shared" si="365"/>
        <v>1946250</v>
      </c>
      <c r="RO47" s="63">
        <f t="shared" si="365"/>
        <v>1946250</v>
      </c>
      <c r="RP47" s="63">
        <f t="shared" si="365"/>
        <v>1946250</v>
      </c>
      <c r="RQ47" s="63">
        <f t="shared" si="365"/>
        <v>1946250</v>
      </c>
      <c r="RR47" s="63">
        <f t="shared" si="365"/>
        <v>1946250</v>
      </c>
      <c r="RS47" s="63">
        <f t="shared" si="365"/>
        <v>1946250</v>
      </c>
      <c r="RT47" s="63">
        <f t="shared" si="365"/>
        <v>1946250</v>
      </c>
      <c r="RU47" s="63">
        <f t="shared" si="365"/>
        <v>1946250</v>
      </c>
      <c r="RV47" s="63">
        <f t="shared" si="365"/>
        <v>1946250</v>
      </c>
      <c r="RW47" s="63">
        <f t="shared" si="365"/>
        <v>1946250</v>
      </c>
      <c r="RX47" s="63">
        <f t="shared" si="365"/>
        <v>1946250</v>
      </c>
      <c r="RY47" s="63">
        <f t="shared" si="365"/>
        <v>1946250</v>
      </c>
      <c r="RZ47" s="63">
        <f t="shared" si="365"/>
        <v>1946250</v>
      </c>
      <c r="SA47" s="63">
        <f t="shared" si="365"/>
        <v>1946250</v>
      </c>
      <c r="SB47" s="63">
        <f t="shared" si="365"/>
        <v>1946250</v>
      </c>
      <c r="SC47" s="63">
        <f t="shared" si="365"/>
        <v>1946250</v>
      </c>
      <c r="SD47" s="63">
        <f t="shared" si="365"/>
        <v>1946250</v>
      </c>
      <c r="SE47" s="63">
        <f t="shared" si="365"/>
        <v>1946250</v>
      </c>
      <c r="SF47" s="63">
        <f t="shared" si="365"/>
        <v>1946250</v>
      </c>
      <c r="SG47" s="63">
        <f t="shared" si="365"/>
        <v>1946250</v>
      </c>
      <c r="SH47" s="63">
        <f t="shared" si="365"/>
        <v>1946250</v>
      </c>
      <c r="SI47" s="63">
        <f t="shared" si="365"/>
        <v>1946250</v>
      </c>
      <c r="SJ47" s="63">
        <f t="shared" si="365"/>
        <v>1946250</v>
      </c>
      <c r="SK47" s="63">
        <f t="shared" si="365"/>
        <v>1946250</v>
      </c>
      <c r="SL47" s="63">
        <f t="shared" si="365"/>
        <v>1946250</v>
      </c>
      <c r="SM47" s="63">
        <f t="shared" si="365"/>
        <v>1946250</v>
      </c>
      <c r="SN47" s="63">
        <f t="shared" si="365"/>
        <v>1946250</v>
      </c>
      <c r="SO47" s="63">
        <f t="shared" si="365"/>
        <v>1946250</v>
      </c>
      <c r="SP47" s="63">
        <f t="shared" si="365"/>
        <v>1946250</v>
      </c>
      <c r="SQ47" s="63">
        <f t="shared" si="365"/>
        <v>1946250</v>
      </c>
      <c r="SR47" s="63">
        <f t="shared" si="365"/>
        <v>1946250</v>
      </c>
      <c r="SS47" s="63">
        <f t="shared" si="365"/>
        <v>1946250</v>
      </c>
      <c r="ST47" s="63">
        <f t="shared" si="365"/>
        <v>1946250</v>
      </c>
      <c r="SU47" s="63">
        <f t="shared" si="365"/>
        <v>1946250</v>
      </c>
      <c r="SV47" s="63">
        <f t="shared" si="365"/>
        <v>1946250</v>
      </c>
      <c r="SW47" s="63">
        <f t="shared" si="365"/>
        <v>1946250</v>
      </c>
      <c r="SX47" s="63">
        <f t="shared" ref="SX47:VI47" si="366">SW47</f>
        <v>1946250</v>
      </c>
      <c r="SY47" s="63">
        <f t="shared" si="366"/>
        <v>1946250</v>
      </c>
      <c r="SZ47" s="63">
        <f t="shared" si="366"/>
        <v>1946250</v>
      </c>
      <c r="TA47" s="63">
        <f t="shared" si="366"/>
        <v>1946250</v>
      </c>
      <c r="TB47" s="63">
        <f t="shared" si="366"/>
        <v>1946250</v>
      </c>
      <c r="TC47" s="63">
        <f t="shared" si="366"/>
        <v>1946250</v>
      </c>
      <c r="TD47" s="63">
        <f t="shared" si="366"/>
        <v>1946250</v>
      </c>
      <c r="TE47" s="63">
        <f t="shared" si="366"/>
        <v>1946250</v>
      </c>
      <c r="TF47" s="63">
        <f t="shared" si="366"/>
        <v>1946250</v>
      </c>
      <c r="TG47" s="63">
        <f t="shared" si="366"/>
        <v>1946250</v>
      </c>
      <c r="TH47" s="63">
        <f t="shared" si="366"/>
        <v>1946250</v>
      </c>
      <c r="TI47" s="63">
        <f t="shared" si="366"/>
        <v>1946250</v>
      </c>
      <c r="TJ47" s="63">
        <f t="shared" si="366"/>
        <v>1946250</v>
      </c>
      <c r="TK47" s="63">
        <f t="shared" si="366"/>
        <v>1946250</v>
      </c>
      <c r="TL47" s="63">
        <f t="shared" si="366"/>
        <v>1946250</v>
      </c>
      <c r="TM47" s="63">
        <f t="shared" si="366"/>
        <v>1946250</v>
      </c>
      <c r="TN47" s="63">
        <f t="shared" si="366"/>
        <v>1946250</v>
      </c>
      <c r="TO47" s="63">
        <f t="shared" si="366"/>
        <v>1946250</v>
      </c>
      <c r="TP47" s="63">
        <f t="shared" si="366"/>
        <v>1946250</v>
      </c>
      <c r="TQ47" s="63">
        <f t="shared" si="366"/>
        <v>1946250</v>
      </c>
      <c r="TR47" s="63">
        <f t="shared" si="366"/>
        <v>1946250</v>
      </c>
      <c r="TS47" s="63">
        <f t="shared" si="366"/>
        <v>1946250</v>
      </c>
      <c r="TT47" s="63">
        <f t="shared" si="366"/>
        <v>1946250</v>
      </c>
      <c r="TU47" s="63">
        <f t="shared" si="366"/>
        <v>1946250</v>
      </c>
      <c r="TV47" s="63">
        <f t="shared" si="366"/>
        <v>1946250</v>
      </c>
      <c r="TW47" s="63">
        <f t="shared" si="366"/>
        <v>1946250</v>
      </c>
      <c r="TX47" s="63">
        <f t="shared" si="366"/>
        <v>1946250</v>
      </c>
      <c r="TY47" s="63">
        <f t="shared" si="366"/>
        <v>1946250</v>
      </c>
      <c r="TZ47" s="63">
        <f t="shared" si="366"/>
        <v>1946250</v>
      </c>
      <c r="UA47" s="63">
        <f t="shared" si="366"/>
        <v>1946250</v>
      </c>
      <c r="UB47" s="63">
        <f t="shared" si="366"/>
        <v>1946250</v>
      </c>
      <c r="UC47" s="63">
        <f t="shared" si="366"/>
        <v>1946250</v>
      </c>
      <c r="UD47" s="63">
        <f t="shared" si="366"/>
        <v>1946250</v>
      </c>
      <c r="UE47" s="63">
        <f t="shared" si="366"/>
        <v>1946250</v>
      </c>
      <c r="UF47" s="63">
        <f t="shared" si="366"/>
        <v>1946250</v>
      </c>
      <c r="UG47" s="63">
        <f t="shared" si="366"/>
        <v>1946250</v>
      </c>
      <c r="UH47" s="63">
        <f t="shared" si="366"/>
        <v>1946250</v>
      </c>
      <c r="UI47" s="63">
        <f t="shared" si="366"/>
        <v>1946250</v>
      </c>
      <c r="UJ47" s="63">
        <f t="shared" si="366"/>
        <v>1946250</v>
      </c>
      <c r="UK47" s="63">
        <f t="shared" si="366"/>
        <v>1946250</v>
      </c>
      <c r="UL47" s="63">
        <f t="shared" si="366"/>
        <v>1946250</v>
      </c>
      <c r="UM47" s="63">
        <f t="shared" si="366"/>
        <v>1946250</v>
      </c>
      <c r="UN47" s="63">
        <f t="shared" si="366"/>
        <v>1946250</v>
      </c>
      <c r="UO47" s="63">
        <f t="shared" si="366"/>
        <v>1946250</v>
      </c>
      <c r="UP47" s="63">
        <f t="shared" si="366"/>
        <v>1946250</v>
      </c>
      <c r="UQ47" s="63">
        <f t="shared" si="366"/>
        <v>1946250</v>
      </c>
      <c r="UR47" s="63">
        <f t="shared" si="366"/>
        <v>1946250</v>
      </c>
      <c r="US47" s="63">
        <f t="shared" si="366"/>
        <v>1946250</v>
      </c>
      <c r="UT47" s="63">
        <f t="shared" si="366"/>
        <v>1946250</v>
      </c>
      <c r="UU47" s="63">
        <f t="shared" si="366"/>
        <v>1946250</v>
      </c>
      <c r="UV47" s="63">
        <f t="shared" si="366"/>
        <v>1946250</v>
      </c>
      <c r="UW47" s="63">
        <f t="shared" si="366"/>
        <v>1946250</v>
      </c>
      <c r="UX47" s="63">
        <f t="shared" si="366"/>
        <v>1946250</v>
      </c>
      <c r="UY47" s="63">
        <f t="shared" si="366"/>
        <v>1946250</v>
      </c>
      <c r="UZ47" s="63">
        <f t="shared" si="366"/>
        <v>1946250</v>
      </c>
      <c r="VA47" s="63">
        <f t="shared" si="366"/>
        <v>1946250</v>
      </c>
      <c r="VB47" s="63">
        <f t="shared" si="366"/>
        <v>1946250</v>
      </c>
      <c r="VC47" s="63">
        <f t="shared" si="366"/>
        <v>1946250</v>
      </c>
      <c r="VD47" s="63">
        <f t="shared" si="366"/>
        <v>1946250</v>
      </c>
      <c r="VE47" s="63">
        <f t="shared" si="366"/>
        <v>1946250</v>
      </c>
      <c r="VF47" s="63">
        <f t="shared" si="366"/>
        <v>1946250</v>
      </c>
      <c r="VG47" s="63">
        <f t="shared" si="366"/>
        <v>1946250</v>
      </c>
      <c r="VH47" s="63">
        <f t="shared" si="366"/>
        <v>1946250</v>
      </c>
      <c r="VI47" s="63">
        <f t="shared" si="366"/>
        <v>1946250</v>
      </c>
      <c r="VJ47" s="63">
        <f t="shared" ref="VJ47:XU47" si="367">VI47</f>
        <v>1946250</v>
      </c>
      <c r="VK47" s="63">
        <f t="shared" si="367"/>
        <v>1946250</v>
      </c>
      <c r="VL47" s="63">
        <f t="shared" si="367"/>
        <v>1946250</v>
      </c>
      <c r="VM47" s="63">
        <f t="shared" si="367"/>
        <v>1946250</v>
      </c>
      <c r="VN47" s="63">
        <f t="shared" si="367"/>
        <v>1946250</v>
      </c>
      <c r="VO47" s="63">
        <f t="shared" si="367"/>
        <v>1946250</v>
      </c>
      <c r="VP47" s="63">
        <f t="shared" si="367"/>
        <v>1946250</v>
      </c>
      <c r="VQ47" s="63">
        <f t="shared" si="367"/>
        <v>1946250</v>
      </c>
      <c r="VR47" s="63">
        <f t="shared" si="367"/>
        <v>1946250</v>
      </c>
      <c r="VS47" s="63">
        <f t="shared" si="367"/>
        <v>1946250</v>
      </c>
      <c r="VT47" s="63">
        <f t="shared" si="367"/>
        <v>1946250</v>
      </c>
      <c r="VU47" s="63">
        <f t="shared" si="367"/>
        <v>1946250</v>
      </c>
      <c r="VV47" s="63">
        <f t="shared" si="367"/>
        <v>1946250</v>
      </c>
      <c r="VW47" s="63">
        <f t="shared" si="367"/>
        <v>1946250</v>
      </c>
      <c r="VX47" s="63">
        <f t="shared" si="367"/>
        <v>1946250</v>
      </c>
      <c r="VY47" s="63">
        <f t="shared" si="367"/>
        <v>1946250</v>
      </c>
      <c r="VZ47" s="63">
        <f t="shared" si="367"/>
        <v>1946250</v>
      </c>
      <c r="WA47" s="63">
        <f t="shared" si="367"/>
        <v>1946250</v>
      </c>
      <c r="WB47" s="63">
        <f t="shared" si="367"/>
        <v>1946250</v>
      </c>
      <c r="WC47" s="63">
        <f t="shared" si="367"/>
        <v>1946250</v>
      </c>
      <c r="WD47" s="63">
        <f t="shared" si="367"/>
        <v>1946250</v>
      </c>
      <c r="WE47" s="63">
        <f t="shared" si="367"/>
        <v>1946250</v>
      </c>
      <c r="WF47" s="63">
        <f t="shared" si="367"/>
        <v>1946250</v>
      </c>
      <c r="WG47" s="63">
        <f t="shared" si="367"/>
        <v>1946250</v>
      </c>
      <c r="WH47" s="63">
        <f t="shared" si="367"/>
        <v>1946250</v>
      </c>
      <c r="WI47" s="63">
        <f t="shared" si="367"/>
        <v>1946250</v>
      </c>
      <c r="WJ47" s="63">
        <f t="shared" si="367"/>
        <v>1946250</v>
      </c>
      <c r="WK47" s="63">
        <f t="shared" si="367"/>
        <v>1946250</v>
      </c>
      <c r="WL47" s="63">
        <f t="shared" si="367"/>
        <v>1946250</v>
      </c>
      <c r="WM47" s="63">
        <f t="shared" si="367"/>
        <v>1946250</v>
      </c>
      <c r="WN47" s="63">
        <f t="shared" si="367"/>
        <v>1946250</v>
      </c>
      <c r="WO47" s="63">
        <f t="shared" si="367"/>
        <v>1946250</v>
      </c>
      <c r="WP47" s="63">
        <f t="shared" si="367"/>
        <v>1946250</v>
      </c>
      <c r="WQ47" s="63">
        <f t="shared" si="367"/>
        <v>1946250</v>
      </c>
      <c r="WR47" s="63">
        <f t="shared" si="367"/>
        <v>1946250</v>
      </c>
      <c r="WS47" s="63">
        <f t="shared" si="367"/>
        <v>1946250</v>
      </c>
      <c r="WT47" s="63">
        <f t="shared" si="367"/>
        <v>1946250</v>
      </c>
      <c r="WU47" s="63">
        <f t="shared" si="367"/>
        <v>1946250</v>
      </c>
      <c r="WV47" s="63">
        <f t="shared" si="367"/>
        <v>1946250</v>
      </c>
      <c r="WW47" s="63">
        <f t="shared" si="367"/>
        <v>1946250</v>
      </c>
      <c r="WX47" s="63">
        <f t="shared" si="367"/>
        <v>1946250</v>
      </c>
      <c r="WY47" s="63">
        <f t="shared" si="367"/>
        <v>1946250</v>
      </c>
      <c r="WZ47" s="63">
        <f t="shared" si="367"/>
        <v>1946250</v>
      </c>
      <c r="XA47" s="63">
        <f t="shared" si="367"/>
        <v>1946250</v>
      </c>
      <c r="XB47" s="63">
        <f t="shared" si="367"/>
        <v>1946250</v>
      </c>
      <c r="XC47" s="63">
        <f t="shared" si="367"/>
        <v>1946250</v>
      </c>
      <c r="XD47" s="63">
        <f t="shared" si="367"/>
        <v>1946250</v>
      </c>
      <c r="XE47" s="63">
        <f t="shared" si="367"/>
        <v>1946250</v>
      </c>
      <c r="XF47" s="63">
        <f t="shared" si="367"/>
        <v>1946250</v>
      </c>
      <c r="XG47" s="63">
        <f t="shared" si="367"/>
        <v>1946250</v>
      </c>
      <c r="XH47" s="63">
        <f t="shared" si="367"/>
        <v>1946250</v>
      </c>
      <c r="XI47" s="63">
        <f t="shared" si="367"/>
        <v>1946250</v>
      </c>
      <c r="XJ47" s="63">
        <f t="shared" si="367"/>
        <v>1946250</v>
      </c>
      <c r="XK47" s="63">
        <f t="shared" si="367"/>
        <v>1946250</v>
      </c>
      <c r="XL47" s="63">
        <f t="shared" si="367"/>
        <v>1946250</v>
      </c>
      <c r="XM47" s="63">
        <f t="shared" si="367"/>
        <v>1946250</v>
      </c>
      <c r="XN47" s="63">
        <f t="shared" si="367"/>
        <v>1946250</v>
      </c>
      <c r="XO47" s="63">
        <f t="shared" si="367"/>
        <v>1946250</v>
      </c>
      <c r="XP47" s="63">
        <f t="shared" si="367"/>
        <v>1946250</v>
      </c>
      <c r="XQ47" s="63">
        <f t="shared" si="367"/>
        <v>1946250</v>
      </c>
      <c r="XR47" s="63">
        <f t="shared" si="367"/>
        <v>1946250</v>
      </c>
      <c r="XS47" s="63">
        <f t="shared" si="367"/>
        <v>1946250</v>
      </c>
      <c r="XT47" s="63">
        <f t="shared" si="367"/>
        <v>1946250</v>
      </c>
      <c r="XU47" s="63">
        <f t="shared" si="367"/>
        <v>1946250</v>
      </c>
      <c r="XV47" s="63">
        <f t="shared" ref="XV47:AAG47" si="368">XU47</f>
        <v>1946250</v>
      </c>
      <c r="XW47" s="63">
        <f t="shared" si="368"/>
        <v>1946250</v>
      </c>
      <c r="XX47" s="63">
        <f t="shared" si="368"/>
        <v>1946250</v>
      </c>
      <c r="XY47" s="63">
        <f t="shared" si="368"/>
        <v>1946250</v>
      </c>
      <c r="XZ47" s="63">
        <f t="shared" si="368"/>
        <v>1946250</v>
      </c>
      <c r="YA47" s="63">
        <f t="shared" si="368"/>
        <v>1946250</v>
      </c>
      <c r="YB47" s="63">
        <f t="shared" si="368"/>
        <v>1946250</v>
      </c>
      <c r="YC47" s="63">
        <f t="shared" si="368"/>
        <v>1946250</v>
      </c>
      <c r="YD47" s="63">
        <f t="shared" si="368"/>
        <v>1946250</v>
      </c>
      <c r="YE47" s="63">
        <f t="shared" si="368"/>
        <v>1946250</v>
      </c>
      <c r="YF47" s="63">
        <f t="shared" si="368"/>
        <v>1946250</v>
      </c>
      <c r="YG47" s="63">
        <f t="shared" si="368"/>
        <v>1946250</v>
      </c>
      <c r="YH47" s="63">
        <f t="shared" si="368"/>
        <v>1946250</v>
      </c>
      <c r="YI47" s="63">
        <f t="shared" si="368"/>
        <v>1946250</v>
      </c>
      <c r="YJ47" s="63">
        <f t="shared" si="368"/>
        <v>1946250</v>
      </c>
      <c r="YK47" s="63">
        <f t="shared" si="368"/>
        <v>1946250</v>
      </c>
      <c r="YL47" s="63">
        <f t="shared" si="368"/>
        <v>1946250</v>
      </c>
      <c r="YM47" s="63">
        <f t="shared" si="368"/>
        <v>1946250</v>
      </c>
      <c r="YN47" s="63">
        <f t="shared" si="368"/>
        <v>1946250</v>
      </c>
      <c r="YO47" s="63">
        <f t="shared" si="368"/>
        <v>1946250</v>
      </c>
      <c r="YP47" s="63">
        <f t="shared" si="368"/>
        <v>1946250</v>
      </c>
      <c r="YQ47" s="63">
        <f t="shared" si="368"/>
        <v>1946250</v>
      </c>
      <c r="YR47" s="63">
        <f t="shared" si="368"/>
        <v>1946250</v>
      </c>
      <c r="YS47" s="63">
        <f t="shared" si="368"/>
        <v>1946250</v>
      </c>
      <c r="YT47" s="63">
        <f t="shared" si="368"/>
        <v>1946250</v>
      </c>
      <c r="YU47" s="63">
        <f t="shared" si="368"/>
        <v>1946250</v>
      </c>
      <c r="YV47" s="63">
        <f t="shared" si="368"/>
        <v>1946250</v>
      </c>
      <c r="YW47" s="63">
        <f t="shared" si="368"/>
        <v>1946250</v>
      </c>
      <c r="YX47" s="63">
        <f t="shared" si="368"/>
        <v>1946250</v>
      </c>
      <c r="YY47" s="63">
        <f t="shared" si="368"/>
        <v>1946250</v>
      </c>
      <c r="YZ47" s="63">
        <f t="shared" si="368"/>
        <v>1946250</v>
      </c>
      <c r="ZA47" s="63">
        <f t="shared" si="368"/>
        <v>1946250</v>
      </c>
      <c r="ZB47" s="63">
        <f t="shared" si="368"/>
        <v>1946250</v>
      </c>
      <c r="ZC47" s="63">
        <f t="shared" si="368"/>
        <v>1946250</v>
      </c>
      <c r="ZD47" s="63">
        <f t="shared" si="368"/>
        <v>1946250</v>
      </c>
      <c r="ZE47" s="63">
        <f t="shared" si="368"/>
        <v>1946250</v>
      </c>
      <c r="ZF47" s="63">
        <f t="shared" si="368"/>
        <v>1946250</v>
      </c>
      <c r="ZG47" s="63">
        <f t="shared" si="368"/>
        <v>1946250</v>
      </c>
      <c r="ZH47" s="63">
        <f t="shared" si="368"/>
        <v>1946250</v>
      </c>
      <c r="ZI47" s="63">
        <f t="shared" si="368"/>
        <v>1946250</v>
      </c>
      <c r="ZJ47" s="63">
        <f t="shared" si="368"/>
        <v>1946250</v>
      </c>
      <c r="ZK47" s="63">
        <f t="shared" si="368"/>
        <v>1946250</v>
      </c>
      <c r="ZL47" s="63">
        <f t="shared" si="368"/>
        <v>1946250</v>
      </c>
      <c r="ZM47" s="63">
        <f t="shared" si="368"/>
        <v>1946250</v>
      </c>
      <c r="ZN47" s="63">
        <f t="shared" si="368"/>
        <v>1946250</v>
      </c>
      <c r="ZO47" s="63">
        <f t="shared" si="368"/>
        <v>1946250</v>
      </c>
      <c r="ZP47" s="63">
        <f t="shared" si="368"/>
        <v>1946250</v>
      </c>
      <c r="ZQ47" s="63">
        <f t="shared" si="368"/>
        <v>1946250</v>
      </c>
      <c r="ZR47" s="63">
        <f t="shared" si="368"/>
        <v>1946250</v>
      </c>
      <c r="ZS47" s="63">
        <f t="shared" si="368"/>
        <v>1946250</v>
      </c>
      <c r="ZT47" s="63">
        <f t="shared" si="368"/>
        <v>1946250</v>
      </c>
      <c r="ZU47" s="63">
        <f t="shared" si="368"/>
        <v>1946250</v>
      </c>
      <c r="ZV47" s="63">
        <f t="shared" si="368"/>
        <v>1946250</v>
      </c>
      <c r="ZW47" s="63">
        <f t="shared" si="368"/>
        <v>1946250</v>
      </c>
      <c r="ZX47" s="63">
        <f t="shared" si="368"/>
        <v>1946250</v>
      </c>
      <c r="ZY47" s="63">
        <f t="shared" si="368"/>
        <v>1946250</v>
      </c>
      <c r="ZZ47" s="63">
        <f t="shared" si="368"/>
        <v>1946250</v>
      </c>
      <c r="AAA47" s="63">
        <f t="shared" si="368"/>
        <v>1946250</v>
      </c>
      <c r="AAB47" s="63">
        <f t="shared" si="368"/>
        <v>1946250</v>
      </c>
      <c r="AAC47" s="63">
        <f t="shared" si="368"/>
        <v>1946250</v>
      </c>
      <c r="AAD47" s="63">
        <f t="shared" si="368"/>
        <v>1946250</v>
      </c>
      <c r="AAE47" s="63">
        <f t="shared" si="368"/>
        <v>1946250</v>
      </c>
      <c r="AAF47" s="63">
        <f t="shared" si="368"/>
        <v>1946250</v>
      </c>
      <c r="AAG47" s="63">
        <f t="shared" si="368"/>
        <v>1946250</v>
      </c>
      <c r="AAH47" s="63">
        <f t="shared" ref="AAH47:ACS47" si="369">AAG47</f>
        <v>1946250</v>
      </c>
      <c r="AAI47" s="63">
        <f t="shared" si="369"/>
        <v>1946250</v>
      </c>
      <c r="AAJ47" s="63">
        <f t="shared" si="369"/>
        <v>1946250</v>
      </c>
      <c r="AAK47" s="63">
        <f t="shared" si="369"/>
        <v>1946250</v>
      </c>
      <c r="AAL47" s="63">
        <f t="shared" si="369"/>
        <v>1946250</v>
      </c>
      <c r="AAM47" s="63">
        <f t="shared" si="369"/>
        <v>1946250</v>
      </c>
      <c r="AAN47" s="63">
        <f t="shared" si="369"/>
        <v>1946250</v>
      </c>
      <c r="AAO47" s="63">
        <f t="shared" si="369"/>
        <v>1946250</v>
      </c>
      <c r="AAP47" s="63">
        <f t="shared" si="369"/>
        <v>1946250</v>
      </c>
      <c r="AAQ47" s="63">
        <f t="shared" si="369"/>
        <v>1946250</v>
      </c>
      <c r="AAR47" s="63">
        <f t="shared" si="369"/>
        <v>1946250</v>
      </c>
      <c r="AAS47" s="63">
        <f t="shared" si="369"/>
        <v>1946250</v>
      </c>
      <c r="AAT47" s="63">
        <f t="shared" si="369"/>
        <v>1946250</v>
      </c>
      <c r="AAU47" s="63">
        <f t="shared" si="369"/>
        <v>1946250</v>
      </c>
      <c r="AAV47" s="63">
        <f t="shared" si="369"/>
        <v>1946250</v>
      </c>
      <c r="AAW47" s="63">
        <f t="shared" si="369"/>
        <v>1946250</v>
      </c>
      <c r="AAX47" s="63">
        <f t="shared" si="369"/>
        <v>1946250</v>
      </c>
      <c r="AAY47" s="63">
        <f t="shared" si="369"/>
        <v>1946250</v>
      </c>
      <c r="AAZ47" s="63">
        <f t="shared" si="369"/>
        <v>1946250</v>
      </c>
      <c r="ABA47" s="63">
        <f t="shared" si="369"/>
        <v>1946250</v>
      </c>
      <c r="ABB47" s="63">
        <f t="shared" si="369"/>
        <v>1946250</v>
      </c>
      <c r="ABC47" s="63">
        <f t="shared" si="369"/>
        <v>1946250</v>
      </c>
      <c r="ABD47" s="63">
        <f t="shared" si="369"/>
        <v>1946250</v>
      </c>
      <c r="ABE47" s="63">
        <f t="shared" si="369"/>
        <v>1946250</v>
      </c>
      <c r="ABF47" s="63">
        <f t="shared" si="369"/>
        <v>1946250</v>
      </c>
      <c r="ABG47" s="63">
        <f t="shared" si="369"/>
        <v>1946250</v>
      </c>
      <c r="ABH47" s="63">
        <f t="shared" si="369"/>
        <v>1946250</v>
      </c>
      <c r="ABI47" s="63">
        <f t="shared" si="369"/>
        <v>1946250</v>
      </c>
      <c r="ABJ47" s="63">
        <f t="shared" si="369"/>
        <v>1946250</v>
      </c>
      <c r="ABK47" s="63">
        <f t="shared" si="369"/>
        <v>1946250</v>
      </c>
      <c r="ABL47" s="63">
        <f t="shared" si="369"/>
        <v>1946250</v>
      </c>
      <c r="ABM47" s="63">
        <f t="shared" si="369"/>
        <v>1946250</v>
      </c>
      <c r="ABN47" s="63">
        <f t="shared" si="369"/>
        <v>1946250</v>
      </c>
      <c r="ABO47" s="63">
        <f t="shared" si="369"/>
        <v>1946250</v>
      </c>
      <c r="ABP47" s="63">
        <f t="shared" si="369"/>
        <v>1946250</v>
      </c>
      <c r="ABQ47" s="63">
        <f t="shared" si="369"/>
        <v>1946250</v>
      </c>
      <c r="ABR47" s="63">
        <f t="shared" si="369"/>
        <v>1946250</v>
      </c>
      <c r="ABS47" s="63">
        <f t="shared" si="369"/>
        <v>1946250</v>
      </c>
      <c r="ABT47" s="63">
        <f t="shared" si="369"/>
        <v>1946250</v>
      </c>
      <c r="ABU47" s="63">
        <f t="shared" si="369"/>
        <v>1946250</v>
      </c>
      <c r="ABV47" s="63">
        <f t="shared" si="369"/>
        <v>1946250</v>
      </c>
      <c r="ABW47" s="63">
        <f t="shared" si="369"/>
        <v>1946250</v>
      </c>
      <c r="ABX47" s="63">
        <f t="shared" si="369"/>
        <v>1946250</v>
      </c>
      <c r="ABY47" s="63">
        <f t="shared" si="369"/>
        <v>1946250</v>
      </c>
      <c r="ABZ47" s="63">
        <f t="shared" si="369"/>
        <v>1946250</v>
      </c>
      <c r="ACA47" s="63">
        <f t="shared" si="369"/>
        <v>1946250</v>
      </c>
      <c r="ACB47" s="63">
        <f t="shared" si="369"/>
        <v>1946250</v>
      </c>
      <c r="ACC47" s="63">
        <f t="shared" si="369"/>
        <v>1946250</v>
      </c>
      <c r="ACD47" s="63">
        <f t="shared" si="369"/>
        <v>1946250</v>
      </c>
      <c r="ACE47" s="63">
        <f t="shared" si="369"/>
        <v>1946250</v>
      </c>
      <c r="ACF47" s="63">
        <f t="shared" si="369"/>
        <v>1946250</v>
      </c>
      <c r="ACG47" s="63">
        <f t="shared" si="369"/>
        <v>1946250</v>
      </c>
      <c r="ACH47" s="63">
        <f t="shared" si="369"/>
        <v>1946250</v>
      </c>
      <c r="ACI47" s="63">
        <f t="shared" si="369"/>
        <v>1946250</v>
      </c>
      <c r="ACJ47" s="63">
        <f t="shared" si="369"/>
        <v>1946250</v>
      </c>
      <c r="ACK47" s="63">
        <f t="shared" si="369"/>
        <v>1946250</v>
      </c>
      <c r="ACL47" s="63">
        <f t="shared" si="369"/>
        <v>1946250</v>
      </c>
      <c r="ACM47" s="63">
        <f t="shared" si="369"/>
        <v>1946250</v>
      </c>
      <c r="ACN47" s="63">
        <f t="shared" si="369"/>
        <v>1946250</v>
      </c>
      <c r="ACO47" s="63">
        <f t="shared" si="369"/>
        <v>1946250</v>
      </c>
      <c r="ACP47" s="63">
        <f t="shared" si="369"/>
        <v>1946250</v>
      </c>
      <c r="ACQ47" s="63">
        <f t="shared" si="369"/>
        <v>1946250</v>
      </c>
      <c r="ACR47" s="63">
        <f t="shared" si="369"/>
        <v>1946250</v>
      </c>
      <c r="ACS47" s="63">
        <f t="shared" si="369"/>
        <v>1946250</v>
      </c>
      <c r="ACT47" s="63">
        <f t="shared" ref="ACT47:AFE47" si="370">ACS47</f>
        <v>1946250</v>
      </c>
      <c r="ACU47" s="63">
        <f t="shared" si="370"/>
        <v>1946250</v>
      </c>
      <c r="ACV47" s="63">
        <f t="shared" si="370"/>
        <v>1946250</v>
      </c>
      <c r="ACW47" s="63">
        <f t="shared" si="370"/>
        <v>1946250</v>
      </c>
      <c r="ACX47" s="63">
        <f t="shared" si="370"/>
        <v>1946250</v>
      </c>
      <c r="ACY47" s="63">
        <f t="shared" si="370"/>
        <v>1946250</v>
      </c>
      <c r="ACZ47" s="63">
        <f t="shared" si="370"/>
        <v>1946250</v>
      </c>
      <c r="ADA47" s="63">
        <f t="shared" si="370"/>
        <v>1946250</v>
      </c>
      <c r="ADB47" s="63">
        <f t="shared" si="370"/>
        <v>1946250</v>
      </c>
      <c r="ADC47" s="63">
        <f t="shared" si="370"/>
        <v>1946250</v>
      </c>
      <c r="ADD47" s="63">
        <f t="shared" si="370"/>
        <v>1946250</v>
      </c>
      <c r="ADE47" s="63">
        <f t="shared" si="370"/>
        <v>1946250</v>
      </c>
      <c r="ADF47" s="63">
        <f t="shared" si="370"/>
        <v>1946250</v>
      </c>
      <c r="ADG47" s="63">
        <f t="shared" si="370"/>
        <v>1946250</v>
      </c>
      <c r="ADH47" s="63">
        <f t="shared" si="370"/>
        <v>1946250</v>
      </c>
      <c r="ADI47" s="63">
        <f t="shared" si="370"/>
        <v>1946250</v>
      </c>
      <c r="ADJ47" s="63">
        <f t="shared" si="370"/>
        <v>1946250</v>
      </c>
      <c r="ADK47" s="63">
        <f t="shared" si="370"/>
        <v>1946250</v>
      </c>
      <c r="ADL47" s="63">
        <f t="shared" si="370"/>
        <v>1946250</v>
      </c>
      <c r="ADM47" s="63">
        <f t="shared" si="370"/>
        <v>1946250</v>
      </c>
      <c r="ADN47" s="63">
        <f t="shared" si="370"/>
        <v>1946250</v>
      </c>
      <c r="ADO47" s="63">
        <f t="shared" si="370"/>
        <v>1946250</v>
      </c>
      <c r="ADP47" s="63">
        <f t="shared" si="370"/>
        <v>1946250</v>
      </c>
      <c r="ADQ47" s="63">
        <f t="shared" si="370"/>
        <v>1946250</v>
      </c>
      <c r="ADR47" s="63">
        <f t="shared" si="370"/>
        <v>1946250</v>
      </c>
      <c r="ADS47" s="63">
        <f t="shared" si="370"/>
        <v>1946250</v>
      </c>
      <c r="ADT47" s="63">
        <f t="shared" si="370"/>
        <v>1946250</v>
      </c>
      <c r="ADU47" s="63">
        <f t="shared" si="370"/>
        <v>1946250</v>
      </c>
      <c r="ADV47" s="63">
        <f t="shared" si="370"/>
        <v>1946250</v>
      </c>
      <c r="ADW47" s="63">
        <f t="shared" si="370"/>
        <v>1946250</v>
      </c>
      <c r="ADX47" s="63">
        <f t="shared" si="370"/>
        <v>1946250</v>
      </c>
      <c r="ADY47" s="63">
        <f t="shared" si="370"/>
        <v>1946250</v>
      </c>
      <c r="ADZ47" s="63">
        <f t="shared" si="370"/>
        <v>1946250</v>
      </c>
      <c r="AEA47" s="63">
        <f t="shared" si="370"/>
        <v>1946250</v>
      </c>
      <c r="AEB47" s="63">
        <f t="shared" si="370"/>
        <v>1946250</v>
      </c>
      <c r="AEC47" s="63">
        <f t="shared" si="370"/>
        <v>1946250</v>
      </c>
      <c r="AED47" s="63">
        <f t="shared" si="370"/>
        <v>1946250</v>
      </c>
      <c r="AEE47" s="63">
        <f t="shared" si="370"/>
        <v>1946250</v>
      </c>
      <c r="AEF47" s="63">
        <f t="shared" si="370"/>
        <v>1946250</v>
      </c>
      <c r="AEG47" s="63">
        <f t="shared" si="370"/>
        <v>1946250</v>
      </c>
      <c r="AEH47" s="63">
        <f t="shared" si="370"/>
        <v>1946250</v>
      </c>
      <c r="AEI47" s="63">
        <f t="shared" si="370"/>
        <v>1946250</v>
      </c>
      <c r="AEJ47" s="63">
        <f t="shared" si="370"/>
        <v>1946250</v>
      </c>
      <c r="AEK47" s="63">
        <f t="shared" si="370"/>
        <v>1946250</v>
      </c>
      <c r="AEL47" s="63">
        <f t="shared" si="370"/>
        <v>1946250</v>
      </c>
      <c r="AEM47" s="63">
        <f t="shared" si="370"/>
        <v>1946250</v>
      </c>
      <c r="AEN47" s="63">
        <f t="shared" si="370"/>
        <v>1946250</v>
      </c>
      <c r="AEO47" s="63">
        <f t="shared" si="370"/>
        <v>1946250</v>
      </c>
      <c r="AEP47" s="63">
        <f t="shared" si="370"/>
        <v>1946250</v>
      </c>
      <c r="AEQ47" s="63">
        <f t="shared" si="370"/>
        <v>1946250</v>
      </c>
      <c r="AER47" s="63">
        <f t="shared" si="370"/>
        <v>1946250</v>
      </c>
      <c r="AES47" s="63">
        <f t="shared" si="370"/>
        <v>1946250</v>
      </c>
      <c r="AET47" s="63">
        <f t="shared" si="370"/>
        <v>1946250</v>
      </c>
      <c r="AEU47" s="63">
        <f t="shared" si="370"/>
        <v>1946250</v>
      </c>
      <c r="AEV47" s="63">
        <f t="shared" si="370"/>
        <v>1946250</v>
      </c>
      <c r="AEW47" s="63">
        <f t="shared" si="370"/>
        <v>1946250</v>
      </c>
      <c r="AEX47" s="63">
        <f t="shared" si="370"/>
        <v>1946250</v>
      </c>
      <c r="AEY47" s="63">
        <f t="shared" si="370"/>
        <v>1946250</v>
      </c>
      <c r="AEZ47" s="63">
        <f t="shared" si="370"/>
        <v>1946250</v>
      </c>
      <c r="AFA47" s="63">
        <f t="shared" si="370"/>
        <v>1946250</v>
      </c>
      <c r="AFB47" s="63">
        <f t="shared" si="370"/>
        <v>1946250</v>
      </c>
      <c r="AFC47" s="63">
        <f t="shared" si="370"/>
        <v>1946250</v>
      </c>
      <c r="AFD47" s="63">
        <f t="shared" si="370"/>
        <v>1946250</v>
      </c>
      <c r="AFE47" s="63">
        <f t="shared" si="370"/>
        <v>1946250</v>
      </c>
      <c r="AFF47" s="63">
        <f t="shared" ref="AFF47:AHQ47" si="371">AFE47</f>
        <v>1946250</v>
      </c>
      <c r="AFG47" s="63">
        <f t="shared" si="371"/>
        <v>1946250</v>
      </c>
      <c r="AFH47" s="63">
        <f t="shared" si="371"/>
        <v>1946250</v>
      </c>
      <c r="AFI47" s="63">
        <f t="shared" si="371"/>
        <v>1946250</v>
      </c>
      <c r="AFJ47" s="63">
        <f t="shared" si="371"/>
        <v>1946250</v>
      </c>
      <c r="AFK47" s="63">
        <f t="shared" si="371"/>
        <v>1946250</v>
      </c>
      <c r="AFL47" s="63">
        <f t="shared" si="371"/>
        <v>1946250</v>
      </c>
      <c r="AFM47" s="63">
        <f t="shared" si="371"/>
        <v>1946250</v>
      </c>
      <c r="AFN47" s="63">
        <f t="shared" si="371"/>
        <v>1946250</v>
      </c>
      <c r="AFO47" s="63">
        <f t="shared" si="371"/>
        <v>1946250</v>
      </c>
      <c r="AFP47" s="63">
        <f t="shared" si="371"/>
        <v>1946250</v>
      </c>
      <c r="AFQ47" s="63">
        <f t="shared" si="371"/>
        <v>1946250</v>
      </c>
      <c r="AFR47" s="63">
        <f t="shared" si="371"/>
        <v>1946250</v>
      </c>
      <c r="AFS47" s="63">
        <f t="shared" si="371"/>
        <v>1946250</v>
      </c>
      <c r="AFT47" s="63">
        <f t="shared" si="371"/>
        <v>1946250</v>
      </c>
      <c r="AFU47" s="63">
        <f t="shared" si="371"/>
        <v>1946250</v>
      </c>
      <c r="AFV47" s="63">
        <f t="shared" si="371"/>
        <v>1946250</v>
      </c>
      <c r="AFW47" s="63">
        <f t="shared" si="371"/>
        <v>1946250</v>
      </c>
      <c r="AFX47" s="63">
        <f t="shared" si="371"/>
        <v>1946250</v>
      </c>
      <c r="AFY47" s="63">
        <f t="shared" si="371"/>
        <v>1946250</v>
      </c>
      <c r="AFZ47" s="63">
        <f t="shared" si="371"/>
        <v>1946250</v>
      </c>
      <c r="AGA47" s="63">
        <f t="shared" si="371"/>
        <v>1946250</v>
      </c>
      <c r="AGB47" s="63">
        <f t="shared" si="371"/>
        <v>1946250</v>
      </c>
      <c r="AGC47" s="63">
        <f t="shared" si="371"/>
        <v>1946250</v>
      </c>
      <c r="AGD47" s="63">
        <f t="shared" si="371"/>
        <v>1946250</v>
      </c>
      <c r="AGE47" s="63">
        <f t="shared" si="371"/>
        <v>1946250</v>
      </c>
      <c r="AGF47" s="63">
        <f t="shared" si="371"/>
        <v>1946250</v>
      </c>
      <c r="AGG47" s="63">
        <f t="shared" si="371"/>
        <v>1946250</v>
      </c>
      <c r="AGH47" s="63">
        <f t="shared" si="371"/>
        <v>1946250</v>
      </c>
      <c r="AGI47" s="63">
        <f t="shared" si="371"/>
        <v>1946250</v>
      </c>
      <c r="AGJ47" s="63">
        <f t="shared" si="371"/>
        <v>1946250</v>
      </c>
      <c r="AGK47" s="63">
        <f t="shared" si="371"/>
        <v>1946250</v>
      </c>
      <c r="AGL47" s="63">
        <f t="shared" si="371"/>
        <v>1946250</v>
      </c>
      <c r="AGM47" s="63">
        <f t="shared" si="371"/>
        <v>1946250</v>
      </c>
      <c r="AGN47" s="63">
        <f t="shared" si="371"/>
        <v>1946250</v>
      </c>
      <c r="AGO47" s="63">
        <f t="shared" si="371"/>
        <v>1946250</v>
      </c>
      <c r="AGP47" s="63">
        <f t="shared" si="371"/>
        <v>1946250</v>
      </c>
      <c r="AGQ47" s="63">
        <f t="shared" si="371"/>
        <v>1946250</v>
      </c>
      <c r="AGR47" s="63">
        <f t="shared" si="371"/>
        <v>1946250</v>
      </c>
      <c r="AGS47" s="63">
        <f t="shared" si="371"/>
        <v>1946250</v>
      </c>
      <c r="AGT47" s="63">
        <f t="shared" si="371"/>
        <v>1946250</v>
      </c>
      <c r="AGU47" s="63">
        <f t="shared" si="371"/>
        <v>1946250</v>
      </c>
      <c r="AGV47" s="63">
        <f t="shared" si="371"/>
        <v>1946250</v>
      </c>
      <c r="AGW47" s="63">
        <f t="shared" si="371"/>
        <v>1946250</v>
      </c>
      <c r="AGX47" s="63">
        <f t="shared" si="371"/>
        <v>1946250</v>
      </c>
      <c r="AGY47" s="63">
        <f t="shared" si="371"/>
        <v>1946250</v>
      </c>
      <c r="AGZ47" s="63">
        <f t="shared" si="371"/>
        <v>1946250</v>
      </c>
      <c r="AHA47" s="63">
        <f t="shared" si="371"/>
        <v>1946250</v>
      </c>
      <c r="AHB47" s="63">
        <f t="shared" si="371"/>
        <v>1946250</v>
      </c>
      <c r="AHC47" s="63">
        <f t="shared" si="371"/>
        <v>1946250</v>
      </c>
      <c r="AHD47" s="63">
        <f t="shared" si="371"/>
        <v>1946250</v>
      </c>
      <c r="AHE47" s="63">
        <f t="shared" si="371"/>
        <v>1946250</v>
      </c>
      <c r="AHF47" s="63">
        <f t="shared" si="371"/>
        <v>1946250</v>
      </c>
      <c r="AHG47" s="63">
        <f t="shared" si="371"/>
        <v>1946250</v>
      </c>
      <c r="AHH47" s="63">
        <f t="shared" si="371"/>
        <v>1946250</v>
      </c>
      <c r="AHI47" s="63">
        <f t="shared" si="371"/>
        <v>1946250</v>
      </c>
      <c r="AHJ47" s="63">
        <f t="shared" si="371"/>
        <v>1946250</v>
      </c>
      <c r="AHK47" s="63">
        <f t="shared" si="371"/>
        <v>1946250</v>
      </c>
      <c r="AHL47" s="63">
        <f t="shared" si="371"/>
        <v>1946250</v>
      </c>
      <c r="AHM47" s="63">
        <f t="shared" si="371"/>
        <v>1946250</v>
      </c>
      <c r="AHN47" s="63">
        <f t="shared" si="371"/>
        <v>1946250</v>
      </c>
      <c r="AHO47" s="63">
        <f t="shared" si="371"/>
        <v>1946250</v>
      </c>
      <c r="AHP47" s="63">
        <f t="shared" si="371"/>
        <v>1946250</v>
      </c>
      <c r="AHQ47" s="63">
        <f t="shared" si="371"/>
        <v>1946250</v>
      </c>
      <c r="AHR47" s="63">
        <f t="shared" ref="AHR47:AKC47" si="372">AHQ47</f>
        <v>1946250</v>
      </c>
      <c r="AHS47" s="63">
        <f t="shared" si="372"/>
        <v>1946250</v>
      </c>
      <c r="AHT47" s="63">
        <f t="shared" si="372"/>
        <v>1946250</v>
      </c>
      <c r="AHU47" s="63">
        <f t="shared" si="372"/>
        <v>1946250</v>
      </c>
      <c r="AHV47" s="63">
        <f t="shared" si="372"/>
        <v>1946250</v>
      </c>
      <c r="AHW47" s="63">
        <f t="shared" si="372"/>
        <v>1946250</v>
      </c>
      <c r="AHX47" s="63">
        <f t="shared" si="372"/>
        <v>1946250</v>
      </c>
      <c r="AHY47" s="63">
        <f t="shared" si="372"/>
        <v>1946250</v>
      </c>
      <c r="AHZ47" s="63">
        <f t="shared" si="372"/>
        <v>1946250</v>
      </c>
      <c r="AIA47" s="63">
        <f t="shared" si="372"/>
        <v>1946250</v>
      </c>
      <c r="AIB47" s="63">
        <f t="shared" si="372"/>
        <v>1946250</v>
      </c>
      <c r="AIC47" s="63">
        <f t="shared" si="372"/>
        <v>1946250</v>
      </c>
      <c r="AID47" s="63">
        <f t="shared" si="372"/>
        <v>1946250</v>
      </c>
      <c r="AIE47" s="63">
        <f t="shared" si="372"/>
        <v>1946250</v>
      </c>
      <c r="AIF47" s="63">
        <f t="shared" si="372"/>
        <v>1946250</v>
      </c>
      <c r="AIG47" s="63">
        <f t="shared" si="372"/>
        <v>1946250</v>
      </c>
      <c r="AIH47" s="63">
        <f t="shared" si="372"/>
        <v>1946250</v>
      </c>
      <c r="AII47" s="63">
        <f t="shared" si="372"/>
        <v>1946250</v>
      </c>
      <c r="AIJ47" s="63">
        <f t="shared" si="372"/>
        <v>1946250</v>
      </c>
      <c r="AIK47" s="63">
        <f t="shared" si="372"/>
        <v>1946250</v>
      </c>
      <c r="AIL47" s="63">
        <f t="shared" si="372"/>
        <v>1946250</v>
      </c>
      <c r="AIM47" s="63">
        <f t="shared" si="372"/>
        <v>1946250</v>
      </c>
      <c r="AIN47" s="63">
        <f t="shared" si="372"/>
        <v>1946250</v>
      </c>
      <c r="AIO47" s="63">
        <f t="shared" si="372"/>
        <v>1946250</v>
      </c>
      <c r="AIP47" s="63">
        <f t="shared" si="372"/>
        <v>1946250</v>
      </c>
      <c r="AIQ47" s="63">
        <f t="shared" si="372"/>
        <v>1946250</v>
      </c>
      <c r="AIR47" s="63">
        <f t="shared" si="372"/>
        <v>1946250</v>
      </c>
      <c r="AIS47" s="63">
        <f t="shared" si="372"/>
        <v>1946250</v>
      </c>
      <c r="AIT47" s="63">
        <f t="shared" si="372"/>
        <v>1946250</v>
      </c>
      <c r="AIU47" s="63">
        <f t="shared" si="372"/>
        <v>1946250</v>
      </c>
      <c r="AIV47" s="63">
        <f t="shared" si="372"/>
        <v>1946250</v>
      </c>
      <c r="AIW47" s="63">
        <f t="shared" si="372"/>
        <v>1946250</v>
      </c>
      <c r="AIX47" s="63">
        <f t="shared" si="372"/>
        <v>1946250</v>
      </c>
      <c r="AIY47" s="63">
        <f t="shared" si="372"/>
        <v>1946250</v>
      </c>
      <c r="AIZ47" s="63">
        <f t="shared" si="372"/>
        <v>1946250</v>
      </c>
      <c r="AJA47" s="63">
        <f t="shared" si="372"/>
        <v>1946250</v>
      </c>
      <c r="AJB47" s="63">
        <f t="shared" si="372"/>
        <v>1946250</v>
      </c>
      <c r="AJC47" s="63">
        <f t="shared" si="372"/>
        <v>1946250</v>
      </c>
      <c r="AJD47" s="63">
        <f t="shared" si="372"/>
        <v>1946250</v>
      </c>
      <c r="AJE47" s="63">
        <f t="shared" si="372"/>
        <v>1946250</v>
      </c>
      <c r="AJF47" s="63">
        <f t="shared" si="372"/>
        <v>1946250</v>
      </c>
      <c r="AJG47" s="63">
        <f t="shared" si="372"/>
        <v>1946250</v>
      </c>
      <c r="AJH47" s="63">
        <f t="shared" si="372"/>
        <v>1946250</v>
      </c>
      <c r="AJI47" s="63">
        <f t="shared" si="372"/>
        <v>1946250</v>
      </c>
      <c r="AJJ47" s="63">
        <f t="shared" si="372"/>
        <v>1946250</v>
      </c>
      <c r="AJK47" s="63">
        <f t="shared" si="372"/>
        <v>1946250</v>
      </c>
      <c r="AJL47" s="63">
        <f t="shared" si="372"/>
        <v>1946250</v>
      </c>
      <c r="AJM47" s="63">
        <f t="shared" si="372"/>
        <v>1946250</v>
      </c>
      <c r="AJN47" s="63">
        <f t="shared" si="372"/>
        <v>1946250</v>
      </c>
      <c r="AJO47" s="63">
        <f t="shared" si="372"/>
        <v>1946250</v>
      </c>
      <c r="AJP47" s="63">
        <f t="shared" si="372"/>
        <v>1946250</v>
      </c>
      <c r="AJQ47" s="63">
        <f t="shared" si="372"/>
        <v>1946250</v>
      </c>
      <c r="AJR47" s="63">
        <f t="shared" si="372"/>
        <v>1946250</v>
      </c>
      <c r="AJS47" s="63">
        <f t="shared" si="372"/>
        <v>1946250</v>
      </c>
      <c r="AJT47" s="63">
        <f t="shared" si="372"/>
        <v>1946250</v>
      </c>
      <c r="AJU47" s="63">
        <f t="shared" si="372"/>
        <v>1946250</v>
      </c>
      <c r="AJV47" s="63">
        <f t="shared" si="372"/>
        <v>1946250</v>
      </c>
      <c r="AJW47" s="63">
        <f t="shared" si="372"/>
        <v>1946250</v>
      </c>
      <c r="AJX47" s="63">
        <f t="shared" si="372"/>
        <v>1946250</v>
      </c>
      <c r="AJY47" s="63">
        <f t="shared" si="372"/>
        <v>1946250</v>
      </c>
      <c r="AJZ47" s="63">
        <f t="shared" si="372"/>
        <v>1946250</v>
      </c>
      <c r="AKA47" s="63">
        <f t="shared" si="372"/>
        <v>1946250</v>
      </c>
      <c r="AKB47" s="63">
        <f t="shared" si="372"/>
        <v>1946250</v>
      </c>
      <c r="AKC47" s="63">
        <f t="shared" si="372"/>
        <v>1946250</v>
      </c>
      <c r="AKD47" s="63">
        <f t="shared" ref="AKD47:ALP47" si="373">AKC47</f>
        <v>1946250</v>
      </c>
      <c r="AKE47" s="63">
        <f t="shared" si="373"/>
        <v>1946250</v>
      </c>
      <c r="AKF47" s="63">
        <f t="shared" si="373"/>
        <v>1946250</v>
      </c>
      <c r="AKG47" s="63">
        <f t="shared" si="373"/>
        <v>1946250</v>
      </c>
      <c r="AKH47" s="63">
        <f t="shared" si="373"/>
        <v>1946250</v>
      </c>
      <c r="AKI47" s="63">
        <f t="shared" si="373"/>
        <v>1946250</v>
      </c>
      <c r="AKJ47" s="63">
        <f t="shared" si="373"/>
        <v>1946250</v>
      </c>
      <c r="AKK47" s="63">
        <f t="shared" si="373"/>
        <v>1946250</v>
      </c>
      <c r="AKL47" s="63">
        <f t="shared" si="373"/>
        <v>1946250</v>
      </c>
      <c r="AKM47" s="63">
        <f t="shared" si="373"/>
        <v>1946250</v>
      </c>
      <c r="AKN47" s="63">
        <f t="shared" si="373"/>
        <v>1946250</v>
      </c>
      <c r="AKO47" s="63">
        <f t="shared" si="373"/>
        <v>1946250</v>
      </c>
      <c r="AKP47" s="63">
        <f t="shared" si="373"/>
        <v>1946250</v>
      </c>
      <c r="AKQ47" s="63">
        <f t="shared" si="373"/>
        <v>1946250</v>
      </c>
      <c r="AKR47" s="63">
        <f t="shared" si="373"/>
        <v>1946250</v>
      </c>
      <c r="AKS47" s="63">
        <f t="shared" si="373"/>
        <v>1946250</v>
      </c>
      <c r="AKT47" s="63">
        <f t="shared" si="373"/>
        <v>1946250</v>
      </c>
      <c r="AKU47" s="63">
        <f t="shared" si="373"/>
        <v>1946250</v>
      </c>
      <c r="AKV47" s="63">
        <f t="shared" si="373"/>
        <v>1946250</v>
      </c>
      <c r="AKW47" s="63">
        <f t="shared" si="373"/>
        <v>1946250</v>
      </c>
      <c r="AKX47" s="63">
        <f t="shared" si="373"/>
        <v>1946250</v>
      </c>
      <c r="AKY47" s="63">
        <f t="shared" si="373"/>
        <v>1946250</v>
      </c>
      <c r="AKZ47" s="63">
        <f t="shared" si="373"/>
        <v>1946250</v>
      </c>
      <c r="ALA47" s="63">
        <f t="shared" si="373"/>
        <v>1946250</v>
      </c>
      <c r="ALB47" s="63">
        <f t="shared" si="373"/>
        <v>1946250</v>
      </c>
      <c r="ALC47" s="63">
        <f t="shared" si="373"/>
        <v>1946250</v>
      </c>
      <c r="ALD47" s="63">
        <f t="shared" si="373"/>
        <v>1946250</v>
      </c>
      <c r="ALE47" s="63">
        <f t="shared" si="373"/>
        <v>1946250</v>
      </c>
      <c r="ALF47" s="63">
        <f t="shared" si="373"/>
        <v>1946250</v>
      </c>
      <c r="ALG47" s="63">
        <f t="shared" si="373"/>
        <v>1946250</v>
      </c>
      <c r="ALH47" s="63">
        <f t="shared" si="373"/>
        <v>1946250</v>
      </c>
      <c r="ALI47" s="63">
        <f t="shared" si="373"/>
        <v>1946250</v>
      </c>
      <c r="ALJ47" s="63">
        <f t="shared" si="373"/>
        <v>1946250</v>
      </c>
      <c r="ALK47" s="63">
        <f t="shared" si="373"/>
        <v>1946250</v>
      </c>
      <c r="ALL47" s="63">
        <f t="shared" si="373"/>
        <v>1946250</v>
      </c>
      <c r="ALM47" s="63">
        <f t="shared" si="373"/>
        <v>1946250</v>
      </c>
      <c r="ALN47" s="63">
        <f t="shared" si="373"/>
        <v>1946250</v>
      </c>
      <c r="ALO47" s="63">
        <f t="shared" si="373"/>
        <v>1946250</v>
      </c>
      <c r="ALP47" s="63">
        <f t="shared" si="373"/>
        <v>1946250</v>
      </c>
    </row>
    <row r="48" spans="1:1004" x14ac:dyDescent="0.3">
      <c r="B48" s="179"/>
      <c r="C48" t="str">
        <f>Calculator!C47</f>
        <v>საბროკერო გასავლები</v>
      </c>
      <c r="D48" s="62">
        <f>Calculator!G47</f>
        <v>0</v>
      </c>
      <c r="E48" s="62">
        <f>D48</f>
        <v>0</v>
      </c>
      <c r="F48" s="62">
        <f t="shared" ref="F48:BQ48" si="374">E48</f>
        <v>0</v>
      </c>
      <c r="G48" s="62">
        <f t="shared" si="374"/>
        <v>0</v>
      </c>
      <c r="H48" s="62">
        <f t="shared" si="374"/>
        <v>0</v>
      </c>
      <c r="I48" s="62">
        <f t="shared" si="374"/>
        <v>0</v>
      </c>
      <c r="J48" s="62">
        <f t="shared" si="374"/>
        <v>0</v>
      </c>
      <c r="K48" s="62">
        <f t="shared" si="374"/>
        <v>0</v>
      </c>
      <c r="L48" s="62">
        <f t="shared" si="374"/>
        <v>0</v>
      </c>
      <c r="M48" s="62">
        <f t="shared" si="374"/>
        <v>0</v>
      </c>
      <c r="N48" s="62">
        <f t="shared" si="374"/>
        <v>0</v>
      </c>
      <c r="O48" s="62">
        <f t="shared" si="374"/>
        <v>0</v>
      </c>
      <c r="P48" s="62">
        <f t="shared" si="374"/>
        <v>0</v>
      </c>
      <c r="Q48" s="62">
        <f t="shared" si="374"/>
        <v>0</v>
      </c>
      <c r="R48" s="62">
        <f t="shared" si="374"/>
        <v>0</v>
      </c>
      <c r="S48" s="62">
        <f t="shared" si="374"/>
        <v>0</v>
      </c>
      <c r="T48" s="62">
        <f t="shared" si="374"/>
        <v>0</v>
      </c>
      <c r="U48" s="62">
        <f t="shared" si="374"/>
        <v>0</v>
      </c>
      <c r="V48" s="62">
        <f t="shared" si="374"/>
        <v>0</v>
      </c>
      <c r="W48" s="62">
        <f t="shared" si="374"/>
        <v>0</v>
      </c>
      <c r="X48" s="62">
        <f t="shared" si="374"/>
        <v>0</v>
      </c>
      <c r="Y48" s="62">
        <f t="shared" si="374"/>
        <v>0</v>
      </c>
      <c r="Z48" s="62">
        <f t="shared" si="374"/>
        <v>0</v>
      </c>
      <c r="AA48" s="62">
        <f t="shared" si="374"/>
        <v>0</v>
      </c>
      <c r="AB48" s="62">
        <f t="shared" si="374"/>
        <v>0</v>
      </c>
      <c r="AC48" s="62">
        <f t="shared" si="374"/>
        <v>0</v>
      </c>
      <c r="AD48" s="62">
        <f t="shared" si="374"/>
        <v>0</v>
      </c>
      <c r="AE48" s="62">
        <f t="shared" si="374"/>
        <v>0</v>
      </c>
      <c r="AF48" s="62">
        <f t="shared" si="374"/>
        <v>0</v>
      </c>
      <c r="AG48" s="62">
        <f t="shared" si="374"/>
        <v>0</v>
      </c>
      <c r="AH48" s="62">
        <f t="shared" si="374"/>
        <v>0</v>
      </c>
      <c r="AI48" s="62">
        <f t="shared" si="374"/>
        <v>0</v>
      </c>
      <c r="AJ48" s="62">
        <f t="shared" si="374"/>
        <v>0</v>
      </c>
      <c r="AK48" s="62">
        <f t="shared" si="374"/>
        <v>0</v>
      </c>
      <c r="AL48" s="62">
        <f t="shared" si="374"/>
        <v>0</v>
      </c>
      <c r="AM48" s="62">
        <f t="shared" si="374"/>
        <v>0</v>
      </c>
      <c r="AN48" s="62">
        <f t="shared" si="374"/>
        <v>0</v>
      </c>
      <c r="AO48" s="62">
        <f t="shared" si="374"/>
        <v>0</v>
      </c>
      <c r="AP48" s="62">
        <f t="shared" si="374"/>
        <v>0</v>
      </c>
      <c r="AQ48" s="62">
        <f t="shared" si="374"/>
        <v>0</v>
      </c>
      <c r="AR48" s="62">
        <f t="shared" si="374"/>
        <v>0</v>
      </c>
      <c r="AS48" s="62">
        <f t="shared" si="374"/>
        <v>0</v>
      </c>
      <c r="AT48" s="62">
        <f t="shared" si="374"/>
        <v>0</v>
      </c>
      <c r="AU48" s="62">
        <f t="shared" si="374"/>
        <v>0</v>
      </c>
      <c r="AV48" s="62">
        <f t="shared" si="374"/>
        <v>0</v>
      </c>
      <c r="AW48" s="62">
        <f t="shared" si="374"/>
        <v>0</v>
      </c>
      <c r="AX48" s="62">
        <f t="shared" si="374"/>
        <v>0</v>
      </c>
      <c r="AY48" s="62">
        <f t="shared" si="374"/>
        <v>0</v>
      </c>
      <c r="AZ48" s="62">
        <f t="shared" si="374"/>
        <v>0</v>
      </c>
      <c r="BA48" s="62">
        <f t="shared" si="374"/>
        <v>0</v>
      </c>
      <c r="BB48" s="62">
        <f t="shared" si="374"/>
        <v>0</v>
      </c>
      <c r="BC48" s="62">
        <f t="shared" si="374"/>
        <v>0</v>
      </c>
      <c r="BD48" s="62">
        <f t="shared" si="374"/>
        <v>0</v>
      </c>
      <c r="BE48" s="62">
        <f t="shared" si="374"/>
        <v>0</v>
      </c>
      <c r="BF48" s="62">
        <f t="shared" si="374"/>
        <v>0</v>
      </c>
      <c r="BG48" s="62">
        <f t="shared" si="374"/>
        <v>0</v>
      </c>
      <c r="BH48" s="62">
        <f t="shared" si="374"/>
        <v>0</v>
      </c>
      <c r="BI48" s="62">
        <f t="shared" si="374"/>
        <v>0</v>
      </c>
      <c r="BJ48" s="62">
        <f t="shared" si="374"/>
        <v>0</v>
      </c>
      <c r="BK48" s="62">
        <f t="shared" si="374"/>
        <v>0</v>
      </c>
      <c r="BL48" s="62">
        <f t="shared" si="374"/>
        <v>0</v>
      </c>
      <c r="BM48" s="62">
        <f t="shared" si="374"/>
        <v>0</v>
      </c>
      <c r="BN48" s="62">
        <f t="shared" si="374"/>
        <v>0</v>
      </c>
      <c r="BO48" s="62">
        <f t="shared" si="374"/>
        <v>0</v>
      </c>
      <c r="BP48" s="62">
        <f t="shared" si="374"/>
        <v>0</v>
      </c>
      <c r="BQ48" s="62">
        <f t="shared" si="374"/>
        <v>0</v>
      </c>
      <c r="BR48" s="62">
        <f t="shared" ref="BR48:EC48" si="375">BQ48</f>
        <v>0</v>
      </c>
      <c r="BS48" s="62">
        <f t="shared" si="375"/>
        <v>0</v>
      </c>
      <c r="BT48" s="62">
        <f t="shared" si="375"/>
        <v>0</v>
      </c>
      <c r="BU48" s="62">
        <f t="shared" si="375"/>
        <v>0</v>
      </c>
      <c r="BV48" s="62">
        <f t="shared" si="375"/>
        <v>0</v>
      </c>
      <c r="BW48" s="62">
        <f t="shared" si="375"/>
        <v>0</v>
      </c>
      <c r="BX48" s="62">
        <f t="shared" si="375"/>
        <v>0</v>
      </c>
      <c r="BY48" s="62">
        <f t="shared" si="375"/>
        <v>0</v>
      </c>
      <c r="BZ48" s="62">
        <f t="shared" si="375"/>
        <v>0</v>
      </c>
      <c r="CA48" s="62">
        <f t="shared" si="375"/>
        <v>0</v>
      </c>
      <c r="CB48" s="62">
        <f t="shared" si="375"/>
        <v>0</v>
      </c>
      <c r="CC48" s="62">
        <f t="shared" si="375"/>
        <v>0</v>
      </c>
      <c r="CD48" s="62">
        <f t="shared" si="375"/>
        <v>0</v>
      </c>
      <c r="CE48" s="62">
        <f t="shared" si="375"/>
        <v>0</v>
      </c>
      <c r="CF48" s="62">
        <f t="shared" si="375"/>
        <v>0</v>
      </c>
      <c r="CG48" s="62">
        <f t="shared" si="375"/>
        <v>0</v>
      </c>
      <c r="CH48" s="62">
        <f t="shared" si="375"/>
        <v>0</v>
      </c>
      <c r="CI48" s="62">
        <f t="shared" si="375"/>
        <v>0</v>
      </c>
      <c r="CJ48" s="62">
        <f t="shared" si="375"/>
        <v>0</v>
      </c>
      <c r="CK48" s="62">
        <f t="shared" si="375"/>
        <v>0</v>
      </c>
      <c r="CL48" s="62">
        <f t="shared" si="375"/>
        <v>0</v>
      </c>
      <c r="CM48" s="62">
        <f t="shared" si="375"/>
        <v>0</v>
      </c>
      <c r="CN48" s="62">
        <f t="shared" si="375"/>
        <v>0</v>
      </c>
      <c r="CO48" s="62">
        <f t="shared" si="375"/>
        <v>0</v>
      </c>
      <c r="CP48" s="62">
        <f t="shared" si="375"/>
        <v>0</v>
      </c>
      <c r="CQ48" s="62">
        <f t="shared" si="375"/>
        <v>0</v>
      </c>
      <c r="CR48" s="62">
        <f t="shared" si="375"/>
        <v>0</v>
      </c>
      <c r="CS48" s="62">
        <f t="shared" si="375"/>
        <v>0</v>
      </c>
      <c r="CT48" s="62">
        <f t="shared" si="375"/>
        <v>0</v>
      </c>
      <c r="CU48" s="62">
        <f t="shared" si="375"/>
        <v>0</v>
      </c>
      <c r="CV48" s="62">
        <f t="shared" si="375"/>
        <v>0</v>
      </c>
      <c r="CW48" s="62">
        <f t="shared" si="375"/>
        <v>0</v>
      </c>
      <c r="CX48" s="62">
        <f t="shared" si="375"/>
        <v>0</v>
      </c>
      <c r="CY48" s="62">
        <f t="shared" si="375"/>
        <v>0</v>
      </c>
      <c r="CZ48" s="62">
        <f t="shared" si="375"/>
        <v>0</v>
      </c>
      <c r="DA48" s="62">
        <f t="shared" si="375"/>
        <v>0</v>
      </c>
      <c r="DB48" s="62">
        <f t="shared" si="375"/>
        <v>0</v>
      </c>
      <c r="DC48" s="62">
        <f t="shared" si="375"/>
        <v>0</v>
      </c>
      <c r="DD48" s="62">
        <f t="shared" si="375"/>
        <v>0</v>
      </c>
      <c r="DE48" s="62">
        <f t="shared" si="375"/>
        <v>0</v>
      </c>
      <c r="DF48" s="62">
        <f t="shared" si="375"/>
        <v>0</v>
      </c>
      <c r="DG48" s="62">
        <f t="shared" si="375"/>
        <v>0</v>
      </c>
      <c r="DH48" s="62">
        <f t="shared" si="375"/>
        <v>0</v>
      </c>
      <c r="DI48" s="62">
        <f t="shared" si="375"/>
        <v>0</v>
      </c>
      <c r="DJ48" s="62">
        <f t="shared" si="375"/>
        <v>0</v>
      </c>
      <c r="DK48" s="62">
        <f t="shared" si="375"/>
        <v>0</v>
      </c>
      <c r="DL48" s="62">
        <f t="shared" si="375"/>
        <v>0</v>
      </c>
      <c r="DM48" s="62">
        <f t="shared" si="375"/>
        <v>0</v>
      </c>
      <c r="DN48" s="62">
        <f t="shared" si="375"/>
        <v>0</v>
      </c>
      <c r="DO48" s="62">
        <f t="shared" si="375"/>
        <v>0</v>
      </c>
      <c r="DP48" s="62">
        <f t="shared" si="375"/>
        <v>0</v>
      </c>
      <c r="DQ48" s="62">
        <f t="shared" si="375"/>
        <v>0</v>
      </c>
      <c r="DR48" s="62">
        <f t="shared" si="375"/>
        <v>0</v>
      </c>
      <c r="DS48" s="62">
        <f t="shared" si="375"/>
        <v>0</v>
      </c>
      <c r="DT48" s="62">
        <f t="shared" si="375"/>
        <v>0</v>
      </c>
      <c r="DU48" s="62">
        <f t="shared" si="375"/>
        <v>0</v>
      </c>
      <c r="DV48" s="62">
        <f t="shared" si="375"/>
        <v>0</v>
      </c>
      <c r="DW48" s="62">
        <f t="shared" si="375"/>
        <v>0</v>
      </c>
      <c r="DX48" s="62">
        <f t="shared" si="375"/>
        <v>0</v>
      </c>
      <c r="DY48" s="62">
        <f t="shared" si="375"/>
        <v>0</v>
      </c>
      <c r="DZ48" s="62">
        <f t="shared" si="375"/>
        <v>0</v>
      </c>
      <c r="EA48" s="62">
        <f t="shared" si="375"/>
        <v>0</v>
      </c>
      <c r="EB48" s="62">
        <f t="shared" si="375"/>
        <v>0</v>
      </c>
      <c r="EC48" s="62">
        <f t="shared" si="375"/>
        <v>0</v>
      </c>
      <c r="ED48" s="62">
        <f t="shared" ref="ED48:GO48" si="376">EC48</f>
        <v>0</v>
      </c>
      <c r="EE48" s="62">
        <f t="shared" si="376"/>
        <v>0</v>
      </c>
      <c r="EF48" s="62">
        <f t="shared" si="376"/>
        <v>0</v>
      </c>
      <c r="EG48" s="62">
        <f t="shared" si="376"/>
        <v>0</v>
      </c>
      <c r="EH48" s="62">
        <f t="shared" si="376"/>
        <v>0</v>
      </c>
      <c r="EI48" s="62">
        <f t="shared" si="376"/>
        <v>0</v>
      </c>
      <c r="EJ48" s="62">
        <f t="shared" si="376"/>
        <v>0</v>
      </c>
      <c r="EK48" s="62">
        <f t="shared" si="376"/>
        <v>0</v>
      </c>
      <c r="EL48" s="62">
        <f t="shared" si="376"/>
        <v>0</v>
      </c>
      <c r="EM48" s="62">
        <f t="shared" si="376"/>
        <v>0</v>
      </c>
      <c r="EN48" s="62">
        <f t="shared" si="376"/>
        <v>0</v>
      </c>
      <c r="EO48" s="62">
        <f t="shared" si="376"/>
        <v>0</v>
      </c>
      <c r="EP48" s="62">
        <f t="shared" si="376"/>
        <v>0</v>
      </c>
      <c r="EQ48" s="62">
        <f t="shared" si="376"/>
        <v>0</v>
      </c>
      <c r="ER48" s="62">
        <f t="shared" si="376"/>
        <v>0</v>
      </c>
      <c r="ES48" s="62">
        <f t="shared" si="376"/>
        <v>0</v>
      </c>
      <c r="ET48" s="62">
        <f t="shared" si="376"/>
        <v>0</v>
      </c>
      <c r="EU48" s="62">
        <f t="shared" si="376"/>
        <v>0</v>
      </c>
      <c r="EV48" s="62">
        <f t="shared" si="376"/>
        <v>0</v>
      </c>
      <c r="EW48" s="62">
        <f t="shared" si="376"/>
        <v>0</v>
      </c>
      <c r="EX48" s="62">
        <f t="shared" si="376"/>
        <v>0</v>
      </c>
      <c r="EY48" s="62">
        <f t="shared" si="376"/>
        <v>0</v>
      </c>
      <c r="EZ48" s="62">
        <f t="shared" si="376"/>
        <v>0</v>
      </c>
      <c r="FA48" s="62">
        <f t="shared" si="376"/>
        <v>0</v>
      </c>
      <c r="FB48" s="62">
        <f t="shared" si="376"/>
        <v>0</v>
      </c>
      <c r="FC48" s="62">
        <f t="shared" si="376"/>
        <v>0</v>
      </c>
      <c r="FD48" s="62">
        <f t="shared" si="376"/>
        <v>0</v>
      </c>
      <c r="FE48" s="62">
        <f t="shared" si="376"/>
        <v>0</v>
      </c>
      <c r="FF48" s="62">
        <f t="shared" si="376"/>
        <v>0</v>
      </c>
      <c r="FG48" s="62">
        <f t="shared" si="376"/>
        <v>0</v>
      </c>
      <c r="FH48" s="62">
        <f t="shared" si="376"/>
        <v>0</v>
      </c>
      <c r="FI48" s="62">
        <f t="shared" si="376"/>
        <v>0</v>
      </c>
      <c r="FJ48" s="62">
        <f t="shared" si="376"/>
        <v>0</v>
      </c>
      <c r="FK48" s="62">
        <f t="shared" si="376"/>
        <v>0</v>
      </c>
      <c r="FL48" s="62">
        <f t="shared" si="376"/>
        <v>0</v>
      </c>
      <c r="FM48" s="62">
        <f t="shared" si="376"/>
        <v>0</v>
      </c>
      <c r="FN48" s="62">
        <f t="shared" si="376"/>
        <v>0</v>
      </c>
      <c r="FO48" s="62">
        <f t="shared" si="376"/>
        <v>0</v>
      </c>
      <c r="FP48" s="62">
        <f t="shared" si="376"/>
        <v>0</v>
      </c>
      <c r="FQ48" s="62">
        <f t="shared" si="376"/>
        <v>0</v>
      </c>
      <c r="FR48" s="62">
        <f t="shared" si="376"/>
        <v>0</v>
      </c>
      <c r="FS48" s="62">
        <f t="shared" si="376"/>
        <v>0</v>
      </c>
      <c r="FT48" s="62">
        <f t="shared" si="376"/>
        <v>0</v>
      </c>
      <c r="FU48" s="62">
        <f t="shared" si="376"/>
        <v>0</v>
      </c>
      <c r="FV48" s="62">
        <f t="shared" si="376"/>
        <v>0</v>
      </c>
      <c r="FW48" s="62">
        <f t="shared" si="376"/>
        <v>0</v>
      </c>
      <c r="FX48" s="62">
        <f t="shared" si="376"/>
        <v>0</v>
      </c>
      <c r="FY48" s="62">
        <f t="shared" si="376"/>
        <v>0</v>
      </c>
      <c r="FZ48" s="62">
        <f t="shared" si="376"/>
        <v>0</v>
      </c>
      <c r="GA48" s="62">
        <f t="shared" si="376"/>
        <v>0</v>
      </c>
      <c r="GB48" s="62">
        <f t="shared" si="376"/>
        <v>0</v>
      </c>
      <c r="GC48" s="62">
        <f t="shared" si="376"/>
        <v>0</v>
      </c>
      <c r="GD48" s="62">
        <f t="shared" si="376"/>
        <v>0</v>
      </c>
      <c r="GE48" s="62">
        <f t="shared" si="376"/>
        <v>0</v>
      </c>
      <c r="GF48" s="62">
        <f t="shared" si="376"/>
        <v>0</v>
      </c>
      <c r="GG48" s="62">
        <f t="shared" si="376"/>
        <v>0</v>
      </c>
      <c r="GH48" s="62">
        <f t="shared" si="376"/>
        <v>0</v>
      </c>
      <c r="GI48" s="62">
        <f t="shared" si="376"/>
        <v>0</v>
      </c>
      <c r="GJ48" s="62">
        <f t="shared" si="376"/>
        <v>0</v>
      </c>
      <c r="GK48" s="62">
        <f t="shared" si="376"/>
        <v>0</v>
      </c>
      <c r="GL48" s="62">
        <f t="shared" si="376"/>
        <v>0</v>
      </c>
      <c r="GM48" s="62">
        <f t="shared" si="376"/>
        <v>0</v>
      </c>
      <c r="GN48" s="62">
        <f t="shared" si="376"/>
        <v>0</v>
      </c>
      <c r="GO48" s="62">
        <f t="shared" si="376"/>
        <v>0</v>
      </c>
      <c r="GP48" s="62">
        <f t="shared" ref="GP48:JA48" si="377">GO48</f>
        <v>0</v>
      </c>
      <c r="GQ48" s="62">
        <f t="shared" si="377"/>
        <v>0</v>
      </c>
      <c r="GR48" s="62">
        <f t="shared" si="377"/>
        <v>0</v>
      </c>
      <c r="GS48" s="62">
        <f t="shared" si="377"/>
        <v>0</v>
      </c>
      <c r="GT48" s="62">
        <f t="shared" si="377"/>
        <v>0</v>
      </c>
      <c r="GU48" s="62">
        <f t="shared" si="377"/>
        <v>0</v>
      </c>
      <c r="GV48" s="62">
        <f t="shared" si="377"/>
        <v>0</v>
      </c>
      <c r="GW48" s="62">
        <f t="shared" si="377"/>
        <v>0</v>
      </c>
      <c r="GX48" s="62">
        <f t="shared" si="377"/>
        <v>0</v>
      </c>
      <c r="GY48" s="62">
        <f t="shared" si="377"/>
        <v>0</v>
      </c>
      <c r="GZ48" s="62">
        <f t="shared" si="377"/>
        <v>0</v>
      </c>
      <c r="HA48" s="62">
        <f t="shared" si="377"/>
        <v>0</v>
      </c>
      <c r="HB48" s="62">
        <f t="shared" si="377"/>
        <v>0</v>
      </c>
      <c r="HC48" s="62">
        <f t="shared" si="377"/>
        <v>0</v>
      </c>
      <c r="HD48" s="62">
        <f t="shared" si="377"/>
        <v>0</v>
      </c>
      <c r="HE48" s="62">
        <f t="shared" si="377"/>
        <v>0</v>
      </c>
      <c r="HF48" s="62">
        <f t="shared" si="377"/>
        <v>0</v>
      </c>
      <c r="HG48" s="62">
        <f t="shared" si="377"/>
        <v>0</v>
      </c>
      <c r="HH48" s="62">
        <f t="shared" si="377"/>
        <v>0</v>
      </c>
      <c r="HI48" s="62">
        <f t="shared" si="377"/>
        <v>0</v>
      </c>
      <c r="HJ48" s="62">
        <f t="shared" si="377"/>
        <v>0</v>
      </c>
      <c r="HK48" s="62">
        <f t="shared" si="377"/>
        <v>0</v>
      </c>
      <c r="HL48" s="62">
        <f t="shared" si="377"/>
        <v>0</v>
      </c>
      <c r="HM48" s="62">
        <f t="shared" si="377"/>
        <v>0</v>
      </c>
      <c r="HN48" s="62">
        <f t="shared" si="377"/>
        <v>0</v>
      </c>
      <c r="HO48" s="62">
        <f t="shared" si="377"/>
        <v>0</v>
      </c>
      <c r="HP48" s="62">
        <f t="shared" si="377"/>
        <v>0</v>
      </c>
      <c r="HQ48" s="62">
        <f t="shared" si="377"/>
        <v>0</v>
      </c>
      <c r="HR48" s="62">
        <f t="shared" si="377"/>
        <v>0</v>
      </c>
      <c r="HS48" s="62">
        <f t="shared" si="377"/>
        <v>0</v>
      </c>
      <c r="HT48" s="62">
        <f t="shared" si="377"/>
        <v>0</v>
      </c>
      <c r="HU48" s="62">
        <f t="shared" si="377"/>
        <v>0</v>
      </c>
      <c r="HV48" s="62">
        <f t="shared" si="377"/>
        <v>0</v>
      </c>
      <c r="HW48" s="62">
        <f t="shared" si="377"/>
        <v>0</v>
      </c>
      <c r="HX48" s="62">
        <f t="shared" si="377"/>
        <v>0</v>
      </c>
      <c r="HY48" s="62">
        <f t="shared" si="377"/>
        <v>0</v>
      </c>
      <c r="HZ48" s="62">
        <f t="shared" si="377"/>
        <v>0</v>
      </c>
      <c r="IA48" s="62">
        <f t="shared" si="377"/>
        <v>0</v>
      </c>
      <c r="IB48" s="62">
        <f t="shared" si="377"/>
        <v>0</v>
      </c>
      <c r="IC48" s="62">
        <f t="shared" si="377"/>
        <v>0</v>
      </c>
      <c r="ID48" s="62">
        <f t="shared" si="377"/>
        <v>0</v>
      </c>
      <c r="IE48" s="62">
        <f t="shared" si="377"/>
        <v>0</v>
      </c>
      <c r="IF48" s="62">
        <f t="shared" si="377"/>
        <v>0</v>
      </c>
      <c r="IG48" s="62">
        <f t="shared" si="377"/>
        <v>0</v>
      </c>
      <c r="IH48" s="62">
        <f t="shared" si="377"/>
        <v>0</v>
      </c>
      <c r="II48" s="62">
        <f t="shared" si="377"/>
        <v>0</v>
      </c>
      <c r="IJ48" s="62">
        <f t="shared" si="377"/>
        <v>0</v>
      </c>
      <c r="IK48" s="62">
        <f t="shared" si="377"/>
        <v>0</v>
      </c>
      <c r="IL48" s="62">
        <f t="shared" si="377"/>
        <v>0</v>
      </c>
      <c r="IM48" s="62">
        <f t="shared" si="377"/>
        <v>0</v>
      </c>
      <c r="IN48" s="62">
        <f t="shared" si="377"/>
        <v>0</v>
      </c>
      <c r="IO48" s="62">
        <f t="shared" si="377"/>
        <v>0</v>
      </c>
      <c r="IP48" s="62">
        <f t="shared" si="377"/>
        <v>0</v>
      </c>
      <c r="IQ48" s="62">
        <f t="shared" si="377"/>
        <v>0</v>
      </c>
      <c r="IR48" s="62">
        <f t="shared" si="377"/>
        <v>0</v>
      </c>
      <c r="IS48" s="62">
        <f t="shared" si="377"/>
        <v>0</v>
      </c>
      <c r="IT48" s="62">
        <f t="shared" si="377"/>
        <v>0</v>
      </c>
      <c r="IU48" s="62">
        <f t="shared" si="377"/>
        <v>0</v>
      </c>
      <c r="IV48" s="62">
        <f t="shared" si="377"/>
        <v>0</v>
      </c>
      <c r="IW48" s="62">
        <f t="shared" si="377"/>
        <v>0</v>
      </c>
      <c r="IX48" s="62">
        <f t="shared" si="377"/>
        <v>0</v>
      </c>
      <c r="IY48" s="62">
        <f t="shared" si="377"/>
        <v>0</v>
      </c>
      <c r="IZ48" s="62">
        <f t="shared" si="377"/>
        <v>0</v>
      </c>
      <c r="JA48" s="62">
        <f t="shared" si="377"/>
        <v>0</v>
      </c>
      <c r="JB48" s="62">
        <f t="shared" ref="JB48:LM48" si="378">JA48</f>
        <v>0</v>
      </c>
      <c r="JC48" s="62">
        <f t="shared" si="378"/>
        <v>0</v>
      </c>
      <c r="JD48" s="62">
        <f t="shared" si="378"/>
        <v>0</v>
      </c>
      <c r="JE48" s="62">
        <f t="shared" si="378"/>
        <v>0</v>
      </c>
      <c r="JF48" s="62">
        <f t="shared" si="378"/>
        <v>0</v>
      </c>
      <c r="JG48" s="62">
        <f t="shared" si="378"/>
        <v>0</v>
      </c>
      <c r="JH48" s="62">
        <f t="shared" si="378"/>
        <v>0</v>
      </c>
      <c r="JI48" s="62">
        <f t="shared" si="378"/>
        <v>0</v>
      </c>
      <c r="JJ48" s="62">
        <f t="shared" si="378"/>
        <v>0</v>
      </c>
      <c r="JK48" s="62">
        <f t="shared" si="378"/>
        <v>0</v>
      </c>
      <c r="JL48" s="62">
        <f t="shared" si="378"/>
        <v>0</v>
      </c>
      <c r="JM48" s="62">
        <f t="shared" si="378"/>
        <v>0</v>
      </c>
      <c r="JN48" s="62">
        <f t="shared" si="378"/>
        <v>0</v>
      </c>
      <c r="JO48" s="62">
        <f t="shared" si="378"/>
        <v>0</v>
      </c>
      <c r="JP48" s="62">
        <f t="shared" si="378"/>
        <v>0</v>
      </c>
      <c r="JQ48" s="62">
        <f t="shared" si="378"/>
        <v>0</v>
      </c>
      <c r="JR48" s="62">
        <f t="shared" si="378"/>
        <v>0</v>
      </c>
      <c r="JS48" s="62">
        <f t="shared" si="378"/>
        <v>0</v>
      </c>
      <c r="JT48" s="62">
        <f t="shared" si="378"/>
        <v>0</v>
      </c>
      <c r="JU48" s="62">
        <f t="shared" si="378"/>
        <v>0</v>
      </c>
      <c r="JV48" s="62">
        <f t="shared" si="378"/>
        <v>0</v>
      </c>
      <c r="JW48" s="62">
        <f t="shared" si="378"/>
        <v>0</v>
      </c>
      <c r="JX48" s="62">
        <f t="shared" si="378"/>
        <v>0</v>
      </c>
      <c r="JY48" s="62">
        <f t="shared" si="378"/>
        <v>0</v>
      </c>
      <c r="JZ48" s="62">
        <f t="shared" si="378"/>
        <v>0</v>
      </c>
      <c r="KA48" s="62">
        <f t="shared" si="378"/>
        <v>0</v>
      </c>
      <c r="KB48" s="62">
        <f t="shared" si="378"/>
        <v>0</v>
      </c>
      <c r="KC48" s="62">
        <f t="shared" si="378"/>
        <v>0</v>
      </c>
      <c r="KD48" s="62">
        <f t="shared" si="378"/>
        <v>0</v>
      </c>
      <c r="KE48" s="62">
        <f t="shared" si="378"/>
        <v>0</v>
      </c>
      <c r="KF48" s="62">
        <f t="shared" si="378"/>
        <v>0</v>
      </c>
      <c r="KG48" s="62">
        <f t="shared" si="378"/>
        <v>0</v>
      </c>
      <c r="KH48" s="62">
        <f t="shared" si="378"/>
        <v>0</v>
      </c>
      <c r="KI48" s="62">
        <f t="shared" si="378"/>
        <v>0</v>
      </c>
      <c r="KJ48" s="62">
        <f t="shared" si="378"/>
        <v>0</v>
      </c>
      <c r="KK48" s="62">
        <f t="shared" si="378"/>
        <v>0</v>
      </c>
      <c r="KL48" s="62">
        <f t="shared" si="378"/>
        <v>0</v>
      </c>
      <c r="KM48" s="62">
        <f t="shared" si="378"/>
        <v>0</v>
      </c>
      <c r="KN48" s="62">
        <f t="shared" si="378"/>
        <v>0</v>
      </c>
      <c r="KO48" s="62">
        <f t="shared" si="378"/>
        <v>0</v>
      </c>
      <c r="KP48" s="62">
        <f t="shared" si="378"/>
        <v>0</v>
      </c>
      <c r="KQ48" s="62">
        <f t="shared" si="378"/>
        <v>0</v>
      </c>
      <c r="KR48" s="62">
        <f t="shared" si="378"/>
        <v>0</v>
      </c>
      <c r="KS48" s="62">
        <f t="shared" si="378"/>
        <v>0</v>
      </c>
      <c r="KT48" s="62">
        <f t="shared" si="378"/>
        <v>0</v>
      </c>
      <c r="KU48" s="62">
        <f t="shared" si="378"/>
        <v>0</v>
      </c>
      <c r="KV48" s="62">
        <f t="shared" si="378"/>
        <v>0</v>
      </c>
      <c r="KW48" s="62">
        <f t="shared" si="378"/>
        <v>0</v>
      </c>
      <c r="KX48" s="62">
        <f t="shared" si="378"/>
        <v>0</v>
      </c>
      <c r="KY48" s="62">
        <f t="shared" si="378"/>
        <v>0</v>
      </c>
      <c r="KZ48" s="62">
        <f t="shared" si="378"/>
        <v>0</v>
      </c>
      <c r="LA48" s="62">
        <f t="shared" si="378"/>
        <v>0</v>
      </c>
      <c r="LB48" s="62">
        <f t="shared" si="378"/>
        <v>0</v>
      </c>
      <c r="LC48" s="62">
        <f t="shared" si="378"/>
        <v>0</v>
      </c>
      <c r="LD48" s="62">
        <f t="shared" si="378"/>
        <v>0</v>
      </c>
      <c r="LE48" s="62">
        <f t="shared" si="378"/>
        <v>0</v>
      </c>
      <c r="LF48" s="62">
        <f t="shared" si="378"/>
        <v>0</v>
      </c>
      <c r="LG48" s="62">
        <f t="shared" si="378"/>
        <v>0</v>
      </c>
      <c r="LH48" s="62">
        <f t="shared" si="378"/>
        <v>0</v>
      </c>
      <c r="LI48" s="62">
        <f t="shared" si="378"/>
        <v>0</v>
      </c>
      <c r="LJ48" s="62">
        <f t="shared" si="378"/>
        <v>0</v>
      </c>
      <c r="LK48" s="62">
        <f t="shared" si="378"/>
        <v>0</v>
      </c>
      <c r="LL48" s="62">
        <f t="shared" si="378"/>
        <v>0</v>
      </c>
      <c r="LM48" s="62">
        <f t="shared" si="378"/>
        <v>0</v>
      </c>
      <c r="LN48" s="62">
        <f t="shared" ref="LN48:NY48" si="379">LM48</f>
        <v>0</v>
      </c>
      <c r="LO48" s="62">
        <f t="shared" si="379"/>
        <v>0</v>
      </c>
      <c r="LP48" s="62">
        <f t="shared" si="379"/>
        <v>0</v>
      </c>
      <c r="LQ48" s="62">
        <f t="shared" si="379"/>
        <v>0</v>
      </c>
      <c r="LR48" s="62">
        <f t="shared" si="379"/>
        <v>0</v>
      </c>
      <c r="LS48" s="62">
        <f t="shared" si="379"/>
        <v>0</v>
      </c>
      <c r="LT48" s="62">
        <f t="shared" si="379"/>
        <v>0</v>
      </c>
      <c r="LU48" s="62">
        <f t="shared" si="379"/>
        <v>0</v>
      </c>
      <c r="LV48" s="62">
        <f t="shared" si="379"/>
        <v>0</v>
      </c>
      <c r="LW48" s="62">
        <f t="shared" si="379"/>
        <v>0</v>
      </c>
      <c r="LX48" s="62">
        <f t="shared" si="379"/>
        <v>0</v>
      </c>
      <c r="LY48" s="62">
        <f t="shared" si="379"/>
        <v>0</v>
      </c>
      <c r="LZ48" s="62">
        <f t="shared" si="379"/>
        <v>0</v>
      </c>
      <c r="MA48" s="62">
        <f t="shared" si="379"/>
        <v>0</v>
      </c>
      <c r="MB48" s="62">
        <f t="shared" si="379"/>
        <v>0</v>
      </c>
      <c r="MC48" s="62">
        <f t="shared" si="379"/>
        <v>0</v>
      </c>
      <c r="MD48" s="62">
        <f t="shared" si="379"/>
        <v>0</v>
      </c>
      <c r="ME48" s="62">
        <f t="shared" si="379"/>
        <v>0</v>
      </c>
      <c r="MF48" s="62">
        <f t="shared" si="379"/>
        <v>0</v>
      </c>
      <c r="MG48" s="62">
        <f t="shared" si="379"/>
        <v>0</v>
      </c>
      <c r="MH48" s="62">
        <f t="shared" si="379"/>
        <v>0</v>
      </c>
      <c r="MI48" s="62">
        <f t="shared" si="379"/>
        <v>0</v>
      </c>
      <c r="MJ48" s="62">
        <f t="shared" si="379"/>
        <v>0</v>
      </c>
      <c r="MK48" s="62">
        <f t="shared" si="379"/>
        <v>0</v>
      </c>
      <c r="ML48" s="62">
        <f t="shared" si="379"/>
        <v>0</v>
      </c>
      <c r="MM48" s="62">
        <f t="shared" si="379"/>
        <v>0</v>
      </c>
      <c r="MN48" s="62">
        <f t="shared" si="379"/>
        <v>0</v>
      </c>
      <c r="MO48" s="62">
        <f t="shared" si="379"/>
        <v>0</v>
      </c>
      <c r="MP48" s="62">
        <f t="shared" si="379"/>
        <v>0</v>
      </c>
      <c r="MQ48" s="62">
        <f t="shared" si="379"/>
        <v>0</v>
      </c>
      <c r="MR48" s="62">
        <f t="shared" si="379"/>
        <v>0</v>
      </c>
      <c r="MS48" s="62">
        <f t="shared" si="379"/>
        <v>0</v>
      </c>
      <c r="MT48" s="62">
        <f t="shared" si="379"/>
        <v>0</v>
      </c>
      <c r="MU48" s="62">
        <f t="shared" si="379"/>
        <v>0</v>
      </c>
      <c r="MV48" s="62">
        <f t="shared" si="379"/>
        <v>0</v>
      </c>
      <c r="MW48" s="62">
        <f t="shared" si="379"/>
        <v>0</v>
      </c>
      <c r="MX48" s="62">
        <f t="shared" si="379"/>
        <v>0</v>
      </c>
      <c r="MY48" s="62">
        <f t="shared" si="379"/>
        <v>0</v>
      </c>
      <c r="MZ48" s="62">
        <f t="shared" si="379"/>
        <v>0</v>
      </c>
      <c r="NA48" s="62">
        <f t="shared" si="379"/>
        <v>0</v>
      </c>
      <c r="NB48" s="62">
        <f t="shared" si="379"/>
        <v>0</v>
      </c>
      <c r="NC48" s="62">
        <f t="shared" si="379"/>
        <v>0</v>
      </c>
      <c r="ND48" s="62">
        <f t="shared" si="379"/>
        <v>0</v>
      </c>
      <c r="NE48" s="62">
        <f t="shared" si="379"/>
        <v>0</v>
      </c>
      <c r="NF48" s="62">
        <f t="shared" si="379"/>
        <v>0</v>
      </c>
      <c r="NG48" s="62">
        <f t="shared" si="379"/>
        <v>0</v>
      </c>
      <c r="NH48" s="62">
        <f t="shared" si="379"/>
        <v>0</v>
      </c>
      <c r="NI48" s="62">
        <f t="shared" si="379"/>
        <v>0</v>
      </c>
      <c r="NJ48" s="62">
        <f t="shared" si="379"/>
        <v>0</v>
      </c>
      <c r="NK48" s="62">
        <f t="shared" si="379"/>
        <v>0</v>
      </c>
      <c r="NL48" s="62">
        <f t="shared" si="379"/>
        <v>0</v>
      </c>
      <c r="NM48" s="62">
        <f t="shared" si="379"/>
        <v>0</v>
      </c>
      <c r="NN48" s="62">
        <f t="shared" si="379"/>
        <v>0</v>
      </c>
      <c r="NO48" s="62">
        <f t="shared" si="379"/>
        <v>0</v>
      </c>
      <c r="NP48" s="62">
        <f t="shared" si="379"/>
        <v>0</v>
      </c>
      <c r="NQ48" s="62">
        <f t="shared" si="379"/>
        <v>0</v>
      </c>
      <c r="NR48" s="62">
        <f t="shared" si="379"/>
        <v>0</v>
      </c>
      <c r="NS48" s="62">
        <f t="shared" si="379"/>
        <v>0</v>
      </c>
      <c r="NT48" s="62">
        <f t="shared" si="379"/>
        <v>0</v>
      </c>
      <c r="NU48" s="62">
        <f t="shared" si="379"/>
        <v>0</v>
      </c>
      <c r="NV48" s="62">
        <f t="shared" si="379"/>
        <v>0</v>
      </c>
      <c r="NW48" s="62">
        <f t="shared" si="379"/>
        <v>0</v>
      </c>
      <c r="NX48" s="62">
        <f t="shared" si="379"/>
        <v>0</v>
      </c>
      <c r="NY48" s="62">
        <f t="shared" si="379"/>
        <v>0</v>
      </c>
      <c r="NZ48" s="62">
        <f t="shared" ref="NZ48:QK48" si="380">NY48</f>
        <v>0</v>
      </c>
      <c r="OA48" s="62">
        <f t="shared" si="380"/>
        <v>0</v>
      </c>
      <c r="OB48" s="62">
        <f t="shared" si="380"/>
        <v>0</v>
      </c>
      <c r="OC48" s="62">
        <f t="shared" si="380"/>
        <v>0</v>
      </c>
      <c r="OD48" s="62">
        <f t="shared" si="380"/>
        <v>0</v>
      </c>
      <c r="OE48" s="62">
        <f t="shared" si="380"/>
        <v>0</v>
      </c>
      <c r="OF48" s="62">
        <f t="shared" si="380"/>
        <v>0</v>
      </c>
      <c r="OG48" s="62">
        <f t="shared" si="380"/>
        <v>0</v>
      </c>
      <c r="OH48" s="62">
        <f t="shared" si="380"/>
        <v>0</v>
      </c>
      <c r="OI48" s="62">
        <f t="shared" si="380"/>
        <v>0</v>
      </c>
      <c r="OJ48" s="62">
        <f t="shared" si="380"/>
        <v>0</v>
      </c>
      <c r="OK48" s="62">
        <f t="shared" si="380"/>
        <v>0</v>
      </c>
      <c r="OL48" s="62">
        <f t="shared" si="380"/>
        <v>0</v>
      </c>
      <c r="OM48" s="62">
        <f t="shared" si="380"/>
        <v>0</v>
      </c>
      <c r="ON48" s="62">
        <f t="shared" si="380"/>
        <v>0</v>
      </c>
      <c r="OO48" s="62">
        <f t="shared" si="380"/>
        <v>0</v>
      </c>
      <c r="OP48" s="62">
        <f t="shared" si="380"/>
        <v>0</v>
      </c>
      <c r="OQ48" s="62">
        <f t="shared" si="380"/>
        <v>0</v>
      </c>
      <c r="OR48" s="62">
        <f t="shared" si="380"/>
        <v>0</v>
      </c>
      <c r="OS48" s="62">
        <f t="shared" si="380"/>
        <v>0</v>
      </c>
      <c r="OT48" s="62">
        <f t="shared" si="380"/>
        <v>0</v>
      </c>
      <c r="OU48" s="62">
        <f t="shared" si="380"/>
        <v>0</v>
      </c>
      <c r="OV48" s="62">
        <f t="shared" si="380"/>
        <v>0</v>
      </c>
      <c r="OW48" s="62">
        <f t="shared" si="380"/>
        <v>0</v>
      </c>
      <c r="OX48" s="62">
        <f t="shared" si="380"/>
        <v>0</v>
      </c>
      <c r="OY48" s="62">
        <f t="shared" si="380"/>
        <v>0</v>
      </c>
      <c r="OZ48" s="62">
        <f t="shared" si="380"/>
        <v>0</v>
      </c>
      <c r="PA48" s="62">
        <f t="shared" si="380"/>
        <v>0</v>
      </c>
      <c r="PB48" s="62">
        <f t="shared" si="380"/>
        <v>0</v>
      </c>
      <c r="PC48" s="62">
        <f t="shared" si="380"/>
        <v>0</v>
      </c>
      <c r="PD48" s="62">
        <f t="shared" si="380"/>
        <v>0</v>
      </c>
      <c r="PE48" s="62">
        <f t="shared" si="380"/>
        <v>0</v>
      </c>
      <c r="PF48" s="62">
        <f t="shared" si="380"/>
        <v>0</v>
      </c>
      <c r="PG48" s="62">
        <f t="shared" si="380"/>
        <v>0</v>
      </c>
      <c r="PH48" s="62">
        <f t="shared" si="380"/>
        <v>0</v>
      </c>
      <c r="PI48" s="62">
        <f t="shared" si="380"/>
        <v>0</v>
      </c>
      <c r="PJ48" s="62">
        <f t="shared" si="380"/>
        <v>0</v>
      </c>
      <c r="PK48" s="62">
        <f t="shared" si="380"/>
        <v>0</v>
      </c>
      <c r="PL48" s="62">
        <f t="shared" si="380"/>
        <v>0</v>
      </c>
      <c r="PM48" s="62">
        <f t="shared" si="380"/>
        <v>0</v>
      </c>
      <c r="PN48" s="62">
        <f t="shared" si="380"/>
        <v>0</v>
      </c>
      <c r="PO48" s="62">
        <f t="shared" si="380"/>
        <v>0</v>
      </c>
      <c r="PP48" s="62">
        <f t="shared" si="380"/>
        <v>0</v>
      </c>
      <c r="PQ48" s="62">
        <f t="shared" si="380"/>
        <v>0</v>
      </c>
      <c r="PR48" s="62">
        <f t="shared" si="380"/>
        <v>0</v>
      </c>
      <c r="PS48" s="62">
        <f t="shared" si="380"/>
        <v>0</v>
      </c>
      <c r="PT48" s="62">
        <f t="shared" si="380"/>
        <v>0</v>
      </c>
      <c r="PU48" s="62">
        <f t="shared" si="380"/>
        <v>0</v>
      </c>
      <c r="PV48" s="62">
        <f t="shared" si="380"/>
        <v>0</v>
      </c>
      <c r="PW48" s="62">
        <f t="shared" si="380"/>
        <v>0</v>
      </c>
      <c r="PX48" s="62">
        <f t="shared" si="380"/>
        <v>0</v>
      </c>
      <c r="PY48" s="62">
        <f t="shared" si="380"/>
        <v>0</v>
      </c>
      <c r="PZ48" s="62">
        <f t="shared" si="380"/>
        <v>0</v>
      </c>
      <c r="QA48" s="62">
        <f t="shared" si="380"/>
        <v>0</v>
      </c>
      <c r="QB48" s="62">
        <f t="shared" si="380"/>
        <v>0</v>
      </c>
      <c r="QC48" s="62">
        <f t="shared" si="380"/>
        <v>0</v>
      </c>
      <c r="QD48" s="62">
        <f t="shared" si="380"/>
        <v>0</v>
      </c>
      <c r="QE48" s="62">
        <f t="shared" si="380"/>
        <v>0</v>
      </c>
      <c r="QF48" s="62">
        <f t="shared" si="380"/>
        <v>0</v>
      </c>
      <c r="QG48" s="62">
        <f t="shared" si="380"/>
        <v>0</v>
      </c>
      <c r="QH48" s="62">
        <f t="shared" si="380"/>
        <v>0</v>
      </c>
      <c r="QI48" s="62">
        <f t="shared" si="380"/>
        <v>0</v>
      </c>
      <c r="QJ48" s="62">
        <f t="shared" si="380"/>
        <v>0</v>
      </c>
      <c r="QK48" s="62">
        <f t="shared" si="380"/>
        <v>0</v>
      </c>
      <c r="QL48" s="62">
        <f t="shared" ref="QL48:SW48" si="381">QK48</f>
        <v>0</v>
      </c>
      <c r="QM48" s="62">
        <f t="shared" si="381"/>
        <v>0</v>
      </c>
      <c r="QN48" s="62">
        <f t="shared" si="381"/>
        <v>0</v>
      </c>
      <c r="QO48" s="62">
        <f t="shared" si="381"/>
        <v>0</v>
      </c>
      <c r="QP48" s="62">
        <f t="shared" si="381"/>
        <v>0</v>
      </c>
      <c r="QQ48" s="62">
        <f t="shared" si="381"/>
        <v>0</v>
      </c>
      <c r="QR48" s="62">
        <f t="shared" si="381"/>
        <v>0</v>
      </c>
      <c r="QS48" s="62">
        <f t="shared" si="381"/>
        <v>0</v>
      </c>
      <c r="QT48" s="62">
        <f t="shared" si="381"/>
        <v>0</v>
      </c>
      <c r="QU48" s="62">
        <f t="shared" si="381"/>
        <v>0</v>
      </c>
      <c r="QV48" s="62">
        <f t="shared" si="381"/>
        <v>0</v>
      </c>
      <c r="QW48" s="62">
        <f t="shared" si="381"/>
        <v>0</v>
      </c>
      <c r="QX48" s="62">
        <f t="shared" si="381"/>
        <v>0</v>
      </c>
      <c r="QY48" s="62">
        <f t="shared" si="381"/>
        <v>0</v>
      </c>
      <c r="QZ48" s="62">
        <f t="shared" si="381"/>
        <v>0</v>
      </c>
      <c r="RA48" s="62">
        <f t="shared" si="381"/>
        <v>0</v>
      </c>
      <c r="RB48" s="62">
        <f t="shared" si="381"/>
        <v>0</v>
      </c>
      <c r="RC48" s="62">
        <f t="shared" si="381"/>
        <v>0</v>
      </c>
      <c r="RD48" s="62">
        <f t="shared" si="381"/>
        <v>0</v>
      </c>
      <c r="RE48" s="62">
        <f t="shared" si="381"/>
        <v>0</v>
      </c>
      <c r="RF48" s="62">
        <f t="shared" si="381"/>
        <v>0</v>
      </c>
      <c r="RG48" s="62">
        <f t="shared" si="381"/>
        <v>0</v>
      </c>
      <c r="RH48" s="62">
        <f t="shared" si="381"/>
        <v>0</v>
      </c>
      <c r="RI48" s="62">
        <f t="shared" si="381"/>
        <v>0</v>
      </c>
      <c r="RJ48" s="62">
        <f t="shared" si="381"/>
        <v>0</v>
      </c>
      <c r="RK48" s="62">
        <f t="shared" si="381"/>
        <v>0</v>
      </c>
      <c r="RL48" s="62">
        <f t="shared" si="381"/>
        <v>0</v>
      </c>
      <c r="RM48" s="62">
        <f t="shared" si="381"/>
        <v>0</v>
      </c>
      <c r="RN48" s="62">
        <f t="shared" si="381"/>
        <v>0</v>
      </c>
      <c r="RO48" s="62">
        <f t="shared" si="381"/>
        <v>0</v>
      </c>
      <c r="RP48" s="62">
        <f t="shared" si="381"/>
        <v>0</v>
      </c>
      <c r="RQ48" s="62">
        <f t="shared" si="381"/>
        <v>0</v>
      </c>
      <c r="RR48" s="62">
        <f t="shared" si="381"/>
        <v>0</v>
      </c>
      <c r="RS48" s="62">
        <f t="shared" si="381"/>
        <v>0</v>
      </c>
      <c r="RT48" s="62">
        <f t="shared" si="381"/>
        <v>0</v>
      </c>
      <c r="RU48" s="62">
        <f t="shared" si="381"/>
        <v>0</v>
      </c>
      <c r="RV48" s="62">
        <f t="shared" si="381"/>
        <v>0</v>
      </c>
      <c r="RW48" s="62">
        <f t="shared" si="381"/>
        <v>0</v>
      </c>
      <c r="RX48" s="62">
        <f t="shared" si="381"/>
        <v>0</v>
      </c>
      <c r="RY48" s="62">
        <f t="shared" si="381"/>
        <v>0</v>
      </c>
      <c r="RZ48" s="62">
        <f t="shared" si="381"/>
        <v>0</v>
      </c>
      <c r="SA48" s="62">
        <f t="shared" si="381"/>
        <v>0</v>
      </c>
      <c r="SB48" s="62">
        <f t="shared" si="381"/>
        <v>0</v>
      </c>
      <c r="SC48" s="62">
        <f t="shared" si="381"/>
        <v>0</v>
      </c>
      <c r="SD48" s="62">
        <f t="shared" si="381"/>
        <v>0</v>
      </c>
      <c r="SE48" s="62">
        <f t="shared" si="381"/>
        <v>0</v>
      </c>
      <c r="SF48" s="62">
        <f t="shared" si="381"/>
        <v>0</v>
      </c>
      <c r="SG48" s="62">
        <f t="shared" si="381"/>
        <v>0</v>
      </c>
      <c r="SH48" s="62">
        <f t="shared" si="381"/>
        <v>0</v>
      </c>
      <c r="SI48" s="62">
        <f t="shared" si="381"/>
        <v>0</v>
      </c>
      <c r="SJ48" s="62">
        <f t="shared" si="381"/>
        <v>0</v>
      </c>
      <c r="SK48" s="62">
        <f t="shared" si="381"/>
        <v>0</v>
      </c>
      <c r="SL48" s="62">
        <f t="shared" si="381"/>
        <v>0</v>
      </c>
      <c r="SM48" s="62">
        <f t="shared" si="381"/>
        <v>0</v>
      </c>
      <c r="SN48" s="62">
        <f t="shared" si="381"/>
        <v>0</v>
      </c>
      <c r="SO48" s="62">
        <f t="shared" si="381"/>
        <v>0</v>
      </c>
      <c r="SP48" s="62">
        <f t="shared" si="381"/>
        <v>0</v>
      </c>
      <c r="SQ48" s="62">
        <f t="shared" si="381"/>
        <v>0</v>
      </c>
      <c r="SR48" s="62">
        <f t="shared" si="381"/>
        <v>0</v>
      </c>
      <c r="SS48" s="62">
        <f t="shared" si="381"/>
        <v>0</v>
      </c>
      <c r="ST48" s="62">
        <f t="shared" si="381"/>
        <v>0</v>
      </c>
      <c r="SU48" s="62">
        <f t="shared" si="381"/>
        <v>0</v>
      </c>
      <c r="SV48" s="62">
        <f t="shared" si="381"/>
        <v>0</v>
      </c>
      <c r="SW48" s="62">
        <f t="shared" si="381"/>
        <v>0</v>
      </c>
      <c r="SX48" s="62">
        <f t="shared" ref="SX48:VI48" si="382">SW48</f>
        <v>0</v>
      </c>
      <c r="SY48" s="62">
        <f t="shared" si="382"/>
        <v>0</v>
      </c>
      <c r="SZ48" s="62">
        <f t="shared" si="382"/>
        <v>0</v>
      </c>
      <c r="TA48" s="62">
        <f t="shared" si="382"/>
        <v>0</v>
      </c>
      <c r="TB48" s="62">
        <f t="shared" si="382"/>
        <v>0</v>
      </c>
      <c r="TC48" s="62">
        <f t="shared" si="382"/>
        <v>0</v>
      </c>
      <c r="TD48" s="62">
        <f t="shared" si="382"/>
        <v>0</v>
      </c>
      <c r="TE48" s="62">
        <f t="shared" si="382"/>
        <v>0</v>
      </c>
      <c r="TF48" s="62">
        <f t="shared" si="382"/>
        <v>0</v>
      </c>
      <c r="TG48" s="62">
        <f t="shared" si="382"/>
        <v>0</v>
      </c>
      <c r="TH48" s="62">
        <f t="shared" si="382"/>
        <v>0</v>
      </c>
      <c r="TI48" s="62">
        <f t="shared" si="382"/>
        <v>0</v>
      </c>
      <c r="TJ48" s="62">
        <f t="shared" si="382"/>
        <v>0</v>
      </c>
      <c r="TK48" s="62">
        <f t="shared" si="382"/>
        <v>0</v>
      </c>
      <c r="TL48" s="62">
        <f t="shared" si="382"/>
        <v>0</v>
      </c>
      <c r="TM48" s="62">
        <f t="shared" si="382"/>
        <v>0</v>
      </c>
      <c r="TN48" s="62">
        <f t="shared" si="382"/>
        <v>0</v>
      </c>
      <c r="TO48" s="62">
        <f t="shared" si="382"/>
        <v>0</v>
      </c>
      <c r="TP48" s="62">
        <f t="shared" si="382"/>
        <v>0</v>
      </c>
      <c r="TQ48" s="62">
        <f t="shared" si="382"/>
        <v>0</v>
      </c>
      <c r="TR48" s="62">
        <f t="shared" si="382"/>
        <v>0</v>
      </c>
      <c r="TS48" s="62">
        <f t="shared" si="382"/>
        <v>0</v>
      </c>
      <c r="TT48" s="62">
        <f t="shared" si="382"/>
        <v>0</v>
      </c>
      <c r="TU48" s="62">
        <f t="shared" si="382"/>
        <v>0</v>
      </c>
      <c r="TV48" s="62">
        <f t="shared" si="382"/>
        <v>0</v>
      </c>
      <c r="TW48" s="62">
        <f t="shared" si="382"/>
        <v>0</v>
      </c>
      <c r="TX48" s="62">
        <f t="shared" si="382"/>
        <v>0</v>
      </c>
      <c r="TY48" s="62">
        <f t="shared" si="382"/>
        <v>0</v>
      </c>
      <c r="TZ48" s="62">
        <f t="shared" si="382"/>
        <v>0</v>
      </c>
      <c r="UA48" s="62">
        <f t="shared" si="382"/>
        <v>0</v>
      </c>
      <c r="UB48" s="62">
        <f t="shared" si="382"/>
        <v>0</v>
      </c>
      <c r="UC48" s="62">
        <f t="shared" si="382"/>
        <v>0</v>
      </c>
      <c r="UD48" s="62">
        <f t="shared" si="382"/>
        <v>0</v>
      </c>
      <c r="UE48" s="62">
        <f t="shared" si="382"/>
        <v>0</v>
      </c>
      <c r="UF48" s="62">
        <f t="shared" si="382"/>
        <v>0</v>
      </c>
      <c r="UG48" s="62">
        <f t="shared" si="382"/>
        <v>0</v>
      </c>
      <c r="UH48" s="62">
        <f t="shared" si="382"/>
        <v>0</v>
      </c>
      <c r="UI48" s="62">
        <f t="shared" si="382"/>
        <v>0</v>
      </c>
      <c r="UJ48" s="62">
        <f t="shared" si="382"/>
        <v>0</v>
      </c>
      <c r="UK48" s="62">
        <f t="shared" si="382"/>
        <v>0</v>
      </c>
      <c r="UL48" s="62">
        <f t="shared" si="382"/>
        <v>0</v>
      </c>
      <c r="UM48" s="62">
        <f t="shared" si="382"/>
        <v>0</v>
      </c>
      <c r="UN48" s="62">
        <f t="shared" si="382"/>
        <v>0</v>
      </c>
      <c r="UO48" s="62">
        <f t="shared" si="382"/>
        <v>0</v>
      </c>
      <c r="UP48" s="62">
        <f t="shared" si="382"/>
        <v>0</v>
      </c>
      <c r="UQ48" s="62">
        <f t="shared" si="382"/>
        <v>0</v>
      </c>
      <c r="UR48" s="62">
        <f t="shared" si="382"/>
        <v>0</v>
      </c>
      <c r="US48" s="62">
        <f t="shared" si="382"/>
        <v>0</v>
      </c>
      <c r="UT48" s="62">
        <f t="shared" si="382"/>
        <v>0</v>
      </c>
      <c r="UU48" s="62">
        <f t="shared" si="382"/>
        <v>0</v>
      </c>
      <c r="UV48" s="62">
        <f t="shared" si="382"/>
        <v>0</v>
      </c>
      <c r="UW48" s="62">
        <f t="shared" si="382"/>
        <v>0</v>
      </c>
      <c r="UX48" s="62">
        <f t="shared" si="382"/>
        <v>0</v>
      </c>
      <c r="UY48" s="62">
        <f t="shared" si="382"/>
        <v>0</v>
      </c>
      <c r="UZ48" s="62">
        <f t="shared" si="382"/>
        <v>0</v>
      </c>
      <c r="VA48" s="62">
        <f t="shared" si="382"/>
        <v>0</v>
      </c>
      <c r="VB48" s="62">
        <f t="shared" si="382"/>
        <v>0</v>
      </c>
      <c r="VC48" s="62">
        <f t="shared" si="382"/>
        <v>0</v>
      </c>
      <c r="VD48" s="62">
        <f t="shared" si="382"/>
        <v>0</v>
      </c>
      <c r="VE48" s="62">
        <f t="shared" si="382"/>
        <v>0</v>
      </c>
      <c r="VF48" s="62">
        <f t="shared" si="382"/>
        <v>0</v>
      </c>
      <c r="VG48" s="62">
        <f t="shared" si="382"/>
        <v>0</v>
      </c>
      <c r="VH48" s="62">
        <f t="shared" si="382"/>
        <v>0</v>
      </c>
      <c r="VI48" s="62">
        <f t="shared" si="382"/>
        <v>0</v>
      </c>
      <c r="VJ48" s="62">
        <f t="shared" ref="VJ48:XU48" si="383">VI48</f>
        <v>0</v>
      </c>
      <c r="VK48" s="62">
        <f t="shared" si="383"/>
        <v>0</v>
      </c>
      <c r="VL48" s="62">
        <f t="shared" si="383"/>
        <v>0</v>
      </c>
      <c r="VM48" s="62">
        <f t="shared" si="383"/>
        <v>0</v>
      </c>
      <c r="VN48" s="62">
        <f t="shared" si="383"/>
        <v>0</v>
      </c>
      <c r="VO48" s="62">
        <f t="shared" si="383"/>
        <v>0</v>
      </c>
      <c r="VP48" s="62">
        <f t="shared" si="383"/>
        <v>0</v>
      </c>
      <c r="VQ48" s="62">
        <f t="shared" si="383"/>
        <v>0</v>
      </c>
      <c r="VR48" s="62">
        <f t="shared" si="383"/>
        <v>0</v>
      </c>
      <c r="VS48" s="62">
        <f t="shared" si="383"/>
        <v>0</v>
      </c>
      <c r="VT48" s="62">
        <f t="shared" si="383"/>
        <v>0</v>
      </c>
      <c r="VU48" s="62">
        <f t="shared" si="383"/>
        <v>0</v>
      </c>
      <c r="VV48" s="62">
        <f t="shared" si="383"/>
        <v>0</v>
      </c>
      <c r="VW48" s="62">
        <f t="shared" si="383"/>
        <v>0</v>
      </c>
      <c r="VX48" s="62">
        <f t="shared" si="383"/>
        <v>0</v>
      </c>
      <c r="VY48" s="62">
        <f t="shared" si="383"/>
        <v>0</v>
      </c>
      <c r="VZ48" s="62">
        <f t="shared" si="383"/>
        <v>0</v>
      </c>
      <c r="WA48" s="62">
        <f t="shared" si="383"/>
        <v>0</v>
      </c>
      <c r="WB48" s="62">
        <f t="shared" si="383"/>
        <v>0</v>
      </c>
      <c r="WC48" s="62">
        <f t="shared" si="383"/>
        <v>0</v>
      </c>
      <c r="WD48" s="62">
        <f t="shared" si="383"/>
        <v>0</v>
      </c>
      <c r="WE48" s="62">
        <f t="shared" si="383"/>
        <v>0</v>
      </c>
      <c r="WF48" s="62">
        <f t="shared" si="383"/>
        <v>0</v>
      </c>
      <c r="WG48" s="62">
        <f t="shared" si="383"/>
        <v>0</v>
      </c>
      <c r="WH48" s="62">
        <f t="shared" si="383"/>
        <v>0</v>
      </c>
      <c r="WI48" s="62">
        <f t="shared" si="383"/>
        <v>0</v>
      </c>
      <c r="WJ48" s="62">
        <f t="shared" si="383"/>
        <v>0</v>
      </c>
      <c r="WK48" s="62">
        <f t="shared" si="383"/>
        <v>0</v>
      </c>
      <c r="WL48" s="62">
        <f t="shared" si="383"/>
        <v>0</v>
      </c>
      <c r="WM48" s="62">
        <f t="shared" si="383"/>
        <v>0</v>
      </c>
      <c r="WN48" s="62">
        <f t="shared" si="383"/>
        <v>0</v>
      </c>
      <c r="WO48" s="62">
        <f t="shared" si="383"/>
        <v>0</v>
      </c>
      <c r="WP48" s="62">
        <f t="shared" si="383"/>
        <v>0</v>
      </c>
      <c r="WQ48" s="62">
        <f t="shared" si="383"/>
        <v>0</v>
      </c>
      <c r="WR48" s="62">
        <f t="shared" si="383"/>
        <v>0</v>
      </c>
      <c r="WS48" s="62">
        <f t="shared" si="383"/>
        <v>0</v>
      </c>
      <c r="WT48" s="62">
        <f t="shared" si="383"/>
        <v>0</v>
      </c>
      <c r="WU48" s="62">
        <f t="shared" si="383"/>
        <v>0</v>
      </c>
      <c r="WV48" s="62">
        <f t="shared" si="383"/>
        <v>0</v>
      </c>
      <c r="WW48" s="62">
        <f t="shared" si="383"/>
        <v>0</v>
      </c>
      <c r="WX48" s="62">
        <f t="shared" si="383"/>
        <v>0</v>
      </c>
      <c r="WY48" s="62">
        <f t="shared" si="383"/>
        <v>0</v>
      </c>
      <c r="WZ48" s="62">
        <f t="shared" si="383"/>
        <v>0</v>
      </c>
      <c r="XA48" s="62">
        <f t="shared" si="383"/>
        <v>0</v>
      </c>
      <c r="XB48" s="62">
        <f t="shared" si="383"/>
        <v>0</v>
      </c>
      <c r="XC48" s="62">
        <f t="shared" si="383"/>
        <v>0</v>
      </c>
      <c r="XD48" s="62">
        <f t="shared" si="383"/>
        <v>0</v>
      </c>
      <c r="XE48" s="62">
        <f t="shared" si="383"/>
        <v>0</v>
      </c>
      <c r="XF48" s="62">
        <f t="shared" si="383"/>
        <v>0</v>
      </c>
      <c r="XG48" s="62">
        <f t="shared" si="383"/>
        <v>0</v>
      </c>
      <c r="XH48" s="62">
        <f t="shared" si="383"/>
        <v>0</v>
      </c>
      <c r="XI48" s="62">
        <f t="shared" si="383"/>
        <v>0</v>
      </c>
      <c r="XJ48" s="62">
        <f t="shared" si="383"/>
        <v>0</v>
      </c>
      <c r="XK48" s="62">
        <f t="shared" si="383"/>
        <v>0</v>
      </c>
      <c r="XL48" s="62">
        <f t="shared" si="383"/>
        <v>0</v>
      </c>
      <c r="XM48" s="62">
        <f t="shared" si="383"/>
        <v>0</v>
      </c>
      <c r="XN48" s="62">
        <f t="shared" si="383"/>
        <v>0</v>
      </c>
      <c r="XO48" s="62">
        <f t="shared" si="383"/>
        <v>0</v>
      </c>
      <c r="XP48" s="62">
        <f t="shared" si="383"/>
        <v>0</v>
      </c>
      <c r="XQ48" s="62">
        <f t="shared" si="383"/>
        <v>0</v>
      </c>
      <c r="XR48" s="62">
        <f t="shared" si="383"/>
        <v>0</v>
      </c>
      <c r="XS48" s="62">
        <f t="shared" si="383"/>
        <v>0</v>
      </c>
      <c r="XT48" s="62">
        <f t="shared" si="383"/>
        <v>0</v>
      </c>
      <c r="XU48" s="62">
        <f t="shared" si="383"/>
        <v>0</v>
      </c>
      <c r="XV48" s="62">
        <f t="shared" ref="XV48:AAG48" si="384">XU48</f>
        <v>0</v>
      </c>
      <c r="XW48" s="62">
        <f t="shared" si="384"/>
        <v>0</v>
      </c>
      <c r="XX48" s="62">
        <f t="shared" si="384"/>
        <v>0</v>
      </c>
      <c r="XY48" s="62">
        <f t="shared" si="384"/>
        <v>0</v>
      </c>
      <c r="XZ48" s="62">
        <f t="shared" si="384"/>
        <v>0</v>
      </c>
      <c r="YA48" s="62">
        <f t="shared" si="384"/>
        <v>0</v>
      </c>
      <c r="YB48" s="62">
        <f t="shared" si="384"/>
        <v>0</v>
      </c>
      <c r="YC48" s="62">
        <f t="shared" si="384"/>
        <v>0</v>
      </c>
      <c r="YD48" s="62">
        <f t="shared" si="384"/>
        <v>0</v>
      </c>
      <c r="YE48" s="62">
        <f t="shared" si="384"/>
        <v>0</v>
      </c>
      <c r="YF48" s="62">
        <f t="shared" si="384"/>
        <v>0</v>
      </c>
      <c r="YG48" s="62">
        <f t="shared" si="384"/>
        <v>0</v>
      </c>
      <c r="YH48" s="62">
        <f t="shared" si="384"/>
        <v>0</v>
      </c>
      <c r="YI48" s="62">
        <f t="shared" si="384"/>
        <v>0</v>
      </c>
      <c r="YJ48" s="62">
        <f t="shared" si="384"/>
        <v>0</v>
      </c>
      <c r="YK48" s="62">
        <f t="shared" si="384"/>
        <v>0</v>
      </c>
      <c r="YL48" s="62">
        <f t="shared" si="384"/>
        <v>0</v>
      </c>
      <c r="YM48" s="62">
        <f t="shared" si="384"/>
        <v>0</v>
      </c>
      <c r="YN48" s="62">
        <f t="shared" si="384"/>
        <v>0</v>
      </c>
      <c r="YO48" s="62">
        <f t="shared" si="384"/>
        <v>0</v>
      </c>
      <c r="YP48" s="62">
        <f t="shared" si="384"/>
        <v>0</v>
      </c>
      <c r="YQ48" s="62">
        <f t="shared" si="384"/>
        <v>0</v>
      </c>
      <c r="YR48" s="62">
        <f t="shared" si="384"/>
        <v>0</v>
      </c>
      <c r="YS48" s="62">
        <f t="shared" si="384"/>
        <v>0</v>
      </c>
      <c r="YT48" s="62">
        <f t="shared" si="384"/>
        <v>0</v>
      </c>
      <c r="YU48" s="62">
        <f t="shared" si="384"/>
        <v>0</v>
      </c>
      <c r="YV48" s="62">
        <f t="shared" si="384"/>
        <v>0</v>
      </c>
      <c r="YW48" s="62">
        <f t="shared" si="384"/>
        <v>0</v>
      </c>
      <c r="YX48" s="62">
        <f t="shared" si="384"/>
        <v>0</v>
      </c>
      <c r="YY48" s="62">
        <f t="shared" si="384"/>
        <v>0</v>
      </c>
      <c r="YZ48" s="62">
        <f t="shared" si="384"/>
        <v>0</v>
      </c>
      <c r="ZA48" s="62">
        <f t="shared" si="384"/>
        <v>0</v>
      </c>
      <c r="ZB48" s="62">
        <f t="shared" si="384"/>
        <v>0</v>
      </c>
      <c r="ZC48" s="62">
        <f t="shared" si="384"/>
        <v>0</v>
      </c>
      <c r="ZD48" s="62">
        <f t="shared" si="384"/>
        <v>0</v>
      </c>
      <c r="ZE48" s="62">
        <f t="shared" si="384"/>
        <v>0</v>
      </c>
      <c r="ZF48" s="62">
        <f t="shared" si="384"/>
        <v>0</v>
      </c>
      <c r="ZG48" s="62">
        <f t="shared" si="384"/>
        <v>0</v>
      </c>
      <c r="ZH48" s="62">
        <f t="shared" si="384"/>
        <v>0</v>
      </c>
      <c r="ZI48" s="62">
        <f t="shared" si="384"/>
        <v>0</v>
      </c>
      <c r="ZJ48" s="62">
        <f t="shared" si="384"/>
        <v>0</v>
      </c>
      <c r="ZK48" s="62">
        <f t="shared" si="384"/>
        <v>0</v>
      </c>
      <c r="ZL48" s="62">
        <f t="shared" si="384"/>
        <v>0</v>
      </c>
      <c r="ZM48" s="62">
        <f t="shared" si="384"/>
        <v>0</v>
      </c>
      <c r="ZN48" s="62">
        <f t="shared" si="384"/>
        <v>0</v>
      </c>
      <c r="ZO48" s="62">
        <f t="shared" si="384"/>
        <v>0</v>
      </c>
      <c r="ZP48" s="62">
        <f t="shared" si="384"/>
        <v>0</v>
      </c>
      <c r="ZQ48" s="62">
        <f t="shared" si="384"/>
        <v>0</v>
      </c>
      <c r="ZR48" s="62">
        <f t="shared" si="384"/>
        <v>0</v>
      </c>
      <c r="ZS48" s="62">
        <f t="shared" si="384"/>
        <v>0</v>
      </c>
      <c r="ZT48" s="62">
        <f t="shared" si="384"/>
        <v>0</v>
      </c>
      <c r="ZU48" s="62">
        <f t="shared" si="384"/>
        <v>0</v>
      </c>
      <c r="ZV48" s="62">
        <f t="shared" si="384"/>
        <v>0</v>
      </c>
      <c r="ZW48" s="62">
        <f t="shared" si="384"/>
        <v>0</v>
      </c>
      <c r="ZX48" s="62">
        <f t="shared" si="384"/>
        <v>0</v>
      </c>
      <c r="ZY48" s="62">
        <f t="shared" si="384"/>
        <v>0</v>
      </c>
      <c r="ZZ48" s="62">
        <f t="shared" si="384"/>
        <v>0</v>
      </c>
      <c r="AAA48" s="62">
        <f t="shared" si="384"/>
        <v>0</v>
      </c>
      <c r="AAB48" s="62">
        <f t="shared" si="384"/>
        <v>0</v>
      </c>
      <c r="AAC48" s="62">
        <f t="shared" si="384"/>
        <v>0</v>
      </c>
      <c r="AAD48" s="62">
        <f t="shared" si="384"/>
        <v>0</v>
      </c>
      <c r="AAE48" s="62">
        <f t="shared" si="384"/>
        <v>0</v>
      </c>
      <c r="AAF48" s="62">
        <f t="shared" si="384"/>
        <v>0</v>
      </c>
      <c r="AAG48" s="62">
        <f t="shared" si="384"/>
        <v>0</v>
      </c>
      <c r="AAH48" s="62">
        <f t="shared" ref="AAH48:ACS48" si="385">AAG48</f>
        <v>0</v>
      </c>
      <c r="AAI48" s="62">
        <f t="shared" si="385"/>
        <v>0</v>
      </c>
      <c r="AAJ48" s="62">
        <f t="shared" si="385"/>
        <v>0</v>
      </c>
      <c r="AAK48" s="62">
        <f t="shared" si="385"/>
        <v>0</v>
      </c>
      <c r="AAL48" s="62">
        <f t="shared" si="385"/>
        <v>0</v>
      </c>
      <c r="AAM48" s="62">
        <f t="shared" si="385"/>
        <v>0</v>
      </c>
      <c r="AAN48" s="62">
        <f t="shared" si="385"/>
        <v>0</v>
      </c>
      <c r="AAO48" s="62">
        <f t="shared" si="385"/>
        <v>0</v>
      </c>
      <c r="AAP48" s="62">
        <f t="shared" si="385"/>
        <v>0</v>
      </c>
      <c r="AAQ48" s="62">
        <f t="shared" si="385"/>
        <v>0</v>
      </c>
      <c r="AAR48" s="62">
        <f t="shared" si="385"/>
        <v>0</v>
      </c>
      <c r="AAS48" s="62">
        <f t="shared" si="385"/>
        <v>0</v>
      </c>
      <c r="AAT48" s="62">
        <f t="shared" si="385"/>
        <v>0</v>
      </c>
      <c r="AAU48" s="62">
        <f t="shared" si="385"/>
        <v>0</v>
      </c>
      <c r="AAV48" s="62">
        <f t="shared" si="385"/>
        <v>0</v>
      </c>
      <c r="AAW48" s="62">
        <f t="shared" si="385"/>
        <v>0</v>
      </c>
      <c r="AAX48" s="62">
        <f t="shared" si="385"/>
        <v>0</v>
      </c>
      <c r="AAY48" s="62">
        <f t="shared" si="385"/>
        <v>0</v>
      </c>
      <c r="AAZ48" s="62">
        <f t="shared" si="385"/>
        <v>0</v>
      </c>
      <c r="ABA48" s="62">
        <f t="shared" si="385"/>
        <v>0</v>
      </c>
      <c r="ABB48" s="62">
        <f t="shared" si="385"/>
        <v>0</v>
      </c>
      <c r="ABC48" s="62">
        <f t="shared" si="385"/>
        <v>0</v>
      </c>
      <c r="ABD48" s="62">
        <f t="shared" si="385"/>
        <v>0</v>
      </c>
      <c r="ABE48" s="62">
        <f t="shared" si="385"/>
        <v>0</v>
      </c>
      <c r="ABF48" s="62">
        <f t="shared" si="385"/>
        <v>0</v>
      </c>
      <c r="ABG48" s="62">
        <f t="shared" si="385"/>
        <v>0</v>
      </c>
      <c r="ABH48" s="62">
        <f t="shared" si="385"/>
        <v>0</v>
      </c>
      <c r="ABI48" s="62">
        <f t="shared" si="385"/>
        <v>0</v>
      </c>
      <c r="ABJ48" s="62">
        <f t="shared" si="385"/>
        <v>0</v>
      </c>
      <c r="ABK48" s="62">
        <f t="shared" si="385"/>
        <v>0</v>
      </c>
      <c r="ABL48" s="62">
        <f t="shared" si="385"/>
        <v>0</v>
      </c>
      <c r="ABM48" s="62">
        <f t="shared" si="385"/>
        <v>0</v>
      </c>
      <c r="ABN48" s="62">
        <f t="shared" si="385"/>
        <v>0</v>
      </c>
      <c r="ABO48" s="62">
        <f t="shared" si="385"/>
        <v>0</v>
      </c>
      <c r="ABP48" s="62">
        <f t="shared" si="385"/>
        <v>0</v>
      </c>
      <c r="ABQ48" s="62">
        <f t="shared" si="385"/>
        <v>0</v>
      </c>
      <c r="ABR48" s="62">
        <f t="shared" si="385"/>
        <v>0</v>
      </c>
      <c r="ABS48" s="62">
        <f t="shared" si="385"/>
        <v>0</v>
      </c>
      <c r="ABT48" s="62">
        <f t="shared" si="385"/>
        <v>0</v>
      </c>
      <c r="ABU48" s="62">
        <f t="shared" si="385"/>
        <v>0</v>
      </c>
      <c r="ABV48" s="62">
        <f t="shared" si="385"/>
        <v>0</v>
      </c>
      <c r="ABW48" s="62">
        <f t="shared" si="385"/>
        <v>0</v>
      </c>
      <c r="ABX48" s="62">
        <f t="shared" si="385"/>
        <v>0</v>
      </c>
      <c r="ABY48" s="62">
        <f t="shared" si="385"/>
        <v>0</v>
      </c>
      <c r="ABZ48" s="62">
        <f t="shared" si="385"/>
        <v>0</v>
      </c>
      <c r="ACA48" s="62">
        <f t="shared" si="385"/>
        <v>0</v>
      </c>
      <c r="ACB48" s="62">
        <f t="shared" si="385"/>
        <v>0</v>
      </c>
      <c r="ACC48" s="62">
        <f t="shared" si="385"/>
        <v>0</v>
      </c>
      <c r="ACD48" s="62">
        <f t="shared" si="385"/>
        <v>0</v>
      </c>
      <c r="ACE48" s="62">
        <f t="shared" si="385"/>
        <v>0</v>
      </c>
      <c r="ACF48" s="62">
        <f t="shared" si="385"/>
        <v>0</v>
      </c>
      <c r="ACG48" s="62">
        <f t="shared" si="385"/>
        <v>0</v>
      </c>
      <c r="ACH48" s="62">
        <f t="shared" si="385"/>
        <v>0</v>
      </c>
      <c r="ACI48" s="62">
        <f t="shared" si="385"/>
        <v>0</v>
      </c>
      <c r="ACJ48" s="62">
        <f t="shared" si="385"/>
        <v>0</v>
      </c>
      <c r="ACK48" s="62">
        <f t="shared" si="385"/>
        <v>0</v>
      </c>
      <c r="ACL48" s="62">
        <f t="shared" si="385"/>
        <v>0</v>
      </c>
      <c r="ACM48" s="62">
        <f t="shared" si="385"/>
        <v>0</v>
      </c>
      <c r="ACN48" s="62">
        <f t="shared" si="385"/>
        <v>0</v>
      </c>
      <c r="ACO48" s="62">
        <f t="shared" si="385"/>
        <v>0</v>
      </c>
      <c r="ACP48" s="62">
        <f t="shared" si="385"/>
        <v>0</v>
      </c>
      <c r="ACQ48" s="62">
        <f t="shared" si="385"/>
        <v>0</v>
      </c>
      <c r="ACR48" s="62">
        <f t="shared" si="385"/>
        <v>0</v>
      </c>
      <c r="ACS48" s="62">
        <f t="shared" si="385"/>
        <v>0</v>
      </c>
      <c r="ACT48" s="62">
        <f t="shared" ref="ACT48:AFE48" si="386">ACS48</f>
        <v>0</v>
      </c>
      <c r="ACU48" s="62">
        <f t="shared" si="386"/>
        <v>0</v>
      </c>
      <c r="ACV48" s="62">
        <f t="shared" si="386"/>
        <v>0</v>
      </c>
      <c r="ACW48" s="62">
        <f t="shared" si="386"/>
        <v>0</v>
      </c>
      <c r="ACX48" s="62">
        <f t="shared" si="386"/>
        <v>0</v>
      </c>
      <c r="ACY48" s="62">
        <f t="shared" si="386"/>
        <v>0</v>
      </c>
      <c r="ACZ48" s="62">
        <f t="shared" si="386"/>
        <v>0</v>
      </c>
      <c r="ADA48" s="62">
        <f t="shared" si="386"/>
        <v>0</v>
      </c>
      <c r="ADB48" s="62">
        <f t="shared" si="386"/>
        <v>0</v>
      </c>
      <c r="ADC48" s="62">
        <f t="shared" si="386"/>
        <v>0</v>
      </c>
      <c r="ADD48" s="62">
        <f t="shared" si="386"/>
        <v>0</v>
      </c>
      <c r="ADE48" s="62">
        <f t="shared" si="386"/>
        <v>0</v>
      </c>
      <c r="ADF48" s="62">
        <f t="shared" si="386"/>
        <v>0</v>
      </c>
      <c r="ADG48" s="62">
        <f t="shared" si="386"/>
        <v>0</v>
      </c>
      <c r="ADH48" s="62">
        <f t="shared" si="386"/>
        <v>0</v>
      </c>
      <c r="ADI48" s="62">
        <f t="shared" si="386"/>
        <v>0</v>
      </c>
      <c r="ADJ48" s="62">
        <f t="shared" si="386"/>
        <v>0</v>
      </c>
      <c r="ADK48" s="62">
        <f t="shared" si="386"/>
        <v>0</v>
      </c>
      <c r="ADL48" s="62">
        <f t="shared" si="386"/>
        <v>0</v>
      </c>
      <c r="ADM48" s="62">
        <f t="shared" si="386"/>
        <v>0</v>
      </c>
      <c r="ADN48" s="62">
        <f t="shared" si="386"/>
        <v>0</v>
      </c>
      <c r="ADO48" s="62">
        <f t="shared" si="386"/>
        <v>0</v>
      </c>
      <c r="ADP48" s="62">
        <f t="shared" si="386"/>
        <v>0</v>
      </c>
      <c r="ADQ48" s="62">
        <f t="shared" si="386"/>
        <v>0</v>
      </c>
      <c r="ADR48" s="62">
        <f t="shared" si="386"/>
        <v>0</v>
      </c>
      <c r="ADS48" s="62">
        <f t="shared" si="386"/>
        <v>0</v>
      </c>
      <c r="ADT48" s="62">
        <f t="shared" si="386"/>
        <v>0</v>
      </c>
      <c r="ADU48" s="62">
        <f t="shared" si="386"/>
        <v>0</v>
      </c>
      <c r="ADV48" s="62">
        <f t="shared" si="386"/>
        <v>0</v>
      </c>
      <c r="ADW48" s="62">
        <f t="shared" si="386"/>
        <v>0</v>
      </c>
      <c r="ADX48" s="62">
        <f t="shared" si="386"/>
        <v>0</v>
      </c>
      <c r="ADY48" s="62">
        <f t="shared" si="386"/>
        <v>0</v>
      </c>
      <c r="ADZ48" s="62">
        <f t="shared" si="386"/>
        <v>0</v>
      </c>
      <c r="AEA48" s="62">
        <f t="shared" si="386"/>
        <v>0</v>
      </c>
      <c r="AEB48" s="62">
        <f t="shared" si="386"/>
        <v>0</v>
      </c>
      <c r="AEC48" s="62">
        <f t="shared" si="386"/>
        <v>0</v>
      </c>
      <c r="AED48" s="62">
        <f t="shared" si="386"/>
        <v>0</v>
      </c>
      <c r="AEE48" s="62">
        <f t="shared" si="386"/>
        <v>0</v>
      </c>
      <c r="AEF48" s="62">
        <f t="shared" si="386"/>
        <v>0</v>
      </c>
      <c r="AEG48" s="62">
        <f t="shared" si="386"/>
        <v>0</v>
      </c>
      <c r="AEH48" s="62">
        <f t="shared" si="386"/>
        <v>0</v>
      </c>
      <c r="AEI48" s="62">
        <f t="shared" si="386"/>
        <v>0</v>
      </c>
      <c r="AEJ48" s="62">
        <f t="shared" si="386"/>
        <v>0</v>
      </c>
      <c r="AEK48" s="62">
        <f t="shared" si="386"/>
        <v>0</v>
      </c>
      <c r="AEL48" s="62">
        <f t="shared" si="386"/>
        <v>0</v>
      </c>
      <c r="AEM48" s="62">
        <f t="shared" si="386"/>
        <v>0</v>
      </c>
      <c r="AEN48" s="62">
        <f t="shared" si="386"/>
        <v>0</v>
      </c>
      <c r="AEO48" s="62">
        <f t="shared" si="386"/>
        <v>0</v>
      </c>
      <c r="AEP48" s="62">
        <f t="shared" si="386"/>
        <v>0</v>
      </c>
      <c r="AEQ48" s="62">
        <f t="shared" si="386"/>
        <v>0</v>
      </c>
      <c r="AER48" s="62">
        <f t="shared" si="386"/>
        <v>0</v>
      </c>
      <c r="AES48" s="62">
        <f t="shared" si="386"/>
        <v>0</v>
      </c>
      <c r="AET48" s="62">
        <f t="shared" si="386"/>
        <v>0</v>
      </c>
      <c r="AEU48" s="62">
        <f t="shared" si="386"/>
        <v>0</v>
      </c>
      <c r="AEV48" s="62">
        <f t="shared" si="386"/>
        <v>0</v>
      </c>
      <c r="AEW48" s="62">
        <f t="shared" si="386"/>
        <v>0</v>
      </c>
      <c r="AEX48" s="62">
        <f t="shared" si="386"/>
        <v>0</v>
      </c>
      <c r="AEY48" s="62">
        <f t="shared" si="386"/>
        <v>0</v>
      </c>
      <c r="AEZ48" s="62">
        <f t="shared" si="386"/>
        <v>0</v>
      </c>
      <c r="AFA48" s="62">
        <f t="shared" si="386"/>
        <v>0</v>
      </c>
      <c r="AFB48" s="62">
        <f t="shared" si="386"/>
        <v>0</v>
      </c>
      <c r="AFC48" s="62">
        <f t="shared" si="386"/>
        <v>0</v>
      </c>
      <c r="AFD48" s="62">
        <f t="shared" si="386"/>
        <v>0</v>
      </c>
      <c r="AFE48" s="62">
        <f t="shared" si="386"/>
        <v>0</v>
      </c>
      <c r="AFF48" s="62">
        <f t="shared" ref="AFF48:AHQ48" si="387">AFE48</f>
        <v>0</v>
      </c>
      <c r="AFG48" s="62">
        <f t="shared" si="387"/>
        <v>0</v>
      </c>
      <c r="AFH48" s="62">
        <f t="shared" si="387"/>
        <v>0</v>
      </c>
      <c r="AFI48" s="62">
        <f t="shared" si="387"/>
        <v>0</v>
      </c>
      <c r="AFJ48" s="62">
        <f t="shared" si="387"/>
        <v>0</v>
      </c>
      <c r="AFK48" s="62">
        <f t="shared" si="387"/>
        <v>0</v>
      </c>
      <c r="AFL48" s="62">
        <f t="shared" si="387"/>
        <v>0</v>
      </c>
      <c r="AFM48" s="62">
        <f t="shared" si="387"/>
        <v>0</v>
      </c>
      <c r="AFN48" s="62">
        <f t="shared" si="387"/>
        <v>0</v>
      </c>
      <c r="AFO48" s="62">
        <f t="shared" si="387"/>
        <v>0</v>
      </c>
      <c r="AFP48" s="62">
        <f t="shared" si="387"/>
        <v>0</v>
      </c>
      <c r="AFQ48" s="62">
        <f t="shared" si="387"/>
        <v>0</v>
      </c>
      <c r="AFR48" s="62">
        <f t="shared" si="387"/>
        <v>0</v>
      </c>
      <c r="AFS48" s="62">
        <f t="shared" si="387"/>
        <v>0</v>
      </c>
      <c r="AFT48" s="62">
        <f t="shared" si="387"/>
        <v>0</v>
      </c>
      <c r="AFU48" s="62">
        <f t="shared" si="387"/>
        <v>0</v>
      </c>
      <c r="AFV48" s="62">
        <f t="shared" si="387"/>
        <v>0</v>
      </c>
      <c r="AFW48" s="62">
        <f t="shared" si="387"/>
        <v>0</v>
      </c>
      <c r="AFX48" s="62">
        <f t="shared" si="387"/>
        <v>0</v>
      </c>
      <c r="AFY48" s="62">
        <f t="shared" si="387"/>
        <v>0</v>
      </c>
      <c r="AFZ48" s="62">
        <f t="shared" si="387"/>
        <v>0</v>
      </c>
      <c r="AGA48" s="62">
        <f t="shared" si="387"/>
        <v>0</v>
      </c>
      <c r="AGB48" s="62">
        <f t="shared" si="387"/>
        <v>0</v>
      </c>
      <c r="AGC48" s="62">
        <f t="shared" si="387"/>
        <v>0</v>
      </c>
      <c r="AGD48" s="62">
        <f t="shared" si="387"/>
        <v>0</v>
      </c>
      <c r="AGE48" s="62">
        <f t="shared" si="387"/>
        <v>0</v>
      </c>
      <c r="AGF48" s="62">
        <f t="shared" si="387"/>
        <v>0</v>
      </c>
      <c r="AGG48" s="62">
        <f t="shared" si="387"/>
        <v>0</v>
      </c>
      <c r="AGH48" s="62">
        <f t="shared" si="387"/>
        <v>0</v>
      </c>
      <c r="AGI48" s="62">
        <f t="shared" si="387"/>
        <v>0</v>
      </c>
      <c r="AGJ48" s="62">
        <f t="shared" si="387"/>
        <v>0</v>
      </c>
      <c r="AGK48" s="62">
        <f t="shared" si="387"/>
        <v>0</v>
      </c>
      <c r="AGL48" s="62">
        <f t="shared" si="387"/>
        <v>0</v>
      </c>
      <c r="AGM48" s="62">
        <f t="shared" si="387"/>
        <v>0</v>
      </c>
      <c r="AGN48" s="62">
        <f t="shared" si="387"/>
        <v>0</v>
      </c>
      <c r="AGO48" s="62">
        <f t="shared" si="387"/>
        <v>0</v>
      </c>
      <c r="AGP48" s="62">
        <f t="shared" si="387"/>
        <v>0</v>
      </c>
      <c r="AGQ48" s="62">
        <f t="shared" si="387"/>
        <v>0</v>
      </c>
      <c r="AGR48" s="62">
        <f t="shared" si="387"/>
        <v>0</v>
      </c>
      <c r="AGS48" s="62">
        <f t="shared" si="387"/>
        <v>0</v>
      </c>
      <c r="AGT48" s="62">
        <f t="shared" si="387"/>
        <v>0</v>
      </c>
      <c r="AGU48" s="62">
        <f t="shared" si="387"/>
        <v>0</v>
      </c>
      <c r="AGV48" s="62">
        <f t="shared" si="387"/>
        <v>0</v>
      </c>
      <c r="AGW48" s="62">
        <f t="shared" si="387"/>
        <v>0</v>
      </c>
      <c r="AGX48" s="62">
        <f t="shared" si="387"/>
        <v>0</v>
      </c>
      <c r="AGY48" s="62">
        <f t="shared" si="387"/>
        <v>0</v>
      </c>
      <c r="AGZ48" s="62">
        <f t="shared" si="387"/>
        <v>0</v>
      </c>
      <c r="AHA48" s="62">
        <f t="shared" si="387"/>
        <v>0</v>
      </c>
      <c r="AHB48" s="62">
        <f t="shared" si="387"/>
        <v>0</v>
      </c>
      <c r="AHC48" s="62">
        <f t="shared" si="387"/>
        <v>0</v>
      </c>
      <c r="AHD48" s="62">
        <f t="shared" si="387"/>
        <v>0</v>
      </c>
      <c r="AHE48" s="62">
        <f t="shared" si="387"/>
        <v>0</v>
      </c>
      <c r="AHF48" s="62">
        <f t="shared" si="387"/>
        <v>0</v>
      </c>
      <c r="AHG48" s="62">
        <f t="shared" si="387"/>
        <v>0</v>
      </c>
      <c r="AHH48" s="62">
        <f t="shared" si="387"/>
        <v>0</v>
      </c>
      <c r="AHI48" s="62">
        <f t="shared" si="387"/>
        <v>0</v>
      </c>
      <c r="AHJ48" s="62">
        <f t="shared" si="387"/>
        <v>0</v>
      </c>
      <c r="AHK48" s="62">
        <f t="shared" si="387"/>
        <v>0</v>
      </c>
      <c r="AHL48" s="62">
        <f t="shared" si="387"/>
        <v>0</v>
      </c>
      <c r="AHM48" s="62">
        <f t="shared" si="387"/>
        <v>0</v>
      </c>
      <c r="AHN48" s="62">
        <f t="shared" si="387"/>
        <v>0</v>
      </c>
      <c r="AHO48" s="62">
        <f t="shared" si="387"/>
        <v>0</v>
      </c>
      <c r="AHP48" s="62">
        <f t="shared" si="387"/>
        <v>0</v>
      </c>
      <c r="AHQ48" s="62">
        <f t="shared" si="387"/>
        <v>0</v>
      </c>
      <c r="AHR48" s="62">
        <f t="shared" ref="AHR48:AKC48" si="388">AHQ48</f>
        <v>0</v>
      </c>
      <c r="AHS48" s="62">
        <f t="shared" si="388"/>
        <v>0</v>
      </c>
      <c r="AHT48" s="62">
        <f t="shared" si="388"/>
        <v>0</v>
      </c>
      <c r="AHU48" s="62">
        <f t="shared" si="388"/>
        <v>0</v>
      </c>
      <c r="AHV48" s="62">
        <f t="shared" si="388"/>
        <v>0</v>
      </c>
      <c r="AHW48" s="62">
        <f t="shared" si="388"/>
        <v>0</v>
      </c>
      <c r="AHX48" s="62">
        <f t="shared" si="388"/>
        <v>0</v>
      </c>
      <c r="AHY48" s="62">
        <f t="shared" si="388"/>
        <v>0</v>
      </c>
      <c r="AHZ48" s="62">
        <f t="shared" si="388"/>
        <v>0</v>
      </c>
      <c r="AIA48" s="62">
        <f t="shared" si="388"/>
        <v>0</v>
      </c>
      <c r="AIB48" s="62">
        <f t="shared" si="388"/>
        <v>0</v>
      </c>
      <c r="AIC48" s="62">
        <f t="shared" si="388"/>
        <v>0</v>
      </c>
      <c r="AID48" s="62">
        <f t="shared" si="388"/>
        <v>0</v>
      </c>
      <c r="AIE48" s="62">
        <f t="shared" si="388"/>
        <v>0</v>
      </c>
      <c r="AIF48" s="62">
        <f t="shared" si="388"/>
        <v>0</v>
      </c>
      <c r="AIG48" s="62">
        <f t="shared" si="388"/>
        <v>0</v>
      </c>
      <c r="AIH48" s="62">
        <f t="shared" si="388"/>
        <v>0</v>
      </c>
      <c r="AII48" s="62">
        <f t="shared" si="388"/>
        <v>0</v>
      </c>
      <c r="AIJ48" s="62">
        <f t="shared" si="388"/>
        <v>0</v>
      </c>
      <c r="AIK48" s="62">
        <f t="shared" si="388"/>
        <v>0</v>
      </c>
      <c r="AIL48" s="62">
        <f t="shared" si="388"/>
        <v>0</v>
      </c>
      <c r="AIM48" s="62">
        <f t="shared" si="388"/>
        <v>0</v>
      </c>
      <c r="AIN48" s="62">
        <f t="shared" si="388"/>
        <v>0</v>
      </c>
      <c r="AIO48" s="62">
        <f t="shared" si="388"/>
        <v>0</v>
      </c>
      <c r="AIP48" s="62">
        <f t="shared" si="388"/>
        <v>0</v>
      </c>
      <c r="AIQ48" s="62">
        <f t="shared" si="388"/>
        <v>0</v>
      </c>
      <c r="AIR48" s="62">
        <f t="shared" si="388"/>
        <v>0</v>
      </c>
      <c r="AIS48" s="62">
        <f t="shared" si="388"/>
        <v>0</v>
      </c>
      <c r="AIT48" s="62">
        <f t="shared" si="388"/>
        <v>0</v>
      </c>
      <c r="AIU48" s="62">
        <f t="shared" si="388"/>
        <v>0</v>
      </c>
      <c r="AIV48" s="62">
        <f t="shared" si="388"/>
        <v>0</v>
      </c>
      <c r="AIW48" s="62">
        <f t="shared" si="388"/>
        <v>0</v>
      </c>
      <c r="AIX48" s="62">
        <f t="shared" si="388"/>
        <v>0</v>
      </c>
      <c r="AIY48" s="62">
        <f t="shared" si="388"/>
        <v>0</v>
      </c>
      <c r="AIZ48" s="62">
        <f t="shared" si="388"/>
        <v>0</v>
      </c>
      <c r="AJA48" s="62">
        <f t="shared" si="388"/>
        <v>0</v>
      </c>
      <c r="AJB48" s="62">
        <f t="shared" si="388"/>
        <v>0</v>
      </c>
      <c r="AJC48" s="62">
        <f t="shared" si="388"/>
        <v>0</v>
      </c>
      <c r="AJD48" s="62">
        <f t="shared" si="388"/>
        <v>0</v>
      </c>
      <c r="AJE48" s="62">
        <f t="shared" si="388"/>
        <v>0</v>
      </c>
      <c r="AJF48" s="62">
        <f t="shared" si="388"/>
        <v>0</v>
      </c>
      <c r="AJG48" s="62">
        <f t="shared" si="388"/>
        <v>0</v>
      </c>
      <c r="AJH48" s="62">
        <f t="shared" si="388"/>
        <v>0</v>
      </c>
      <c r="AJI48" s="62">
        <f t="shared" si="388"/>
        <v>0</v>
      </c>
      <c r="AJJ48" s="62">
        <f t="shared" si="388"/>
        <v>0</v>
      </c>
      <c r="AJK48" s="62">
        <f t="shared" si="388"/>
        <v>0</v>
      </c>
      <c r="AJL48" s="62">
        <f t="shared" si="388"/>
        <v>0</v>
      </c>
      <c r="AJM48" s="62">
        <f t="shared" si="388"/>
        <v>0</v>
      </c>
      <c r="AJN48" s="62">
        <f t="shared" si="388"/>
        <v>0</v>
      </c>
      <c r="AJO48" s="62">
        <f t="shared" si="388"/>
        <v>0</v>
      </c>
      <c r="AJP48" s="62">
        <f t="shared" si="388"/>
        <v>0</v>
      </c>
      <c r="AJQ48" s="62">
        <f t="shared" si="388"/>
        <v>0</v>
      </c>
      <c r="AJR48" s="62">
        <f t="shared" si="388"/>
        <v>0</v>
      </c>
      <c r="AJS48" s="62">
        <f t="shared" si="388"/>
        <v>0</v>
      </c>
      <c r="AJT48" s="62">
        <f t="shared" si="388"/>
        <v>0</v>
      </c>
      <c r="AJU48" s="62">
        <f t="shared" si="388"/>
        <v>0</v>
      </c>
      <c r="AJV48" s="62">
        <f t="shared" si="388"/>
        <v>0</v>
      </c>
      <c r="AJW48" s="62">
        <f t="shared" si="388"/>
        <v>0</v>
      </c>
      <c r="AJX48" s="62">
        <f t="shared" si="388"/>
        <v>0</v>
      </c>
      <c r="AJY48" s="62">
        <f t="shared" si="388"/>
        <v>0</v>
      </c>
      <c r="AJZ48" s="62">
        <f t="shared" si="388"/>
        <v>0</v>
      </c>
      <c r="AKA48" s="62">
        <f t="shared" si="388"/>
        <v>0</v>
      </c>
      <c r="AKB48" s="62">
        <f t="shared" si="388"/>
        <v>0</v>
      </c>
      <c r="AKC48" s="62">
        <f t="shared" si="388"/>
        <v>0</v>
      </c>
      <c r="AKD48" s="62">
        <f t="shared" ref="AKD48:ALP48" si="389">AKC48</f>
        <v>0</v>
      </c>
      <c r="AKE48" s="62">
        <f t="shared" si="389"/>
        <v>0</v>
      </c>
      <c r="AKF48" s="62">
        <f t="shared" si="389"/>
        <v>0</v>
      </c>
      <c r="AKG48" s="62">
        <f t="shared" si="389"/>
        <v>0</v>
      </c>
      <c r="AKH48" s="62">
        <f t="shared" si="389"/>
        <v>0</v>
      </c>
      <c r="AKI48" s="62">
        <f t="shared" si="389"/>
        <v>0</v>
      </c>
      <c r="AKJ48" s="62">
        <f t="shared" si="389"/>
        <v>0</v>
      </c>
      <c r="AKK48" s="62">
        <f t="shared" si="389"/>
        <v>0</v>
      </c>
      <c r="AKL48" s="62">
        <f t="shared" si="389"/>
        <v>0</v>
      </c>
      <c r="AKM48" s="62">
        <f t="shared" si="389"/>
        <v>0</v>
      </c>
      <c r="AKN48" s="62">
        <f t="shared" si="389"/>
        <v>0</v>
      </c>
      <c r="AKO48" s="62">
        <f t="shared" si="389"/>
        <v>0</v>
      </c>
      <c r="AKP48" s="62">
        <f t="shared" si="389"/>
        <v>0</v>
      </c>
      <c r="AKQ48" s="62">
        <f t="shared" si="389"/>
        <v>0</v>
      </c>
      <c r="AKR48" s="62">
        <f t="shared" si="389"/>
        <v>0</v>
      </c>
      <c r="AKS48" s="62">
        <f t="shared" si="389"/>
        <v>0</v>
      </c>
      <c r="AKT48" s="62">
        <f t="shared" si="389"/>
        <v>0</v>
      </c>
      <c r="AKU48" s="62">
        <f t="shared" si="389"/>
        <v>0</v>
      </c>
      <c r="AKV48" s="62">
        <f t="shared" si="389"/>
        <v>0</v>
      </c>
      <c r="AKW48" s="62">
        <f t="shared" si="389"/>
        <v>0</v>
      </c>
      <c r="AKX48" s="62">
        <f t="shared" si="389"/>
        <v>0</v>
      </c>
      <c r="AKY48" s="62">
        <f t="shared" si="389"/>
        <v>0</v>
      </c>
      <c r="AKZ48" s="62">
        <f t="shared" si="389"/>
        <v>0</v>
      </c>
      <c r="ALA48" s="62">
        <f t="shared" si="389"/>
        <v>0</v>
      </c>
      <c r="ALB48" s="62">
        <f t="shared" si="389"/>
        <v>0</v>
      </c>
      <c r="ALC48" s="62">
        <f t="shared" si="389"/>
        <v>0</v>
      </c>
      <c r="ALD48" s="62">
        <f t="shared" si="389"/>
        <v>0</v>
      </c>
      <c r="ALE48" s="62">
        <f t="shared" si="389"/>
        <v>0</v>
      </c>
      <c r="ALF48" s="62">
        <f t="shared" si="389"/>
        <v>0</v>
      </c>
      <c r="ALG48" s="62">
        <f t="shared" si="389"/>
        <v>0</v>
      </c>
      <c r="ALH48" s="62">
        <f t="shared" si="389"/>
        <v>0</v>
      </c>
      <c r="ALI48" s="62">
        <f t="shared" si="389"/>
        <v>0</v>
      </c>
      <c r="ALJ48" s="62">
        <f t="shared" si="389"/>
        <v>0</v>
      </c>
      <c r="ALK48" s="62">
        <f t="shared" si="389"/>
        <v>0</v>
      </c>
      <c r="ALL48" s="62">
        <f t="shared" si="389"/>
        <v>0</v>
      </c>
      <c r="ALM48" s="62">
        <f t="shared" si="389"/>
        <v>0</v>
      </c>
      <c r="ALN48" s="62">
        <f t="shared" si="389"/>
        <v>0</v>
      </c>
      <c r="ALO48" s="62">
        <f t="shared" si="389"/>
        <v>0</v>
      </c>
      <c r="ALP48" s="62">
        <f t="shared" si="389"/>
        <v>0</v>
      </c>
    </row>
    <row r="49" spans="1:1004" x14ac:dyDescent="0.3">
      <c r="B49" s="179"/>
      <c r="D49" s="91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3"/>
      <c r="CX49" s="63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3"/>
      <c r="DN49" s="63"/>
      <c r="DO49" s="63"/>
      <c r="DP49" s="63"/>
      <c r="DQ49" s="63"/>
      <c r="DR49" s="63"/>
      <c r="DS49" s="63"/>
      <c r="DT49" s="63"/>
      <c r="DU49" s="63"/>
      <c r="DV49" s="63"/>
      <c r="DW49" s="63"/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3"/>
      <c r="ES49" s="63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3"/>
      <c r="GF49" s="63"/>
      <c r="GG49" s="63"/>
      <c r="GH49" s="63"/>
      <c r="GI49" s="63"/>
      <c r="GJ49" s="63"/>
      <c r="GK49" s="63"/>
      <c r="GL49" s="63"/>
      <c r="GM49" s="63"/>
      <c r="GN49" s="63"/>
      <c r="GO49" s="63"/>
      <c r="GP49" s="63"/>
      <c r="GQ49" s="63"/>
      <c r="GR49" s="63"/>
      <c r="GS49" s="63"/>
      <c r="GT49" s="63"/>
      <c r="GU49" s="63"/>
      <c r="GV49" s="63"/>
      <c r="GW49" s="63"/>
      <c r="GX49" s="63"/>
      <c r="GY49" s="63"/>
      <c r="GZ49" s="63"/>
      <c r="HA49" s="63"/>
      <c r="HB49" s="63"/>
      <c r="HC49" s="63"/>
      <c r="HD49" s="63"/>
      <c r="HE49" s="63"/>
      <c r="HF49" s="63"/>
      <c r="HG49" s="63"/>
      <c r="HH49" s="63"/>
      <c r="HI49" s="63"/>
      <c r="HJ49" s="63"/>
      <c r="HK49" s="63"/>
      <c r="HL49" s="63"/>
      <c r="HM49" s="63"/>
      <c r="HN49" s="63"/>
      <c r="HO49" s="63"/>
      <c r="HP49" s="63"/>
      <c r="HQ49" s="63"/>
      <c r="HR49" s="63"/>
      <c r="HS49" s="63"/>
      <c r="HT49" s="63"/>
      <c r="HU49" s="63"/>
      <c r="HV49" s="63"/>
      <c r="HW49" s="63"/>
      <c r="HX49" s="63"/>
      <c r="HY49" s="63"/>
      <c r="HZ49" s="63"/>
      <c r="IA49" s="63"/>
      <c r="IB49" s="63"/>
      <c r="IC49" s="63"/>
      <c r="ID49" s="63"/>
      <c r="IE49" s="63"/>
      <c r="IF49" s="63"/>
      <c r="IG49" s="63"/>
      <c r="IH49" s="63"/>
      <c r="II49" s="63"/>
      <c r="IJ49" s="63"/>
      <c r="IK49" s="63"/>
      <c r="IL49" s="63"/>
      <c r="IM49" s="63"/>
      <c r="IN49" s="63"/>
      <c r="IO49" s="63"/>
      <c r="IP49" s="63"/>
      <c r="IQ49" s="63"/>
      <c r="IR49" s="63"/>
      <c r="IS49" s="63"/>
      <c r="IT49" s="63"/>
      <c r="IU49" s="63"/>
      <c r="IV49" s="63"/>
      <c r="IW49" s="63"/>
      <c r="IX49" s="63"/>
      <c r="IY49" s="63"/>
      <c r="IZ49" s="63"/>
      <c r="JA49" s="63"/>
      <c r="JB49" s="63"/>
      <c r="JC49" s="63"/>
      <c r="JD49" s="63"/>
      <c r="JE49" s="63"/>
      <c r="JF49" s="63"/>
      <c r="JG49" s="63"/>
      <c r="JH49" s="63"/>
      <c r="JI49" s="63"/>
      <c r="JJ49" s="63"/>
      <c r="JK49" s="63"/>
      <c r="JL49" s="63"/>
      <c r="JM49" s="63"/>
      <c r="JN49" s="63"/>
      <c r="JO49" s="63"/>
      <c r="JP49" s="63"/>
      <c r="JQ49" s="63"/>
      <c r="JR49" s="63"/>
      <c r="JS49" s="63"/>
      <c r="JT49" s="63"/>
      <c r="JU49" s="63"/>
      <c r="JV49" s="63"/>
      <c r="JW49" s="63"/>
      <c r="JX49" s="63"/>
      <c r="JY49" s="63"/>
      <c r="JZ49" s="63"/>
      <c r="KA49" s="63"/>
      <c r="KB49" s="63"/>
      <c r="KC49" s="63"/>
      <c r="KD49" s="63"/>
      <c r="KE49" s="63"/>
      <c r="KF49" s="63"/>
      <c r="KG49" s="63"/>
      <c r="KH49" s="63"/>
      <c r="KI49" s="63"/>
      <c r="KJ49" s="63"/>
      <c r="KK49" s="63"/>
      <c r="KL49" s="63"/>
      <c r="KM49" s="63"/>
      <c r="KN49" s="63"/>
      <c r="KO49" s="63"/>
      <c r="KP49" s="63"/>
      <c r="KQ49" s="63"/>
      <c r="KR49" s="63"/>
      <c r="KS49" s="63"/>
      <c r="KT49" s="63"/>
      <c r="KU49" s="63"/>
      <c r="KV49" s="63"/>
      <c r="KW49" s="63"/>
      <c r="KX49" s="63"/>
      <c r="KY49" s="63"/>
      <c r="KZ49" s="63"/>
      <c r="LA49" s="63"/>
      <c r="LB49" s="63"/>
      <c r="LC49" s="63"/>
      <c r="LD49" s="63"/>
      <c r="LE49" s="63"/>
      <c r="LF49" s="63"/>
      <c r="LG49" s="63"/>
      <c r="LH49" s="63"/>
      <c r="LI49" s="63"/>
      <c r="LJ49" s="63"/>
      <c r="LK49" s="63"/>
      <c r="LL49" s="63"/>
      <c r="LM49" s="63"/>
      <c r="LN49" s="63"/>
      <c r="LO49" s="63"/>
      <c r="LP49" s="63"/>
      <c r="LQ49" s="63"/>
      <c r="LR49" s="63"/>
      <c r="LS49" s="63"/>
      <c r="LT49" s="63"/>
      <c r="LU49" s="63"/>
      <c r="LV49" s="63"/>
      <c r="LW49" s="63"/>
      <c r="LX49" s="63"/>
      <c r="LY49" s="63"/>
      <c r="LZ49" s="63"/>
      <c r="MA49" s="63"/>
      <c r="MB49" s="63"/>
      <c r="MC49" s="63"/>
      <c r="MD49" s="63"/>
      <c r="ME49" s="63"/>
      <c r="MF49" s="63"/>
      <c r="MG49" s="63"/>
      <c r="MH49" s="63"/>
      <c r="MI49" s="63"/>
      <c r="MJ49" s="63"/>
      <c r="MK49" s="63"/>
      <c r="ML49" s="63"/>
      <c r="MM49" s="63"/>
      <c r="MN49" s="63"/>
      <c r="MO49" s="63"/>
      <c r="MP49" s="63"/>
      <c r="MQ49" s="63"/>
      <c r="MR49" s="63"/>
      <c r="MS49" s="63"/>
      <c r="MT49" s="63"/>
      <c r="MU49" s="63"/>
      <c r="MV49" s="63"/>
      <c r="MW49" s="63"/>
      <c r="MX49" s="63"/>
      <c r="MY49" s="63"/>
      <c r="MZ49" s="63"/>
      <c r="NA49" s="63"/>
      <c r="NB49" s="63"/>
      <c r="NC49" s="63"/>
      <c r="ND49" s="63"/>
      <c r="NE49" s="63"/>
      <c r="NF49" s="63"/>
      <c r="NG49" s="63"/>
      <c r="NH49" s="63"/>
      <c r="NI49" s="63"/>
      <c r="NJ49" s="63"/>
      <c r="NK49" s="63"/>
      <c r="NL49" s="63"/>
      <c r="NM49" s="63"/>
      <c r="NN49" s="63"/>
      <c r="NO49" s="63"/>
      <c r="NP49" s="63"/>
      <c r="NQ49" s="63"/>
      <c r="NR49" s="63"/>
      <c r="NS49" s="63"/>
      <c r="NT49" s="63"/>
      <c r="NU49" s="63"/>
      <c r="NV49" s="63"/>
      <c r="NW49" s="63"/>
      <c r="NX49" s="63"/>
      <c r="NY49" s="63"/>
      <c r="NZ49" s="63"/>
      <c r="OA49" s="63"/>
      <c r="OB49" s="63"/>
      <c r="OC49" s="63"/>
      <c r="OD49" s="63"/>
      <c r="OE49" s="63"/>
      <c r="OF49" s="63"/>
      <c r="OG49" s="63"/>
      <c r="OH49" s="63"/>
      <c r="OI49" s="63"/>
      <c r="OJ49" s="63"/>
      <c r="OK49" s="63"/>
      <c r="OL49" s="63"/>
      <c r="OM49" s="63"/>
      <c r="ON49" s="63"/>
      <c r="OO49" s="63"/>
      <c r="OP49" s="63"/>
      <c r="OQ49" s="63"/>
      <c r="OR49" s="63"/>
      <c r="OS49" s="63"/>
      <c r="OT49" s="63"/>
      <c r="OU49" s="63"/>
      <c r="OV49" s="63"/>
      <c r="OW49" s="63"/>
      <c r="OX49" s="63"/>
      <c r="OY49" s="63"/>
      <c r="OZ49" s="63"/>
      <c r="PA49" s="63"/>
      <c r="PB49" s="63"/>
      <c r="PC49" s="63"/>
      <c r="PD49" s="63"/>
      <c r="PE49" s="63"/>
      <c r="PF49" s="63"/>
      <c r="PG49" s="63"/>
      <c r="PH49" s="63"/>
      <c r="PI49" s="63"/>
      <c r="PJ49" s="63"/>
      <c r="PK49" s="63"/>
      <c r="PL49" s="63"/>
      <c r="PM49" s="63"/>
      <c r="PN49" s="63"/>
      <c r="PO49" s="63"/>
      <c r="PP49" s="63"/>
      <c r="PQ49" s="63"/>
      <c r="PR49" s="63"/>
      <c r="PS49" s="63"/>
      <c r="PT49" s="63"/>
      <c r="PU49" s="63"/>
      <c r="PV49" s="63"/>
      <c r="PW49" s="63"/>
      <c r="PX49" s="63"/>
      <c r="PY49" s="63"/>
      <c r="PZ49" s="63"/>
      <c r="QA49" s="63"/>
      <c r="QB49" s="63"/>
      <c r="QC49" s="63"/>
      <c r="QD49" s="63"/>
      <c r="QE49" s="63"/>
      <c r="QF49" s="63"/>
      <c r="QG49" s="63"/>
      <c r="QH49" s="63"/>
      <c r="QI49" s="63"/>
      <c r="QJ49" s="63"/>
      <c r="QK49" s="63"/>
      <c r="QL49" s="63"/>
      <c r="QM49" s="63"/>
      <c r="QN49" s="63"/>
      <c r="QO49" s="63"/>
      <c r="QP49" s="63"/>
      <c r="QQ49" s="63"/>
      <c r="QR49" s="63"/>
      <c r="QS49" s="63"/>
      <c r="QT49" s="63"/>
      <c r="QU49" s="63"/>
      <c r="QV49" s="63"/>
      <c r="QW49" s="63"/>
      <c r="QX49" s="63"/>
      <c r="QY49" s="63"/>
      <c r="QZ49" s="63"/>
      <c r="RA49" s="63"/>
      <c r="RB49" s="63"/>
      <c r="RC49" s="63"/>
      <c r="RD49" s="63"/>
      <c r="RE49" s="63"/>
      <c r="RF49" s="63"/>
      <c r="RG49" s="63"/>
      <c r="RH49" s="63"/>
      <c r="RI49" s="63"/>
      <c r="RJ49" s="63"/>
      <c r="RK49" s="63"/>
      <c r="RL49" s="63"/>
      <c r="RM49" s="63"/>
      <c r="RN49" s="63"/>
      <c r="RO49" s="63"/>
      <c r="RP49" s="63"/>
      <c r="RQ49" s="63"/>
      <c r="RR49" s="63"/>
      <c r="RS49" s="63"/>
      <c r="RT49" s="63"/>
      <c r="RU49" s="63"/>
      <c r="RV49" s="63"/>
      <c r="RW49" s="63"/>
      <c r="RX49" s="63"/>
      <c r="RY49" s="63"/>
      <c r="RZ49" s="63"/>
      <c r="SA49" s="63"/>
      <c r="SB49" s="63"/>
      <c r="SC49" s="63"/>
      <c r="SD49" s="63"/>
      <c r="SE49" s="63"/>
      <c r="SF49" s="63"/>
      <c r="SG49" s="63"/>
      <c r="SH49" s="63"/>
      <c r="SI49" s="63"/>
      <c r="SJ49" s="63"/>
      <c r="SK49" s="63"/>
      <c r="SL49" s="63"/>
      <c r="SM49" s="63"/>
      <c r="SN49" s="63"/>
      <c r="SO49" s="63"/>
      <c r="SP49" s="63"/>
      <c r="SQ49" s="63"/>
      <c r="SR49" s="63"/>
      <c r="SS49" s="63"/>
      <c r="ST49" s="63"/>
      <c r="SU49" s="63"/>
      <c r="SV49" s="63"/>
      <c r="SW49" s="63"/>
      <c r="SX49" s="63"/>
      <c r="SY49" s="63"/>
      <c r="SZ49" s="63"/>
      <c r="TA49" s="63"/>
      <c r="TB49" s="63"/>
      <c r="TC49" s="63"/>
      <c r="TD49" s="63"/>
      <c r="TE49" s="63"/>
      <c r="TF49" s="63"/>
      <c r="TG49" s="63"/>
      <c r="TH49" s="63"/>
      <c r="TI49" s="63"/>
      <c r="TJ49" s="63"/>
      <c r="TK49" s="63"/>
      <c r="TL49" s="63"/>
      <c r="TM49" s="63"/>
      <c r="TN49" s="63"/>
      <c r="TO49" s="63"/>
      <c r="TP49" s="63"/>
      <c r="TQ49" s="63"/>
      <c r="TR49" s="63"/>
      <c r="TS49" s="63"/>
      <c r="TT49" s="63"/>
      <c r="TU49" s="63"/>
      <c r="TV49" s="63"/>
      <c r="TW49" s="63"/>
      <c r="TX49" s="63"/>
      <c r="TY49" s="63"/>
      <c r="TZ49" s="63"/>
      <c r="UA49" s="63"/>
      <c r="UB49" s="63"/>
      <c r="UC49" s="63"/>
      <c r="UD49" s="63"/>
      <c r="UE49" s="63"/>
      <c r="UF49" s="63"/>
      <c r="UG49" s="63"/>
      <c r="UH49" s="63"/>
      <c r="UI49" s="63"/>
      <c r="UJ49" s="63"/>
      <c r="UK49" s="63"/>
      <c r="UL49" s="63"/>
      <c r="UM49" s="63"/>
      <c r="UN49" s="63"/>
      <c r="UO49" s="63"/>
      <c r="UP49" s="63"/>
      <c r="UQ49" s="63"/>
      <c r="UR49" s="63"/>
      <c r="US49" s="63"/>
      <c r="UT49" s="63"/>
      <c r="UU49" s="63"/>
      <c r="UV49" s="63"/>
      <c r="UW49" s="63"/>
      <c r="UX49" s="63"/>
      <c r="UY49" s="63"/>
      <c r="UZ49" s="63"/>
      <c r="VA49" s="63"/>
      <c r="VB49" s="63"/>
      <c r="VC49" s="63"/>
      <c r="VD49" s="63"/>
      <c r="VE49" s="63"/>
      <c r="VF49" s="63"/>
      <c r="VG49" s="63"/>
      <c r="VH49" s="63"/>
      <c r="VI49" s="63"/>
      <c r="VJ49" s="63"/>
      <c r="VK49" s="63"/>
      <c r="VL49" s="63"/>
      <c r="VM49" s="63"/>
      <c r="VN49" s="63"/>
      <c r="VO49" s="63"/>
      <c r="VP49" s="63"/>
      <c r="VQ49" s="63"/>
      <c r="VR49" s="63"/>
      <c r="VS49" s="63"/>
      <c r="VT49" s="63"/>
      <c r="VU49" s="63"/>
      <c r="VV49" s="63"/>
      <c r="VW49" s="63"/>
      <c r="VX49" s="63"/>
      <c r="VY49" s="63"/>
      <c r="VZ49" s="63"/>
      <c r="WA49" s="63"/>
      <c r="WB49" s="63"/>
      <c r="WC49" s="63"/>
      <c r="WD49" s="63"/>
      <c r="WE49" s="63"/>
      <c r="WF49" s="63"/>
      <c r="WG49" s="63"/>
      <c r="WH49" s="63"/>
      <c r="WI49" s="63"/>
      <c r="WJ49" s="63"/>
      <c r="WK49" s="63"/>
      <c r="WL49" s="63"/>
      <c r="WM49" s="63"/>
      <c r="WN49" s="63"/>
      <c r="WO49" s="63"/>
      <c r="WP49" s="63"/>
      <c r="WQ49" s="63"/>
      <c r="WR49" s="63"/>
      <c r="WS49" s="63"/>
      <c r="WT49" s="63"/>
      <c r="WU49" s="63"/>
      <c r="WV49" s="63"/>
      <c r="WW49" s="63"/>
      <c r="WX49" s="63"/>
      <c r="WY49" s="63"/>
      <c r="WZ49" s="63"/>
      <c r="XA49" s="63"/>
      <c r="XB49" s="63"/>
      <c r="XC49" s="63"/>
      <c r="XD49" s="63"/>
      <c r="XE49" s="63"/>
      <c r="XF49" s="63"/>
      <c r="XG49" s="63"/>
      <c r="XH49" s="63"/>
      <c r="XI49" s="63"/>
      <c r="XJ49" s="63"/>
      <c r="XK49" s="63"/>
      <c r="XL49" s="63"/>
      <c r="XM49" s="63"/>
      <c r="XN49" s="63"/>
      <c r="XO49" s="63"/>
      <c r="XP49" s="63"/>
      <c r="XQ49" s="63"/>
      <c r="XR49" s="63"/>
      <c r="XS49" s="63"/>
      <c r="XT49" s="63"/>
      <c r="XU49" s="63"/>
      <c r="XV49" s="63"/>
      <c r="XW49" s="63"/>
      <c r="XX49" s="63"/>
      <c r="XY49" s="63"/>
      <c r="XZ49" s="63"/>
      <c r="YA49" s="63"/>
      <c r="YB49" s="63"/>
      <c r="YC49" s="63"/>
      <c r="YD49" s="63"/>
      <c r="YE49" s="63"/>
      <c r="YF49" s="63"/>
      <c r="YG49" s="63"/>
      <c r="YH49" s="63"/>
      <c r="YI49" s="63"/>
      <c r="YJ49" s="63"/>
      <c r="YK49" s="63"/>
      <c r="YL49" s="63"/>
      <c r="YM49" s="63"/>
      <c r="YN49" s="63"/>
      <c r="YO49" s="63"/>
      <c r="YP49" s="63"/>
      <c r="YQ49" s="63"/>
      <c r="YR49" s="63"/>
      <c r="YS49" s="63"/>
      <c r="YT49" s="63"/>
      <c r="YU49" s="63"/>
      <c r="YV49" s="63"/>
      <c r="YW49" s="63"/>
      <c r="YX49" s="63"/>
      <c r="YY49" s="63"/>
      <c r="YZ49" s="63"/>
      <c r="ZA49" s="63"/>
      <c r="ZB49" s="63"/>
      <c r="ZC49" s="63"/>
      <c r="ZD49" s="63"/>
      <c r="ZE49" s="63"/>
      <c r="ZF49" s="63"/>
      <c r="ZG49" s="63"/>
      <c r="ZH49" s="63"/>
      <c r="ZI49" s="63"/>
      <c r="ZJ49" s="63"/>
      <c r="ZK49" s="63"/>
      <c r="ZL49" s="63"/>
      <c r="ZM49" s="63"/>
      <c r="ZN49" s="63"/>
      <c r="ZO49" s="63"/>
      <c r="ZP49" s="63"/>
      <c r="ZQ49" s="63"/>
      <c r="ZR49" s="63"/>
      <c r="ZS49" s="63"/>
      <c r="ZT49" s="63"/>
      <c r="ZU49" s="63"/>
      <c r="ZV49" s="63"/>
      <c r="ZW49" s="63"/>
      <c r="ZX49" s="63"/>
      <c r="ZY49" s="63"/>
      <c r="ZZ49" s="63"/>
      <c r="AAA49" s="63"/>
      <c r="AAB49" s="63"/>
      <c r="AAC49" s="63"/>
      <c r="AAD49" s="63"/>
      <c r="AAE49" s="63"/>
      <c r="AAF49" s="63"/>
      <c r="AAG49" s="63"/>
      <c r="AAH49" s="63"/>
      <c r="AAI49" s="63"/>
      <c r="AAJ49" s="63"/>
      <c r="AAK49" s="63"/>
      <c r="AAL49" s="63"/>
      <c r="AAM49" s="63"/>
      <c r="AAN49" s="63"/>
      <c r="AAO49" s="63"/>
      <c r="AAP49" s="63"/>
      <c r="AAQ49" s="63"/>
      <c r="AAR49" s="63"/>
      <c r="AAS49" s="63"/>
      <c r="AAT49" s="63"/>
      <c r="AAU49" s="63"/>
      <c r="AAV49" s="63"/>
      <c r="AAW49" s="63"/>
      <c r="AAX49" s="63"/>
      <c r="AAY49" s="63"/>
      <c r="AAZ49" s="63"/>
      <c r="ABA49" s="63"/>
      <c r="ABB49" s="63"/>
      <c r="ABC49" s="63"/>
      <c r="ABD49" s="63"/>
      <c r="ABE49" s="63"/>
      <c r="ABF49" s="63"/>
      <c r="ABG49" s="63"/>
      <c r="ABH49" s="63"/>
      <c r="ABI49" s="63"/>
      <c r="ABJ49" s="63"/>
      <c r="ABK49" s="63"/>
      <c r="ABL49" s="63"/>
      <c r="ABM49" s="63"/>
      <c r="ABN49" s="63"/>
      <c r="ABO49" s="63"/>
      <c r="ABP49" s="63"/>
      <c r="ABQ49" s="63"/>
      <c r="ABR49" s="63"/>
      <c r="ABS49" s="63"/>
      <c r="ABT49" s="63"/>
      <c r="ABU49" s="63"/>
      <c r="ABV49" s="63"/>
      <c r="ABW49" s="63"/>
      <c r="ABX49" s="63"/>
      <c r="ABY49" s="63"/>
      <c r="ABZ49" s="63"/>
      <c r="ACA49" s="63"/>
      <c r="ACB49" s="63"/>
      <c r="ACC49" s="63"/>
      <c r="ACD49" s="63"/>
      <c r="ACE49" s="63"/>
      <c r="ACF49" s="63"/>
      <c r="ACG49" s="63"/>
      <c r="ACH49" s="63"/>
      <c r="ACI49" s="63"/>
      <c r="ACJ49" s="63"/>
      <c r="ACK49" s="63"/>
      <c r="ACL49" s="63"/>
      <c r="ACM49" s="63"/>
      <c r="ACN49" s="63"/>
      <c r="ACO49" s="63"/>
      <c r="ACP49" s="63"/>
      <c r="ACQ49" s="63"/>
      <c r="ACR49" s="63"/>
      <c r="ACS49" s="63"/>
      <c r="ACT49" s="63"/>
      <c r="ACU49" s="63"/>
      <c r="ACV49" s="63"/>
      <c r="ACW49" s="63"/>
      <c r="ACX49" s="63"/>
      <c r="ACY49" s="63"/>
      <c r="ACZ49" s="63"/>
      <c r="ADA49" s="63"/>
      <c r="ADB49" s="63"/>
      <c r="ADC49" s="63"/>
      <c r="ADD49" s="63"/>
      <c r="ADE49" s="63"/>
      <c r="ADF49" s="63"/>
      <c r="ADG49" s="63"/>
      <c r="ADH49" s="63"/>
      <c r="ADI49" s="63"/>
      <c r="ADJ49" s="63"/>
      <c r="ADK49" s="63"/>
      <c r="ADL49" s="63"/>
      <c r="ADM49" s="63"/>
      <c r="ADN49" s="63"/>
      <c r="ADO49" s="63"/>
      <c r="ADP49" s="63"/>
      <c r="ADQ49" s="63"/>
      <c r="ADR49" s="63"/>
      <c r="ADS49" s="63"/>
      <c r="ADT49" s="63"/>
      <c r="ADU49" s="63"/>
      <c r="ADV49" s="63"/>
      <c r="ADW49" s="63"/>
      <c r="ADX49" s="63"/>
      <c r="ADY49" s="63"/>
      <c r="ADZ49" s="63"/>
      <c r="AEA49" s="63"/>
      <c r="AEB49" s="63"/>
      <c r="AEC49" s="63"/>
      <c r="AED49" s="63"/>
      <c r="AEE49" s="63"/>
      <c r="AEF49" s="63"/>
      <c r="AEG49" s="63"/>
      <c r="AEH49" s="63"/>
      <c r="AEI49" s="63"/>
      <c r="AEJ49" s="63"/>
      <c r="AEK49" s="63"/>
      <c r="AEL49" s="63"/>
      <c r="AEM49" s="63"/>
      <c r="AEN49" s="63"/>
      <c r="AEO49" s="63"/>
      <c r="AEP49" s="63"/>
      <c r="AEQ49" s="63"/>
      <c r="AER49" s="63"/>
      <c r="AES49" s="63"/>
      <c r="AET49" s="63"/>
      <c r="AEU49" s="63"/>
      <c r="AEV49" s="63"/>
      <c r="AEW49" s="63"/>
      <c r="AEX49" s="63"/>
      <c r="AEY49" s="63"/>
      <c r="AEZ49" s="63"/>
      <c r="AFA49" s="63"/>
      <c r="AFB49" s="63"/>
      <c r="AFC49" s="63"/>
      <c r="AFD49" s="63"/>
      <c r="AFE49" s="63"/>
      <c r="AFF49" s="63"/>
      <c r="AFG49" s="63"/>
      <c r="AFH49" s="63"/>
      <c r="AFI49" s="63"/>
      <c r="AFJ49" s="63"/>
      <c r="AFK49" s="63"/>
      <c r="AFL49" s="63"/>
      <c r="AFM49" s="63"/>
      <c r="AFN49" s="63"/>
      <c r="AFO49" s="63"/>
      <c r="AFP49" s="63"/>
      <c r="AFQ49" s="63"/>
      <c r="AFR49" s="63"/>
      <c r="AFS49" s="63"/>
      <c r="AFT49" s="63"/>
      <c r="AFU49" s="63"/>
      <c r="AFV49" s="63"/>
      <c r="AFW49" s="63"/>
      <c r="AFX49" s="63"/>
      <c r="AFY49" s="63"/>
      <c r="AFZ49" s="63"/>
      <c r="AGA49" s="63"/>
      <c r="AGB49" s="63"/>
      <c r="AGC49" s="63"/>
      <c r="AGD49" s="63"/>
      <c r="AGE49" s="63"/>
      <c r="AGF49" s="63"/>
      <c r="AGG49" s="63"/>
      <c r="AGH49" s="63"/>
      <c r="AGI49" s="63"/>
      <c r="AGJ49" s="63"/>
      <c r="AGK49" s="63"/>
      <c r="AGL49" s="63"/>
      <c r="AGM49" s="63"/>
      <c r="AGN49" s="63"/>
      <c r="AGO49" s="63"/>
      <c r="AGP49" s="63"/>
      <c r="AGQ49" s="63"/>
      <c r="AGR49" s="63"/>
      <c r="AGS49" s="63"/>
      <c r="AGT49" s="63"/>
      <c r="AGU49" s="63"/>
      <c r="AGV49" s="63"/>
      <c r="AGW49" s="63"/>
      <c r="AGX49" s="63"/>
      <c r="AGY49" s="63"/>
      <c r="AGZ49" s="63"/>
      <c r="AHA49" s="63"/>
      <c r="AHB49" s="63"/>
      <c r="AHC49" s="63"/>
      <c r="AHD49" s="63"/>
      <c r="AHE49" s="63"/>
      <c r="AHF49" s="63"/>
      <c r="AHG49" s="63"/>
      <c r="AHH49" s="63"/>
      <c r="AHI49" s="63"/>
      <c r="AHJ49" s="63"/>
      <c r="AHK49" s="63"/>
      <c r="AHL49" s="63"/>
      <c r="AHM49" s="63"/>
      <c r="AHN49" s="63"/>
      <c r="AHO49" s="63"/>
      <c r="AHP49" s="63"/>
      <c r="AHQ49" s="63"/>
      <c r="AHR49" s="63"/>
      <c r="AHS49" s="63"/>
      <c r="AHT49" s="63"/>
      <c r="AHU49" s="63"/>
      <c r="AHV49" s="63"/>
      <c r="AHW49" s="63"/>
      <c r="AHX49" s="63"/>
      <c r="AHY49" s="63"/>
      <c r="AHZ49" s="63"/>
      <c r="AIA49" s="63"/>
      <c r="AIB49" s="63"/>
      <c r="AIC49" s="63"/>
      <c r="AID49" s="63"/>
      <c r="AIE49" s="63"/>
      <c r="AIF49" s="63"/>
      <c r="AIG49" s="63"/>
      <c r="AIH49" s="63"/>
      <c r="AII49" s="63"/>
      <c r="AIJ49" s="63"/>
      <c r="AIK49" s="63"/>
      <c r="AIL49" s="63"/>
      <c r="AIM49" s="63"/>
      <c r="AIN49" s="63"/>
      <c r="AIO49" s="63"/>
      <c r="AIP49" s="63"/>
      <c r="AIQ49" s="63"/>
      <c r="AIR49" s="63"/>
      <c r="AIS49" s="63"/>
      <c r="AIT49" s="63"/>
      <c r="AIU49" s="63"/>
      <c r="AIV49" s="63"/>
      <c r="AIW49" s="63"/>
      <c r="AIX49" s="63"/>
      <c r="AIY49" s="63"/>
      <c r="AIZ49" s="63"/>
      <c r="AJA49" s="63"/>
      <c r="AJB49" s="63"/>
      <c r="AJC49" s="63"/>
      <c r="AJD49" s="63"/>
      <c r="AJE49" s="63"/>
      <c r="AJF49" s="63"/>
      <c r="AJG49" s="63"/>
      <c r="AJH49" s="63"/>
      <c r="AJI49" s="63"/>
      <c r="AJJ49" s="63"/>
      <c r="AJK49" s="63"/>
      <c r="AJL49" s="63"/>
      <c r="AJM49" s="63"/>
      <c r="AJN49" s="63"/>
      <c r="AJO49" s="63"/>
      <c r="AJP49" s="63"/>
      <c r="AJQ49" s="63"/>
      <c r="AJR49" s="63"/>
      <c r="AJS49" s="63"/>
      <c r="AJT49" s="63"/>
      <c r="AJU49" s="63"/>
      <c r="AJV49" s="63"/>
      <c r="AJW49" s="63"/>
      <c r="AJX49" s="63"/>
      <c r="AJY49" s="63"/>
      <c r="AJZ49" s="63"/>
      <c r="AKA49" s="63"/>
      <c r="AKB49" s="63"/>
      <c r="AKC49" s="63"/>
      <c r="AKD49" s="63"/>
      <c r="AKE49" s="63"/>
      <c r="AKF49" s="63"/>
      <c r="AKG49" s="63"/>
      <c r="AKH49" s="63"/>
      <c r="AKI49" s="63"/>
      <c r="AKJ49" s="63"/>
      <c r="AKK49" s="63"/>
      <c r="AKL49" s="63"/>
      <c r="AKM49" s="63"/>
      <c r="AKN49" s="63"/>
      <c r="AKO49" s="63"/>
      <c r="AKP49" s="63"/>
      <c r="AKQ49" s="63"/>
      <c r="AKR49" s="63"/>
      <c r="AKS49" s="63"/>
      <c r="AKT49" s="63"/>
      <c r="AKU49" s="63"/>
      <c r="AKV49" s="63"/>
      <c r="AKW49" s="63"/>
      <c r="AKX49" s="63"/>
      <c r="AKY49" s="63"/>
      <c r="AKZ49" s="63"/>
      <c r="ALA49" s="63"/>
      <c r="ALB49" s="63"/>
      <c r="ALC49" s="63"/>
      <c r="ALD49" s="63"/>
      <c r="ALE49" s="63"/>
      <c r="ALF49" s="63"/>
      <c r="ALG49" s="63"/>
      <c r="ALH49" s="63"/>
      <c r="ALI49" s="63"/>
      <c r="ALJ49" s="63"/>
      <c r="ALK49" s="63"/>
      <c r="ALL49" s="63"/>
      <c r="ALM49" s="63"/>
      <c r="ALN49" s="63"/>
      <c r="ALO49" s="63"/>
      <c r="ALP49" s="63"/>
    </row>
    <row r="50" spans="1:1004" x14ac:dyDescent="0.3">
      <c r="B50" s="181"/>
      <c r="C50" s="137" t="s">
        <v>85</v>
      </c>
      <c r="D50" s="138">
        <f>SUM(D51:D52)</f>
        <v>185942.32921589073</v>
      </c>
      <c r="E50" s="138">
        <f>SUM(E51:E52)</f>
        <v>185942.32921589073</v>
      </c>
      <c r="F50" s="138">
        <f t="shared" ref="F50:BQ50" si="390">SUM(F51:F52)</f>
        <v>185942.32921589073</v>
      </c>
      <c r="G50" s="138">
        <f t="shared" si="390"/>
        <v>185942.32921589073</v>
      </c>
      <c r="H50" s="138">
        <f t="shared" si="390"/>
        <v>185942.32921589073</v>
      </c>
      <c r="I50" s="138">
        <f t="shared" si="390"/>
        <v>185942.32921589073</v>
      </c>
      <c r="J50" s="138">
        <f t="shared" si="390"/>
        <v>185942.32921589073</v>
      </c>
      <c r="K50" s="138">
        <f t="shared" si="390"/>
        <v>185942.32921589073</v>
      </c>
      <c r="L50" s="138">
        <f t="shared" si="390"/>
        <v>185942.32921589073</v>
      </c>
      <c r="M50" s="138">
        <f t="shared" si="390"/>
        <v>185942.32921589073</v>
      </c>
      <c r="N50" s="138">
        <f t="shared" si="390"/>
        <v>185942.32921589073</v>
      </c>
      <c r="O50" s="138">
        <f t="shared" si="390"/>
        <v>185942.32921589073</v>
      </c>
      <c r="P50" s="138">
        <f t="shared" si="390"/>
        <v>185942.32921589073</v>
      </c>
      <c r="Q50" s="138">
        <f t="shared" si="390"/>
        <v>185942.32921589073</v>
      </c>
      <c r="R50" s="138">
        <f t="shared" si="390"/>
        <v>185942.32921589073</v>
      </c>
      <c r="S50" s="138">
        <f t="shared" si="390"/>
        <v>185942.32921589073</v>
      </c>
      <c r="T50" s="138">
        <f t="shared" si="390"/>
        <v>185942.32921589073</v>
      </c>
      <c r="U50" s="138">
        <f t="shared" si="390"/>
        <v>185942.32921589073</v>
      </c>
      <c r="V50" s="138">
        <f t="shared" si="390"/>
        <v>185942.32921589073</v>
      </c>
      <c r="W50" s="138">
        <f t="shared" si="390"/>
        <v>185942.32921589073</v>
      </c>
      <c r="X50" s="138">
        <f t="shared" si="390"/>
        <v>185942.32921589073</v>
      </c>
      <c r="Y50" s="138">
        <f t="shared" si="390"/>
        <v>185942.32921589073</v>
      </c>
      <c r="Z50" s="138">
        <f t="shared" si="390"/>
        <v>185942.32921589073</v>
      </c>
      <c r="AA50" s="138">
        <f t="shared" si="390"/>
        <v>185942.32921589073</v>
      </c>
      <c r="AB50" s="138">
        <f t="shared" si="390"/>
        <v>185942.32921589073</v>
      </c>
      <c r="AC50" s="138">
        <f t="shared" si="390"/>
        <v>185942.32921589073</v>
      </c>
      <c r="AD50" s="138">
        <f t="shared" si="390"/>
        <v>185942.32921589073</v>
      </c>
      <c r="AE50" s="138">
        <f t="shared" si="390"/>
        <v>185942.32921589073</v>
      </c>
      <c r="AF50" s="138">
        <f t="shared" si="390"/>
        <v>185942.32921589073</v>
      </c>
      <c r="AG50" s="138">
        <f t="shared" si="390"/>
        <v>185942.32921589073</v>
      </c>
      <c r="AH50" s="138">
        <f t="shared" si="390"/>
        <v>185942.32921589073</v>
      </c>
      <c r="AI50" s="138">
        <f t="shared" si="390"/>
        <v>185942.32921589073</v>
      </c>
      <c r="AJ50" s="138">
        <f t="shared" si="390"/>
        <v>185942.32921589073</v>
      </c>
      <c r="AK50" s="138">
        <f t="shared" si="390"/>
        <v>185942.32921589073</v>
      </c>
      <c r="AL50" s="138">
        <f t="shared" si="390"/>
        <v>185942.32921589073</v>
      </c>
      <c r="AM50" s="138">
        <f t="shared" si="390"/>
        <v>185942.32921589073</v>
      </c>
      <c r="AN50" s="138">
        <f t="shared" si="390"/>
        <v>185942.32921589073</v>
      </c>
      <c r="AO50" s="138">
        <f t="shared" si="390"/>
        <v>185942.32921589073</v>
      </c>
      <c r="AP50" s="138">
        <f t="shared" si="390"/>
        <v>185942.32921589073</v>
      </c>
      <c r="AQ50" s="138">
        <f t="shared" si="390"/>
        <v>185942.32921589073</v>
      </c>
      <c r="AR50" s="138">
        <f t="shared" si="390"/>
        <v>185942.32921589073</v>
      </c>
      <c r="AS50" s="138">
        <f t="shared" si="390"/>
        <v>185942.32921589073</v>
      </c>
      <c r="AT50" s="138">
        <f t="shared" si="390"/>
        <v>185942.32921589073</v>
      </c>
      <c r="AU50" s="138">
        <f t="shared" si="390"/>
        <v>185942.32921589073</v>
      </c>
      <c r="AV50" s="138">
        <f t="shared" si="390"/>
        <v>185942.32921589073</v>
      </c>
      <c r="AW50" s="138">
        <f t="shared" si="390"/>
        <v>185942.32921589073</v>
      </c>
      <c r="AX50" s="138">
        <f t="shared" si="390"/>
        <v>185942.32921589073</v>
      </c>
      <c r="AY50" s="138">
        <f t="shared" si="390"/>
        <v>185942.32921589073</v>
      </c>
      <c r="AZ50" s="138">
        <f t="shared" si="390"/>
        <v>185942.32921589073</v>
      </c>
      <c r="BA50" s="138">
        <f t="shared" si="390"/>
        <v>185942.32921589073</v>
      </c>
      <c r="BB50" s="138">
        <f t="shared" si="390"/>
        <v>185942.32921589073</v>
      </c>
      <c r="BC50" s="138">
        <f t="shared" si="390"/>
        <v>185942.32921589073</v>
      </c>
      <c r="BD50" s="138">
        <f t="shared" si="390"/>
        <v>185942.32921589073</v>
      </c>
      <c r="BE50" s="138">
        <f t="shared" si="390"/>
        <v>185942.32921589073</v>
      </c>
      <c r="BF50" s="138">
        <f t="shared" si="390"/>
        <v>185942.32921589073</v>
      </c>
      <c r="BG50" s="138">
        <f t="shared" si="390"/>
        <v>185942.32921589073</v>
      </c>
      <c r="BH50" s="138">
        <f t="shared" si="390"/>
        <v>185942.32921589073</v>
      </c>
      <c r="BI50" s="138">
        <f t="shared" si="390"/>
        <v>185942.32921589073</v>
      </c>
      <c r="BJ50" s="138">
        <f t="shared" si="390"/>
        <v>185942.32921589073</v>
      </c>
      <c r="BK50" s="138">
        <f t="shared" si="390"/>
        <v>185942.32921589073</v>
      </c>
      <c r="BL50" s="138">
        <f t="shared" si="390"/>
        <v>185942.32921589073</v>
      </c>
      <c r="BM50" s="138">
        <f t="shared" si="390"/>
        <v>185942.32921589073</v>
      </c>
      <c r="BN50" s="138">
        <f t="shared" si="390"/>
        <v>185942.32921589073</v>
      </c>
      <c r="BO50" s="138">
        <f t="shared" si="390"/>
        <v>185942.32921589073</v>
      </c>
      <c r="BP50" s="138">
        <f t="shared" si="390"/>
        <v>185942.32921589073</v>
      </c>
      <c r="BQ50" s="138">
        <f t="shared" si="390"/>
        <v>185942.32921589073</v>
      </c>
      <c r="BR50" s="138">
        <f t="shared" ref="BR50:EC50" si="391">SUM(BR51:BR52)</f>
        <v>185942.32921589073</v>
      </c>
      <c r="BS50" s="138">
        <f t="shared" si="391"/>
        <v>185942.32921589073</v>
      </c>
      <c r="BT50" s="138">
        <f t="shared" si="391"/>
        <v>185942.32921589073</v>
      </c>
      <c r="BU50" s="138">
        <f t="shared" si="391"/>
        <v>185942.32921589073</v>
      </c>
      <c r="BV50" s="138">
        <f t="shared" si="391"/>
        <v>185942.32921589073</v>
      </c>
      <c r="BW50" s="138">
        <f t="shared" si="391"/>
        <v>185942.32921589073</v>
      </c>
      <c r="BX50" s="138">
        <f t="shared" si="391"/>
        <v>185942.32921589073</v>
      </c>
      <c r="BY50" s="138">
        <f t="shared" si="391"/>
        <v>185942.32921589073</v>
      </c>
      <c r="BZ50" s="138">
        <f t="shared" si="391"/>
        <v>185942.32921589073</v>
      </c>
      <c r="CA50" s="138">
        <f t="shared" si="391"/>
        <v>185942.32921589073</v>
      </c>
      <c r="CB50" s="138">
        <f t="shared" si="391"/>
        <v>185942.32921589073</v>
      </c>
      <c r="CC50" s="138">
        <f t="shared" si="391"/>
        <v>185942.32921589073</v>
      </c>
      <c r="CD50" s="138">
        <f t="shared" si="391"/>
        <v>185942.32921589073</v>
      </c>
      <c r="CE50" s="138">
        <f t="shared" si="391"/>
        <v>185942.32921589073</v>
      </c>
      <c r="CF50" s="138">
        <f t="shared" si="391"/>
        <v>185942.32921589073</v>
      </c>
      <c r="CG50" s="138">
        <f t="shared" si="391"/>
        <v>185942.32921589073</v>
      </c>
      <c r="CH50" s="138">
        <f t="shared" si="391"/>
        <v>185942.32921589073</v>
      </c>
      <c r="CI50" s="138">
        <f t="shared" si="391"/>
        <v>185942.32921589073</v>
      </c>
      <c r="CJ50" s="138">
        <f t="shared" si="391"/>
        <v>185942.32921589073</v>
      </c>
      <c r="CK50" s="138">
        <f t="shared" si="391"/>
        <v>185942.32921589073</v>
      </c>
      <c r="CL50" s="138">
        <f t="shared" si="391"/>
        <v>185942.32921589073</v>
      </c>
      <c r="CM50" s="138">
        <f t="shared" si="391"/>
        <v>185942.32921589073</v>
      </c>
      <c r="CN50" s="138">
        <f t="shared" si="391"/>
        <v>185942.32921589073</v>
      </c>
      <c r="CO50" s="138">
        <f t="shared" si="391"/>
        <v>185942.32921589073</v>
      </c>
      <c r="CP50" s="138">
        <f t="shared" si="391"/>
        <v>185942.32921589073</v>
      </c>
      <c r="CQ50" s="138">
        <f t="shared" si="391"/>
        <v>185942.32921589073</v>
      </c>
      <c r="CR50" s="138">
        <f t="shared" si="391"/>
        <v>185942.32921589073</v>
      </c>
      <c r="CS50" s="138">
        <f t="shared" si="391"/>
        <v>185942.32921589073</v>
      </c>
      <c r="CT50" s="138">
        <f t="shared" si="391"/>
        <v>185942.32921589073</v>
      </c>
      <c r="CU50" s="138">
        <f t="shared" si="391"/>
        <v>185942.32921589073</v>
      </c>
      <c r="CV50" s="138">
        <f t="shared" si="391"/>
        <v>185942.32921589073</v>
      </c>
      <c r="CW50" s="138">
        <f t="shared" si="391"/>
        <v>185942.32921589073</v>
      </c>
      <c r="CX50" s="138">
        <f t="shared" si="391"/>
        <v>185942.32921589073</v>
      </c>
      <c r="CY50" s="138">
        <f t="shared" si="391"/>
        <v>185942.32921589073</v>
      </c>
      <c r="CZ50" s="138">
        <f t="shared" si="391"/>
        <v>185942.32921589073</v>
      </c>
      <c r="DA50" s="138">
        <f t="shared" si="391"/>
        <v>185942.32921589073</v>
      </c>
      <c r="DB50" s="138">
        <f t="shared" si="391"/>
        <v>185942.32921589073</v>
      </c>
      <c r="DC50" s="138">
        <f t="shared" si="391"/>
        <v>185942.32921589073</v>
      </c>
      <c r="DD50" s="138">
        <f t="shared" si="391"/>
        <v>185942.32921589073</v>
      </c>
      <c r="DE50" s="138">
        <f t="shared" si="391"/>
        <v>185942.32921589073</v>
      </c>
      <c r="DF50" s="138">
        <f t="shared" si="391"/>
        <v>185942.32921589073</v>
      </c>
      <c r="DG50" s="138">
        <f t="shared" si="391"/>
        <v>185942.32921589073</v>
      </c>
      <c r="DH50" s="138">
        <f t="shared" si="391"/>
        <v>185942.32921589073</v>
      </c>
      <c r="DI50" s="138">
        <f t="shared" si="391"/>
        <v>185942.32921589073</v>
      </c>
      <c r="DJ50" s="138">
        <f t="shared" si="391"/>
        <v>185942.32921589073</v>
      </c>
      <c r="DK50" s="138">
        <f t="shared" si="391"/>
        <v>185942.32921589073</v>
      </c>
      <c r="DL50" s="138">
        <f t="shared" si="391"/>
        <v>185942.32921589073</v>
      </c>
      <c r="DM50" s="138">
        <f t="shared" si="391"/>
        <v>185942.32921589073</v>
      </c>
      <c r="DN50" s="138">
        <f t="shared" si="391"/>
        <v>185942.32921589073</v>
      </c>
      <c r="DO50" s="138">
        <f t="shared" si="391"/>
        <v>185942.32921589073</v>
      </c>
      <c r="DP50" s="138">
        <f t="shared" si="391"/>
        <v>185942.32921589073</v>
      </c>
      <c r="DQ50" s="138">
        <f t="shared" si="391"/>
        <v>185942.32921589073</v>
      </c>
      <c r="DR50" s="138">
        <f t="shared" si="391"/>
        <v>185942.32921589073</v>
      </c>
      <c r="DS50" s="138">
        <f t="shared" si="391"/>
        <v>185942.32921589073</v>
      </c>
      <c r="DT50" s="138">
        <f t="shared" si="391"/>
        <v>185942.32921589073</v>
      </c>
      <c r="DU50" s="138">
        <f t="shared" si="391"/>
        <v>185942.32921589073</v>
      </c>
      <c r="DV50" s="138">
        <f t="shared" si="391"/>
        <v>185942.32921589073</v>
      </c>
      <c r="DW50" s="138">
        <f t="shared" si="391"/>
        <v>185942.32921589073</v>
      </c>
      <c r="DX50" s="138">
        <f t="shared" si="391"/>
        <v>185942.32921589073</v>
      </c>
      <c r="DY50" s="138">
        <f t="shared" si="391"/>
        <v>185942.32921589073</v>
      </c>
      <c r="DZ50" s="138">
        <f t="shared" si="391"/>
        <v>185942.32921589073</v>
      </c>
      <c r="EA50" s="138">
        <f t="shared" si="391"/>
        <v>185942.32921589073</v>
      </c>
      <c r="EB50" s="138">
        <f t="shared" si="391"/>
        <v>185942.32921589073</v>
      </c>
      <c r="EC50" s="138">
        <f t="shared" si="391"/>
        <v>185942.32921589073</v>
      </c>
      <c r="ED50" s="138">
        <f t="shared" ref="ED50:GO50" si="392">SUM(ED51:ED52)</f>
        <v>185942.32921589073</v>
      </c>
      <c r="EE50" s="138">
        <f t="shared" si="392"/>
        <v>185942.32921589073</v>
      </c>
      <c r="EF50" s="138">
        <f t="shared" si="392"/>
        <v>185942.32921589073</v>
      </c>
      <c r="EG50" s="138">
        <f t="shared" si="392"/>
        <v>185942.32921589073</v>
      </c>
      <c r="EH50" s="138">
        <f t="shared" si="392"/>
        <v>185942.32921589073</v>
      </c>
      <c r="EI50" s="138">
        <f t="shared" si="392"/>
        <v>185942.32921589073</v>
      </c>
      <c r="EJ50" s="138">
        <f t="shared" si="392"/>
        <v>185942.32921589073</v>
      </c>
      <c r="EK50" s="138">
        <f t="shared" si="392"/>
        <v>185942.32921589073</v>
      </c>
      <c r="EL50" s="138">
        <f t="shared" si="392"/>
        <v>185942.32921589073</v>
      </c>
      <c r="EM50" s="138">
        <f t="shared" si="392"/>
        <v>185942.32921589073</v>
      </c>
      <c r="EN50" s="138">
        <f t="shared" si="392"/>
        <v>185942.32921589073</v>
      </c>
      <c r="EO50" s="138">
        <f t="shared" si="392"/>
        <v>185942.32921589073</v>
      </c>
      <c r="EP50" s="138">
        <f t="shared" si="392"/>
        <v>185942.32921589073</v>
      </c>
      <c r="EQ50" s="138">
        <f t="shared" si="392"/>
        <v>185942.32921589073</v>
      </c>
      <c r="ER50" s="138">
        <f t="shared" si="392"/>
        <v>185942.32921589073</v>
      </c>
      <c r="ES50" s="138">
        <f t="shared" si="392"/>
        <v>185942.32921589073</v>
      </c>
      <c r="ET50" s="138">
        <f t="shared" si="392"/>
        <v>185942.32921589073</v>
      </c>
      <c r="EU50" s="138">
        <f t="shared" si="392"/>
        <v>185942.32921589073</v>
      </c>
      <c r="EV50" s="138">
        <f t="shared" si="392"/>
        <v>185942.32921589073</v>
      </c>
      <c r="EW50" s="138">
        <f t="shared" si="392"/>
        <v>185942.32921589073</v>
      </c>
      <c r="EX50" s="138">
        <f t="shared" si="392"/>
        <v>185942.32921589073</v>
      </c>
      <c r="EY50" s="138">
        <f t="shared" si="392"/>
        <v>185942.32921589073</v>
      </c>
      <c r="EZ50" s="138">
        <f t="shared" si="392"/>
        <v>185942.32921589073</v>
      </c>
      <c r="FA50" s="138">
        <f t="shared" si="392"/>
        <v>185942.32921589073</v>
      </c>
      <c r="FB50" s="138">
        <f t="shared" si="392"/>
        <v>185942.32921589073</v>
      </c>
      <c r="FC50" s="138">
        <f t="shared" si="392"/>
        <v>185942.32921589073</v>
      </c>
      <c r="FD50" s="138">
        <f t="shared" si="392"/>
        <v>185942.32921589073</v>
      </c>
      <c r="FE50" s="138">
        <f t="shared" si="392"/>
        <v>185942.32921589073</v>
      </c>
      <c r="FF50" s="138">
        <f t="shared" si="392"/>
        <v>185942.32921589073</v>
      </c>
      <c r="FG50" s="138">
        <f t="shared" si="392"/>
        <v>185942.32921589073</v>
      </c>
      <c r="FH50" s="138">
        <f t="shared" si="392"/>
        <v>185942.32921589073</v>
      </c>
      <c r="FI50" s="138">
        <f t="shared" si="392"/>
        <v>185942.32921589073</v>
      </c>
      <c r="FJ50" s="138">
        <f t="shared" si="392"/>
        <v>185942.32921589073</v>
      </c>
      <c r="FK50" s="138">
        <f t="shared" si="392"/>
        <v>185942.32921589073</v>
      </c>
      <c r="FL50" s="138">
        <f t="shared" si="392"/>
        <v>185942.32921589073</v>
      </c>
      <c r="FM50" s="138">
        <f t="shared" si="392"/>
        <v>185942.32921589073</v>
      </c>
      <c r="FN50" s="138">
        <f t="shared" si="392"/>
        <v>185942.32921589073</v>
      </c>
      <c r="FO50" s="138">
        <f t="shared" si="392"/>
        <v>185942.32921589073</v>
      </c>
      <c r="FP50" s="138">
        <f t="shared" si="392"/>
        <v>185942.32921589073</v>
      </c>
      <c r="FQ50" s="138">
        <f t="shared" si="392"/>
        <v>185942.32921589073</v>
      </c>
      <c r="FR50" s="138">
        <f t="shared" si="392"/>
        <v>185942.32921589073</v>
      </c>
      <c r="FS50" s="138">
        <f t="shared" si="392"/>
        <v>185942.32921589073</v>
      </c>
      <c r="FT50" s="138">
        <f t="shared" si="392"/>
        <v>185942.32921589073</v>
      </c>
      <c r="FU50" s="138">
        <f t="shared" si="392"/>
        <v>185942.32921589073</v>
      </c>
      <c r="FV50" s="138">
        <f t="shared" si="392"/>
        <v>185942.32921589073</v>
      </c>
      <c r="FW50" s="138">
        <f t="shared" si="392"/>
        <v>185942.32921589073</v>
      </c>
      <c r="FX50" s="138">
        <f t="shared" si="392"/>
        <v>185942.32921589073</v>
      </c>
      <c r="FY50" s="138">
        <f t="shared" si="392"/>
        <v>185942.32921589073</v>
      </c>
      <c r="FZ50" s="138">
        <f t="shared" si="392"/>
        <v>185942.32921589073</v>
      </c>
      <c r="GA50" s="138">
        <f t="shared" si="392"/>
        <v>185942.32921589073</v>
      </c>
      <c r="GB50" s="138">
        <f t="shared" si="392"/>
        <v>185942.32921589073</v>
      </c>
      <c r="GC50" s="138">
        <f t="shared" si="392"/>
        <v>185942.32921589073</v>
      </c>
      <c r="GD50" s="138">
        <f t="shared" si="392"/>
        <v>185942.32921589073</v>
      </c>
      <c r="GE50" s="138">
        <f t="shared" si="392"/>
        <v>185942.32921589073</v>
      </c>
      <c r="GF50" s="138">
        <f t="shared" si="392"/>
        <v>185942.32921589073</v>
      </c>
      <c r="GG50" s="138">
        <f t="shared" si="392"/>
        <v>185942.32921589073</v>
      </c>
      <c r="GH50" s="138">
        <f t="shared" si="392"/>
        <v>185942.32921589073</v>
      </c>
      <c r="GI50" s="138">
        <f t="shared" si="392"/>
        <v>185942.32921589073</v>
      </c>
      <c r="GJ50" s="138">
        <f t="shared" si="392"/>
        <v>185942.32921589073</v>
      </c>
      <c r="GK50" s="138">
        <f t="shared" si="392"/>
        <v>185942.32921589073</v>
      </c>
      <c r="GL50" s="138">
        <f t="shared" si="392"/>
        <v>185942.32921589073</v>
      </c>
      <c r="GM50" s="138">
        <f t="shared" si="392"/>
        <v>185942.32921589073</v>
      </c>
      <c r="GN50" s="138">
        <f t="shared" si="392"/>
        <v>185942.32921589073</v>
      </c>
      <c r="GO50" s="138">
        <f t="shared" si="392"/>
        <v>185942.32921589073</v>
      </c>
      <c r="GP50" s="138">
        <f t="shared" ref="GP50:JA50" si="393">SUM(GP51:GP52)</f>
        <v>185942.32921589073</v>
      </c>
      <c r="GQ50" s="138">
        <f t="shared" si="393"/>
        <v>185942.32921589073</v>
      </c>
      <c r="GR50" s="138">
        <f t="shared" si="393"/>
        <v>185942.32921589073</v>
      </c>
      <c r="GS50" s="138">
        <f t="shared" si="393"/>
        <v>185942.32921589073</v>
      </c>
      <c r="GT50" s="138">
        <f t="shared" si="393"/>
        <v>185942.32921589073</v>
      </c>
      <c r="GU50" s="138">
        <f t="shared" si="393"/>
        <v>185942.32921589073</v>
      </c>
      <c r="GV50" s="138">
        <f t="shared" si="393"/>
        <v>185942.32921589073</v>
      </c>
      <c r="GW50" s="138">
        <f t="shared" si="393"/>
        <v>185942.32921589073</v>
      </c>
      <c r="GX50" s="138">
        <f t="shared" si="393"/>
        <v>185942.32921589073</v>
      </c>
      <c r="GY50" s="138">
        <f t="shared" si="393"/>
        <v>185942.32921589073</v>
      </c>
      <c r="GZ50" s="138">
        <f t="shared" si="393"/>
        <v>185942.32921589073</v>
      </c>
      <c r="HA50" s="138">
        <f t="shared" si="393"/>
        <v>185942.32921589073</v>
      </c>
      <c r="HB50" s="138">
        <f t="shared" si="393"/>
        <v>185942.32921589073</v>
      </c>
      <c r="HC50" s="138">
        <f t="shared" si="393"/>
        <v>185942.32921589073</v>
      </c>
      <c r="HD50" s="138">
        <f t="shared" si="393"/>
        <v>185942.32921589073</v>
      </c>
      <c r="HE50" s="138">
        <f t="shared" si="393"/>
        <v>185942.32921589073</v>
      </c>
      <c r="HF50" s="138">
        <f t="shared" si="393"/>
        <v>185942.32921589073</v>
      </c>
      <c r="HG50" s="138">
        <f t="shared" si="393"/>
        <v>185942.32921589073</v>
      </c>
      <c r="HH50" s="138">
        <f t="shared" si="393"/>
        <v>185942.32921589073</v>
      </c>
      <c r="HI50" s="138">
        <f t="shared" si="393"/>
        <v>185942.32921589073</v>
      </c>
      <c r="HJ50" s="138">
        <f t="shared" si="393"/>
        <v>185942.32921589073</v>
      </c>
      <c r="HK50" s="138">
        <f t="shared" si="393"/>
        <v>185942.32921589073</v>
      </c>
      <c r="HL50" s="138">
        <f t="shared" si="393"/>
        <v>185942.32921589073</v>
      </c>
      <c r="HM50" s="138">
        <f t="shared" si="393"/>
        <v>185942.32921589073</v>
      </c>
      <c r="HN50" s="138">
        <f t="shared" si="393"/>
        <v>185942.32921589073</v>
      </c>
      <c r="HO50" s="138">
        <f t="shared" si="393"/>
        <v>185942.32921589073</v>
      </c>
      <c r="HP50" s="138">
        <f t="shared" si="393"/>
        <v>185942.32921589073</v>
      </c>
      <c r="HQ50" s="138">
        <f t="shared" si="393"/>
        <v>185942.32921589073</v>
      </c>
      <c r="HR50" s="138">
        <f t="shared" si="393"/>
        <v>185942.32921589073</v>
      </c>
      <c r="HS50" s="138">
        <f t="shared" si="393"/>
        <v>185942.32921589073</v>
      </c>
      <c r="HT50" s="138">
        <f t="shared" si="393"/>
        <v>185942.32921589073</v>
      </c>
      <c r="HU50" s="138">
        <f t="shared" si="393"/>
        <v>185942.32921589073</v>
      </c>
      <c r="HV50" s="138">
        <f t="shared" si="393"/>
        <v>185942.32921589073</v>
      </c>
      <c r="HW50" s="138">
        <f t="shared" si="393"/>
        <v>185942.32921589073</v>
      </c>
      <c r="HX50" s="138">
        <f t="shared" si="393"/>
        <v>185942.32921589073</v>
      </c>
      <c r="HY50" s="138">
        <f t="shared" si="393"/>
        <v>185942.32921589073</v>
      </c>
      <c r="HZ50" s="138">
        <f t="shared" si="393"/>
        <v>185942.32921589073</v>
      </c>
      <c r="IA50" s="138">
        <f t="shared" si="393"/>
        <v>185942.32921589073</v>
      </c>
      <c r="IB50" s="138">
        <f t="shared" si="393"/>
        <v>185942.32921589073</v>
      </c>
      <c r="IC50" s="138">
        <f t="shared" si="393"/>
        <v>185942.32921589073</v>
      </c>
      <c r="ID50" s="138">
        <f t="shared" si="393"/>
        <v>185942.32921589073</v>
      </c>
      <c r="IE50" s="138">
        <f t="shared" si="393"/>
        <v>185942.32921589073</v>
      </c>
      <c r="IF50" s="138">
        <f t="shared" si="393"/>
        <v>185942.32921589073</v>
      </c>
      <c r="IG50" s="138">
        <f t="shared" si="393"/>
        <v>185942.32921589073</v>
      </c>
      <c r="IH50" s="138">
        <f t="shared" si="393"/>
        <v>185942.32921589073</v>
      </c>
      <c r="II50" s="138">
        <f t="shared" si="393"/>
        <v>185942.32921589073</v>
      </c>
      <c r="IJ50" s="138">
        <f t="shared" si="393"/>
        <v>185942.32921589073</v>
      </c>
      <c r="IK50" s="138">
        <f t="shared" si="393"/>
        <v>185942.32921589073</v>
      </c>
      <c r="IL50" s="138">
        <f t="shared" si="393"/>
        <v>185942.32921589073</v>
      </c>
      <c r="IM50" s="138">
        <f t="shared" si="393"/>
        <v>185942.32921589073</v>
      </c>
      <c r="IN50" s="138">
        <f t="shared" si="393"/>
        <v>185942.32921589073</v>
      </c>
      <c r="IO50" s="138">
        <f t="shared" si="393"/>
        <v>185942.32921589073</v>
      </c>
      <c r="IP50" s="138">
        <f t="shared" si="393"/>
        <v>185942.32921589073</v>
      </c>
      <c r="IQ50" s="138">
        <f t="shared" si="393"/>
        <v>185942.32921589073</v>
      </c>
      <c r="IR50" s="138">
        <f t="shared" si="393"/>
        <v>185942.32921589073</v>
      </c>
      <c r="IS50" s="138">
        <f t="shared" si="393"/>
        <v>185942.32921589073</v>
      </c>
      <c r="IT50" s="138">
        <f t="shared" si="393"/>
        <v>185942.32921589073</v>
      </c>
      <c r="IU50" s="138">
        <f t="shared" si="393"/>
        <v>185942.32921589073</v>
      </c>
      <c r="IV50" s="138">
        <f t="shared" si="393"/>
        <v>185942.32921589073</v>
      </c>
      <c r="IW50" s="138">
        <f t="shared" si="393"/>
        <v>185942.32921589073</v>
      </c>
      <c r="IX50" s="138">
        <f t="shared" si="393"/>
        <v>185942.32921589073</v>
      </c>
      <c r="IY50" s="138">
        <f t="shared" si="393"/>
        <v>185942.32921589073</v>
      </c>
      <c r="IZ50" s="138">
        <f t="shared" si="393"/>
        <v>185942.32921589073</v>
      </c>
      <c r="JA50" s="138">
        <f t="shared" si="393"/>
        <v>185942.32921589073</v>
      </c>
      <c r="JB50" s="138">
        <f t="shared" ref="JB50:LM50" si="394">SUM(JB51:JB52)</f>
        <v>185942.32921589073</v>
      </c>
      <c r="JC50" s="138">
        <f t="shared" si="394"/>
        <v>185942.32921589073</v>
      </c>
      <c r="JD50" s="138">
        <f t="shared" si="394"/>
        <v>185942.32921589073</v>
      </c>
      <c r="JE50" s="138">
        <f t="shared" si="394"/>
        <v>185942.32921589073</v>
      </c>
      <c r="JF50" s="138">
        <f t="shared" si="394"/>
        <v>185942.32921589073</v>
      </c>
      <c r="JG50" s="138">
        <f t="shared" si="394"/>
        <v>185942.32921589073</v>
      </c>
      <c r="JH50" s="138">
        <f t="shared" si="394"/>
        <v>185942.32921589073</v>
      </c>
      <c r="JI50" s="138">
        <f t="shared" si="394"/>
        <v>185942.32921589073</v>
      </c>
      <c r="JJ50" s="138">
        <f t="shared" si="394"/>
        <v>185942.32921589073</v>
      </c>
      <c r="JK50" s="138">
        <f t="shared" si="394"/>
        <v>185942.32921589073</v>
      </c>
      <c r="JL50" s="138">
        <f t="shared" si="394"/>
        <v>185942.32921589073</v>
      </c>
      <c r="JM50" s="138">
        <f t="shared" si="394"/>
        <v>185942.32921589073</v>
      </c>
      <c r="JN50" s="138">
        <f t="shared" si="394"/>
        <v>185942.32921589073</v>
      </c>
      <c r="JO50" s="138">
        <f t="shared" si="394"/>
        <v>185942.32921589073</v>
      </c>
      <c r="JP50" s="138">
        <f t="shared" si="394"/>
        <v>185942.32921589073</v>
      </c>
      <c r="JQ50" s="138">
        <f t="shared" si="394"/>
        <v>185942.32921589073</v>
      </c>
      <c r="JR50" s="138">
        <f t="shared" si="394"/>
        <v>185942.32921589073</v>
      </c>
      <c r="JS50" s="138">
        <f t="shared" si="394"/>
        <v>185942.32921589073</v>
      </c>
      <c r="JT50" s="138">
        <f t="shared" si="394"/>
        <v>185942.32921589073</v>
      </c>
      <c r="JU50" s="138">
        <f t="shared" si="394"/>
        <v>185942.32921589073</v>
      </c>
      <c r="JV50" s="138">
        <f t="shared" si="394"/>
        <v>185942.32921589073</v>
      </c>
      <c r="JW50" s="138">
        <f t="shared" si="394"/>
        <v>185942.32921589073</v>
      </c>
      <c r="JX50" s="138">
        <f t="shared" si="394"/>
        <v>185942.32921589073</v>
      </c>
      <c r="JY50" s="138">
        <f t="shared" si="394"/>
        <v>185942.32921589073</v>
      </c>
      <c r="JZ50" s="138">
        <f t="shared" si="394"/>
        <v>185942.32921589073</v>
      </c>
      <c r="KA50" s="138">
        <f t="shared" si="394"/>
        <v>185942.32921589073</v>
      </c>
      <c r="KB50" s="138">
        <f t="shared" si="394"/>
        <v>185942.32921589073</v>
      </c>
      <c r="KC50" s="138">
        <f t="shared" si="394"/>
        <v>185942.32921589073</v>
      </c>
      <c r="KD50" s="138">
        <f t="shared" si="394"/>
        <v>185942.32921589073</v>
      </c>
      <c r="KE50" s="138">
        <f t="shared" si="394"/>
        <v>185942.32921589073</v>
      </c>
      <c r="KF50" s="138">
        <f t="shared" si="394"/>
        <v>185942.32921589073</v>
      </c>
      <c r="KG50" s="138">
        <f t="shared" si="394"/>
        <v>185942.32921589073</v>
      </c>
      <c r="KH50" s="138">
        <f t="shared" si="394"/>
        <v>185942.32921589073</v>
      </c>
      <c r="KI50" s="138">
        <f t="shared" si="394"/>
        <v>185942.32921589073</v>
      </c>
      <c r="KJ50" s="138">
        <f t="shared" si="394"/>
        <v>185942.32921589073</v>
      </c>
      <c r="KK50" s="138">
        <f t="shared" si="394"/>
        <v>185942.32921589073</v>
      </c>
      <c r="KL50" s="138">
        <f t="shared" si="394"/>
        <v>185942.32921589073</v>
      </c>
      <c r="KM50" s="138">
        <f t="shared" si="394"/>
        <v>185942.32921589073</v>
      </c>
      <c r="KN50" s="138">
        <f t="shared" si="394"/>
        <v>185942.32921589073</v>
      </c>
      <c r="KO50" s="138">
        <f t="shared" si="394"/>
        <v>185942.32921589073</v>
      </c>
      <c r="KP50" s="138">
        <f t="shared" si="394"/>
        <v>185942.32921589073</v>
      </c>
      <c r="KQ50" s="138">
        <f t="shared" si="394"/>
        <v>185942.32921589073</v>
      </c>
      <c r="KR50" s="138">
        <f t="shared" si="394"/>
        <v>185942.32921589073</v>
      </c>
      <c r="KS50" s="138">
        <f t="shared" si="394"/>
        <v>185942.32921589073</v>
      </c>
      <c r="KT50" s="138">
        <f t="shared" si="394"/>
        <v>185942.32921589073</v>
      </c>
      <c r="KU50" s="138">
        <f t="shared" si="394"/>
        <v>185942.32921589073</v>
      </c>
      <c r="KV50" s="138">
        <f t="shared" si="394"/>
        <v>185942.32921589073</v>
      </c>
      <c r="KW50" s="138">
        <f t="shared" si="394"/>
        <v>185942.32921589073</v>
      </c>
      <c r="KX50" s="138">
        <f t="shared" si="394"/>
        <v>185942.32921589073</v>
      </c>
      <c r="KY50" s="138">
        <f t="shared" si="394"/>
        <v>185942.32921589073</v>
      </c>
      <c r="KZ50" s="138">
        <f t="shared" si="394"/>
        <v>185942.32921589073</v>
      </c>
      <c r="LA50" s="138">
        <f t="shared" si="394"/>
        <v>185942.32921589073</v>
      </c>
      <c r="LB50" s="138">
        <f t="shared" si="394"/>
        <v>185942.32921589073</v>
      </c>
      <c r="LC50" s="138">
        <f t="shared" si="394"/>
        <v>185942.32921589073</v>
      </c>
      <c r="LD50" s="138">
        <f t="shared" si="394"/>
        <v>185942.32921589073</v>
      </c>
      <c r="LE50" s="138">
        <f t="shared" si="394"/>
        <v>185942.32921589073</v>
      </c>
      <c r="LF50" s="138">
        <f t="shared" si="394"/>
        <v>185942.32921589073</v>
      </c>
      <c r="LG50" s="138">
        <f t="shared" si="394"/>
        <v>185942.32921589073</v>
      </c>
      <c r="LH50" s="138">
        <f t="shared" si="394"/>
        <v>185942.32921589073</v>
      </c>
      <c r="LI50" s="138">
        <f t="shared" si="394"/>
        <v>185942.32921589073</v>
      </c>
      <c r="LJ50" s="138">
        <f t="shared" si="394"/>
        <v>185942.32921589073</v>
      </c>
      <c r="LK50" s="138">
        <f t="shared" si="394"/>
        <v>185942.32921589073</v>
      </c>
      <c r="LL50" s="138">
        <f t="shared" si="394"/>
        <v>185942.32921589073</v>
      </c>
      <c r="LM50" s="138">
        <f t="shared" si="394"/>
        <v>185942.32921589073</v>
      </c>
      <c r="LN50" s="138">
        <f t="shared" ref="LN50:NY50" si="395">SUM(LN51:LN52)</f>
        <v>185942.32921589073</v>
      </c>
      <c r="LO50" s="138">
        <f t="shared" si="395"/>
        <v>185942.32921589073</v>
      </c>
      <c r="LP50" s="138">
        <f t="shared" si="395"/>
        <v>185942.32921589073</v>
      </c>
      <c r="LQ50" s="138">
        <f t="shared" si="395"/>
        <v>185942.32921589073</v>
      </c>
      <c r="LR50" s="138">
        <f t="shared" si="395"/>
        <v>185942.32921589073</v>
      </c>
      <c r="LS50" s="138">
        <f t="shared" si="395"/>
        <v>185942.32921589073</v>
      </c>
      <c r="LT50" s="138">
        <f t="shared" si="395"/>
        <v>185942.32921589073</v>
      </c>
      <c r="LU50" s="138">
        <f t="shared" si="395"/>
        <v>185942.32921589073</v>
      </c>
      <c r="LV50" s="138">
        <f t="shared" si="395"/>
        <v>185942.32921589073</v>
      </c>
      <c r="LW50" s="138">
        <f t="shared" si="395"/>
        <v>185942.32921589073</v>
      </c>
      <c r="LX50" s="138">
        <f t="shared" si="395"/>
        <v>185942.32921589073</v>
      </c>
      <c r="LY50" s="138">
        <f t="shared" si="395"/>
        <v>185942.32921589073</v>
      </c>
      <c r="LZ50" s="138">
        <f t="shared" si="395"/>
        <v>185942.32921589073</v>
      </c>
      <c r="MA50" s="138">
        <f t="shared" si="395"/>
        <v>185942.32921589073</v>
      </c>
      <c r="MB50" s="138">
        <f t="shared" si="395"/>
        <v>185942.32921589073</v>
      </c>
      <c r="MC50" s="138">
        <f t="shared" si="395"/>
        <v>185942.32921589073</v>
      </c>
      <c r="MD50" s="138">
        <f t="shared" si="395"/>
        <v>185942.32921589073</v>
      </c>
      <c r="ME50" s="138">
        <f t="shared" si="395"/>
        <v>185942.32921589073</v>
      </c>
      <c r="MF50" s="138">
        <f t="shared" si="395"/>
        <v>185942.32921589073</v>
      </c>
      <c r="MG50" s="138">
        <f t="shared" si="395"/>
        <v>185942.32921589073</v>
      </c>
      <c r="MH50" s="138">
        <f t="shared" si="395"/>
        <v>185942.32921589073</v>
      </c>
      <c r="MI50" s="138">
        <f t="shared" si="395"/>
        <v>185942.32921589073</v>
      </c>
      <c r="MJ50" s="138">
        <f t="shared" si="395"/>
        <v>185942.32921589073</v>
      </c>
      <c r="MK50" s="138">
        <f t="shared" si="395"/>
        <v>185942.32921589073</v>
      </c>
      <c r="ML50" s="138">
        <f t="shared" si="395"/>
        <v>185942.32921589073</v>
      </c>
      <c r="MM50" s="138">
        <f t="shared" si="395"/>
        <v>185942.32921589073</v>
      </c>
      <c r="MN50" s="138">
        <f t="shared" si="395"/>
        <v>185942.32921589073</v>
      </c>
      <c r="MO50" s="138">
        <f t="shared" si="395"/>
        <v>185942.32921589073</v>
      </c>
      <c r="MP50" s="138">
        <f t="shared" si="395"/>
        <v>185942.32921589073</v>
      </c>
      <c r="MQ50" s="138">
        <f t="shared" si="395"/>
        <v>185942.32921589073</v>
      </c>
      <c r="MR50" s="138">
        <f t="shared" si="395"/>
        <v>185942.32921589073</v>
      </c>
      <c r="MS50" s="138">
        <f t="shared" si="395"/>
        <v>185942.32921589073</v>
      </c>
      <c r="MT50" s="138">
        <f t="shared" si="395"/>
        <v>185942.32921589073</v>
      </c>
      <c r="MU50" s="138">
        <f t="shared" si="395"/>
        <v>185942.32921589073</v>
      </c>
      <c r="MV50" s="138">
        <f t="shared" si="395"/>
        <v>185942.32921589073</v>
      </c>
      <c r="MW50" s="138">
        <f t="shared" si="395"/>
        <v>185942.32921589073</v>
      </c>
      <c r="MX50" s="138">
        <f t="shared" si="395"/>
        <v>185942.32921589073</v>
      </c>
      <c r="MY50" s="138">
        <f t="shared" si="395"/>
        <v>185942.32921589073</v>
      </c>
      <c r="MZ50" s="138">
        <f t="shared" si="395"/>
        <v>185942.32921589073</v>
      </c>
      <c r="NA50" s="138">
        <f t="shared" si="395"/>
        <v>185942.32921589073</v>
      </c>
      <c r="NB50" s="138">
        <f t="shared" si="395"/>
        <v>185942.32921589073</v>
      </c>
      <c r="NC50" s="138">
        <f t="shared" si="395"/>
        <v>185942.32921589073</v>
      </c>
      <c r="ND50" s="138">
        <f t="shared" si="395"/>
        <v>185942.32921589073</v>
      </c>
      <c r="NE50" s="138">
        <f t="shared" si="395"/>
        <v>185942.32921589073</v>
      </c>
      <c r="NF50" s="138">
        <f t="shared" si="395"/>
        <v>185942.32921589073</v>
      </c>
      <c r="NG50" s="138">
        <f t="shared" si="395"/>
        <v>185942.32921589073</v>
      </c>
      <c r="NH50" s="138">
        <f t="shared" si="395"/>
        <v>185942.32921589073</v>
      </c>
      <c r="NI50" s="138">
        <f t="shared" si="395"/>
        <v>185942.32921589073</v>
      </c>
      <c r="NJ50" s="138">
        <f t="shared" si="395"/>
        <v>185942.32921589073</v>
      </c>
      <c r="NK50" s="138">
        <f t="shared" si="395"/>
        <v>185942.32921589073</v>
      </c>
      <c r="NL50" s="138">
        <f t="shared" si="395"/>
        <v>185942.32921589073</v>
      </c>
      <c r="NM50" s="138">
        <f t="shared" si="395"/>
        <v>185942.32921589073</v>
      </c>
      <c r="NN50" s="138">
        <f t="shared" si="395"/>
        <v>185942.32921589073</v>
      </c>
      <c r="NO50" s="138">
        <f t="shared" si="395"/>
        <v>185942.32921589073</v>
      </c>
      <c r="NP50" s="138">
        <f t="shared" si="395"/>
        <v>185942.32921589073</v>
      </c>
      <c r="NQ50" s="138">
        <f t="shared" si="395"/>
        <v>185942.32921589073</v>
      </c>
      <c r="NR50" s="138">
        <f t="shared" si="395"/>
        <v>185942.32921589073</v>
      </c>
      <c r="NS50" s="138">
        <f t="shared" si="395"/>
        <v>185942.32921589073</v>
      </c>
      <c r="NT50" s="138">
        <f t="shared" si="395"/>
        <v>185942.32921589073</v>
      </c>
      <c r="NU50" s="138">
        <f t="shared" si="395"/>
        <v>185942.32921589073</v>
      </c>
      <c r="NV50" s="138">
        <f t="shared" si="395"/>
        <v>185942.32921589073</v>
      </c>
      <c r="NW50" s="138">
        <f t="shared" si="395"/>
        <v>185942.32921589073</v>
      </c>
      <c r="NX50" s="138">
        <f t="shared" si="395"/>
        <v>185942.32921589073</v>
      </c>
      <c r="NY50" s="138">
        <f t="shared" si="395"/>
        <v>185942.32921589073</v>
      </c>
      <c r="NZ50" s="138">
        <f t="shared" ref="NZ50:QK50" si="396">SUM(NZ51:NZ52)</f>
        <v>185942.32921589073</v>
      </c>
      <c r="OA50" s="138">
        <f t="shared" si="396"/>
        <v>185942.32921589073</v>
      </c>
      <c r="OB50" s="138">
        <f t="shared" si="396"/>
        <v>185942.32921589073</v>
      </c>
      <c r="OC50" s="138">
        <f t="shared" si="396"/>
        <v>185942.32921589073</v>
      </c>
      <c r="OD50" s="138">
        <f t="shared" si="396"/>
        <v>185942.32921589073</v>
      </c>
      <c r="OE50" s="138">
        <f t="shared" si="396"/>
        <v>185942.32921589073</v>
      </c>
      <c r="OF50" s="138">
        <f t="shared" si="396"/>
        <v>185942.32921589073</v>
      </c>
      <c r="OG50" s="138">
        <f t="shared" si="396"/>
        <v>185942.32921589073</v>
      </c>
      <c r="OH50" s="138">
        <f t="shared" si="396"/>
        <v>185942.32921589073</v>
      </c>
      <c r="OI50" s="138">
        <f t="shared" si="396"/>
        <v>185942.32921589073</v>
      </c>
      <c r="OJ50" s="138">
        <f t="shared" si="396"/>
        <v>185942.32921589073</v>
      </c>
      <c r="OK50" s="138">
        <f t="shared" si="396"/>
        <v>185942.32921589073</v>
      </c>
      <c r="OL50" s="138">
        <f t="shared" si="396"/>
        <v>185942.32921589073</v>
      </c>
      <c r="OM50" s="138">
        <f t="shared" si="396"/>
        <v>185942.32921589073</v>
      </c>
      <c r="ON50" s="138">
        <f t="shared" si="396"/>
        <v>185942.32921589073</v>
      </c>
      <c r="OO50" s="138">
        <f t="shared" si="396"/>
        <v>185942.32921589073</v>
      </c>
      <c r="OP50" s="138">
        <f t="shared" si="396"/>
        <v>185942.32921589073</v>
      </c>
      <c r="OQ50" s="138">
        <f t="shared" si="396"/>
        <v>185942.32921589073</v>
      </c>
      <c r="OR50" s="138">
        <f t="shared" si="396"/>
        <v>185942.32921589073</v>
      </c>
      <c r="OS50" s="138">
        <f t="shared" si="396"/>
        <v>185942.32921589073</v>
      </c>
      <c r="OT50" s="138">
        <f t="shared" si="396"/>
        <v>185942.32921589073</v>
      </c>
      <c r="OU50" s="138">
        <f t="shared" si="396"/>
        <v>185942.32921589073</v>
      </c>
      <c r="OV50" s="138">
        <f t="shared" si="396"/>
        <v>185942.32921589073</v>
      </c>
      <c r="OW50" s="138">
        <f t="shared" si="396"/>
        <v>185942.32921589073</v>
      </c>
      <c r="OX50" s="138">
        <f t="shared" si="396"/>
        <v>185942.32921589073</v>
      </c>
      <c r="OY50" s="138">
        <f t="shared" si="396"/>
        <v>185942.32921589073</v>
      </c>
      <c r="OZ50" s="138">
        <f t="shared" si="396"/>
        <v>185942.32921589073</v>
      </c>
      <c r="PA50" s="138">
        <f t="shared" si="396"/>
        <v>185942.32921589073</v>
      </c>
      <c r="PB50" s="138">
        <f t="shared" si="396"/>
        <v>185942.32921589073</v>
      </c>
      <c r="PC50" s="138">
        <f t="shared" si="396"/>
        <v>185942.32921589073</v>
      </c>
      <c r="PD50" s="138">
        <f t="shared" si="396"/>
        <v>185942.32921589073</v>
      </c>
      <c r="PE50" s="138">
        <f t="shared" si="396"/>
        <v>185942.32921589073</v>
      </c>
      <c r="PF50" s="138">
        <f t="shared" si="396"/>
        <v>185942.32921589073</v>
      </c>
      <c r="PG50" s="138">
        <f t="shared" si="396"/>
        <v>185942.32921589073</v>
      </c>
      <c r="PH50" s="138">
        <f t="shared" si="396"/>
        <v>185942.32921589073</v>
      </c>
      <c r="PI50" s="138">
        <f t="shared" si="396"/>
        <v>185942.32921589073</v>
      </c>
      <c r="PJ50" s="138">
        <f t="shared" si="396"/>
        <v>185942.32921589073</v>
      </c>
      <c r="PK50" s="138">
        <f t="shared" si="396"/>
        <v>185942.32921589073</v>
      </c>
      <c r="PL50" s="138">
        <f t="shared" si="396"/>
        <v>185942.32921589073</v>
      </c>
      <c r="PM50" s="138">
        <f t="shared" si="396"/>
        <v>185942.32921589073</v>
      </c>
      <c r="PN50" s="138">
        <f t="shared" si="396"/>
        <v>185942.32921589073</v>
      </c>
      <c r="PO50" s="138">
        <f t="shared" si="396"/>
        <v>185942.32921589073</v>
      </c>
      <c r="PP50" s="138">
        <f t="shared" si="396"/>
        <v>185942.32921589073</v>
      </c>
      <c r="PQ50" s="138">
        <f t="shared" si="396"/>
        <v>185942.32921589073</v>
      </c>
      <c r="PR50" s="138">
        <f t="shared" si="396"/>
        <v>185942.32921589073</v>
      </c>
      <c r="PS50" s="138">
        <f t="shared" si="396"/>
        <v>185942.32921589073</v>
      </c>
      <c r="PT50" s="138">
        <f t="shared" si="396"/>
        <v>185942.32921589073</v>
      </c>
      <c r="PU50" s="138">
        <f t="shared" si="396"/>
        <v>185942.32921589073</v>
      </c>
      <c r="PV50" s="138">
        <f t="shared" si="396"/>
        <v>185942.32921589073</v>
      </c>
      <c r="PW50" s="138">
        <f t="shared" si="396"/>
        <v>185942.32921589073</v>
      </c>
      <c r="PX50" s="138">
        <f t="shared" si="396"/>
        <v>185942.32921589073</v>
      </c>
      <c r="PY50" s="138">
        <f t="shared" si="396"/>
        <v>185942.32921589073</v>
      </c>
      <c r="PZ50" s="138">
        <f t="shared" si="396"/>
        <v>185942.32921589073</v>
      </c>
      <c r="QA50" s="138">
        <f t="shared" si="396"/>
        <v>185942.32921589073</v>
      </c>
      <c r="QB50" s="138">
        <f t="shared" si="396"/>
        <v>185942.32921589073</v>
      </c>
      <c r="QC50" s="138">
        <f t="shared" si="396"/>
        <v>185942.32921589073</v>
      </c>
      <c r="QD50" s="138">
        <f t="shared" si="396"/>
        <v>185942.32921589073</v>
      </c>
      <c r="QE50" s="138">
        <f t="shared" si="396"/>
        <v>185942.32921589073</v>
      </c>
      <c r="QF50" s="138">
        <f t="shared" si="396"/>
        <v>185942.32921589073</v>
      </c>
      <c r="QG50" s="138">
        <f t="shared" si="396"/>
        <v>185942.32921589073</v>
      </c>
      <c r="QH50" s="138">
        <f t="shared" si="396"/>
        <v>185942.32921589073</v>
      </c>
      <c r="QI50" s="138">
        <f t="shared" si="396"/>
        <v>185942.32921589073</v>
      </c>
      <c r="QJ50" s="138">
        <f t="shared" si="396"/>
        <v>185942.32921589073</v>
      </c>
      <c r="QK50" s="138">
        <f t="shared" si="396"/>
        <v>185942.32921589073</v>
      </c>
      <c r="QL50" s="138">
        <f t="shared" ref="QL50:SW50" si="397">SUM(QL51:QL52)</f>
        <v>185942.32921589073</v>
      </c>
      <c r="QM50" s="138">
        <f t="shared" si="397"/>
        <v>185942.32921589073</v>
      </c>
      <c r="QN50" s="138">
        <f t="shared" si="397"/>
        <v>185942.32921589073</v>
      </c>
      <c r="QO50" s="138">
        <f t="shared" si="397"/>
        <v>185942.32921589073</v>
      </c>
      <c r="QP50" s="138">
        <f t="shared" si="397"/>
        <v>185942.32921589073</v>
      </c>
      <c r="QQ50" s="138">
        <f t="shared" si="397"/>
        <v>185942.32921589073</v>
      </c>
      <c r="QR50" s="138">
        <f t="shared" si="397"/>
        <v>185942.32921589073</v>
      </c>
      <c r="QS50" s="138">
        <f t="shared" si="397"/>
        <v>185942.32921589073</v>
      </c>
      <c r="QT50" s="138">
        <f t="shared" si="397"/>
        <v>185942.32921589073</v>
      </c>
      <c r="QU50" s="138">
        <f t="shared" si="397"/>
        <v>185942.32921589073</v>
      </c>
      <c r="QV50" s="138">
        <f t="shared" si="397"/>
        <v>185942.32921589073</v>
      </c>
      <c r="QW50" s="138">
        <f t="shared" si="397"/>
        <v>185942.32921589073</v>
      </c>
      <c r="QX50" s="138">
        <f t="shared" si="397"/>
        <v>185942.32921589073</v>
      </c>
      <c r="QY50" s="138">
        <f t="shared" si="397"/>
        <v>185942.32921589073</v>
      </c>
      <c r="QZ50" s="138">
        <f t="shared" si="397"/>
        <v>185942.32921589073</v>
      </c>
      <c r="RA50" s="138">
        <f t="shared" si="397"/>
        <v>185942.32921589073</v>
      </c>
      <c r="RB50" s="138">
        <f t="shared" si="397"/>
        <v>185942.32921589073</v>
      </c>
      <c r="RC50" s="138">
        <f t="shared" si="397"/>
        <v>185942.32921589073</v>
      </c>
      <c r="RD50" s="138">
        <f t="shared" si="397"/>
        <v>185942.32921589073</v>
      </c>
      <c r="RE50" s="138">
        <f t="shared" si="397"/>
        <v>185942.32921589073</v>
      </c>
      <c r="RF50" s="138">
        <f t="shared" si="397"/>
        <v>185942.32921589073</v>
      </c>
      <c r="RG50" s="138">
        <f t="shared" si="397"/>
        <v>185942.32921589073</v>
      </c>
      <c r="RH50" s="138">
        <f t="shared" si="397"/>
        <v>185942.32921589073</v>
      </c>
      <c r="RI50" s="138">
        <f t="shared" si="397"/>
        <v>185942.32921589073</v>
      </c>
      <c r="RJ50" s="138">
        <f t="shared" si="397"/>
        <v>185942.32921589073</v>
      </c>
      <c r="RK50" s="138">
        <f t="shared" si="397"/>
        <v>185942.32921589073</v>
      </c>
      <c r="RL50" s="138">
        <f t="shared" si="397"/>
        <v>185942.32921589073</v>
      </c>
      <c r="RM50" s="138">
        <f t="shared" si="397"/>
        <v>185942.32921589073</v>
      </c>
      <c r="RN50" s="138">
        <f t="shared" si="397"/>
        <v>185942.32921589073</v>
      </c>
      <c r="RO50" s="138">
        <f t="shared" si="397"/>
        <v>185942.32921589073</v>
      </c>
      <c r="RP50" s="138">
        <f t="shared" si="397"/>
        <v>185942.32921589073</v>
      </c>
      <c r="RQ50" s="138">
        <f t="shared" si="397"/>
        <v>185942.32921589073</v>
      </c>
      <c r="RR50" s="138">
        <f t="shared" si="397"/>
        <v>185942.32921589073</v>
      </c>
      <c r="RS50" s="138">
        <f t="shared" si="397"/>
        <v>185942.32921589073</v>
      </c>
      <c r="RT50" s="138">
        <f t="shared" si="397"/>
        <v>185942.32921589073</v>
      </c>
      <c r="RU50" s="138">
        <f t="shared" si="397"/>
        <v>185942.32921589073</v>
      </c>
      <c r="RV50" s="138">
        <f t="shared" si="397"/>
        <v>185942.32921589073</v>
      </c>
      <c r="RW50" s="138">
        <f t="shared" si="397"/>
        <v>185942.32921589073</v>
      </c>
      <c r="RX50" s="138">
        <f t="shared" si="397"/>
        <v>185942.32921589073</v>
      </c>
      <c r="RY50" s="138">
        <f t="shared" si="397"/>
        <v>185942.32921589073</v>
      </c>
      <c r="RZ50" s="138">
        <f t="shared" si="397"/>
        <v>185942.32921589073</v>
      </c>
      <c r="SA50" s="138">
        <f t="shared" si="397"/>
        <v>185942.32921589073</v>
      </c>
      <c r="SB50" s="138">
        <f t="shared" si="397"/>
        <v>185942.32921589073</v>
      </c>
      <c r="SC50" s="138">
        <f t="shared" si="397"/>
        <v>185942.32921589073</v>
      </c>
      <c r="SD50" s="138">
        <f t="shared" si="397"/>
        <v>185942.32921589073</v>
      </c>
      <c r="SE50" s="138">
        <f t="shared" si="397"/>
        <v>185942.32921589073</v>
      </c>
      <c r="SF50" s="138">
        <f t="shared" si="397"/>
        <v>185942.32921589073</v>
      </c>
      <c r="SG50" s="138">
        <f t="shared" si="397"/>
        <v>185942.32921589073</v>
      </c>
      <c r="SH50" s="138">
        <f t="shared" si="397"/>
        <v>185942.32921589073</v>
      </c>
      <c r="SI50" s="138">
        <f t="shared" si="397"/>
        <v>185942.32921589073</v>
      </c>
      <c r="SJ50" s="138">
        <f t="shared" si="397"/>
        <v>185942.32921589073</v>
      </c>
      <c r="SK50" s="138">
        <f t="shared" si="397"/>
        <v>185942.32921589073</v>
      </c>
      <c r="SL50" s="138">
        <f t="shared" si="397"/>
        <v>185942.32921589073</v>
      </c>
      <c r="SM50" s="138">
        <f t="shared" si="397"/>
        <v>185942.32921589073</v>
      </c>
      <c r="SN50" s="138">
        <f t="shared" si="397"/>
        <v>185942.32921589073</v>
      </c>
      <c r="SO50" s="138">
        <f t="shared" si="397"/>
        <v>185942.32921589073</v>
      </c>
      <c r="SP50" s="138">
        <f t="shared" si="397"/>
        <v>185942.32921589073</v>
      </c>
      <c r="SQ50" s="138">
        <f t="shared" si="397"/>
        <v>185942.32921589073</v>
      </c>
      <c r="SR50" s="138">
        <f t="shared" si="397"/>
        <v>185942.32921589073</v>
      </c>
      <c r="SS50" s="138">
        <f t="shared" si="397"/>
        <v>185942.32921589073</v>
      </c>
      <c r="ST50" s="138">
        <f t="shared" si="397"/>
        <v>185942.32921589073</v>
      </c>
      <c r="SU50" s="138">
        <f t="shared" si="397"/>
        <v>185942.32921589073</v>
      </c>
      <c r="SV50" s="138">
        <f t="shared" si="397"/>
        <v>185942.32921589073</v>
      </c>
      <c r="SW50" s="138">
        <f t="shared" si="397"/>
        <v>185942.32921589073</v>
      </c>
      <c r="SX50" s="138">
        <f t="shared" ref="SX50:VI50" si="398">SUM(SX51:SX52)</f>
        <v>185942.32921589073</v>
      </c>
      <c r="SY50" s="138">
        <f t="shared" si="398"/>
        <v>185942.32921589073</v>
      </c>
      <c r="SZ50" s="138">
        <f t="shared" si="398"/>
        <v>185942.32921589073</v>
      </c>
      <c r="TA50" s="138">
        <f t="shared" si="398"/>
        <v>185942.32921589073</v>
      </c>
      <c r="TB50" s="138">
        <f t="shared" si="398"/>
        <v>185942.32921589073</v>
      </c>
      <c r="TC50" s="138">
        <f t="shared" si="398"/>
        <v>185942.32921589073</v>
      </c>
      <c r="TD50" s="138">
        <f t="shared" si="398"/>
        <v>185942.32921589073</v>
      </c>
      <c r="TE50" s="138">
        <f t="shared" si="398"/>
        <v>185942.32921589073</v>
      </c>
      <c r="TF50" s="138">
        <f t="shared" si="398"/>
        <v>185942.32921589073</v>
      </c>
      <c r="TG50" s="138">
        <f t="shared" si="398"/>
        <v>185942.32921589073</v>
      </c>
      <c r="TH50" s="138">
        <f t="shared" si="398"/>
        <v>185942.32921589073</v>
      </c>
      <c r="TI50" s="138">
        <f t="shared" si="398"/>
        <v>185942.32921589073</v>
      </c>
      <c r="TJ50" s="138">
        <f t="shared" si="398"/>
        <v>185942.32921589073</v>
      </c>
      <c r="TK50" s="138">
        <f t="shared" si="398"/>
        <v>185942.32921589073</v>
      </c>
      <c r="TL50" s="138">
        <f t="shared" si="398"/>
        <v>185942.32921589073</v>
      </c>
      <c r="TM50" s="138">
        <f t="shared" si="398"/>
        <v>185942.32921589073</v>
      </c>
      <c r="TN50" s="138">
        <f t="shared" si="398"/>
        <v>185942.32921589073</v>
      </c>
      <c r="TO50" s="138">
        <f t="shared" si="398"/>
        <v>185942.32921589073</v>
      </c>
      <c r="TP50" s="138">
        <f t="shared" si="398"/>
        <v>185942.32921589073</v>
      </c>
      <c r="TQ50" s="138">
        <f t="shared" si="398"/>
        <v>185942.32921589073</v>
      </c>
      <c r="TR50" s="138">
        <f t="shared" si="398"/>
        <v>185942.32921589073</v>
      </c>
      <c r="TS50" s="138">
        <f t="shared" si="398"/>
        <v>185942.32921589073</v>
      </c>
      <c r="TT50" s="138">
        <f t="shared" si="398"/>
        <v>185942.32921589073</v>
      </c>
      <c r="TU50" s="138">
        <f t="shared" si="398"/>
        <v>185942.32921589073</v>
      </c>
      <c r="TV50" s="138">
        <f t="shared" si="398"/>
        <v>185942.32921589073</v>
      </c>
      <c r="TW50" s="138">
        <f t="shared" si="398"/>
        <v>185942.32921589073</v>
      </c>
      <c r="TX50" s="138">
        <f t="shared" si="398"/>
        <v>185942.32921589073</v>
      </c>
      <c r="TY50" s="138">
        <f t="shared" si="398"/>
        <v>185942.32921589073</v>
      </c>
      <c r="TZ50" s="138">
        <f t="shared" si="398"/>
        <v>185942.32921589073</v>
      </c>
      <c r="UA50" s="138">
        <f t="shared" si="398"/>
        <v>185942.32921589073</v>
      </c>
      <c r="UB50" s="138">
        <f t="shared" si="398"/>
        <v>185942.32921589073</v>
      </c>
      <c r="UC50" s="138">
        <f t="shared" si="398"/>
        <v>185942.32921589073</v>
      </c>
      <c r="UD50" s="138">
        <f t="shared" si="398"/>
        <v>185942.32921589073</v>
      </c>
      <c r="UE50" s="138">
        <f t="shared" si="398"/>
        <v>185942.32921589073</v>
      </c>
      <c r="UF50" s="138">
        <f t="shared" si="398"/>
        <v>185942.32921589073</v>
      </c>
      <c r="UG50" s="138">
        <f t="shared" si="398"/>
        <v>185942.32921589073</v>
      </c>
      <c r="UH50" s="138">
        <f t="shared" si="398"/>
        <v>185942.32921589073</v>
      </c>
      <c r="UI50" s="138">
        <f t="shared" si="398"/>
        <v>185942.32921589073</v>
      </c>
      <c r="UJ50" s="138">
        <f t="shared" si="398"/>
        <v>185942.32921589073</v>
      </c>
      <c r="UK50" s="138">
        <f t="shared" si="398"/>
        <v>185942.32921589073</v>
      </c>
      <c r="UL50" s="138">
        <f t="shared" si="398"/>
        <v>185942.32921589073</v>
      </c>
      <c r="UM50" s="138">
        <f t="shared" si="398"/>
        <v>185942.32921589073</v>
      </c>
      <c r="UN50" s="138">
        <f t="shared" si="398"/>
        <v>185942.32921589073</v>
      </c>
      <c r="UO50" s="138">
        <f t="shared" si="398"/>
        <v>185942.32921589073</v>
      </c>
      <c r="UP50" s="138">
        <f t="shared" si="398"/>
        <v>185942.32921589073</v>
      </c>
      <c r="UQ50" s="138">
        <f t="shared" si="398"/>
        <v>185942.32921589073</v>
      </c>
      <c r="UR50" s="138">
        <f t="shared" si="398"/>
        <v>185942.32921589073</v>
      </c>
      <c r="US50" s="138">
        <f t="shared" si="398"/>
        <v>185942.32921589073</v>
      </c>
      <c r="UT50" s="138">
        <f t="shared" si="398"/>
        <v>185942.32921589073</v>
      </c>
      <c r="UU50" s="138">
        <f t="shared" si="398"/>
        <v>185942.32921589073</v>
      </c>
      <c r="UV50" s="138">
        <f t="shared" si="398"/>
        <v>185942.32921589073</v>
      </c>
      <c r="UW50" s="138">
        <f t="shared" si="398"/>
        <v>185942.32921589073</v>
      </c>
      <c r="UX50" s="138">
        <f t="shared" si="398"/>
        <v>185942.32921589073</v>
      </c>
      <c r="UY50" s="138">
        <f t="shared" si="398"/>
        <v>185942.32921589073</v>
      </c>
      <c r="UZ50" s="138">
        <f t="shared" si="398"/>
        <v>185942.32921589073</v>
      </c>
      <c r="VA50" s="138">
        <f t="shared" si="398"/>
        <v>185942.32921589073</v>
      </c>
      <c r="VB50" s="138">
        <f t="shared" si="398"/>
        <v>185942.32921589073</v>
      </c>
      <c r="VC50" s="138">
        <f t="shared" si="398"/>
        <v>185942.32921589073</v>
      </c>
      <c r="VD50" s="138">
        <f t="shared" si="398"/>
        <v>185942.32921589073</v>
      </c>
      <c r="VE50" s="138">
        <f t="shared" si="398"/>
        <v>185942.32921589073</v>
      </c>
      <c r="VF50" s="138">
        <f t="shared" si="398"/>
        <v>185942.32921589073</v>
      </c>
      <c r="VG50" s="138">
        <f t="shared" si="398"/>
        <v>185942.32921589073</v>
      </c>
      <c r="VH50" s="138">
        <f t="shared" si="398"/>
        <v>185942.32921589073</v>
      </c>
      <c r="VI50" s="138">
        <f t="shared" si="398"/>
        <v>185942.32921589073</v>
      </c>
      <c r="VJ50" s="138">
        <f t="shared" ref="VJ50:XU50" si="399">SUM(VJ51:VJ52)</f>
        <v>185942.32921589073</v>
      </c>
      <c r="VK50" s="138">
        <f t="shared" si="399"/>
        <v>185942.32921589073</v>
      </c>
      <c r="VL50" s="138">
        <f t="shared" si="399"/>
        <v>185942.32921589073</v>
      </c>
      <c r="VM50" s="138">
        <f t="shared" si="399"/>
        <v>185942.32921589073</v>
      </c>
      <c r="VN50" s="138">
        <f t="shared" si="399"/>
        <v>185942.32921589073</v>
      </c>
      <c r="VO50" s="138">
        <f t="shared" si="399"/>
        <v>185942.32921589073</v>
      </c>
      <c r="VP50" s="138">
        <f t="shared" si="399"/>
        <v>185942.32921589073</v>
      </c>
      <c r="VQ50" s="138">
        <f t="shared" si="399"/>
        <v>185942.32921589073</v>
      </c>
      <c r="VR50" s="138">
        <f t="shared" si="399"/>
        <v>185942.32921589073</v>
      </c>
      <c r="VS50" s="138">
        <f t="shared" si="399"/>
        <v>185942.32921589073</v>
      </c>
      <c r="VT50" s="138">
        <f t="shared" si="399"/>
        <v>185942.32921589073</v>
      </c>
      <c r="VU50" s="138">
        <f t="shared" si="399"/>
        <v>185942.32921589073</v>
      </c>
      <c r="VV50" s="138">
        <f t="shared" si="399"/>
        <v>185942.32921589073</v>
      </c>
      <c r="VW50" s="138">
        <f t="shared" si="399"/>
        <v>185942.32921589073</v>
      </c>
      <c r="VX50" s="138">
        <f t="shared" si="399"/>
        <v>185942.32921589073</v>
      </c>
      <c r="VY50" s="138">
        <f t="shared" si="399"/>
        <v>185942.32921589073</v>
      </c>
      <c r="VZ50" s="138">
        <f t="shared" si="399"/>
        <v>185942.32921589073</v>
      </c>
      <c r="WA50" s="138">
        <f t="shared" si="399"/>
        <v>185942.32921589073</v>
      </c>
      <c r="WB50" s="138">
        <f t="shared" si="399"/>
        <v>185942.32921589073</v>
      </c>
      <c r="WC50" s="138">
        <f t="shared" si="399"/>
        <v>185942.32921589073</v>
      </c>
      <c r="WD50" s="138">
        <f t="shared" si="399"/>
        <v>185942.32921589073</v>
      </c>
      <c r="WE50" s="138">
        <f t="shared" si="399"/>
        <v>185942.32921589073</v>
      </c>
      <c r="WF50" s="138">
        <f t="shared" si="399"/>
        <v>185942.32921589073</v>
      </c>
      <c r="WG50" s="138">
        <f t="shared" si="399"/>
        <v>185942.32921589073</v>
      </c>
      <c r="WH50" s="138">
        <f t="shared" si="399"/>
        <v>185942.32921589073</v>
      </c>
      <c r="WI50" s="138">
        <f t="shared" si="399"/>
        <v>185942.32921589073</v>
      </c>
      <c r="WJ50" s="138">
        <f t="shared" si="399"/>
        <v>185942.32921589073</v>
      </c>
      <c r="WK50" s="138">
        <f t="shared" si="399"/>
        <v>185942.32921589073</v>
      </c>
      <c r="WL50" s="138">
        <f t="shared" si="399"/>
        <v>185942.32921589073</v>
      </c>
      <c r="WM50" s="138">
        <f t="shared" si="399"/>
        <v>185942.32921589073</v>
      </c>
      <c r="WN50" s="138">
        <f t="shared" si="399"/>
        <v>185942.32921589073</v>
      </c>
      <c r="WO50" s="138">
        <f t="shared" si="399"/>
        <v>185942.32921589073</v>
      </c>
      <c r="WP50" s="138">
        <f t="shared" si="399"/>
        <v>185942.32921589073</v>
      </c>
      <c r="WQ50" s="138">
        <f t="shared" si="399"/>
        <v>185942.32921589073</v>
      </c>
      <c r="WR50" s="138">
        <f t="shared" si="399"/>
        <v>185942.32921589073</v>
      </c>
      <c r="WS50" s="138">
        <f t="shared" si="399"/>
        <v>185942.32921589073</v>
      </c>
      <c r="WT50" s="138">
        <f t="shared" si="399"/>
        <v>185942.32921589073</v>
      </c>
      <c r="WU50" s="138">
        <f t="shared" si="399"/>
        <v>185942.32921589073</v>
      </c>
      <c r="WV50" s="138">
        <f t="shared" si="399"/>
        <v>185942.32921589073</v>
      </c>
      <c r="WW50" s="138">
        <f t="shared" si="399"/>
        <v>185942.32921589073</v>
      </c>
      <c r="WX50" s="138">
        <f t="shared" si="399"/>
        <v>185942.32921589073</v>
      </c>
      <c r="WY50" s="138">
        <f t="shared" si="399"/>
        <v>185942.32921589073</v>
      </c>
      <c r="WZ50" s="138">
        <f t="shared" si="399"/>
        <v>185942.32921589073</v>
      </c>
      <c r="XA50" s="138">
        <f t="shared" si="399"/>
        <v>185942.32921589073</v>
      </c>
      <c r="XB50" s="138">
        <f t="shared" si="399"/>
        <v>185942.32921589073</v>
      </c>
      <c r="XC50" s="138">
        <f t="shared" si="399"/>
        <v>185942.32921589073</v>
      </c>
      <c r="XD50" s="138">
        <f t="shared" si="399"/>
        <v>185942.32921589073</v>
      </c>
      <c r="XE50" s="138">
        <f t="shared" si="399"/>
        <v>185942.32921589073</v>
      </c>
      <c r="XF50" s="138">
        <f t="shared" si="399"/>
        <v>185942.32921589073</v>
      </c>
      <c r="XG50" s="138">
        <f t="shared" si="399"/>
        <v>185942.32921589073</v>
      </c>
      <c r="XH50" s="138">
        <f t="shared" si="399"/>
        <v>185942.32921589073</v>
      </c>
      <c r="XI50" s="138">
        <f t="shared" si="399"/>
        <v>185942.32921589073</v>
      </c>
      <c r="XJ50" s="138">
        <f t="shared" si="399"/>
        <v>185942.32921589073</v>
      </c>
      <c r="XK50" s="138">
        <f t="shared" si="399"/>
        <v>185942.32921589073</v>
      </c>
      <c r="XL50" s="138">
        <f t="shared" si="399"/>
        <v>185942.32921589073</v>
      </c>
      <c r="XM50" s="138">
        <f t="shared" si="399"/>
        <v>185942.32921589073</v>
      </c>
      <c r="XN50" s="138">
        <f t="shared" si="399"/>
        <v>185942.32921589073</v>
      </c>
      <c r="XO50" s="138">
        <f t="shared" si="399"/>
        <v>185942.32921589073</v>
      </c>
      <c r="XP50" s="138">
        <f t="shared" si="399"/>
        <v>185942.32921589073</v>
      </c>
      <c r="XQ50" s="138">
        <f t="shared" si="399"/>
        <v>185942.32921589073</v>
      </c>
      <c r="XR50" s="138">
        <f t="shared" si="399"/>
        <v>185942.32921589073</v>
      </c>
      <c r="XS50" s="138">
        <f t="shared" si="399"/>
        <v>185942.32921589073</v>
      </c>
      <c r="XT50" s="138">
        <f t="shared" si="399"/>
        <v>185942.32921589073</v>
      </c>
      <c r="XU50" s="138">
        <f t="shared" si="399"/>
        <v>185942.32921589073</v>
      </c>
      <c r="XV50" s="138">
        <f t="shared" ref="XV50:AAG50" si="400">SUM(XV51:XV52)</f>
        <v>185942.32921589073</v>
      </c>
      <c r="XW50" s="138">
        <f t="shared" si="400"/>
        <v>185942.32921589073</v>
      </c>
      <c r="XX50" s="138">
        <f t="shared" si="400"/>
        <v>185942.32921589073</v>
      </c>
      <c r="XY50" s="138">
        <f t="shared" si="400"/>
        <v>185942.32921589073</v>
      </c>
      <c r="XZ50" s="138">
        <f t="shared" si="400"/>
        <v>185942.32921589073</v>
      </c>
      <c r="YA50" s="138">
        <f t="shared" si="400"/>
        <v>185942.32921589073</v>
      </c>
      <c r="YB50" s="138">
        <f t="shared" si="400"/>
        <v>185942.32921589073</v>
      </c>
      <c r="YC50" s="138">
        <f t="shared" si="400"/>
        <v>185942.32921589073</v>
      </c>
      <c r="YD50" s="138">
        <f t="shared" si="400"/>
        <v>185942.32921589073</v>
      </c>
      <c r="YE50" s="138">
        <f t="shared" si="400"/>
        <v>185942.32921589073</v>
      </c>
      <c r="YF50" s="138">
        <f t="shared" si="400"/>
        <v>185942.32921589073</v>
      </c>
      <c r="YG50" s="138">
        <f t="shared" si="400"/>
        <v>185942.32921589073</v>
      </c>
      <c r="YH50" s="138">
        <f t="shared" si="400"/>
        <v>185942.32921589073</v>
      </c>
      <c r="YI50" s="138">
        <f t="shared" si="400"/>
        <v>185942.32921589073</v>
      </c>
      <c r="YJ50" s="138">
        <f t="shared" si="400"/>
        <v>185942.32921589073</v>
      </c>
      <c r="YK50" s="138">
        <f t="shared" si="400"/>
        <v>185942.32921589073</v>
      </c>
      <c r="YL50" s="138">
        <f t="shared" si="400"/>
        <v>185942.32921589073</v>
      </c>
      <c r="YM50" s="138">
        <f t="shared" si="400"/>
        <v>185942.32921589073</v>
      </c>
      <c r="YN50" s="138">
        <f t="shared" si="400"/>
        <v>185942.32921589073</v>
      </c>
      <c r="YO50" s="138">
        <f t="shared" si="400"/>
        <v>185942.32921589073</v>
      </c>
      <c r="YP50" s="138">
        <f t="shared" si="400"/>
        <v>185942.32921589073</v>
      </c>
      <c r="YQ50" s="138">
        <f t="shared" si="400"/>
        <v>185942.32921589073</v>
      </c>
      <c r="YR50" s="138">
        <f t="shared" si="400"/>
        <v>185942.32921589073</v>
      </c>
      <c r="YS50" s="138">
        <f t="shared" si="400"/>
        <v>185942.32921589073</v>
      </c>
      <c r="YT50" s="138">
        <f t="shared" si="400"/>
        <v>185942.32921589073</v>
      </c>
      <c r="YU50" s="138">
        <f t="shared" si="400"/>
        <v>185942.32921589073</v>
      </c>
      <c r="YV50" s="138">
        <f t="shared" si="400"/>
        <v>185942.32921589073</v>
      </c>
      <c r="YW50" s="138">
        <f t="shared" si="400"/>
        <v>185942.32921589073</v>
      </c>
      <c r="YX50" s="138">
        <f t="shared" si="400"/>
        <v>185942.32921589073</v>
      </c>
      <c r="YY50" s="138">
        <f t="shared" si="400"/>
        <v>185942.32921589073</v>
      </c>
      <c r="YZ50" s="138">
        <f t="shared" si="400"/>
        <v>185942.32921589073</v>
      </c>
      <c r="ZA50" s="138">
        <f t="shared" si="400"/>
        <v>185942.32921589073</v>
      </c>
      <c r="ZB50" s="138">
        <f t="shared" si="400"/>
        <v>185942.32921589073</v>
      </c>
      <c r="ZC50" s="138">
        <f t="shared" si="400"/>
        <v>185942.32921589073</v>
      </c>
      <c r="ZD50" s="138">
        <f t="shared" si="400"/>
        <v>185942.32921589073</v>
      </c>
      <c r="ZE50" s="138">
        <f t="shared" si="400"/>
        <v>185942.32921589073</v>
      </c>
      <c r="ZF50" s="138">
        <f t="shared" si="400"/>
        <v>185942.32921589073</v>
      </c>
      <c r="ZG50" s="138">
        <f t="shared" si="400"/>
        <v>185942.32921589073</v>
      </c>
      <c r="ZH50" s="138">
        <f t="shared" si="400"/>
        <v>185942.32921589073</v>
      </c>
      <c r="ZI50" s="138">
        <f t="shared" si="400"/>
        <v>185942.32921589073</v>
      </c>
      <c r="ZJ50" s="138">
        <f t="shared" si="400"/>
        <v>185942.32921589073</v>
      </c>
      <c r="ZK50" s="138">
        <f t="shared" si="400"/>
        <v>185942.32921589073</v>
      </c>
      <c r="ZL50" s="138">
        <f t="shared" si="400"/>
        <v>185942.32921589073</v>
      </c>
      <c r="ZM50" s="138">
        <f t="shared" si="400"/>
        <v>185942.32921589073</v>
      </c>
      <c r="ZN50" s="138">
        <f t="shared" si="400"/>
        <v>185942.32921589073</v>
      </c>
      <c r="ZO50" s="138">
        <f t="shared" si="400"/>
        <v>185942.32921589073</v>
      </c>
      <c r="ZP50" s="138">
        <f t="shared" si="400"/>
        <v>185942.32921589073</v>
      </c>
      <c r="ZQ50" s="138">
        <f t="shared" si="400"/>
        <v>185942.32921589073</v>
      </c>
      <c r="ZR50" s="138">
        <f t="shared" si="400"/>
        <v>185942.32921589073</v>
      </c>
      <c r="ZS50" s="138">
        <f t="shared" si="400"/>
        <v>185942.32921589073</v>
      </c>
      <c r="ZT50" s="138">
        <f t="shared" si="400"/>
        <v>185942.32921589073</v>
      </c>
      <c r="ZU50" s="138">
        <f t="shared" si="400"/>
        <v>185942.32921589073</v>
      </c>
      <c r="ZV50" s="138">
        <f t="shared" si="400"/>
        <v>185942.32921589073</v>
      </c>
      <c r="ZW50" s="138">
        <f t="shared" si="400"/>
        <v>185942.32921589073</v>
      </c>
      <c r="ZX50" s="138">
        <f t="shared" si="400"/>
        <v>185942.32921589073</v>
      </c>
      <c r="ZY50" s="138">
        <f t="shared" si="400"/>
        <v>185942.32921589073</v>
      </c>
      <c r="ZZ50" s="138">
        <f t="shared" si="400"/>
        <v>185942.32921589073</v>
      </c>
      <c r="AAA50" s="138">
        <f t="shared" si="400"/>
        <v>185942.32921589073</v>
      </c>
      <c r="AAB50" s="138">
        <f t="shared" si="400"/>
        <v>185942.32921589073</v>
      </c>
      <c r="AAC50" s="138">
        <f t="shared" si="400"/>
        <v>185942.32921589073</v>
      </c>
      <c r="AAD50" s="138">
        <f t="shared" si="400"/>
        <v>185942.32921589073</v>
      </c>
      <c r="AAE50" s="138">
        <f t="shared" si="400"/>
        <v>185942.32921589073</v>
      </c>
      <c r="AAF50" s="138">
        <f t="shared" si="400"/>
        <v>185942.32921589073</v>
      </c>
      <c r="AAG50" s="138">
        <f t="shared" si="400"/>
        <v>185942.32921589073</v>
      </c>
      <c r="AAH50" s="138">
        <f t="shared" ref="AAH50:ACS50" si="401">SUM(AAH51:AAH52)</f>
        <v>185942.32921589073</v>
      </c>
      <c r="AAI50" s="138">
        <f t="shared" si="401"/>
        <v>185942.32921589073</v>
      </c>
      <c r="AAJ50" s="138">
        <f t="shared" si="401"/>
        <v>185942.32921589073</v>
      </c>
      <c r="AAK50" s="138">
        <f t="shared" si="401"/>
        <v>185942.32921589073</v>
      </c>
      <c r="AAL50" s="138">
        <f t="shared" si="401"/>
        <v>185942.32921589073</v>
      </c>
      <c r="AAM50" s="138">
        <f t="shared" si="401"/>
        <v>185942.32921589073</v>
      </c>
      <c r="AAN50" s="138">
        <f t="shared" si="401"/>
        <v>185942.32921589073</v>
      </c>
      <c r="AAO50" s="138">
        <f t="shared" si="401"/>
        <v>185942.32921589073</v>
      </c>
      <c r="AAP50" s="138">
        <f t="shared" si="401"/>
        <v>185942.32921589073</v>
      </c>
      <c r="AAQ50" s="138">
        <f t="shared" si="401"/>
        <v>185942.32921589073</v>
      </c>
      <c r="AAR50" s="138">
        <f t="shared" si="401"/>
        <v>185942.32921589073</v>
      </c>
      <c r="AAS50" s="138">
        <f t="shared" si="401"/>
        <v>185942.32921589073</v>
      </c>
      <c r="AAT50" s="138">
        <f t="shared" si="401"/>
        <v>185942.32921589073</v>
      </c>
      <c r="AAU50" s="138">
        <f t="shared" si="401"/>
        <v>185942.32921589073</v>
      </c>
      <c r="AAV50" s="138">
        <f t="shared" si="401"/>
        <v>185942.32921589073</v>
      </c>
      <c r="AAW50" s="138">
        <f t="shared" si="401"/>
        <v>185942.32921589073</v>
      </c>
      <c r="AAX50" s="138">
        <f t="shared" si="401"/>
        <v>185942.32921589073</v>
      </c>
      <c r="AAY50" s="138">
        <f t="shared" si="401"/>
        <v>185942.32921589073</v>
      </c>
      <c r="AAZ50" s="138">
        <f t="shared" si="401"/>
        <v>185942.32921589073</v>
      </c>
      <c r="ABA50" s="138">
        <f t="shared" si="401"/>
        <v>185942.32921589073</v>
      </c>
      <c r="ABB50" s="138">
        <f t="shared" si="401"/>
        <v>185942.32921589073</v>
      </c>
      <c r="ABC50" s="138">
        <f t="shared" si="401"/>
        <v>185942.32921589073</v>
      </c>
      <c r="ABD50" s="138">
        <f t="shared" si="401"/>
        <v>185942.32921589073</v>
      </c>
      <c r="ABE50" s="138">
        <f t="shared" si="401"/>
        <v>185942.32921589073</v>
      </c>
      <c r="ABF50" s="138">
        <f t="shared" si="401"/>
        <v>185942.32921589073</v>
      </c>
      <c r="ABG50" s="138">
        <f t="shared" si="401"/>
        <v>185942.32921589073</v>
      </c>
      <c r="ABH50" s="138">
        <f t="shared" si="401"/>
        <v>185942.32921589073</v>
      </c>
      <c r="ABI50" s="138">
        <f t="shared" si="401"/>
        <v>185942.32921589073</v>
      </c>
      <c r="ABJ50" s="138">
        <f t="shared" si="401"/>
        <v>185942.32921589073</v>
      </c>
      <c r="ABK50" s="138">
        <f t="shared" si="401"/>
        <v>185942.32921589073</v>
      </c>
      <c r="ABL50" s="138">
        <f t="shared" si="401"/>
        <v>185942.32921589073</v>
      </c>
      <c r="ABM50" s="138">
        <f t="shared" si="401"/>
        <v>185942.32921589073</v>
      </c>
      <c r="ABN50" s="138">
        <f t="shared" si="401"/>
        <v>185942.32921589073</v>
      </c>
      <c r="ABO50" s="138">
        <f t="shared" si="401"/>
        <v>185942.32921589073</v>
      </c>
      <c r="ABP50" s="138">
        <f t="shared" si="401"/>
        <v>185942.32921589073</v>
      </c>
      <c r="ABQ50" s="138">
        <f t="shared" si="401"/>
        <v>185942.32921589073</v>
      </c>
      <c r="ABR50" s="138">
        <f t="shared" si="401"/>
        <v>185942.32921589073</v>
      </c>
      <c r="ABS50" s="138">
        <f t="shared" si="401"/>
        <v>185942.32921589073</v>
      </c>
      <c r="ABT50" s="138">
        <f t="shared" si="401"/>
        <v>185942.32921589073</v>
      </c>
      <c r="ABU50" s="138">
        <f t="shared" si="401"/>
        <v>185942.32921589073</v>
      </c>
      <c r="ABV50" s="138">
        <f t="shared" si="401"/>
        <v>185942.32921589073</v>
      </c>
      <c r="ABW50" s="138">
        <f t="shared" si="401"/>
        <v>185942.32921589073</v>
      </c>
      <c r="ABX50" s="138">
        <f t="shared" si="401"/>
        <v>185942.32921589073</v>
      </c>
      <c r="ABY50" s="138">
        <f t="shared" si="401"/>
        <v>185942.32921589073</v>
      </c>
      <c r="ABZ50" s="138">
        <f t="shared" si="401"/>
        <v>185942.32921589073</v>
      </c>
      <c r="ACA50" s="138">
        <f t="shared" si="401"/>
        <v>185942.32921589073</v>
      </c>
      <c r="ACB50" s="138">
        <f t="shared" si="401"/>
        <v>185942.32921589073</v>
      </c>
      <c r="ACC50" s="138">
        <f t="shared" si="401"/>
        <v>185942.32921589073</v>
      </c>
      <c r="ACD50" s="138">
        <f t="shared" si="401"/>
        <v>185942.32921589073</v>
      </c>
      <c r="ACE50" s="138">
        <f t="shared" si="401"/>
        <v>185942.32921589073</v>
      </c>
      <c r="ACF50" s="138">
        <f t="shared" si="401"/>
        <v>185942.32921589073</v>
      </c>
      <c r="ACG50" s="138">
        <f t="shared" si="401"/>
        <v>185942.32921589073</v>
      </c>
      <c r="ACH50" s="138">
        <f t="shared" si="401"/>
        <v>185942.32921589073</v>
      </c>
      <c r="ACI50" s="138">
        <f t="shared" si="401"/>
        <v>185942.32921589073</v>
      </c>
      <c r="ACJ50" s="138">
        <f t="shared" si="401"/>
        <v>185942.32921589073</v>
      </c>
      <c r="ACK50" s="138">
        <f t="shared" si="401"/>
        <v>185942.32921589073</v>
      </c>
      <c r="ACL50" s="138">
        <f t="shared" si="401"/>
        <v>185942.32921589073</v>
      </c>
      <c r="ACM50" s="138">
        <f t="shared" si="401"/>
        <v>185942.32921589073</v>
      </c>
      <c r="ACN50" s="138">
        <f t="shared" si="401"/>
        <v>185942.32921589073</v>
      </c>
      <c r="ACO50" s="138">
        <f t="shared" si="401"/>
        <v>185942.32921589073</v>
      </c>
      <c r="ACP50" s="138">
        <f t="shared" si="401"/>
        <v>185942.32921589073</v>
      </c>
      <c r="ACQ50" s="138">
        <f t="shared" si="401"/>
        <v>185942.32921589073</v>
      </c>
      <c r="ACR50" s="138">
        <f t="shared" si="401"/>
        <v>185942.32921589073</v>
      </c>
      <c r="ACS50" s="138">
        <f t="shared" si="401"/>
        <v>185942.32921589073</v>
      </c>
      <c r="ACT50" s="138">
        <f t="shared" ref="ACT50:AFE50" si="402">SUM(ACT51:ACT52)</f>
        <v>185942.32921589073</v>
      </c>
      <c r="ACU50" s="138">
        <f t="shared" si="402"/>
        <v>185942.32921589073</v>
      </c>
      <c r="ACV50" s="138">
        <f t="shared" si="402"/>
        <v>185942.32921589073</v>
      </c>
      <c r="ACW50" s="138">
        <f t="shared" si="402"/>
        <v>185942.32921589073</v>
      </c>
      <c r="ACX50" s="138">
        <f t="shared" si="402"/>
        <v>185942.32921589073</v>
      </c>
      <c r="ACY50" s="138">
        <f t="shared" si="402"/>
        <v>185942.32921589073</v>
      </c>
      <c r="ACZ50" s="138">
        <f t="shared" si="402"/>
        <v>185942.32921589073</v>
      </c>
      <c r="ADA50" s="138">
        <f t="shared" si="402"/>
        <v>185942.32921589073</v>
      </c>
      <c r="ADB50" s="138">
        <f t="shared" si="402"/>
        <v>185942.32921589073</v>
      </c>
      <c r="ADC50" s="138">
        <f t="shared" si="402"/>
        <v>185942.32921589073</v>
      </c>
      <c r="ADD50" s="138">
        <f t="shared" si="402"/>
        <v>185942.32921589073</v>
      </c>
      <c r="ADE50" s="138">
        <f t="shared" si="402"/>
        <v>185942.32921589073</v>
      </c>
      <c r="ADF50" s="138">
        <f t="shared" si="402"/>
        <v>185942.32921589073</v>
      </c>
      <c r="ADG50" s="138">
        <f t="shared" si="402"/>
        <v>185942.32921589073</v>
      </c>
      <c r="ADH50" s="138">
        <f t="shared" si="402"/>
        <v>185942.32921589073</v>
      </c>
      <c r="ADI50" s="138">
        <f t="shared" si="402"/>
        <v>185942.32921589073</v>
      </c>
      <c r="ADJ50" s="138">
        <f t="shared" si="402"/>
        <v>185942.32921589073</v>
      </c>
      <c r="ADK50" s="138">
        <f t="shared" si="402"/>
        <v>185942.32921589073</v>
      </c>
      <c r="ADL50" s="138">
        <f t="shared" si="402"/>
        <v>185942.32921589073</v>
      </c>
      <c r="ADM50" s="138">
        <f t="shared" si="402"/>
        <v>185942.32921589073</v>
      </c>
      <c r="ADN50" s="138">
        <f t="shared" si="402"/>
        <v>185942.32921589073</v>
      </c>
      <c r="ADO50" s="138">
        <f t="shared" si="402"/>
        <v>185942.32921589073</v>
      </c>
      <c r="ADP50" s="138">
        <f t="shared" si="402"/>
        <v>185942.32921589073</v>
      </c>
      <c r="ADQ50" s="138">
        <f t="shared" si="402"/>
        <v>185942.32921589073</v>
      </c>
      <c r="ADR50" s="138">
        <f t="shared" si="402"/>
        <v>185942.32921589073</v>
      </c>
      <c r="ADS50" s="138">
        <f t="shared" si="402"/>
        <v>185942.32921589073</v>
      </c>
      <c r="ADT50" s="138">
        <f t="shared" si="402"/>
        <v>185942.32921589073</v>
      </c>
      <c r="ADU50" s="138">
        <f t="shared" si="402"/>
        <v>185942.32921589073</v>
      </c>
      <c r="ADV50" s="138">
        <f t="shared" si="402"/>
        <v>185942.32921589073</v>
      </c>
      <c r="ADW50" s="138">
        <f t="shared" si="402"/>
        <v>185942.32921589073</v>
      </c>
      <c r="ADX50" s="138">
        <f t="shared" si="402"/>
        <v>185942.32921589073</v>
      </c>
      <c r="ADY50" s="138">
        <f t="shared" si="402"/>
        <v>185942.32921589073</v>
      </c>
      <c r="ADZ50" s="138">
        <f t="shared" si="402"/>
        <v>185942.32921589073</v>
      </c>
      <c r="AEA50" s="138">
        <f t="shared" si="402"/>
        <v>185942.32921589073</v>
      </c>
      <c r="AEB50" s="138">
        <f t="shared" si="402"/>
        <v>185942.32921589073</v>
      </c>
      <c r="AEC50" s="138">
        <f t="shared" si="402"/>
        <v>185942.32921589073</v>
      </c>
      <c r="AED50" s="138">
        <f t="shared" si="402"/>
        <v>185942.32921589073</v>
      </c>
      <c r="AEE50" s="138">
        <f t="shared" si="402"/>
        <v>185942.32921589073</v>
      </c>
      <c r="AEF50" s="138">
        <f t="shared" si="402"/>
        <v>185942.32921589073</v>
      </c>
      <c r="AEG50" s="138">
        <f t="shared" si="402"/>
        <v>185942.32921589073</v>
      </c>
      <c r="AEH50" s="138">
        <f t="shared" si="402"/>
        <v>185942.32921589073</v>
      </c>
      <c r="AEI50" s="138">
        <f t="shared" si="402"/>
        <v>185942.32921589073</v>
      </c>
      <c r="AEJ50" s="138">
        <f t="shared" si="402"/>
        <v>185942.32921589073</v>
      </c>
      <c r="AEK50" s="138">
        <f t="shared" si="402"/>
        <v>185942.32921589073</v>
      </c>
      <c r="AEL50" s="138">
        <f t="shared" si="402"/>
        <v>185942.32921589073</v>
      </c>
      <c r="AEM50" s="138">
        <f t="shared" si="402"/>
        <v>185942.32921589073</v>
      </c>
      <c r="AEN50" s="138">
        <f t="shared" si="402"/>
        <v>185942.32921589073</v>
      </c>
      <c r="AEO50" s="138">
        <f t="shared" si="402"/>
        <v>185942.32921589073</v>
      </c>
      <c r="AEP50" s="138">
        <f t="shared" si="402"/>
        <v>185942.32921589073</v>
      </c>
      <c r="AEQ50" s="138">
        <f t="shared" si="402"/>
        <v>185942.32921589073</v>
      </c>
      <c r="AER50" s="138">
        <f t="shared" si="402"/>
        <v>185942.32921589073</v>
      </c>
      <c r="AES50" s="138">
        <f t="shared" si="402"/>
        <v>185942.32921589073</v>
      </c>
      <c r="AET50" s="138">
        <f t="shared" si="402"/>
        <v>185942.32921589073</v>
      </c>
      <c r="AEU50" s="138">
        <f t="shared" si="402"/>
        <v>185942.32921589073</v>
      </c>
      <c r="AEV50" s="138">
        <f t="shared" si="402"/>
        <v>185942.32921589073</v>
      </c>
      <c r="AEW50" s="138">
        <f t="shared" si="402"/>
        <v>185942.32921589073</v>
      </c>
      <c r="AEX50" s="138">
        <f t="shared" si="402"/>
        <v>185942.32921589073</v>
      </c>
      <c r="AEY50" s="138">
        <f t="shared" si="402"/>
        <v>185942.32921589073</v>
      </c>
      <c r="AEZ50" s="138">
        <f t="shared" si="402"/>
        <v>185942.32921589073</v>
      </c>
      <c r="AFA50" s="138">
        <f t="shared" si="402"/>
        <v>185942.32921589073</v>
      </c>
      <c r="AFB50" s="138">
        <f t="shared" si="402"/>
        <v>185942.32921589073</v>
      </c>
      <c r="AFC50" s="138">
        <f t="shared" si="402"/>
        <v>185942.32921589073</v>
      </c>
      <c r="AFD50" s="138">
        <f t="shared" si="402"/>
        <v>185942.32921589073</v>
      </c>
      <c r="AFE50" s="138">
        <f t="shared" si="402"/>
        <v>185942.32921589073</v>
      </c>
      <c r="AFF50" s="138">
        <f t="shared" ref="AFF50:AHQ50" si="403">SUM(AFF51:AFF52)</f>
        <v>185942.32921589073</v>
      </c>
      <c r="AFG50" s="138">
        <f t="shared" si="403"/>
        <v>185942.32921589073</v>
      </c>
      <c r="AFH50" s="138">
        <f t="shared" si="403"/>
        <v>185942.32921589073</v>
      </c>
      <c r="AFI50" s="138">
        <f t="shared" si="403"/>
        <v>185942.32921589073</v>
      </c>
      <c r="AFJ50" s="138">
        <f t="shared" si="403"/>
        <v>185942.32921589073</v>
      </c>
      <c r="AFK50" s="138">
        <f t="shared" si="403"/>
        <v>185942.32921589073</v>
      </c>
      <c r="AFL50" s="138">
        <f t="shared" si="403"/>
        <v>185942.32921589073</v>
      </c>
      <c r="AFM50" s="138">
        <f t="shared" si="403"/>
        <v>185942.32921589073</v>
      </c>
      <c r="AFN50" s="138">
        <f t="shared" si="403"/>
        <v>185942.32921589073</v>
      </c>
      <c r="AFO50" s="138">
        <f t="shared" si="403"/>
        <v>185942.32921589073</v>
      </c>
      <c r="AFP50" s="138">
        <f t="shared" si="403"/>
        <v>185942.32921589073</v>
      </c>
      <c r="AFQ50" s="138">
        <f t="shared" si="403"/>
        <v>185942.32921589073</v>
      </c>
      <c r="AFR50" s="138">
        <f t="shared" si="403"/>
        <v>185942.32921589073</v>
      </c>
      <c r="AFS50" s="138">
        <f t="shared" si="403"/>
        <v>185942.32921589073</v>
      </c>
      <c r="AFT50" s="138">
        <f t="shared" si="403"/>
        <v>185942.32921589073</v>
      </c>
      <c r="AFU50" s="138">
        <f t="shared" si="403"/>
        <v>185942.32921589073</v>
      </c>
      <c r="AFV50" s="138">
        <f t="shared" si="403"/>
        <v>185942.32921589073</v>
      </c>
      <c r="AFW50" s="138">
        <f t="shared" si="403"/>
        <v>185942.32921589073</v>
      </c>
      <c r="AFX50" s="138">
        <f t="shared" si="403"/>
        <v>185942.32921589073</v>
      </c>
      <c r="AFY50" s="138">
        <f t="shared" si="403"/>
        <v>185942.32921589073</v>
      </c>
      <c r="AFZ50" s="138">
        <f t="shared" si="403"/>
        <v>185942.32921589073</v>
      </c>
      <c r="AGA50" s="138">
        <f t="shared" si="403"/>
        <v>185942.32921589073</v>
      </c>
      <c r="AGB50" s="138">
        <f t="shared" si="403"/>
        <v>185942.32921589073</v>
      </c>
      <c r="AGC50" s="138">
        <f t="shared" si="403"/>
        <v>185942.32921589073</v>
      </c>
      <c r="AGD50" s="138">
        <f t="shared" si="403"/>
        <v>185942.32921589073</v>
      </c>
      <c r="AGE50" s="138">
        <f t="shared" si="403"/>
        <v>185942.32921589073</v>
      </c>
      <c r="AGF50" s="138">
        <f t="shared" si="403"/>
        <v>185942.32921589073</v>
      </c>
      <c r="AGG50" s="138">
        <f t="shared" si="403"/>
        <v>185942.32921589073</v>
      </c>
      <c r="AGH50" s="138">
        <f t="shared" si="403"/>
        <v>185942.32921589073</v>
      </c>
      <c r="AGI50" s="138">
        <f t="shared" si="403"/>
        <v>185942.32921589073</v>
      </c>
      <c r="AGJ50" s="138">
        <f t="shared" si="403"/>
        <v>185942.32921589073</v>
      </c>
      <c r="AGK50" s="138">
        <f t="shared" si="403"/>
        <v>185942.32921589073</v>
      </c>
      <c r="AGL50" s="138">
        <f t="shared" si="403"/>
        <v>185942.32921589073</v>
      </c>
      <c r="AGM50" s="138">
        <f t="shared" si="403"/>
        <v>185942.32921589073</v>
      </c>
      <c r="AGN50" s="138">
        <f t="shared" si="403"/>
        <v>185942.32921589073</v>
      </c>
      <c r="AGO50" s="138">
        <f t="shared" si="403"/>
        <v>185942.32921589073</v>
      </c>
      <c r="AGP50" s="138">
        <f t="shared" si="403"/>
        <v>185942.32921589073</v>
      </c>
      <c r="AGQ50" s="138">
        <f t="shared" si="403"/>
        <v>185942.32921589073</v>
      </c>
      <c r="AGR50" s="138">
        <f t="shared" si="403"/>
        <v>185942.32921589073</v>
      </c>
      <c r="AGS50" s="138">
        <f t="shared" si="403"/>
        <v>185942.32921589073</v>
      </c>
      <c r="AGT50" s="138">
        <f t="shared" si="403"/>
        <v>185942.32921589073</v>
      </c>
      <c r="AGU50" s="138">
        <f t="shared" si="403"/>
        <v>185942.32921589073</v>
      </c>
      <c r="AGV50" s="138">
        <f t="shared" si="403"/>
        <v>185942.32921589073</v>
      </c>
      <c r="AGW50" s="138">
        <f t="shared" si="403"/>
        <v>185942.32921589073</v>
      </c>
      <c r="AGX50" s="138">
        <f t="shared" si="403"/>
        <v>185942.32921589073</v>
      </c>
      <c r="AGY50" s="138">
        <f t="shared" si="403"/>
        <v>185942.32921589073</v>
      </c>
      <c r="AGZ50" s="138">
        <f t="shared" si="403"/>
        <v>185942.32921589073</v>
      </c>
      <c r="AHA50" s="138">
        <f t="shared" si="403"/>
        <v>185942.32921589073</v>
      </c>
      <c r="AHB50" s="138">
        <f t="shared" si="403"/>
        <v>185942.32921589073</v>
      </c>
      <c r="AHC50" s="138">
        <f t="shared" si="403"/>
        <v>185942.32921589073</v>
      </c>
      <c r="AHD50" s="138">
        <f t="shared" si="403"/>
        <v>185942.32921589073</v>
      </c>
      <c r="AHE50" s="138">
        <f t="shared" si="403"/>
        <v>185942.32921589073</v>
      </c>
      <c r="AHF50" s="138">
        <f t="shared" si="403"/>
        <v>185942.32921589073</v>
      </c>
      <c r="AHG50" s="138">
        <f t="shared" si="403"/>
        <v>185942.32921589073</v>
      </c>
      <c r="AHH50" s="138">
        <f t="shared" si="403"/>
        <v>185942.32921589073</v>
      </c>
      <c r="AHI50" s="138">
        <f t="shared" si="403"/>
        <v>185942.32921589073</v>
      </c>
      <c r="AHJ50" s="138">
        <f t="shared" si="403"/>
        <v>185942.32921589073</v>
      </c>
      <c r="AHK50" s="138">
        <f t="shared" si="403"/>
        <v>185942.32921589073</v>
      </c>
      <c r="AHL50" s="138">
        <f t="shared" si="403"/>
        <v>185942.32921589073</v>
      </c>
      <c r="AHM50" s="138">
        <f t="shared" si="403"/>
        <v>185942.32921589073</v>
      </c>
      <c r="AHN50" s="138">
        <f t="shared" si="403"/>
        <v>185942.32921589073</v>
      </c>
      <c r="AHO50" s="138">
        <f t="shared" si="403"/>
        <v>185942.32921589073</v>
      </c>
      <c r="AHP50" s="138">
        <f t="shared" si="403"/>
        <v>185942.32921589073</v>
      </c>
      <c r="AHQ50" s="138">
        <f t="shared" si="403"/>
        <v>185942.32921589073</v>
      </c>
      <c r="AHR50" s="138">
        <f t="shared" ref="AHR50:AKC50" si="404">SUM(AHR51:AHR52)</f>
        <v>185942.32921589073</v>
      </c>
      <c r="AHS50" s="138">
        <f t="shared" si="404"/>
        <v>185942.32921589073</v>
      </c>
      <c r="AHT50" s="138">
        <f t="shared" si="404"/>
        <v>185942.32921589073</v>
      </c>
      <c r="AHU50" s="138">
        <f t="shared" si="404"/>
        <v>185942.32921589073</v>
      </c>
      <c r="AHV50" s="138">
        <f t="shared" si="404"/>
        <v>185942.32921589073</v>
      </c>
      <c r="AHW50" s="138">
        <f t="shared" si="404"/>
        <v>185942.32921589073</v>
      </c>
      <c r="AHX50" s="138">
        <f t="shared" si="404"/>
        <v>185942.32921589073</v>
      </c>
      <c r="AHY50" s="138">
        <f t="shared" si="404"/>
        <v>185942.32921589073</v>
      </c>
      <c r="AHZ50" s="138">
        <f t="shared" si="404"/>
        <v>185942.32921589073</v>
      </c>
      <c r="AIA50" s="138">
        <f t="shared" si="404"/>
        <v>185942.32921589073</v>
      </c>
      <c r="AIB50" s="138">
        <f t="shared" si="404"/>
        <v>185942.32921589073</v>
      </c>
      <c r="AIC50" s="138">
        <f t="shared" si="404"/>
        <v>185942.32921589073</v>
      </c>
      <c r="AID50" s="138">
        <f t="shared" si="404"/>
        <v>185942.32921589073</v>
      </c>
      <c r="AIE50" s="138">
        <f t="shared" si="404"/>
        <v>185942.32921589073</v>
      </c>
      <c r="AIF50" s="138">
        <f t="shared" si="404"/>
        <v>185942.32921589073</v>
      </c>
      <c r="AIG50" s="138">
        <f t="shared" si="404"/>
        <v>185942.32921589073</v>
      </c>
      <c r="AIH50" s="138">
        <f t="shared" si="404"/>
        <v>185942.32921589073</v>
      </c>
      <c r="AII50" s="138">
        <f t="shared" si="404"/>
        <v>185942.32921589073</v>
      </c>
      <c r="AIJ50" s="138">
        <f t="shared" si="404"/>
        <v>185942.32921589073</v>
      </c>
      <c r="AIK50" s="138">
        <f t="shared" si="404"/>
        <v>185942.32921589073</v>
      </c>
      <c r="AIL50" s="138">
        <f t="shared" si="404"/>
        <v>185942.32921589073</v>
      </c>
      <c r="AIM50" s="138">
        <f t="shared" si="404"/>
        <v>185942.32921589073</v>
      </c>
      <c r="AIN50" s="138">
        <f t="shared" si="404"/>
        <v>185942.32921589073</v>
      </c>
      <c r="AIO50" s="138">
        <f t="shared" si="404"/>
        <v>185942.32921589073</v>
      </c>
      <c r="AIP50" s="138">
        <f t="shared" si="404"/>
        <v>185942.32921589073</v>
      </c>
      <c r="AIQ50" s="138">
        <f t="shared" si="404"/>
        <v>185942.32921589073</v>
      </c>
      <c r="AIR50" s="138">
        <f t="shared" si="404"/>
        <v>185942.32921589073</v>
      </c>
      <c r="AIS50" s="138">
        <f t="shared" si="404"/>
        <v>185942.32921589073</v>
      </c>
      <c r="AIT50" s="138">
        <f t="shared" si="404"/>
        <v>185942.32921589073</v>
      </c>
      <c r="AIU50" s="138">
        <f t="shared" si="404"/>
        <v>185942.32921589073</v>
      </c>
      <c r="AIV50" s="138">
        <f t="shared" si="404"/>
        <v>185942.32921589073</v>
      </c>
      <c r="AIW50" s="138">
        <f t="shared" si="404"/>
        <v>185942.32921589073</v>
      </c>
      <c r="AIX50" s="138">
        <f t="shared" si="404"/>
        <v>185942.32921589073</v>
      </c>
      <c r="AIY50" s="138">
        <f t="shared" si="404"/>
        <v>185942.32921589073</v>
      </c>
      <c r="AIZ50" s="138">
        <f t="shared" si="404"/>
        <v>185942.32921589073</v>
      </c>
      <c r="AJA50" s="138">
        <f t="shared" si="404"/>
        <v>185942.32921589073</v>
      </c>
      <c r="AJB50" s="138">
        <f t="shared" si="404"/>
        <v>185942.32921589073</v>
      </c>
      <c r="AJC50" s="138">
        <f t="shared" si="404"/>
        <v>185942.32921589073</v>
      </c>
      <c r="AJD50" s="138">
        <f t="shared" si="404"/>
        <v>185942.32921589073</v>
      </c>
      <c r="AJE50" s="138">
        <f t="shared" si="404"/>
        <v>185942.32921589073</v>
      </c>
      <c r="AJF50" s="138">
        <f t="shared" si="404"/>
        <v>185942.32921589073</v>
      </c>
      <c r="AJG50" s="138">
        <f t="shared" si="404"/>
        <v>185942.32921589073</v>
      </c>
      <c r="AJH50" s="138">
        <f t="shared" si="404"/>
        <v>185942.32921589073</v>
      </c>
      <c r="AJI50" s="138">
        <f t="shared" si="404"/>
        <v>185942.32921589073</v>
      </c>
      <c r="AJJ50" s="138">
        <f t="shared" si="404"/>
        <v>185942.32921589073</v>
      </c>
      <c r="AJK50" s="138">
        <f t="shared" si="404"/>
        <v>185942.32921589073</v>
      </c>
      <c r="AJL50" s="138">
        <f t="shared" si="404"/>
        <v>185942.32921589073</v>
      </c>
      <c r="AJM50" s="138">
        <f t="shared" si="404"/>
        <v>185942.32921589073</v>
      </c>
      <c r="AJN50" s="138">
        <f t="shared" si="404"/>
        <v>185942.32921589073</v>
      </c>
      <c r="AJO50" s="138">
        <f t="shared" si="404"/>
        <v>185942.32921589073</v>
      </c>
      <c r="AJP50" s="138">
        <f t="shared" si="404"/>
        <v>185942.32921589073</v>
      </c>
      <c r="AJQ50" s="138">
        <f t="shared" si="404"/>
        <v>185942.32921589073</v>
      </c>
      <c r="AJR50" s="138">
        <f t="shared" si="404"/>
        <v>185942.32921589073</v>
      </c>
      <c r="AJS50" s="138">
        <f t="shared" si="404"/>
        <v>185942.32921589073</v>
      </c>
      <c r="AJT50" s="138">
        <f t="shared" si="404"/>
        <v>185942.32921589073</v>
      </c>
      <c r="AJU50" s="138">
        <f t="shared" si="404"/>
        <v>185942.32921589073</v>
      </c>
      <c r="AJV50" s="138">
        <f t="shared" si="404"/>
        <v>185942.32921589073</v>
      </c>
      <c r="AJW50" s="138">
        <f t="shared" si="404"/>
        <v>185942.32921589073</v>
      </c>
      <c r="AJX50" s="138">
        <f t="shared" si="404"/>
        <v>185942.32921589073</v>
      </c>
      <c r="AJY50" s="138">
        <f t="shared" si="404"/>
        <v>185942.32921589073</v>
      </c>
      <c r="AJZ50" s="138">
        <f t="shared" si="404"/>
        <v>185942.32921589073</v>
      </c>
      <c r="AKA50" s="138">
        <f t="shared" si="404"/>
        <v>185942.32921589073</v>
      </c>
      <c r="AKB50" s="138">
        <f t="shared" si="404"/>
        <v>185942.32921589073</v>
      </c>
      <c r="AKC50" s="138">
        <f t="shared" si="404"/>
        <v>185942.32921589073</v>
      </c>
      <c r="AKD50" s="138">
        <f t="shared" ref="AKD50:ALP50" si="405">SUM(AKD51:AKD52)</f>
        <v>185942.32921589073</v>
      </c>
      <c r="AKE50" s="138">
        <f t="shared" si="405"/>
        <v>185942.32921589073</v>
      </c>
      <c r="AKF50" s="138">
        <f t="shared" si="405"/>
        <v>185942.32921589073</v>
      </c>
      <c r="AKG50" s="138">
        <f t="shared" si="405"/>
        <v>185942.32921589073</v>
      </c>
      <c r="AKH50" s="138">
        <f t="shared" si="405"/>
        <v>185942.32921589073</v>
      </c>
      <c r="AKI50" s="138">
        <f t="shared" si="405"/>
        <v>185942.32921589073</v>
      </c>
      <c r="AKJ50" s="138">
        <f t="shared" si="405"/>
        <v>185942.32921589073</v>
      </c>
      <c r="AKK50" s="138">
        <f t="shared" si="405"/>
        <v>185942.32921589073</v>
      </c>
      <c r="AKL50" s="138">
        <f t="shared" si="405"/>
        <v>185942.32921589073</v>
      </c>
      <c r="AKM50" s="138">
        <f t="shared" si="405"/>
        <v>185942.32921589073</v>
      </c>
      <c r="AKN50" s="138">
        <f t="shared" si="405"/>
        <v>185942.32921589073</v>
      </c>
      <c r="AKO50" s="138">
        <f t="shared" si="405"/>
        <v>185942.32921589073</v>
      </c>
      <c r="AKP50" s="138">
        <f t="shared" si="405"/>
        <v>185942.32921589073</v>
      </c>
      <c r="AKQ50" s="138">
        <f t="shared" si="405"/>
        <v>185942.32921589073</v>
      </c>
      <c r="AKR50" s="138">
        <f t="shared" si="405"/>
        <v>185942.32921589073</v>
      </c>
      <c r="AKS50" s="138">
        <f t="shared" si="405"/>
        <v>185942.32921589073</v>
      </c>
      <c r="AKT50" s="138">
        <f t="shared" si="405"/>
        <v>185942.32921589073</v>
      </c>
      <c r="AKU50" s="138">
        <f t="shared" si="405"/>
        <v>185942.32921589073</v>
      </c>
      <c r="AKV50" s="138">
        <f t="shared" si="405"/>
        <v>185942.32921589073</v>
      </c>
      <c r="AKW50" s="138">
        <f t="shared" si="405"/>
        <v>185942.32921589073</v>
      </c>
      <c r="AKX50" s="138">
        <f t="shared" si="405"/>
        <v>185942.32921589073</v>
      </c>
      <c r="AKY50" s="138">
        <f t="shared" si="405"/>
        <v>185942.32921589073</v>
      </c>
      <c r="AKZ50" s="138">
        <f t="shared" si="405"/>
        <v>185942.32921589073</v>
      </c>
      <c r="ALA50" s="138">
        <f t="shared" si="405"/>
        <v>185942.32921589073</v>
      </c>
      <c r="ALB50" s="138">
        <f t="shared" si="405"/>
        <v>185942.32921589073</v>
      </c>
      <c r="ALC50" s="138">
        <f t="shared" si="405"/>
        <v>185942.32921589073</v>
      </c>
      <c r="ALD50" s="138">
        <f t="shared" si="405"/>
        <v>185942.32921589073</v>
      </c>
      <c r="ALE50" s="138">
        <f t="shared" si="405"/>
        <v>185942.32921589073</v>
      </c>
      <c r="ALF50" s="138">
        <f t="shared" si="405"/>
        <v>185942.32921589073</v>
      </c>
      <c r="ALG50" s="138">
        <f t="shared" si="405"/>
        <v>185942.32921589073</v>
      </c>
      <c r="ALH50" s="138">
        <f t="shared" si="405"/>
        <v>185942.32921589073</v>
      </c>
      <c r="ALI50" s="138">
        <f t="shared" si="405"/>
        <v>185942.32921589073</v>
      </c>
      <c r="ALJ50" s="138">
        <f t="shared" si="405"/>
        <v>185942.32921589073</v>
      </c>
      <c r="ALK50" s="138">
        <f t="shared" si="405"/>
        <v>185942.32921589073</v>
      </c>
      <c r="ALL50" s="138">
        <f t="shared" si="405"/>
        <v>185942.32921589073</v>
      </c>
      <c r="ALM50" s="138">
        <f t="shared" si="405"/>
        <v>185942.32921589073</v>
      </c>
      <c r="ALN50" s="138">
        <f t="shared" si="405"/>
        <v>185942.32921589073</v>
      </c>
      <c r="ALO50" s="138">
        <f t="shared" si="405"/>
        <v>185942.32921589073</v>
      </c>
      <c r="ALP50" s="138">
        <f t="shared" si="405"/>
        <v>185942.32921589073</v>
      </c>
    </row>
    <row r="51" spans="1:1004" x14ac:dyDescent="0.3">
      <c r="B51" s="179"/>
      <c r="C51" t="str">
        <f>Calculator!C53</f>
        <v>ინვესტირება კაპიტალში</v>
      </c>
      <c r="D51" s="97">
        <f>Calculator!G53</f>
        <v>0</v>
      </c>
      <c r="E51" s="63">
        <f>D51</f>
        <v>0</v>
      </c>
      <c r="F51" s="63">
        <f t="shared" ref="F51:BQ51" si="406">E51</f>
        <v>0</v>
      </c>
      <c r="G51" s="63">
        <f t="shared" si="406"/>
        <v>0</v>
      </c>
      <c r="H51" s="63">
        <f t="shared" si="406"/>
        <v>0</v>
      </c>
      <c r="I51" s="63">
        <f t="shared" si="406"/>
        <v>0</v>
      </c>
      <c r="J51" s="63">
        <f t="shared" si="406"/>
        <v>0</v>
      </c>
      <c r="K51" s="63">
        <f t="shared" si="406"/>
        <v>0</v>
      </c>
      <c r="L51" s="63">
        <f t="shared" si="406"/>
        <v>0</v>
      </c>
      <c r="M51" s="63">
        <f t="shared" si="406"/>
        <v>0</v>
      </c>
      <c r="N51" s="63">
        <f t="shared" si="406"/>
        <v>0</v>
      </c>
      <c r="O51" s="63">
        <f t="shared" si="406"/>
        <v>0</v>
      </c>
      <c r="P51" s="63">
        <f t="shared" si="406"/>
        <v>0</v>
      </c>
      <c r="Q51" s="63">
        <f t="shared" si="406"/>
        <v>0</v>
      </c>
      <c r="R51" s="63">
        <f t="shared" si="406"/>
        <v>0</v>
      </c>
      <c r="S51" s="63">
        <f t="shared" si="406"/>
        <v>0</v>
      </c>
      <c r="T51" s="63">
        <f t="shared" si="406"/>
        <v>0</v>
      </c>
      <c r="U51" s="63">
        <f t="shared" si="406"/>
        <v>0</v>
      </c>
      <c r="V51" s="63">
        <f t="shared" si="406"/>
        <v>0</v>
      </c>
      <c r="W51" s="63">
        <f t="shared" si="406"/>
        <v>0</v>
      </c>
      <c r="X51" s="63">
        <f t="shared" si="406"/>
        <v>0</v>
      </c>
      <c r="Y51" s="63">
        <f t="shared" si="406"/>
        <v>0</v>
      </c>
      <c r="Z51" s="63">
        <f t="shared" si="406"/>
        <v>0</v>
      </c>
      <c r="AA51" s="63">
        <f t="shared" si="406"/>
        <v>0</v>
      </c>
      <c r="AB51" s="63">
        <f t="shared" si="406"/>
        <v>0</v>
      </c>
      <c r="AC51" s="63">
        <f t="shared" si="406"/>
        <v>0</v>
      </c>
      <c r="AD51" s="63">
        <f t="shared" si="406"/>
        <v>0</v>
      </c>
      <c r="AE51" s="63">
        <f t="shared" si="406"/>
        <v>0</v>
      </c>
      <c r="AF51" s="63">
        <f t="shared" si="406"/>
        <v>0</v>
      </c>
      <c r="AG51" s="63">
        <f t="shared" si="406"/>
        <v>0</v>
      </c>
      <c r="AH51" s="63">
        <f t="shared" si="406"/>
        <v>0</v>
      </c>
      <c r="AI51" s="63">
        <f t="shared" si="406"/>
        <v>0</v>
      </c>
      <c r="AJ51" s="63">
        <f t="shared" si="406"/>
        <v>0</v>
      </c>
      <c r="AK51" s="63">
        <f t="shared" si="406"/>
        <v>0</v>
      </c>
      <c r="AL51" s="63">
        <f t="shared" si="406"/>
        <v>0</v>
      </c>
      <c r="AM51" s="63">
        <f t="shared" si="406"/>
        <v>0</v>
      </c>
      <c r="AN51" s="63">
        <f t="shared" si="406"/>
        <v>0</v>
      </c>
      <c r="AO51" s="63">
        <f t="shared" si="406"/>
        <v>0</v>
      </c>
      <c r="AP51" s="63">
        <f t="shared" si="406"/>
        <v>0</v>
      </c>
      <c r="AQ51" s="63">
        <f t="shared" si="406"/>
        <v>0</v>
      </c>
      <c r="AR51" s="63">
        <f t="shared" si="406"/>
        <v>0</v>
      </c>
      <c r="AS51" s="63">
        <f t="shared" si="406"/>
        <v>0</v>
      </c>
      <c r="AT51" s="63">
        <f t="shared" si="406"/>
        <v>0</v>
      </c>
      <c r="AU51" s="63">
        <f t="shared" si="406"/>
        <v>0</v>
      </c>
      <c r="AV51" s="63">
        <f t="shared" si="406"/>
        <v>0</v>
      </c>
      <c r="AW51" s="63">
        <f t="shared" si="406"/>
        <v>0</v>
      </c>
      <c r="AX51" s="63">
        <f t="shared" si="406"/>
        <v>0</v>
      </c>
      <c r="AY51" s="63">
        <f t="shared" si="406"/>
        <v>0</v>
      </c>
      <c r="AZ51" s="63">
        <f t="shared" si="406"/>
        <v>0</v>
      </c>
      <c r="BA51" s="63">
        <f t="shared" si="406"/>
        <v>0</v>
      </c>
      <c r="BB51" s="63">
        <f t="shared" si="406"/>
        <v>0</v>
      </c>
      <c r="BC51" s="63">
        <f t="shared" si="406"/>
        <v>0</v>
      </c>
      <c r="BD51" s="63">
        <f t="shared" si="406"/>
        <v>0</v>
      </c>
      <c r="BE51" s="63">
        <f t="shared" si="406"/>
        <v>0</v>
      </c>
      <c r="BF51" s="63">
        <f t="shared" si="406"/>
        <v>0</v>
      </c>
      <c r="BG51" s="63">
        <f t="shared" si="406"/>
        <v>0</v>
      </c>
      <c r="BH51" s="63">
        <f t="shared" si="406"/>
        <v>0</v>
      </c>
      <c r="BI51" s="63">
        <f t="shared" si="406"/>
        <v>0</v>
      </c>
      <c r="BJ51" s="63">
        <f t="shared" si="406"/>
        <v>0</v>
      </c>
      <c r="BK51" s="63">
        <f t="shared" si="406"/>
        <v>0</v>
      </c>
      <c r="BL51" s="63">
        <f t="shared" si="406"/>
        <v>0</v>
      </c>
      <c r="BM51" s="63">
        <f t="shared" si="406"/>
        <v>0</v>
      </c>
      <c r="BN51" s="63">
        <f t="shared" si="406"/>
        <v>0</v>
      </c>
      <c r="BO51" s="63">
        <f t="shared" si="406"/>
        <v>0</v>
      </c>
      <c r="BP51" s="63">
        <f t="shared" si="406"/>
        <v>0</v>
      </c>
      <c r="BQ51" s="63">
        <f t="shared" si="406"/>
        <v>0</v>
      </c>
      <c r="BR51" s="63">
        <f t="shared" ref="BR51:EC51" si="407">BQ51</f>
        <v>0</v>
      </c>
      <c r="BS51" s="63">
        <f t="shared" si="407"/>
        <v>0</v>
      </c>
      <c r="BT51" s="63">
        <f t="shared" si="407"/>
        <v>0</v>
      </c>
      <c r="BU51" s="63">
        <f t="shared" si="407"/>
        <v>0</v>
      </c>
      <c r="BV51" s="63">
        <f t="shared" si="407"/>
        <v>0</v>
      </c>
      <c r="BW51" s="63">
        <f t="shared" si="407"/>
        <v>0</v>
      </c>
      <c r="BX51" s="63">
        <f t="shared" si="407"/>
        <v>0</v>
      </c>
      <c r="BY51" s="63">
        <f t="shared" si="407"/>
        <v>0</v>
      </c>
      <c r="BZ51" s="63">
        <f t="shared" si="407"/>
        <v>0</v>
      </c>
      <c r="CA51" s="63">
        <f t="shared" si="407"/>
        <v>0</v>
      </c>
      <c r="CB51" s="63">
        <f t="shared" si="407"/>
        <v>0</v>
      </c>
      <c r="CC51" s="63">
        <f t="shared" si="407"/>
        <v>0</v>
      </c>
      <c r="CD51" s="63">
        <f t="shared" si="407"/>
        <v>0</v>
      </c>
      <c r="CE51" s="63">
        <f t="shared" si="407"/>
        <v>0</v>
      </c>
      <c r="CF51" s="63">
        <f t="shared" si="407"/>
        <v>0</v>
      </c>
      <c r="CG51" s="63">
        <f t="shared" si="407"/>
        <v>0</v>
      </c>
      <c r="CH51" s="63">
        <f t="shared" si="407"/>
        <v>0</v>
      </c>
      <c r="CI51" s="63">
        <f t="shared" si="407"/>
        <v>0</v>
      </c>
      <c r="CJ51" s="63">
        <f t="shared" si="407"/>
        <v>0</v>
      </c>
      <c r="CK51" s="63">
        <f t="shared" si="407"/>
        <v>0</v>
      </c>
      <c r="CL51" s="63">
        <f t="shared" si="407"/>
        <v>0</v>
      </c>
      <c r="CM51" s="63">
        <f t="shared" si="407"/>
        <v>0</v>
      </c>
      <c r="CN51" s="63">
        <f t="shared" si="407"/>
        <v>0</v>
      </c>
      <c r="CO51" s="63">
        <f t="shared" si="407"/>
        <v>0</v>
      </c>
      <c r="CP51" s="63">
        <f t="shared" si="407"/>
        <v>0</v>
      </c>
      <c r="CQ51" s="63">
        <f t="shared" si="407"/>
        <v>0</v>
      </c>
      <c r="CR51" s="63">
        <f t="shared" si="407"/>
        <v>0</v>
      </c>
      <c r="CS51" s="63">
        <f t="shared" si="407"/>
        <v>0</v>
      </c>
      <c r="CT51" s="63">
        <f t="shared" si="407"/>
        <v>0</v>
      </c>
      <c r="CU51" s="63">
        <f t="shared" si="407"/>
        <v>0</v>
      </c>
      <c r="CV51" s="63">
        <f t="shared" si="407"/>
        <v>0</v>
      </c>
      <c r="CW51" s="63">
        <f t="shared" si="407"/>
        <v>0</v>
      </c>
      <c r="CX51" s="63">
        <f t="shared" si="407"/>
        <v>0</v>
      </c>
      <c r="CY51" s="63">
        <f t="shared" si="407"/>
        <v>0</v>
      </c>
      <c r="CZ51" s="63">
        <f t="shared" si="407"/>
        <v>0</v>
      </c>
      <c r="DA51" s="63">
        <f t="shared" si="407"/>
        <v>0</v>
      </c>
      <c r="DB51" s="63">
        <f t="shared" si="407"/>
        <v>0</v>
      </c>
      <c r="DC51" s="63">
        <f t="shared" si="407"/>
        <v>0</v>
      </c>
      <c r="DD51" s="63">
        <f t="shared" si="407"/>
        <v>0</v>
      </c>
      <c r="DE51" s="63">
        <f t="shared" si="407"/>
        <v>0</v>
      </c>
      <c r="DF51" s="63">
        <f t="shared" si="407"/>
        <v>0</v>
      </c>
      <c r="DG51" s="63">
        <f t="shared" si="407"/>
        <v>0</v>
      </c>
      <c r="DH51" s="63">
        <f t="shared" si="407"/>
        <v>0</v>
      </c>
      <c r="DI51" s="63">
        <f t="shared" si="407"/>
        <v>0</v>
      </c>
      <c r="DJ51" s="63">
        <f t="shared" si="407"/>
        <v>0</v>
      </c>
      <c r="DK51" s="63">
        <f t="shared" si="407"/>
        <v>0</v>
      </c>
      <c r="DL51" s="63">
        <f t="shared" si="407"/>
        <v>0</v>
      </c>
      <c r="DM51" s="63">
        <f t="shared" si="407"/>
        <v>0</v>
      </c>
      <c r="DN51" s="63">
        <f t="shared" si="407"/>
        <v>0</v>
      </c>
      <c r="DO51" s="63">
        <f t="shared" si="407"/>
        <v>0</v>
      </c>
      <c r="DP51" s="63">
        <f t="shared" si="407"/>
        <v>0</v>
      </c>
      <c r="DQ51" s="63">
        <f t="shared" si="407"/>
        <v>0</v>
      </c>
      <c r="DR51" s="63">
        <f t="shared" si="407"/>
        <v>0</v>
      </c>
      <c r="DS51" s="63">
        <f t="shared" si="407"/>
        <v>0</v>
      </c>
      <c r="DT51" s="63">
        <f t="shared" si="407"/>
        <v>0</v>
      </c>
      <c r="DU51" s="63">
        <f t="shared" si="407"/>
        <v>0</v>
      </c>
      <c r="DV51" s="63">
        <f t="shared" si="407"/>
        <v>0</v>
      </c>
      <c r="DW51" s="63">
        <f t="shared" si="407"/>
        <v>0</v>
      </c>
      <c r="DX51" s="63">
        <f t="shared" si="407"/>
        <v>0</v>
      </c>
      <c r="DY51" s="63">
        <f t="shared" si="407"/>
        <v>0</v>
      </c>
      <c r="DZ51" s="63">
        <f t="shared" si="407"/>
        <v>0</v>
      </c>
      <c r="EA51" s="63">
        <f t="shared" si="407"/>
        <v>0</v>
      </c>
      <c r="EB51" s="63">
        <f t="shared" si="407"/>
        <v>0</v>
      </c>
      <c r="EC51" s="63">
        <f t="shared" si="407"/>
        <v>0</v>
      </c>
      <c r="ED51" s="63">
        <f t="shared" ref="ED51:GO51" si="408">EC51</f>
        <v>0</v>
      </c>
      <c r="EE51" s="63">
        <f t="shared" si="408"/>
        <v>0</v>
      </c>
      <c r="EF51" s="63">
        <f t="shared" si="408"/>
        <v>0</v>
      </c>
      <c r="EG51" s="63">
        <f t="shared" si="408"/>
        <v>0</v>
      </c>
      <c r="EH51" s="63">
        <f t="shared" si="408"/>
        <v>0</v>
      </c>
      <c r="EI51" s="63">
        <f t="shared" si="408"/>
        <v>0</v>
      </c>
      <c r="EJ51" s="63">
        <f t="shared" si="408"/>
        <v>0</v>
      </c>
      <c r="EK51" s="63">
        <f t="shared" si="408"/>
        <v>0</v>
      </c>
      <c r="EL51" s="63">
        <f t="shared" si="408"/>
        <v>0</v>
      </c>
      <c r="EM51" s="63">
        <f t="shared" si="408"/>
        <v>0</v>
      </c>
      <c r="EN51" s="63">
        <f t="shared" si="408"/>
        <v>0</v>
      </c>
      <c r="EO51" s="63">
        <f t="shared" si="408"/>
        <v>0</v>
      </c>
      <c r="EP51" s="63">
        <f t="shared" si="408"/>
        <v>0</v>
      </c>
      <c r="EQ51" s="63">
        <f t="shared" si="408"/>
        <v>0</v>
      </c>
      <c r="ER51" s="63">
        <f t="shared" si="408"/>
        <v>0</v>
      </c>
      <c r="ES51" s="63">
        <f t="shared" si="408"/>
        <v>0</v>
      </c>
      <c r="ET51" s="63">
        <f t="shared" si="408"/>
        <v>0</v>
      </c>
      <c r="EU51" s="63">
        <f t="shared" si="408"/>
        <v>0</v>
      </c>
      <c r="EV51" s="63">
        <f t="shared" si="408"/>
        <v>0</v>
      </c>
      <c r="EW51" s="63">
        <f t="shared" si="408"/>
        <v>0</v>
      </c>
      <c r="EX51" s="63">
        <f t="shared" si="408"/>
        <v>0</v>
      </c>
      <c r="EY51" s="63">
        <f t="shared" si="408"/>
        <v>0</v>
      </c>
      <c r="EZ51" s="63">
        <f t="shared" si="408"/>
        <v>0</v>
      </c>
      <c r="FA51" s="63">
        <f t="shared" si="408"/>
        <v>0</v>
      </c>
      <c r="FB51" s="63">
        <f t="shared" si="408"/>
        <v>0</v>
      </c>
      <c r="FC51" s="63">
        <f t="shared" si="408"/>
        <v>0</v>
      </c>
      <c r="FD51" s="63">
        <f t="shared" si="408"/>
        <v>0</v>
      </c>
      <c r="FE51" s="63">
        <f t="shared" si="408"/>
        <v>0</v>
      </c>
      <c r="FF51" s="63">
        <f t="shared" si="408"/>
        <v>0</v>
      </c>
      <c r="FG51" s="63">
        <f t="shared" si="408"/>
        <v>0</v>
      </c>
      <c r="FH51" s="63">
        <f t="shared" si="408"/>
        <v>0</v>
      </c>
      <c r="FI51" s="63">
        <f t="shared" si="408"/>
        <v>0</v>
      </c>
      <c r="FJ51" s="63">
        <f t="shared" si="408"/>
        <v>0</v>
      </c>
      <c r="FK51" s="63">
        <f t="shared" si="408"/>
        <v>0</v>
      </c>
      <c r="FL51" s="63">
        <f t="shared" si="408"/>
        <v>0</v>
      </c>
      <c r="FM51" s="63">
        <f t="shared" si="408"/>
        <v>0</v>
      </c>
      <c r="FN51" s="63">
        <f t="shared" si="408"/>
        <v>0</v>
      </c>
      <c r="FO51" s="63">
        <f t="shared" si="408"/>
        <v>0</v>
      </c>
      <c r="FP51" s="63">
        <f t="shared" si="408"/>
        <v>0</v>
      </c>
      <c r="FQ51" s="63">
        <f t="shared" si="408"/>
        <v>0</v>
      </c>
      <c r="FR51" s="63">
        <f t="shared" si="408"/>
        <v>0</v>
      </c>
      <c r="FS51" s="63">
        <f t="shared" si="408"/>
        <v>0</v>
      </c>
      <c r="FT51" s="63">
        <f t="shared" si="408"/>
        <v>0</v>
      </c>
      <c r="FU51" s="63">
        <f t="shared" si="408"/>
        <v>0</v>
      </c>
      <c r="FV51" s="63">
        <f t="shared" si="408"/>
        <v>0</v>
      </c>
      <c r="FW51" s="63">
        <f t="shared" si="408"/>
        <v>0</v>
      </c>
      <c r="FX51" s="63">
        <f t="shared" si="408"/>
        <v>0</v>
      </c>
      <c r="FY51" s="63">
        <f t="shared" si="408"/>
        <v>0</v>
      </c>
      <c r="FZ51" s="63">
        <f t="shared" si="408"/>
        <v>0</v>
      </c>
      <c r="GA51" s="63">
        <f t="shared" si="408"/>
        <v>0</v>
      </c>
      <c r="GB51" s="63">
        <f t="shared" si="408"/>
        <v>0</v>
      </c>
      <c r="GC51" s="63">
        <f t="shared" si="408"/>
        <v>0</v>
      </c>
      <c r="GD51" s="63">
        <f t="shared" si="408"/>
        <v>0</v>
      </c>
      <c r="GE51" s="63">
        <f t="shared" si="408"/>
        <v>0</v>
      </c>
      <c r="GF51" s="63">
        <f t="shared" si="408"/>
        <v>0</v>
      </c>
      <c r="GG51" s="63">
        <f t="shared" si="408"/>
        <v>0</v>
      </c>
      <c r="GH51" s="63">
        <f t="shared" si="408"/>
        <v>0</v>
      </c>
      <c r="GI51" s="63">
        <f t="shared" si="408"/>
        <v>0</v>
      </c>
      <c r="GJ51" s="63">
        <f t="shared" si="408"/>
        <v>0</v>
      </c>
      <c r="GK51" s="63">
        <f t="shared" si="408"/>
        <v>0</v>
      </c>
      <c r="GL51" s="63">
        <f t="shared" si="408"/>
        <v>0</v>
      </c>
      <c r="GM51" s="63">
        <f t="shared" si="408"/>
        <v>0</v>
      </c>
      <c r="GN51" s="63">
        <f t="shared" si="408"/>
        <v>0</v>
      </c>
      <c r="GO51" s="63">
        <f t="shared" si="408"/>
        <v>0</v>
      </c>
      <c r="GP51" s="63">
        <f t="shared" ref="GP51:JA51" si="409">GO51</f>
        <v>0</v>
      </c>
      <c r="GQ51" s="63">
        <f t="shared" si="409"/>
        <v>0</v>
      </c>
      <c r="GR51" s="63">
        <f t="shared" si="409"/>
        <v>0</v>
      </c>
      <c r="GS51" s="63">
        <f t="shared" si="409"/>
        <v>0</v>
      </c>
      <c r="GT51" s="63">
        <f t="shared" si="409"/>
        <v>0</v>
      </c>
      <c r="GU51" s="63">
        <f t="shared" si="409"/>
        <v>0</v>
      </c>
      <c r="GV51" s="63">
        <f t="shared" si="409"/>
        <v>0</v>
      </c>
      <c r="GW51" s="63">
        <f t="shared" si="409"/>
        <v>0</v>
      </c>
      <c r="GX51" s="63">
        <f t="shared" si="409"/>
        <v>0</v>
      </c>
      <c r="GY51" s="63">
        <f t="shared" si="409"/>
        <v>0</v>
      </c>
      <c r="GZ51" s="63">
        <f t="shared" si="409"/>
        <v>0</v>
      </c>
      <c r="HA51" s="63">
        <f t="shared" si="409"/>
        <v>0</v>
      </c>
      <c r="HB51" s="63">
        <f t="shared" si="409"/>
        <v>0</v>
      </c>
      <c r="HC51" s="63">
        <f t="shared" si="409"/>
        <v>0</v>
      </c>
      <c r="HD51" s="63">
        <f t="shared" si="409"/>
        <v>0</v>
      </c>
      <c r="HE51" s="63">
        <f t="shared" si="409"/>
        <v>0</v>
      </c>
      <c r="HF51" s="63">
        <f t="shared" si="409"/>
        <v>0</v>
      </c>
      <c r="HG51" s="63">
        <f t="shared" si="409"/>
        <v>0</v>
      </c>
      <c r="HH51" s="63">
        <f t="shared" si="409"/>
        <v>0</v>
      </c>
      <c r="HI51" s="63">
        <f t="shared" si="409"/>
        <v>0</v>
      </c>
      <c r="HJ51" s="63">
        <f t="shared" si="409"/>
        <v>0</v>
      </c>
      <c r="HK51" s="63">
        <f t="shared" si="409"/>
        <v>0</v>
      </c>
      <c r="HL51" s="63">
        <f t="shared" si="409"/>
        <v>0</v>
      </c>
      <c r="HM51" s="63">
        <f t="shared" si="409"/>
        <v>0</v>
      </c>
      <c r="HN51" s="63">
        <f t="shared" si="409"/>
        <v>0</v>
      </c>
      <c r="HO51" s="63">
        <f t="shared" si="409"/>
        <v>0</v>
      </c>
      <c r="HP51" s="63">
        <f t="shared" si="409"/>
        <v>0</v>
      </c>
      <c r="HQ51" s="63">
        <f t="shared" si="409"/>
        <v>0</v>
      </c>
      <c r="HR51" s="63">
        <f t="shared" si="409"/>
        <v>0</v>
      </c>
      <c r="HS51" s="63">
        <f t="shared" si="409"/>
        <v>0</v>
      </c>
      <c r="HT51" s="63">
        <f t="shared" si="409"/>
        <v>0</v>
      </c>
      <c r="HU51" s="63">
        <f t="shared" si="409"/>
        <v>0</v>
      </c>
      <c r="HV51" s="63">
        <f t="shared" si="409"/>
        <v>0</v>
      </c>
      <c r="HW51" s="63">
        <f t="shared" si="409"/>
        <v>0</v>
      </c>
      <c r="HX51" s="63">
        <f t="shared" si="409"/>
        <v>0</v>
      </c>
      <c r="HY51" s="63">
        <f t="shared" si="409"/>
        <v>0</v>
      </c>
      <c r="HZ51" s="63">
        <f t="shared" si="409"/>
        <v>0</v>
      </c>
      <c r="IA51" s="63">
        <f t="shared" si="409"/>
        <v>0</v>
      </c>
      <c r="IB51" s="63">
        <f t="shared" si="409"/>
        <v>0</v>
      </c>
      <c r="IC51" s="63">
        <f t="shared" si="409"/>
        <v>0</v>
      </c>
      <c r="ID51" s="63">
        <f t="shared" si="409"/>
        <v>0</v>
      </c>
      <c r="IE51" s="63">
        <f t="shared" si="409"/>
        <v>0</v>
      </c>
      <c r="IF51" s="63">
        <f t="shared" si="409"/>
        <v>0</v>
      </c>
      <c r="IG51" s="63">
        <f t="shared" si="409"/>
        <v>0</v>
      </c>
      <c r="IH51" s="63">
        <f t="shared" si="409"/>
        <v>0</v>
      </c>
      <c r="II51" s="63">
        <f t="shared" si="409"/>
        <v>0</v>
      </c>
      <c r="IJ51" s="63">
        <f t="shared" si="409"/>
        <v>0</v>
      </c>
      <c r="IK51" s="63">
        <f t="shared" si="409"/>
        <v>0</v>
      </c>
      <c r="IL51" s="63">
        <f t="shared" si="409"/>
        <v>0</v>
      </c>
      <c r="IM51" s="63">
        <f t="shared" si="409"/>
        <v>0</v>
      </c>
      <c r="IN51" s="63">
        <f t="shared" si="409"/>
        <v>0</v>
      </c>
      <c r="IO51" s="63">
        <f t="shared" si="409"/>
        <v>0</v>
      </c>
      <c r="IP51" s="63">
        <f t="shared" si="409"/>
        <v>0</v>
      </c>
      <c r="IQ51" s="63">
        <f t="shared" si="409"/>
        <v>0</v>
      </c>
      <c r="IR51" s="63">
        <f t="shared" si="409"/>
        <v>0</v>
      </c>
      <c r="IS51" s="63">
        <f t="shared" si="409"/>
        <v>0</v>
      </c>
      <c r="IT51" s="63">
        <f t="shared" si="409"/>
        <v>0</v>
      </c>
      <c r="IU51" s="63">
        <f t="shared" si="409"/>
        <v>0</v>
      </c>
      <c r="IV51" s="63">
        <f t="shared" si="409"/>
        <v>0</v>
      </c>
      <c r="IW51" s="63">
        <f t="shared" si="409"/>
        <v>0</v>
      </c>
      <c r="IX51" s="63">
        <f t="shared" si="409"/>
        <v>0</v>
      </c>
      <c r="IY51" s="63">
        <f t="shared" si="409"/>
        <v>0</v>
      </c>
      <c r="IZ51" s="63">
        <f t="shared" si="409"/>
        <v>0</v>
      </c>
      <c r="JA51" s="63">
        <f t="shared" si="409"/>
        <v>0</v>
      </c>
      <c r="JB51" s="63">
        <f t="shared" ref="JB51:LM51" si="410">JA51</f>
        <v>0</v>
      </c>
      <c r="JC51" s="63">
        <f t="shared" si="410"/>
        <v>0</v>
      </c>
      <c r="JD51" s="63">
        <f t="shared" si="410"/>
        <v>0</v>
      </c>
      <c r="JE51" s="63">
        <f t="shared" si="410"/>
        <v>0</v>
      </c>
      <c r="JF51" s="63">
        <f t="shared" si="410"/>
        <v>0</v>
      </c>
      <c r="JG51" s="63">
        <f t="shared" si="410"/>
        <v>0</v>
      </c>
      <c r="JH51" s="63">
        <f t="shared" si="410"/>
        <v>0</v>
      </c>
      <c r="JI51" s="63">
        <f t="shared" si="410"/>
        <v>0</v>
      </c>
      <c r="JJ51" s="63">
        <f t="shared" si="410"/>
        <v>0</v>
      </c>
      <c r="JK51" s="63">
        <f t="shared" si="410"/>
        <v>0</v>
      </c>
      <c r="JL51" s="63">
        <f t="shared" si="410"/>
        <v>0</v>
      </c>
      <c r="JM51" s="63">
        <f t="shared" si="410"/>
        <v>0</v>
      </c>
      <c r="JN51" s="63">
        <f t="shared" si="410"/>
        <v>0</v>
      </c>
      <c r="JO51" s="63">
        <f t="shared" si="410"/>
        <v>0</v>
      </c>
      <c r="JP51" s="63">
        <f t="shared" si="410"/>
        <v>0</v>
      </c>
      <c r="JQ51" s="63">
        <f t="shared" si="410"/>
        <v>0</v>
      </c>
      <c r="JR51" s="63">
        <f t="shared" si="410"/>
        <v>0</v>
      </c>
      <c r="JS51" s="63">
        <f t="shared" si="410"/>
        <v>0</v>
      </c>
      <c r="JT51" s="63">
        <f t="shared" si="410"/>
        <v>0</v>
      </c>
      <c r="JU51" s="63">
        <f t="shared" si="410"/>
        <v>0</v>
      </c>
      <c r="JV51" s="63">
        <f t="shared" si="410"/>
        <v>0</v>
      </c>
      <c r="JW51" s="63">
        <f t="shared" si="410"/>
        <v>0</v>
      </c>
      <c r="JX51" s="63">
        <f t="shared" si="410"/>
        <v>0</v>
      </c>
      <c r="JY51" s="63">
        <f t="shared" si="410"/>
        <v>0</v>
      </c>
      <c r="JZ51" s="63">
        <f t="shared" si="410"/>
        <v>0</v>
      </c>
      <c r="KA51" s="63">
        <f t="shared" si="410"/>
        <v>0</v>
      </c>
      <c r="KB51" s="63">
        <f t="shared" si="410"/>
        <v>0</v>
      </c>
      <c r="KC51" s="63">
        <f t="shared" si="410"/>
        <v>0</v>
      </c>
      <c r="KD51" s="63">
        <f t="shared" si="410"/>
        <v>0</v>
      </c>
      <c r="KE51" s="63">
        <f t="shared" si="410"/>
        <v>0</v>
      </c>
      <c r="KF51" s="63">
        <f t="shared" si="410"/>
        <v>0</v>
      </c>
      <c r="KG51" s="63">
        <f t="shared" si="410"/>
        <v>0</v>
      </c>
      <c r="KH51" s="63">
        <f t="shared" si="410"/>
        <v>0</v>
      </c>
      <c r="KI51" s="63">
        <f t="shared" si="410"/>
        <v>0</v>
      </c>
      <c r="KJ51" s="63">
        <f t="shared" si="410"/>
        <v>0</v>
      </c>
      <c r="KK51" s="63">
        <f t="shared" si="410"/>
        <v>0</v>
      </c>
      <c r="KL51" s="63">
        <f t="shared" si="410"/>
        <v>0</v>
      </c>
      <c r="KM51" s="63">
        <f t="shared" si="410"/>
        <v>0</v>
      </c>
      <c r="KN51" s="63">
        <f t="shared" si="410"/>
        <v>0</v>
      </c>
      <c r="KO51" s="63">
        <f t="shared" si="410"/>
        <v>0</v>
      </c>
      <c r="KP51" s="63">
        <f t="shared" si="410"/>
        <v>0</v>
      </c>
      <c r="KQ51" s="63">
        <f t="shared" si="410"/>
        <v>0</v>
      </c>
      <c r="KR51" s="63">
        <f t="shared" si="410"/>
        <v>0</v>
      </c>
      <c r="KS51" s="63">
        <f t="shared" si="410"/>
        <v>0</v>
      </c>
      <c r="KT51" s="63">
        <f t="shared" si="410"/>
        <v>0</v>
      </c>
      <c r="KU51" s="63">
        <f t="shared" si="410"/>
        <v>0</v>
      </c>
      <c r="KV51" s="63">
        <f t="shared" si="410"/>
        <v>0</v>
      </c>
      <c r="KW51" s="63">
        <f t="shared" si="410"/>
        <v>0</v>
      </c>
      <c r="KX51" s="63">
        <f t="shared" si="410"/>
        <v>0</v>
      </c>
      <c r="KY51" s="63">
        <f t="shared" si="410"/>
        <v>0</v>
      </c>
      <c r="KZ51" s="63">
        <f t="shared" si="410"/>
        <v>0</v>
      </c>
      <c r="LA51" s="63">
        <f t="shared" si="410"/>
        <v>0</v>
      </c>
      <c r="LB51" s="63">
        <f t="shared" si="410"/>
        <v>0</v>
      </c>
      <c r="LC51" s="63">
        <f t="shared" si="410"/>
        <v>0</v>
      </c>
      <c r="LD51" s="63">
        <f t="shared" si="410"/>
        <v>0</v>
      </c>
      <c r="LE51" s="63">
        <f t="shared" si="410"/>
        <v>0</v>
      </c>
      <c r="LF51" s="63">
        <f t="shared" si="410"/>
        <v>0</v>
      </c>
      <c r="LG51" s="63">
        <f t="shared" si="410"/>
        <v>0</v>
      </c>
      <c r="LH51" s="63">
        <f t="shared" si="410"/>
        <v>0</v>
      </c>
      <c r="LI51" s="63">
        <f t="shared" si="410"/>
        <v>0</v>
      </c>
      <c r="LJ51" s="63">
        <f t="shared" si="410"/>
        <v>0</v>
      </c>
      <c r="LK51" s="63">
        <f t="shared" si="410"/>
        <v>0</v>
      </c>
      <c r="LL51" s="63">
        <f t="shared" si="410"/>
        <v>0</v>
      </c>
      <c r="LM51" s="63">
        <f t="shared" si="410"/>
        <v>0</v>
      </c>
      <c r="LN51" s="63">
        <f t="shared" ref="LN51:NY51" si="411">LM51</f>
        <v>0</v>
      </c>
      <c r="LO51" s="63">
        <f t="shared" si="411"/>
        <v>0</v>
      </c>
      <c r="LP51" s="63">
        <f t="shared" si="411"/>
        <v>0</v>
      </c>
      <c r="LQ51" s="63">
        <f t="shared" si="411"/>
        <v>0</v>
      </c>
      <c r="LR51" s="63">
        <f t="shared" si="411"/>
        <v>0</v>
      </c>
      <c r="LS51" s="63">
        <f t="shared" si="411"/>
        <v>0</v>
      </c>
      <c r="LT51" s="63">
        <f t="shared" si="411"/>
        <v>0</v>
      </c>
      <c r="LU51" s="63">
        <f t="shared" si="411"/>
        <v>0</v>
      </c>
      <c r="LV51" s="63">
        <f t="shared" si="411"/>
        <v>0</v>
      </c>
      <c r="LW51" s="63">
        <f t="shared" si="411"/>
        <v>0</v>
      </c>
      <c r="LX51" s="63">
        <f t="shared" si="411"/>
        <v>0</v>
      </c>
      <c r="LY51" s="63">
        <f t="shared" si="411"/>
        <v>0</v>
      </c>
      <c r="LZ51" s="63">
        <f t="shared" si="411"/>
        <v>0</v>
      </c>
      <c r="MA51" s="63">
        <f t="shared" si="411"/>
        <v>0</v>
      </c>
      <c r="MB51" s="63">
        <f t="shared" si="411"/>
        <v>0</v>
      </c>
      <c r="MC51" s="63">
        <f t="shared" si="411"/>
        <v>0</v>
      </c>
      <c r="MD51" s="63">
        <f t="shared" si="411"/>
        <v>0</v>
      </c>
      <c r="ME51" s="63">
        <f t="shared" si="411"/>
        <v>0</v>
      </c>
      <c r="MF51" s="63">
        <f t="shared" si="411"/>
        <v>0</v>
      </c>
      <c r="MG51" s="63">
        <f t="shared" si="411"/>
        <v>0</v>
      </c>
      <c r="MH51" s="63">
        <f t="shared" si="411"/>
        <v>0</v>
      </c>
      <c r="MI51" s="63">
        <f t="shared" si="411"/>
        <v>0</v>
      </c>
      <c r="MJ51" s="63">
        <f t="shared" si="411"/>
        <v>0</v>
      </c>
      <c r="MK51" s="63">
        <f t="shared" si="411"/>
        <v>0</v>
      </c>
      <c r="ML51" s="63">
        <f t="shared" si="411"/>
        <v>0</v>
      </c>
      <c r="MM51" s="63">
        <f t="shared" si="411"/>
        <v>0</v>
      </c>
      <c r="MN51" s="63">
        <f t="shared" si="411"/>
        <v>0</v>
      </c>
      <c r="MO51" s="63">
        <f t="shared" si="411"/>
        <v>0</v>
      </c>
      <c r="MP51" s="63">
        <f t="shared" si="411"/>
        <v>0</v>
      </c>
      <c r="MQ51" s="63">
        <f t="shared" si="411"/>
        <v>0</v>
      </c>
      <c r="MR51" s="63">
        <f t="shared" si="411"/>
        <v>0</v>
      </c>
      <c r="MS51" s="63">
        <f t="shared" si="411"/>
        <v>0</v>
      </c>
      <c r="MT51" s="63">
        <f t="shared" si="411"/>
        <v>0</v>
      </c>
      <c r="MU51" s="63">
        <f t="shared" si="411"/>
        <v>0</v>
      </c>
      <c r="MV51" s="63">
        <f t="shared" si="411"/>
        <v>0</v>
      </c>
      <c r="MW51" s="63">
        <f t="shared" si="411"/>
        <v>0</v>
      </c>
      <c r="MX51" s="63">
        <f t="shared" si="411"/>
        <v>0</v>
      </c>
      <c r="MY51" s="63">
        <f t="shared" si="411"/>
        <v>0</v>
      </c>
      <c r="MZ51" s="63">
        <f t="shared" si="411"/>
        <v>0</v>
      </c>
      <c r="NA51" s="63">
        <f t="shared" si="411"/>
        <v>0</v>
      </c>
      <c r="NB51" s="63">
        <f t="shared" si="411"/>
        <v>0</v>
      </c>
      <c r="NC51" s="63">
        <f t="shared" si="411"/>
        <v>0</v>
      </c>
      <c r="ND51" s="63">
        <f t="shared" si="411"/>
        <v>0</v>
      </c>
      <c r="NE51" s="63">
        <f t="shared" si="411"/>
        <v>0</v>
      </c>
      <c r="NF51" s="63">
        <f t="shared" si="411"/>
        <v>0</v>
      </c>
      <c r="NG51" s="63">
        <f t="shared" si="411"/>
        <v>0</v>
      </c>
      <c r="NH51" s="63">
        <f t="shared" si="411"/>
        <v>0</v>
      </c>
      <c r="NI51" s="63">
        <f t="shared" si="411"/>
        <v>0</v>
      </c>
      <c r="NJ51" s="63">
        <f t="shared" si="411"/>
        <v>0</v>
      </c>
      <c r="NK51" s="63">
        <f t="shared" si="411"/>
        <v>0</v>
      </c>
      <c r="NL51" s="63">
        <f t="shared" si="411"/>
        <v>0</v>
      </c>
      <c r="NM51" s="63">
        <f t="shared" si="411"/>
        <v>0</v>
      </c>
      <c r="NN51" s="63">
        <f t="shared" si="411"/>
        <v>0</v>
      </c>
      <c r="NO51" s="63">
        <f t="shared" si="411"/>
        <v>0</v>
      </c>
      <c r="NP51" s="63">
        <f t="shared" si="411"/>
        <v>0</v>
      </c>
      <c r="NQ51" s="63">
        <f t="shared" si="411"/>
        <v>0</v>
      </c>
      <c r="NR51" s="63">
        <f t="shared" si="411"/>
        <v>0</v>
      </c>
      <c r="NS51" s="63">
        <f t="shared" si="411"/>
        <v>0</v>
      </c>
      <c r="NT51" s="63">
        <f t="shared" si="411"/>
        <v>0</v>
      </c>
      <c r="NU51" s="63">
        <f t="shared" si="411"/>
        <v>0</v>
      </c>
      <c r="NV51" s="63">
        <f t="shared" si="411"/>
        <v>0</v>
      </c>
      <c r="NW51" s="63">
        <f t="shared" si="411"/>
        <v>0</v>
      </c>
      <c r="NX51" s="63">
        <f t="shared" si="411"/>
        <v>0</v>
      </c>
      <c r="NY51" s="63">
        <f t="shared" si="411"/>
        <v>0</v>
      </c>
      <c r="NZ51" s="63">
        <f t="shared" ref="NZ51:QK51" si="412">NY51</f>
        <v>0</v>
      </c>
      <c r="OA51" s="63">
        <f t="shared" si="412"/>
        <v>0</v>
      </c>
      <c r="OB51" s="63">
        <f t="shared" si="412"/>
        <v>0</v>
      </c>
      <c r="OC51" s="63">
        <f t="shared" si="412"/>
        <v>0</v>
      </c>
      <c r="OD51" s="63">
        <f t="shared" si="412"/>
        <v>0</v>
      </c>
      <c r="OE51" s="63">
        <f t="shared" si="412"/>
        <v>0</v>
      </c>
      <c r="OF51" s="63">
        <f t="shared" si="412"/>
        <v>0</v>
      </c>
      <c r="OG51" s="63">
        <f t="shared" si="412"/>
        <v>0</v>
      </c>
      <c r="OH51" s="63">
        <f t="shared" si="412"/>
        <v>0</v>
      </c>
      <c r="OI51" s="63">
        <f t="shared" si="412"/>
        <v>0</v>
      </c>
      <c r="OJ51" s="63">
        <f t="shared" si="412"/>
        <v>0</v>
      </c>
      <c r="OK51" s="63">
        <f t="shared" si="412"/>
        <v>0</v>
      </c>
      <c r="OL51" s="63">
        <f t="shared" si="412"/>
        <v>0</v>
      </c>
      <c r="OM51" s="63">
        <f t="shared" si="412"/>
        <v>0</v>
      </c>
      <c r="ON51" s="63">
        <f t="shared" si="412"/>
        <v>0</v>
      </c>
      <c r="OO51" s="63">
        <f t="shared" si="412"/>
        <v>0</v>
      </c>
      <c r="OP51" s="63">
        <f t="shared" si="412"/>
        <v>0</v>
      </c>
      <c r="OQ51" s="63">
        <f t="shared" si="412"/>
        <v>0</v>
      </c>
      <c r="OR51" s="63">
        <f t="shared" si="412"/>
        <v>0</v>
      </c>
      <c r="OS51" s="63">
        <f t="shared" si="412"/>
        <v>0</v>
      </c>
      <c r="OT51" s="63">
        <f t="shared" si="412"/>
        <v>0</v>
      </c>
      <c r="OU51" s="63">
        <f t="shared" si="412"/>
        <v>0</v>
      </c>
      <c r="OV51" s="63">
        <f t="shared" si="412"/>
        <v>0</v>
      </c>
      <c r="OW51" s="63">
        <f t="shared" si="412"/>
        <v>0</v>
      </c>
      <c r="OX51" s="63">
        <f t="shared" si="412"/>
        <v>0</v>
      </c>
      <c r="OY51" s="63">
        <f t="shared" si="412"/>
        <v>0</v>
      </c>
      <c r="OZ51" s="63">
        <f t="shared" si="412"/>
        <v>0</v>
      </c>
      <c r="PA51" s="63">
        <f t="shared" si="412"/>
        <v>0</v>
      </c>
      <c r="PB51" s="63">
        <f t="shared" si="412"/>
        <v>0</v>
      </c>
      <c r="PC51" s="63">
        <f t="shared" si="412"/>
        <v>0</v>
      </c>
      <c r="PD51" s="63">
        <f t="shared" si="412"/>
        <v>0</v>
      </c>
      <c r="PE51" s="63">
        <f t="shared" si="412"/>
        <v>0</v>
      </c>
      <c r="PF51" s="63">
        <f t="shared" si="412"/>
        <v>0</v>
      </c>
      <c r="PG51" s="63">
        <f t="shared" si="412"/>
        <v>0</v>
      </c>
      <c r="PH51" s="63">
        <f t="shared" si="412"/>
        <v>0</v>
      </c>
      <c r="PI51" s="63">
        <f t="shared" si="412"/>
        <v>0</v>
      </c>
      <c r="PJ51" s="63">
        <f t="shared" si="412"/>
        <v>0</v>
      </c>
      <c r="PK51" s="63">
        <f t="shared" si="412"/>
        <v>0</v>
      </c>
      <c r="PL51" s="63">
        <f t="shared" si="412"/>
        <v>0</v>
      </c>
      <c r="PM51" s="63">
        <f t="shared" si="412"/>
        <v>0</v>
      </c>
      <c r="PN51" s="63">
        <f t="shared" si="412"/>
        <v>0</v>
      </c>
      <c r="PO51" s="63">
        <f t="shared" si="412"/>
        <v>0</v>
      </c>
      <c r="PP51" s="63">
        <f t="shared" si="412"/>
        <v>0</v>
      </c>
      <c r="PQ51" s="63">
        <f t="shared" si="412"/>
        <v>0</v>
      </c>
      <c r="PR51" s="63">
        <f t="shared" si="412"/>
        <v>0</v>
      </c>
      <c r="PS51" s="63">
        <f t="shared" si="412"/>
        <v>0</v>
      </c>
      <c r="PT51" s="63">
        <f t="shared" si="412"/>
        <v>0</v>
      </c>
      <c r="PU51" s="63">
        <f t="shared" si="412"/>
        <v>0</v>
      </c>
      <c r="PV51" s="63">
        <f t="shared" si="412"/>
        <v>0</v>
      </c>
      <c r="PW51" s="63">
        <f t="shared" si="412"/>
        <v>0</v>
      </c>
      <c r="PX51" s="63">
        <f t="shared" si="412"/>
        <v>0</v>
      </c>
      <c r="PY51" s="63">
        <f t="shared" si="412"/>
        <v>0</v>
      </c>
      <c r="PZ51" s="63">
        <f t="shared" si="412"/>
        <v>0</v>
      </c>
      <c r="QA51" s="63">
        <f t="shared" si="412"/>
        <v>0</v>
      </c>
      <c r="QB51" s="63">
        <f t="shared" si="412"/>
        <v>0</v>
      </c>
      <c r="QC51" s="63">
        <f t="shared" si="412"/>
        <v>0</v>
      </c>
      <c r="QD51" s="63">
        <f t="shared" si="412"/>
        <v>0</v>
      </c>
      <c r="QE51" s="63">
        <f t="shared" si="412"/>
        <v>0</v>
      </c>
      <c r="QF51" s="63">
        <f t="shared" si="412"/>
        <v>0</v>
      </c>
      <c r="QG51" s="63">
        <f t="shared" si="412"/>
        <v>0</v>
      </c>
      <c r="QH51" s="63">
        <f t="shared" si="412"/>
        <v>0</v>
      </c>
      <c r="QI51" s="63">
        <f t="shared" si="412"/>
        <v>0</v>
      </c>
      <c r="QJ51" s="63">
        <f t="shared" si="412"/>
        <v>0</v>
      </c>
      <c r="QK51" s="63">
        <f t="shared" si="412"/>
        <v>0</v>
      </c>
      <c r="QL51" s="63">
        <f t="shared" ref="QL51:SW51" si="413">QK51</f>
        <v>0</v>
      </c>
      <c r="QM51" s="63">
        <f t="shared" si="413"/>
        <v>0</v>
      </c>
      <c r="QN51" s="63">
        <f t="shared" si="413"/>
        <v>0</v>
      </c>
      <c r="QO51" s="63">
        <f t="shared" si="413"/>
        <v>0</v>
      </c>
      <c r="QP51" s="63">
        <f t="shared" si="413"/>
        <v>0</v>
      </c>
      <c r="QQ51" s="63">
        <f t="shared" si="413"/>
        <v>0</v>
      </c>
      <c r="QR51" s="63">
        <f t="shared" si="413"/>
        <v>0</v>
      </c>
      <c r="QS51" s="63">
        <f t="shared" si="413"/>
        <v>0</v>
      </c>
      <c r="QT51" s="63">
        <f t="shared" si="413"/>
        <v>0</v>
      </c>
      <c r="QU51" s="63">
        <f t="shared" si="413"/>
        <v>0</v>
      </c>
      <c r="QV51" s="63">
        <f t="shared" si="413"/>
        <v>0</v>
      </c>
      <c r="QW51" s="63">
        <f t="shared" si="413"/>
        <v>0</v>
      </c>
      <c r="QX51" s="63">
        <f t="shared" si="413"/>
        <v>0</v>
      </c>
      <c r="QY51" s="63">
        <f t="shared" si="413"/>
        <v>0</v>
      </c>
      <c r="QZ51" s="63">
        <f t="shared" si="413"/>
        <v>0</v>
      </c>
      <c r="RA51" s="63">
        <f t="shared" si="413"/>
        <v>0</v>
      </c>
      <c r="RB51" s="63">
        <f t="shared" si="413"/>
        <v>0</v>
      </c>
      <c r="RC51" s="63">
        <f t="shared" si="413"/>
        <v>0</v>
      </c>
      <c r="RD51" s="63">
        <f t="shared" si="413"/>
        <v>0</v>
      </c>
      <c r="RE51" s="63">
        <f t="shared" si="413"/>
        <v>0</v>
      </c>
      <c r="RF51" s="63">
        <f t="shared" si="413"/>
        <v>0</v>
      </c>
      <c r="RG51" s="63">
        <f t="shared" si="413"/>
        <v>0</v>
      </c>
      <c r="RH51" s="63">
        <f t="shared" si="413"/>
        <v>0</v>
      </c>
      <c r="RI51" s="63">
        <f t="shared" si="413"/>
        <v>0</v>
      </c>
      <c r="RJ51" s="63">
        <f t="shared" si="413"/>
        <v>0</v>
      </c>
      <c r="RK51" s="63">
        <f t="shared" si="413"/>
        <v>0</v>
      </c>
      <c r="RL51" s="63">
        <f t="shared" si="413"/>
        <v>0</v>
      </c>
      <c r="RM51" s="63">
        <f t="shared" si="413"/>
        <v>0</v>
      </c>
      <c r="RN51" s="63">
        <f t="shared" si="413"/>
        <v>0</v>
      </c>
      <c r="RO51" s="63">
        <f t="shared" si="413"/>
        <v>0</v>
      </c>
      <c r="RP51" s="63">
        <f t="shared" si="413"/>
        <v>0</v>
      </c>
      <c r="RQ51" s="63">
        <f t="shared" si="413"/>
        <v>0</v>
      </c>
      <c r="RR51" s="63">
        <f t="shared" si="413"/>
        <v>0</v>
      </c>
      <c r="RS51" s="63">
        <f t="shared" si="413"/>
        <v>0</v>
      </c>
      <c r="RT51" s="63">
        <f t="shared" si="413"/>
        <v>0</v>
      </c>
      <c r="RU51" s="63">
        <f t="shared" si="413"/>
        <v>0</v>
      </c>
      <c r="RV51" s="63">
        <f t="shared" si="413"/>
        <v>0</v>
      </c>
      <c r="RW51" s="63">
        <f t="shared" si="413"/>
        <v>0</v>
      </c>
      <c r="RX51" s="63">
        <f t="shared" si="413"/>
        <v>0</v>
      </c>
      <c r="RY51" s="63">
        <f t="shared" si="413"/>
        <v>0</v>
      </c>
      <c r="RZ51" s="63">
        <f t="shared" si="413"/>
        <v>0</v>
      </c>
      <c r="SA51" s="63">
        <f t="shared" si="413"/>
        <v>0</v>
      </c>
      <c r="SB51" s="63">
        <f t="shared" si="413"/>
        <v>0</v>
      </c>
      <c r="SC51" s="63">
        <f t="shared" si="413"/>
        <v>0</v>
      </c>
      <c r="SD51" s="63">
        <f t="shared" si="413"/>
        <v>0</v>
      </c>
      <c r="SE51" s="63">
        <f t="shared" si="413"/>
        <v>0</v>
      </c>
      <c r="SF51" s="63">
        <f t="shared" si="413"/>
        <v>0</v>
      </c>
      <c r="SG51" s="63">
        <f t="shared" si="413"/>
        <v>0</v>
      </c>
      <c r="SH51" s="63">
        <f t="shared" si="413"/>
        <v>0</v>
      </c>
      <c r="SI51" s="63">
        <f t="shared" si="413"/>
        <v>0</v>
      </c>
      <c r="SJ51" s="63">
        <f t="shared" si="413"/>
        <v>0</v>
      </c>
      <c r="SK51" s="63">
        <f t="shared" si="413"/>
        <v>0</v>
      </c>
      <c r="SL51" s="63">
        <f t="shared" si="413"/>
        <v>0</v>
      </c>
      <c r="SM51" s="63">
        <f t="shared" si="413"/>
        <v>0</v>
      </c>
      <c r="SN51" s="63">
        <f t="shared" si="413"/>
        <v>0</v>
      </c>
      <c r="SO51" s="63">
        <f t="shared" si="413"/>
        <v>0</v>
      </c>
      <c r="SP51" s="63">
        <f t="shared" si="413"/>
        <v>0</v>
      </c>
      <c r="SQ51" s="63">
        <f t="shared" si="413"/>
        <v>0</v>
      </c>
      <c r="SR51" s="63">
        <f t="shared" si="413"/>
        <v>0</v>
      </c>
      <c r="SS51" s="63">
        <f t="shared" si="413"/>
        <v>0</v>
      </c>
      <c r="ST51" s="63">
        <f t="shared" si="413"/>
        <v>0</v>
      </c>
      <c r="SU51" s="63">
        <f t="shared" si="413"/>
        <v>0</v>
      </c>
      <c r="SV51" s="63">
        <f t="shared" si="413"/>
        <v>0</v>
      </c>
      <c r="SW51" s="63">
        <f t="shared" si="413"/>
        <v>0</v>
      </c>
      <c r="SX51" s="63">
        <f t="shared" ref="SX51:VI51" si="414">SW51</f>
        <v>0</v>
      </c>
      <c r="SY51" s="63">
        <f t="shared" si="414"/>
        <v>0</v>
      </c>
      <c r="SZ51" s="63">
        <f t="shared" si="414"/>
        <v>0</v>
      </c>
      <c r="TA51" s="63">
        <f t="shared" si="414"/>
        <v>0</v>
      </c>
      <c r="TB51" s="63">
        <f t="shared" si="414"/>
        <v>0</v>
      </c>
      <c r="TC51" s="63">
        <f t="shared" si="414"/>
        <v>0</v>
      </c>
      <c r="TD51" s="63">
        <f t="shared" si="414"/>
        <v>0</v>
      </c>
      <c r="TE51" s="63">
        <f t="shared" si="414"/>
        <v>0</v>
      </c>
      <c r="TF51" s="63">
        <f t="shared" si="414"/>
        <v>0</v>
      </c>
      <c r="TG51" s="63">
        <f t="shared" si="414"/>
        <v>0</v>
      </c>
      <c r="TH51" s="63">
        <f t="shared" si="414"/>
        <v>0</v>
      </c>
      <c r="TI51" s="63">
        <f t="shared" si="414"/>
        <v>0</v>
      </c>
      <c r="TJ51" s="63">
        <f t="shared" si="414"/>
        <v>0</v>
      </c>
      <c r="TK51" s="63">
        <f t="shared" si="414"/>
        <v>0</v>
      </c>
      <c r="TL51" s="63">
        <f t="shared" si="414"/>
        <v>0</v>
      </c>
      <c r="TM51" s="63">
        <f t="shared" si="414"/>
        <v>0</v>
      </c>
      <c r="TN51" s="63">
        <f t="shared" si="414"/>
        <v>0</v>
      </c>
      <c r="TO51" s="63">
        <f t="shared" si="414"/>
        <v>0</v>
      </c>
      <c r="TP51" s="63">
        <f t="shared" si="414"/>
        <v>0</v>
      </c>
      <c r="TQ51" s="63">
        <f t="shared" si="414"/>
        <v>0</v>
      </c>
      <c r="TR51" s="63">
        <f t="shared" si="414"/>
        <v>0</v>
      </c>
      <c r="TS51" s="63">
        <f t="shared" si="414"/>
        <v>0</v>
      </c>
      <c r="TT51" s="63">
        <f t="shared" si="414"/>
        <v>0</v>
      </c>
      <c r="TU51" s="63">
        <f t="shared" si="414"/>
        <v>0</v>
      </c>
      <c r="TV51" s="63">
        <f t="shared" si="414"/>
        <v>0</v>
      </c>
      <c r="TW51" s="63">
        <f t="shared" si="414"/>
        <v>0</v>
      </c>
      <c r="TX51" s="63">
        <f t="shared" si="414"/>
        <v>0</v>
      </c>
      <c r="TY51" s="63">
        <f t="shared" si="414"/>
        <v>0</v>
      </c>
      <c r="TZ51" s="63">
        <f t="shared" si="414"/>
        <v>0</v>
      </c>
      <c r="UA51" s="63">
        <f t="shared" si="414"/>
        <v>0</v>
      </c>
      <c r="UB51" s="63">
        <f t="shared" si="414"/>
        <v>0</v>
      </c>
      <c r="UC51" s="63">
        <f t="shared" si="414"/>
        <v>0</v>
      </c>
      <c r="UD51" s="63">
        <f t="shared" si="414"/>
        <v>0</v>
      </c>
      <c r="UE51" s="63">
        <f t="shared" si="414"/>
        <v>0</v>
      </c>
      <c r="UF51" s="63">
        <f t="shared" si="414"/>
        <v>0</v>
      </c>
      <c r="UG51" s="63">
        <f t="shared" si="414"/>
        <v>0</v>
      </c>
      <c r="UH51" s="63">
        <f t="shared" si="414"/>
        <v>0</v>
      </c>
      <c r="UI51" s="63">
        <f t="shared" si="414"/>
        <v>0</v>
      </c>
      <c r="UJ51" s="63">
        <f t="shared" si="414"/>
        <v>0</v>
      </c>
      <c r="UK51" s="63">
        <f t="shared" si="414"/>
        <v>0</v>
      </c>
      <c r="UL51" s="63">
        <f t="shared" si="414"/>
        <v>0</v>
      </c>
      <c r="UM51" s="63">
        <f t="shared" si="414"/>
        <v>0</v>
      </c>
      <c r="UN51" s="63">
        <f t="shared" si="414"/>
        <v>0</v>
      </c>
      <c r="UO51" s="63">
        <f t="shared" si="414"/>
        <v>0</v>
      </c>
      <c r="UP51" s="63">
        <f t="shared" si="414"/>
        <v>0</v>
      </c>
      <c r="UQ51" s="63">
        <f t="shared" si="414"/>
        <v>0</v>
      </c>
      <c r="UR51" s="63">
        <f t="shared" si="414"/>
        <v>0</v>
      </c>
      <c r="US51" s="63">
        <f t="shared" si="414"/>
        <v>0</v>
      </c>
      <c r="UT51" s="63">
        <f t="shared" si="414"/>
        <v>0</v>
      </c>
      <c r="UU51" s="63">
        <f t="shared" si="414"/>
        <v>0</v>
      </c>
      <c r="UV51" s="63">
        <f t="shared" si="414"/>
        <v>0</v>
      </c>
      <c r="UW51" s="63">
        <f t="shared" si="414"/>
        <v>0</v>
      </c>
      <c r="UX51" s="63">
        <f t="shared" si="414"/>
        <v>0</v>
      </c>
      <c r="UY51" s="63">
        <f t="shared" si="414"/>
        <v>0</v>
      </c>
      <c r="UZ51" s="63">
        <f t="shared" si="414"/>
        <v>0</v>
      </c>
      <c r="VA51" s="63">
        <f t="shared" si="414"/>
        <v>0</v>
      </c>
      <c r="VB51" s="63">
        <f t="shared" si="414"/>
        <v>0</v>
      </c>
      <c r="VC51" s="63">
        <f t="shared" si="414"/>
        <v>0</v>
      </c>
      <c r="VD51" s="63">
        <f t="shared" si="414"/>
        <v>0</v>
      </c>
      <c r="VE51" s="63">
        <f t="shared" si="414"/>
        <v>0</v>
      </c>
      <c r="VF51" s="63">
        <f t="shared" si="414"/>
        <v>0</v>
      </c>
      <c r="VG51" s="63">
        <f t="shared" si="414"/>
        <v>0</v>
      </c>
      <c r="VH51" s="63">
        <f t="shared" si="414"/>
        <v>0</v>
      </c>
      <c r="VI51" s="63">
        <f t="shared" si="414"/>
        <v>0</v>
      </c>
      <c r="VJ51" s="63">
        <f t="shared" ref="VJ51:XU51" si="415">VI51</f>
        <v>0</v>
      </c>
      <c r="VK51" s="63">
        <f t="shared" si="415"/>
        <v>0</v>
      </c>
      <c r="VL51" s="63">
        <f t="shared" si="415"/>
        <v>0</v>
      </c>
      <c r="VM51" s="63">
        <f t="shared" si="415"/>
        <v>0</v>
      </c>
      <c r="VN51" s="63">
        <f t="shared" si="415"/>
        <v>0</v>
      </c>
      <c r="VO51" s="63">
        <f t="shared" si="415"/>
        <v>0</v>
      </c>
      <c r="VP51" s="63">
        <f t="shared" si="415"/>
        <v>0</v>
      </c>
      <c r="VQ51" s="63">
        <f t="shared" si="415"/>
        <v>0</v>
      </c>
      <c r="VR51" s="63">
        <f t="shared" si="415"/>
        <v>0</v>
      </c>
      <c r="VS51" s="63">
        <f t="shared" si="415"/>
        <v>0</v>
      </c>
      <c r="VT51" s="63">
        <f t="shared" si="415"/>
        <v>0</v>
      </c>
      <c r="VU51" s="63">
        <f t="shared" si="415"/>
        <v>0</v>
      </c>
      <c r="VV51" s="63">
        <f t="shared" si="415"/>
        <v>0</v>
      </c>
      <c r="VW51" s="63">
        <f t="shared" si="415"/>
        <v>0</v>
      </c>
      <c r="VX51" s="63">
        <f t="shared" si="415"/>
        <v>0</v>
      </c>
      <c r="VY51" s="63">
        <f t="shared" si="415"/>
        <v>0</v>
      </c>
      <c r="VZ51" s="63">
        <f t="shared" si="415"/>
        <v>0</v>
      </c>
      <c r="WA51" s="63">
        <f t="shared" si="415"/>
        <v>0</v>
      </c>
      <c r="WB51" s="63">
        <f t="shared" si="415"/>
        <v>0</v>
      </c>
      <c r="WC51" s="63">
        <f t="shared" si="415"/>
        <v>0</v>
      </c>
      <c r="WD51" s="63">
        <f t="shared" si="415"/>
        <v>0</v>
      </c>
      <c r="WE51" s="63">
        <f t="shared" si="415"/>
        <v>0</v>
      </c>
      <c r="WF51" s="63">
        <f t="shared" si="415"/>
        <v>0</v>
      </c>
      <c r="WG51" s="63">
        <f t="shared" si="415"/>
        <v>0</v>
      </c>
      <c r="WH51" s="63">
        <f t="shared" si="415"/>
        <v>0</v>
      </c>
      <c r="WI51" s="63">
        <f t="shared" si="415"/>
        <v>0</v>
      </c>
      <c r="WJ51" s="63">
        <f t="shared" si="415"/>
        <v>0</v>
      </c>
      <c r="WK51" s="63">
        <f t="shared" si="415"/>
        <v>0</v>
      </c>
      <c r="WL51" s="63">
        <f t="shared" si="415"/>
        <v>0</v>
      </c>
      <c r="WM51" s="63">
        <f t="shared" si="415"/>
        <v>0</v>
      </c>
      <c r="WN51" s="63">
        <f t="shared" si="415"/>
        <v>0</v>
      </c>
      <c r="WO51" s="63">
        <f t="shared" si="415"/>
        <v>0</v>
      </c>
      <c r="WP51" s="63">
        <f t="shared" si="415"/>
        <v>0</v>
      </c>
      <c r="WQ51" s="63">
        <f t="shared" si="415"/>
        <v>0</v>
      </c>
      <c r="WR51" s="63">
        <f t="shared" si="415"/>
        <v>0</v>
      </c>
      <c r="WS51" s="63">
        <f t="shared" si="415"/>
        <v>0</v>
      </c>
      <c r="WT51" s="63">
        <f t="shared" si="415"/>
        <v>0</v>
      </c>
      <c r="WU51" s="63">
        <f t="shared" si="415"/>
        <v>0</v>
      </c>
      <c r="WV51" s="63">
        <f t="shared" si="415"/>
        <v>0</v>
      </c>
      <c r="WW51" s="63">
        <f t="shared" si="415"/>
        <v>0</v>
      </c>
      <c r="WX51" s="63">
        <f t="shared" si="415"/>
        <v>0</v>
      </c>
      <c r="WY51" s="63">
        <f t="shared" si="415"/>
        <v>0</v>
      </c>
      <c r="WZ51" s="63">
        <f t="shared" si="415"/>
        <v>0</v>
      </c>
      <c r="XA51" s="63">
        <f t="shared" si="415"/>
        <v>0</v>
      </c>
      <c r="XB51" s="63">
        <f t="shared" si="415"/>
        <v>0</v>
      </c>
      <c r="XC51" s="63">
        <f t="shared" si="415"/>
        <v>0</v>
      </c>
      <c r="XD51" s="63">
        <f t="shared" si="415"/>
        <v>0</v>
      </c>
      <c r="XE51" s="63">
        <f t="shared" si="415"/>
        <v>0</v>
      </c>
      <c r="XF51" s="63">
        <f t="shared" si="415"/>
        <v>0</v>
      </c>
      <c r="XG51" s="63">
        <f t="shared" si="415"/>
        <v>0</v>
      </c>
      <c r="XH51" s="63">
        <f t="shared" si="415"/>
        <v>0</v>
      </c>
      <c r="XI51" s="63">
        <f t="shared" si="415"/>
        <v>0</v>
      </c>
      <c r="XJ51" s="63">
        <f t="shared" si="415"/>
        <v>0</v>
      </c>
      <c r="XK51" s="63">
        <f t="shared" si="415"/>
        <v>0</v>
      </c>
      <c r="XL51" s="63">
        <f t="shared" si="415"/>
        <v>0</v>
      </c>
      <c r="XM51" s="63">
        <f t="shared" si="415"/>
        <v>0</v>
      </c>
      <c r="XN51" s="63">
        <f t="shared" si="415"/>
        <v>0</v>
      </c>
      <c r="XO51" s="63">
        <f t="shared" si="415"/>
        <v>0</v>
      </c>
      <c r="XP51" s="63">
        <f t="shared" si="415"/>
        <v>0</v>
      </c>
      <c r="XQ51" s="63">
        <f t="shared" si="415"/>
        <v>0</v>
      </c>
      <c r="XR51" s="63">
        <f t="shared" si="415"/>
        <v>0</v>
      </c>
      <c r="XS51" s="63">
        <f t="shared" si="415"/>
        <v>0</v>
      </c>
      <c r="XT51" s="63">
        <f t="shared" si="415"/>
        <v>0</v>
      </c>
      <c r="XU51" s="63">
        <f t="shared" si="415"/>
        <v>0</v>
      </c>
      <c r="XV51" s="63">
        <f t="shared" ref="XV51:AAG51" si="416">XU51</f>
        <v>0</v>
      </c>
      <c r="XW51" s="63">
        <f t="shared" si="416"/>
        <v>0</v>
      </c>
      <c r="XX51" s="63">
        <f t="shared" si="416"/>
        <v>0</v>
      </c>
      <c r="XY51" s="63">
        <f t="shared" si="416"/>
        <v>0</v>
      </c>
      <c r="XZ51" s="63">
        <f t="shared" si="416"/>
        <v>0</v>
      </c>
      <c r="YA51" s="63">
        <f t="shared" si="416"/>
        <v>0</v>
      </c>
      <c r="YB51" s="63">
        <f t="shared" si="416"/>
        <v>0</v>
      </c>
      <c r="YC51" s="63">
        <f t="shared" si="416"/>
        <v>0</v>
      </c>
      <c r="YD51" s="63">
        <f t="shared" si="416"/>
        <v>0</v>
      </c>
      <c r="YE51" s="63">
        <f t="shared" si="416"/>
        <v>0</v>
      </c>
      <c r="YF51" s="63">
        <f t="shared" si="416"/>
        <v>0</v>
      </c>
      <c r="YG51" s="63">
        <f t="shared" si="416"/>
        <v>0</v>
      </c>
      <c r="YH51" s="63">
        <f t="shared" si="416"/>
        <v>0</v>
      </c>
      <c r="YI51" s="63">
        <f t="shared" si="416"/>
        <v>0</v>
      </c>
      <c r="YJ51" s="63">
        <f t="shared" si="416"/>
        <v>0</v>
      </c>
      <c r="YK51" s="63">
        <f t="shared" si="416"/>
        <v>0</v>
      </c>
      <c r="YL51" s="63">
        <f t="shared" si="416"/>
        <v>0</v>
      </c>
      <c r="YM51" s="63">
        <f t="shared" si="416"/>
        <v>0</v>
      </c>
      <c r="YN51" s="63">
        <f t="shared" si="416"/>
        <v>0</v>
      </c>
      <c r="YO51" s="63">
        <f t="shared" si="416"/>
        <v>0</v>
      </c>
      <c r="YP51" s="63">
        <f t="shared" si="416"/>
        <v>0</v>
      </c>
      <c r="YQ51" s="63">
        <f t="shared" si="416"/>
        <v>0</v>
      </c>
      <c r="YR51" s="63">
        <f t="shared" si="416"/>
        <v>0</v>
      </c>
      <c r="YS51" s="63">
        <f t="shared" si="416"/>
        <v>0</v>
      </c>
      <c r="YT51" s="63">
        <f t="shared" si="416"/>
        <v>0</v>
      </c>
      <c r="YU51" s="63">
        <f t="shared" si="416"/>
        <v>0</v>
      </c>
      <c r="YV51" s="63">
        <f t="shared" si="416"/>
        <v>0</v>
      </c>
      <c r="YW51" s="63">
        <f t="shared" si="416"/>
        <v>0</v>
      </c>
      <c r="YX51" s="63">
        <f t="shared" si="416"/>
        <v>0</v>
      </c>
      <c r="YY51" s="63">
        <f t="shared" si="416"/>
        <v>0</v>
      </c>
      <c r="YZ51" s="63">
        <f t="shared" si="416"/>
        <v>0</v>
      </c>
      <c r="ZA51" s="63">
        <f t="shared" si="416"/>
        <v>0</v>
      </c>
      <c r="ZB51" s="63">
        <f t="shared" si="416"/>
        <v>0</v>
      </c>
      <c r="ZC51" s="63">
        <f t="shared" si="416"/>
        <v>0</v>
      </c>
      <c r="ZD51" s="63">
        <f t="shared" si="416"/>
        <v>0</v>
      </c>
      <c r="ZE51" s="63">
        <f t="shared" si="416"/>
        <v>0</v>
      </c>
      <c r="ZF51" s="63">
        <f t="shared" si="416"/>
        <v>0</v>
      </c>
      <c r="ZG51" s="63">
        <f t="shared" si="416"/>
        <v>0</v>
      </c>
      <c r="ZH51" s="63">
        <f t="shared" si="416"/>
        <v>0</v>
      </c>
      <c r="ZI51" s="63">
        <f t="shared" si="416"/>
        <v>0</v>
      </c>
      <c r="ZJ51" s="63">
        <f t="shared" si="416"/>
        <v>0</v>
      </c>
      <c r="ZK51" s="63">
        <f t="shared" si="416"/>
        <v>0</v>
      </c>
      <c r="ZL51" s="63">
        <f t="shared" si="416"/>
        <v>0</v>
      </c>
      <c r="ZM51" s="63">
        <f t="shared" si="416"/>
        <v>0</v>
      </c>
      <c r="ZN51" s="63">
        <f t="shared" si="416"/>
        <v>0</v>
      </c>
      <c r="ZO51" s="63">
        <f t="shared" si="416"/>
        <v>0</v>
      </c>
      <c r="ZP51" s="63">
        <f t="shared" si="416"/>
        <v>0</v>
      </c>
      <c r="ZQ51" s="63">
        <f t="shared" si="416"/>
        <v>0</v>
      </c>
      <c r="ZR51" s="63">
        <f t="shared" si="416"/>
        <v>0</v>
      </c>
      <c r="ZS51" s="63">
        <f t="shared" si="416"/>
        <v>0</v>
      </c>
      <c r="ZT51" s="63">
        <f t="shared" si="416"/>
        <v>0</v>
      </c>
      <c r="ZU51" s="63">
        <f t="shared" si="416"/>
        <v>0</v>
      </c>
      <c r="ZV51" s="63">
        <f t="shared" si="416"/>
        <v>0</v>
      </c>
      <c r="ZW51" s="63">
        <f t="shared" si="416"/>
        <v>0</v>
      </c>
      <c r="ZX51" s="63">
        <f t="shared" si="416"/>
        <v>0</v>
      </c>
      <c r="ZY51" s="63">
        <f t="shared" si="416"/>
        <v>0</v>
      </c>
      <c r="ZZ51" s="63">
        <f t="shared" si="416"/>
        <v>0</v>
      </c>
      <c r="AAA51" s="63">
        <f t="shared" si="416"/>
        <v>0</v>
      </c>
      <c r="AAB51" s="63">
        <f t="shared" si="416"/>
        <v>0</v>
      </c>
      <c r="AAC51" s="63">
        <f t="shared" si="416"/>
        <v>0</v>
      </c>
      <c r="AAD51" s="63">
        <f t="shared" si="416"/>
        <v>0</v>
      </c>
      <c r="AAE51" s="63">
        <f t="shared" si="416"/>
        <v>0</v>
      </c>
      <c r="AAF51" s="63">
        <f t="shared" si="416"/>
        <v>0</v>
      </c>
      <c r="AAG51" s="63">
        <f t="shared" si="416"/>
        <v>0</v>
      </c>
      <c r="AAH51" s="63">
        <f t="shared" ref="AAH51:ACS51" si="417">AAG51</f>
        <v>0</v>
      </c>
      <c r="AAI51" s="63">
        <f t="shared" si="417"/>
        <v>0</v>
      </c>
      <c r="AAJ51" s="63">
        <f t="shared" si="417"/>
        <v>0</v>
      </c>
      <c r="AAK51" s="63">
        <f t="shared" si="417"/>
        <v>0</v>
      </c>
      <c r="AAL51" s="63">
        <f t="shared" si="417"/>
        <v>0</v>
      </c>
      <c r="AAM51" s="63">
        <f t="shared" si="417"/>
        <v>0</v>
      </c>
      <c r="AAN51" s="63">
        <f t="shared" si="417"/>
        <v>0</v>
      </c>
      <c r="AAO51" s="63">
        <f t="shared" si="417"/>
        <v>0</v>
      </c>
      <c r="AAP51" s="63">
        <f t="shared" si="417"/>
        <v>0</v>
      </c>
      <c r="AAQ51" s="63">
        <f t="shared" si="417"/>
        <v>0</v>
      </c>
      <c r="AAR51" s="63">
        <f t="shared" si="417"/>
        <v>0</v>
      </c>
      <c r="AAS51" s="63">
        <f t="shared" si="417"/>
        <v>0</v>
      </c>
      <c r="AAT51" s="63">
        <f t="shared" si="417"/>
        <v>0</v>
      </c>
      <c r="AAU51" s="63">
        <f t="shared" si="417"/>
        <v>0</v>
      </c>
      <c r="AAV51" s="63">
        <f t="shared" si="417"/>
        <v>0</v>
      </c>
      <c r="AAW51" s="63">
        <f t="shared" si="417"/>
        <v>0</v>
      </c>
      <c r="AAX51" s="63">
        <f t="shared" si="417"/>
        <v>0</v>
      </c>
      <c r="AAY51" s="63">
        <f t="shared" si="417"/>
        <v>0</v>
      </c>
      <c r="AAZ51" s="63">
        <f t="shared" si="417"/>
        <v>0</v>
      </c>
      <c r="ABA51" s="63">
        <f t="shared" si="417"/>
        <v>0</v>
      </c>
      <c r="ABB51" s="63">
        <f t="shared" si="417"/>
        <v>0</v>
      </c>
      <c r="ABC51" s="63">
        <f t="shared" si="417"/>
        <v>0</v>
      </c>
      <c r="ABD51" s="63">
        <f t="shared" si="417"/>
        <v>0</v>
      </c>
      <c r="ABE51" s="63">
        <f t="shared" si="417"/>
        <v>0</v>
      </c>
      <c r="ABF51" s="63">
        <f t="shared" si="417"/>
        <v>0</v>
      </c>
      <c r="ABG51" s="63">
        <f t="shared" si="417"/>
        <v>0</v>
      </c>
      <c r="ABH51" s="63">
        <f t="shared" si="417"/>
        <v>0</v>
      </c>
      <c r="ABI51" s="63">
        <f t="shared" si="417"/>
        <v>0</v>
      </c>
      <c r="ABJ51" s="63">
        <f t="shared" si="417"/>
        <v>0</v>
      </c>
      <c r="ABK51" s="63">
        <f t="shared" si="417"/>
        <v>0</v>
      </c>
      <c r="ABL51" s="63">
        <f t="shared" si="417"/>
        <v>0</v>
      </c>
      <c r="ABM51" s="63">
        <f t="shared" si="417"/>
        <v>0</v>
      </c>
      <c r="ABN51" s="63">
        <f t="shared" si="417"/>
        <v>0</v>
      </c>
      <c r="ABO51" s="63">
        <f t="shared" si="417"/>
        <v>0</v>
      </c>
      <c r="ABP51" s="63">
        <f t="shared" si="417"/>
        <v>0</v>
      </c>
      <c r="ABQ51" s="63">
        <f t="shared" si="417"/>
        <v>0</v>
      </c>
      <c r="ABR51" s="63">
        <f t="shared" si="417"/>
        <v>0</v>
      </c>
      <c r="ABS51" s="63">
        <f t="shared" si="417"/>
        <v>0</v>
      </c>
      <c r="ABT51" s="63">
        <f t="shared" si="417"/>
        <v>0</v>
      </c>
      <c r="ABU51" s="63">
        <f t="shared" si="417"/>
        <v>0</v>
      </c>
      <c r="ABV51" s="63">
        <f t="shared" si="417"/>
        <v>0</v>
      </c>
      <c r="ABW51" s="63">
        <f t="shared" si="417"/>
        <v>0</v>
      </c>
      <c r="ABX51" s="63">
        <f t="shared" si="417"/>
        <v>0</v>
      </c>
      <c r="ABY51" s="63">
        <f t="shared" si="417"/>
        <v>0</v>
      </c>
      <c r="ABZ51" s="63">
        <f t="shared" si="417"/>
        <v>0</v>
      </c>
      <c r="ACA51" s="63">
        <f t="shared" si="417"/>
        <v>0</v>
      </c>
      <c r="ACB51" s="63">
        <f t="shared" si="417"/>
        <v>0</v>
      </c>
      <c r="ACC51" s="63">
        <f t="shared" si="417"/>
        <v>0</v>
      </c>
      <c r="ACD51" s="63">
        <f t="shared" si="417"/>
        <v>0</v>
      </c>
      <c r="ACE51" s="63">
        <f t="shared" si="417"/>
        <v>0</v>
      </c>
      <c r="ACF51" s="63">
        <f t="shared" si="417"/>
        <v>0</v>
      </c>
      <c r="ACG51" s="63">
        <f t="shared" si="417"/>
        <v>0</v>
      </c>
      <c r="ACH51" s="63">
        <f t="shared" si="417"/>
        <v>0</v>
      </c>
      <c r="ACI51" s="63">
        <f t="shared" si="417"/>
        <v>0</v>
      </c>
      <c r="ACJ51" s="63">
        <f t="shared" si="417"/>
        <v>0</v>
      </c>
      <c r="ACK51" s="63">
        <f t="shared" si="417"/>
        <v>0</v>
      </c>
      <c r="ACL51" s="63">
        <f t="shared" si="417"/>
        <v>0</v>
      </c>
      <c r="ACM51" s="63">
        <f t="shared" si="417"/>
        <v>0</v>
      </c>
      <c r="ACN51" s="63">
        <f t="shared" si="417"/>
        <v>0</v>
      </c>
      <c r="ACO51" s="63">
        <f t="shared" si="417"/>
        <v>0</v>
      </c>
      <c r="ACP51" s="63">
        <f t="shared" si="417"/>
        <v>0</v>
      </c>
      <c r="ACQ51" s="63">
        <f t="shared" si="417"/>
        <v>0</v>
      </c>
      <c r="ACR51" s="63">
        <f t="shared" si="417"/>
        <v>0</v>
      </c>
      <c r="ACS51" s="63">
        <f t="shared" si="417"/>
        <v>0</v>
      </c>
      <c r="ACT51" s="63">
        <f t="shared" ref="ACT51:AFE51" si="418">ACS51</f>
        <v>0</v>
      </c>
      <c r="ACU51" s="63">
        <f t="shared" si="418"/>
        <v>0</v>
      </c>
      <c r="ACV51" s="63">
        <f t="shared" si="418"/>
        <v>0</v>
      </c>
      <c r="ACW51" s="63">
        <f t="shared" si="418"/>
        <v>0</v>
      </c>
      <c r="ACX51" s="63">
        <f t="shared" si="418"/>
        <v>0</v>
      </c>
      <c r="ACY51" s="63">
        <f t="shared" si="418"/>
        <v>0</v>
      </c>
      <c r="ACZ51" s="63">
        <f t="shared" si="418"/>
        <v>0</v>
      </c>
      <c r="ADA51" s="63">
        <f t="shared" si="418"/>
        <v>0</v>
      </c>
      <c r="ADB51" s="63">
        <f t="shared" si="418"/>
        <v>0</v>
      </c>
      <c r="ADC51" s="63">
        <f t="shared" si="418"/>
        <v>0</v>
      </c>
      <c r="ADD51" s="63">
        <f t="shared" si="418"/>
        <v>0</v>
      </c>
      <c r="ADE51" s="63">
        <f t="shared" si="418"/>
        <v>0</v>
      </c>
      <c r="ADF51" s="63">
        <f t="shared" si="418"/>
        <v>0</v>
      </c>
      <c r="ADG51" s="63">
        <f t="shared" si="418"/>
        <v>0</v>
      </c>
      <c r="ADH51" s="63">
        <f t="shared" si="418"/>
        <v>0</v>
      </c>
      <c r="ADI51" s="63">
        <f t="shared" si="418"/>
        <v>0</v>
      </c>
      <c r="ADJ51" s="63">
        <f t="shared" si="418"/>
        <v>0</v>
      </c>
      <c r="ADK51" s="63">
        <f t="shared" si="418"/>
        <v>0</v>
      </c>
      <c r="ADL51" s="63">
        <f t="shared" si="418"/>
        <v>0</v>
      </c>
      <c r="ADM51" s="63">
        <f t="shared" si="418"/>
        <v>0</v>
      </c>
      <c r="ADN51" s="63">
        <f t="shared" si="418"/>
        <v>0</v>
      </c>
      <c r="ADO51" s="63">
        <f t="shared" si="418"/>
        <v>0</v>
      </c>
      <c r="ADP51" s="63">
        <f t="shared" si="418"/>
        <v>0</v>
      </c>
      <c r="ADQ51" s="63">
        <f t="shared" si="418"/>
        <v>0</v>
      </c>
      <c r="ADR51" s="63">
        <f t="shared" si="418"/>
        <v>0</v>
      </c>
      <c r="ADS51" s="63">
        <f t="shared" si="418"/>
        <v>0</v>
      </c>
      <c r="ADT51" s="63">
        <f t="shared" si="418"/>
        <v>0</v>
      </c>
      <c r="ADU51" s="63">
        <f t="shared" si="418"/>
        <v>0</v>
      </c>
      <c r="ADV51" s="63">
        <f t="shared" si="418"/>
        <v>0</v>
      </c>
      <c r="ADW51" s="63">
        <f t="shared" si="418"/>
        <v>0</v>
      </c>
      <c r="ADX51" s="63">
        <f t="shared" si="418"/>
        <v>0</v>
      </c>
      <c r="ADY51" s="63">
        <f t="shared" si="418"/>
        <v>0</v>
      </c>
      <c r="ADZ51" s="63">
        <f t="shared" si="418"/>
        <v>0</v>
      </c>
      <c r="AEA51" s="63">
        <f t="shared" si="418"/>
        <v>0</v>
      </c>
      <c r="AEB51" s="63">
        <f t="shared" si="418"/>
        <v>0</v>
      </c>
      <c r="AEC51" s="63">
        <f t="shared" si="418"/>
        <v>0</v>
      </c>
      <c r="AED51" s="63">
        <f t="shared" si="418"/>
        <v>0</v>
      </c>
      <c r="AEE51" s="63">
        <f t="shared" si="418"/>
        <v>0</v>
      </c>
      <c r="AEF51" s="63">
        <f t="shared" si="418"/>
        <v>0</v>
      </c>
      <c r="AEG51" s="63">
        <f t="shared" si="418"/>
        <v>0</v>
      </c>
      <c r="AEH51" s="63">
        <f t="shared" si="418"/>
        <v>0</v>
      </c>
      <c r="AEI51" s="63">
        <f t="shared" si="418"/>
        <v>0</v>
      </c>
      <c r="AEJ51" s="63">
        <f t="shared" si="418"/>
        <v>0</v>
      </c>
      <c r="AEK51" s="63">
        <f t="shared" si="418"/>
        <v>0</v>
      </c>
      <c r="AEL51" s="63">
        <f t="shared" si="418"/>
        <v>0</v>
      </c>
      <c r="AEM51" s="63">
        <f t="shared" si="418"/>
        <v>0</v>
      </c>
      <c r="AEN51" s="63">
        <f t="shared" si="418"/>
        <v>0</v>
      </c>
      <c r="AEO51" s="63">
        <f t="shared" si="418"/>
        <v>0</v>
      </c>
      <c r="AEP51" s="63">
        <f t="shared" si="418"/>
        <v>0</v>
      </c>
      <c r="AEQ51" s="63">
        <f t="shared" si="418"/>
        <v>0</v>
      </c>
      <c r="AER51" s="63">
        <f t="shared" si="418"/>
        <v>0</v>
      </c>
      <c r="AES51" s="63">
        <f t="shared" si="418"/>
        <v>0</v>
      </c>
      <c r="AET51" s="63">
        <f t="shared" si="418"/>
        <v>0</v>
      </c>
      <c r="AEU51" s="63">
        <f t="shared" si="418"/>
        <v>0</v>
      </c>
      <c r="AEV51" s="63">
        <f t="shared" si="418"/>
        <v>0</v>
      </c>
      <c r="AEW51" s="63">
        <f t="shared" si="418"/>
        <v>0</v>
      </c>
      <c r="AEX51" s="63">
        <f t="shared" si="418"/>
        <v>0</v>
      </c>
      <c r="AEY51" s="63">
        <f t="shared" si="418"/>
        <v>0</v>
      </c>
      <c r="AEZ51" s="63">
        <f t="shared" si="418"/>
        <v>0</v>
      </c>
      <c r="AFA51" s="63">
        <f t="shared" si="418"/>
        <v>0</v>
      </c>
      <c r="AFB51" s="63">
        <f t="shared" si="418"/>
        <v>0</v>
      </c>
      <c r="AFC51" s="63">
        <f t="shared" si="418"/>
        <v>0</v>
      </c>
      <c r="AFD51" s="63">
        <f t="shared" si="418"/>
        <v>0</v>
      </c>
      <c r="AFE51" s="63">
        <f t="shared" si="418"/>
        <v>0</v>
      </c>
      <c r="AFF51" s="63">
        <f t="shared" ref="AFF51:AHQ51" si="419">AFE51</f>
        <v>0</v>
      </c>
      <c r="AFG51" s="63">
        <f t="shared" si="419"/>
        <v>0</v>
      </c>
      <c r="AFH51" s="63">
        <f t="shared" si="419"/>
        <v>0</v>
      </c>
      <c r="AFI51" s="63">
        <f t="shared" si="419"/>
        <v>0</v>
      </c>
      <c r="AFJ51" s="63">
        <f t="shared" si="419"/>
        <v>0</v>
      </c>
      <c r="AFK51" s="63">
        <f t="shared" si="419"/>
        <v>0</v>
      </c>
      <c r="AFL51" s="63">
        <f t="shared" si="419"/>
        <v>0</v>
      </c>
      <c r="AFM51" s="63">
        <f t="shared" si="419"/>
        <v>0</v>
      </c>
      <c r="AFN51" s="63">
        <f t="shared" si="419"/>
        <v>0</v>
      </c>
      <c r="AFO51" s="63">
        <f t="shared" si="419"/>
        <v>0</v>
      </c>
      <c r="AFP51" s="63">
        <f t="shared" si="419"/>
        <v>0</v>
      </c>
      <c r="AFQ51" s="63">
        <f t="shared" si="419"/>
        <v>0</v>
      </c>
      <c r="AFR51" s="63">
        <f t="shared" si="419"/>
        <v>0</v>
      </c>
      <c r="AFS51" s="63">
        <f t="shared" si="419"/>
        <v>0</v>
      </c>
      <c r="AFT51" s="63">
        <f t="shared" si="419"/>
        <v>0</v>
      </c>
      <c r="AFU51" s="63">
        <f t="shared" si="419"/>
        <v>0</v>
      </c>
      <c r="AFV51" s="63">
        <f t="shared" si="419"/>
        <v>0</v>
      </c>
      <c r="AFW51" s="63">
        <f t="shared" si="419"/>
        <v>0</v>
      </c>
      <c r="AFX51" s="63">
        <f t="shared" si="419"/>
        <v>0</v>
      </c>
      <c r="AFY51" s="63">
        <f t="shared" si="419"/>
        <v>0</v>
      </c>
      <c r="AFZ51" s="63">
        <f t="shared" si="419"/>
        <v>0</v>
      </c>
      <c r="AGA51" s="63">
        <f t="shared" si="419"/>
        <v>0</v>
      </c>
      <c r="AGB51" s="63">
        <f t="shared" si="419"/>
        <v>0</v>
      </c>
      <c r="AGC51" s="63">
        <f t="shared" si="419"/>
        <v>0</v>
      </c>
      <c r="AGD51" s="63">
        <f t="shared" si="419"/>
        <v>0</v>
      </c>
      <c r="AGE51" s="63">
        <f t="shared" si="419"/>
        <v>0</v>
      </c>
      <c r="AGF51" s="63">
        <f t="shared" si="419"/>
        <v>0</v>
      </c>
      <c r="AGG51" s="63">
        <f t="shared" si="419"/>
        <v>0</v>
      </c>
      <c r="AGH51" s="63">
        <f t="shared" si="419"/>
        <v>0</v>
      </c>
      <c r="AGI51" s="63">
        <f t="shared" si="419"/>
        <v>0</v>
      </c>
      <c r="AGJ51" s="63">
        <f t="shared" si="419"/>
        <v>0</v>
      </c>
      <c r="AGK51" s="63">
        <f t="shared" si="419"/>
        <v>0</v>
      </c>
      <c r="AGL51" s="63">
        <f t="shared" si="419"/>
        <v>0</v>
      </c>
      <c r="AGM51" s="63">
        <f t="shared" si="419"/>
        <v>0</v>
      </c>
      <c r="AGN51" s="63">
        <f t="shared" si="419"/>
        <v>0</v>
      </c>
      <c r="AGO51" s="63">
        <f t="shared" si="419"/>
        <v>0</v>
      </c>
      <c r="AGP51" s="63">
        <f t="shared" si="419"/>
        <v>0</v>
      </c>
      <c r="AGQ51" s="63">
        <f t="shared" si="419"/>
        <v>0</v>
      </c>
      <c r="AGR51" s="63">
        <f t="shared" si="419"/>
        <v>0</v>
      </c>
      <c r="AGS51" s="63">
        <f t="shared" si="419"/>
        <v>0</v>
      </c>
      <c r="AGT51" s="63">
        <f t="shared" si="419"/>
        <v>0</v>
      </c>
      <c r="AGU51" s="63">
        <f t="shared" si="419"/>
        <v>0</v>
      </c>
      <c r="AGV51" s="63">
        <f t="shared" si="419"/>
        <v>0</v>
      </c>
      <c r="AGW51" s="63">
        <f t="shared" si="419"/>
        <v>0</v>
      </c>
      <c r="AGX51" s="63">
        <f t="shared" si="419"/>
        <v>0</v>
      </c>
      <c r="AGY51" s="63">
        <f t="shared" si="419"/>
        <v>0</v>
      </c>
      <c r="AGZ51" s="63">
        <f t="shared" si="419"/>
        <v>0</v>
      </c>
      <c r="AHA51" s="63">
        <f t="shared" si="419"/>
        <v>0</v>
      </c>
      <c r="AHB51" s="63">
        <f t="shared" si="419"/>
        <v>0</v>
      </c>
      <c r="AHC51" s="63">
        <f t="shared" si="419"/>
        <v>0</v>
      </c>
      <c r="AHD51" s="63">
        <f t="shared" si="419"/>
        <v>0</v>
      </c>
      <c r="AHE51" s="63">
        <f t="shared" si="419"/>
        <v>0</v>
      </c>
      <c r="AHF51" s="63">
        <f t="shared" si="419"/>
        <v>0</v>
      </c>
      <c r="AHG51" s="63">
        <f t="shared" si="419"/>
        <v>0</v>
      </c>
      <c r="AHH51" s="63">
        <f t="shared" si="419"/>
        <v>0</v>
      </c>
      <c r="AHI51" s="63">
        <f t="shared" si="419"/>
        <v>0</v>
      </c>
      <c r="AHJ51" s="63">
        <f t="shared" si="419"/>
        <v>0</v>
      </c>
      <c r="AHK51" s="63">
        <f t="shared" si="419"/>
        <v>0</v>
      </c>
      <c r="AHL51" s="63">
        <f t="shared" si="419"/>
        <v>0</v>
      </c>
      <c r="AHM51" s="63">
        <f t="shared" si="419"/>
        <v>0</v>
      </c>
      <c r="AHN51" s="63">
        <f t="shared" si="419"/>
        <v>0</v>
      </c>
      <c r="AHO51" s="63">
        <f t="shared" si="419"/>
        <v>0</v>
      </c>
      <c r="AHP51" s="63">
        <f t="shared" si="419"/>
        <v>0</v>
      </c>
      <c r="AHQ51" s="63">
        <f t="shared" si="419"/>
        <v>0</v>
      </c>
      <c r="AHR51" s="63">
        <f t="shared" ref="AHR51:AKC51" si="420">AHQ51</f>
        <v>0</v>
      </c>
      <c r="AHS51" s="63">
        <f t="shared" si="420"/>
        <v>0</v>
      </c>
      <c r="AHT51" s="63">
        <f t="shared" si="420"/>
        <v>0</v>
      </c>
      <c r="AHU51" s="63">
        <f t="shared" si="420"/>
        <v>0</v>
      </c>
      <c r="AHV51" s="63">
        <f t="shared" si="420"/>
        <v>0</v>
      </c>
      <c r="AHW51" s="63">
        <f t="shared" si="420"/>
        <v>0</v>
      </c>
      <c r="AHX51" s="63">
        <f t="shared" si="420"/>
        <v>0</v>
      </c>
      <c r="AHY51" s="63">
        <f t="shared" si="420"/>
        <v>0</v>
      </c>
      <c r="AHZ51" s="63">
        <f t="shared" si="420"/>
        <v>0</v>
      </c>
      <c r="AIA51" s="63">
        <f t="shared" si="420"/>
        <v>0</v>
      </c>
      <c r="AIB51" s="63">
        <f t="shared" si="420"/>
        <v>0</v>
      </c>
      <c r="AIC51" s="63">
        <f t="shared" si="420"/>
        <v>0</v>
      </c>
      <c r="AID51" s="63">
        <f t="shared" si="420"/>
        <v>0</v>
      </c>
      <c r="AIE51" s="63">
        <f t="shared" si="420"/>
        <v>0</v>
      </c>
      <c r="AIF51" s="63">
        <f t="shared" si="420"/>
        <v>0</v>
      </c>
      <c r="AIG51" s="63">
        <f t="shared" si="420"/>
        <v>0</v>
      </c>
      <c r="AIH51" s="63">
        <f t="shared" si="420"/>
        <v>0</v>
      </c>
      <c r="AII51" s="63">
        <f t="shared" si="420"/>
        <v>0</v>
      </c>
      <c r="AIJ51" s="63">
        <f t="shared" si="420"/>
        <v>0</v>
      </c>
      <c r="AIK51" s="63">
        <f t="shared" si="420"/>
        <v>0</v>
      </c>
      <c r="AIL51" s="63">
        <f t="shared" si="420"/>
        <v>0</v>
      </c>
      <c r="AIM51" s="63">
        <f t="shared" si="420"/>
        <v>0</v>
      </c>
      <c r="AIN51" s="63">
        <f t="shared" si="420"/>
        <v>0</v>
      </c>
      <c r="AIO51" s="63">
        <f t="shared" si="420"/>
        <v>0</v>
      </c>
      <c r="AIP51" s="63">
        <f t="shared" si="420"/>
        <v>0</v>
      </c>
      <c r="AIQ51" s="63">
        <f t="shared" si="420"/>
        <v>0</v>
      </c>
      <c r="AIR51" s="63">
        <f t="shared" si="420"/>
        <v>0</v>
      </c>
      <c r="AIS51" s="63">
        <f t="shared" si="420"/>
        <v>0</v>
      </c>
      <c r="AIT51" s="63">
        <f t="shared" si="420"/>
        <v>0</v>
      </c>
      <c r="AIU51" s="63">
        <f t="shared" si="420"/>
        <v>0</v>
      </c>
      <c r="AIV51" s="63">
        <f t="shared" si="420"/>
        <v>0</v>
      </c>
      <c r="AIW51" s="63">
        <f t="shared" si="420"/>
        <v>0</v>
      </c>
      <c r="AIX51" s="63">
        <f t="shared" si="420"/>
        <v>0</v>
      </c>
      <c r="AIY51" s="63">
        <f t="shared" si="420"/>
        <v>0</v>
      </c>
      <c r="AIZ51" s="63">
        <f t="shared" si="420"/>
        <v>0</v>
      </c>
      <c r="AJA51" s="63">
        <f t="shared" si="420"/>
        <v>0</v>
      </c>
      <c r="AJB51" s="63">
        <f t="shared" si="420"/>
        <v>0</v>
      </c>
      <c r="AJC51" s="63">
        <f t="shared" si="420"/>
        <v>0</v>
      </c>
      <c r="AJD51" s="63">
        <f t="shared" si="420"/>
        <v>0</v>
      </c>
      <c r="AJE51" s="63">
        <f t="shared" si="420"/>
        <v>0</v>
      </c>
      <c r="AJF51" s="63">
        <f t="shared" si="420"/>
        <v>0</v>
      </c>
      <c r="AJG51" s="63">
        <f t="shared" si="420"/>
        <v>0</v>
      </c>
      <c r="AJH51" s="63">
        <f t="shared" si="420"/>
        <v>0</v>
      </c>
      <c r="AJI51" s="63">
        <f t="shared" si="420"/>
        <v>0</v>
      </c>
      <c r="AJJ51" s="63">
        <f t="shared" si="420"/>
        <v>0</v>
      </c>
      <c r="AJK51" s="63">
        <f t="shared" si="420"/>
        <v>0</v>
      </c>
      <c r="AJL51" s="63">
        <f t="shared" si="420"/>
        <v>0</v>
      </c>
      <c r="AJM51" s="63">
        <f t="shared" si="420"/>
        <v>0</v>
      </c>
      <c r="AJN51" s="63">
        <f t="shared" si="420"/>
        <v>0</v>
      </c>
      <c r="AJO51" s="63">
        <f t="shared" si="420"/>
        <v>0</v>
      </c>
      <c r="AJP51" s="63">
        <f t="shared" si="420"/>
        <v>0</v>
      </c>
      <c r="AJQ51" s="63">
        <f t="shared" si="420"/>
        <v>0</v>
      </c>
      <c r="AJR51" s="63">
        <f t="shared" si="420"/>
        <v>0</v>
      </c>
      <c r="AJS51" s="63">
        <f t="shared" si="420"/>
        <v>0</v>
      </c>
      <c r="AJT51" s="63">
        <f t="shared" si="420"/>
        <v>0</v>
      </c>
      <c r="AJU51" s="63">
        <f t="shared" si="420"/>
        <v>0</v>
      </c>
      <c r="AJV51" s="63">
        <f t="shared" si="420"/>
        <v>0</v>
      </c>
      <c r="AJW51" s="63">
        <f t="shared" si="420"/>
        <v>0</v>
      </c>
      <c r="AJX51" s="63">
        <f t="shared" si="420"/>
        <v>0</v>
      </c>
      <c r="AJY51" s="63">
        <f t="shared" si="420"/>
        <v>0</v>
      </c>
      <c r="AJZ51" s="63">
        <f t="shared" si="420"/>
        <v>0</v>
      </c>
      <c r="AKA51" s="63">
        <f t="shared" si="420"/>
        <v>0</v>
      </c>
      <c r="AKB51" s="63">
        <f t="shared" si="420"/>
        <v>0</v>
      </c>
      <c r="AKC51" s="63">
        <f t="shared" si="420"/>
        <v>0</v>
      </c>
      <c r="AKD51" s="63">
        <f t="shared" ref="AKD51:ALP51" si="421">AKC51</f>
        <v>0</v>
      </c>
      <c r="AKE51" s="63">
        <f t="shared" si="421"/>
        <v>0</v>
      </c>
      <c r="AKF51" s="63">
        <f t="shared" si="421"/>
        <v>0</v>
      </c>
      <c r="AKG51" s="63">
        <f t="shared" si="421"/>
        <v>0</v>
      </c>
      <c r="AKH51" s="63">
        <f t="shared" si="421"/>
        <v>0</v>
      </c>
      <c r="AKI51" s="63">
        <f t="shared" si="421"/>
        <v>0</v>
      </c>
      <c r="AKJ51" s="63">
        <f t="shared" si="421"/>
        <v>0</v>
      </c>
      <c r="AKK51" s="63">
        <f t="shared" si="421"/>
        <v>0</v>
      </c>
      <c r="AKL51" s="63">
        <f t="shared" si="421"/>
        <v>0</v>
      </c>
      <c r="AKM51" s="63">
        <f t="shared" si="421"/>
        <v>0</v>
      </c>
      <c r="AKN51" s="63">
        <f t="shared" si="421"/>
        <v>0</v>
      </c>
      <c r="AKO51" s="63">
        <f t="shared" si="421"/>
        <v>0</v>
      </c>
      <c r="AKP51" s="63">
        <f t="shared" si="421"/>
        <v>0</v>
      </c>
      <c r="AKQ51" s="63">
        <f t="shared" si="421"/>
        <v>0</v>
      </c>
      <c r="AKR51" s="63">
        <f t="shared" si="421"/>
        <v>0</v>
      </c>
      <c r="AKS51" s="63">
        <f t="shared" si="421"/>
        <v>0</v>
      </c>
      <c r="AKT51" s="63">
        <f t="shared" si="421"/>
        <v>0</v>
      </c>
      <c r="AKU51" s="63">
        <f t="shared" si="421"/>
        <v>0</v>
      </c>
      <c r="AKV51" s="63">
        <f t="shared" si="421"/>
        <v>0</v>
      </c>
      <c r="AKW51" s="63">
        <f t="shared" si="421"/>
        <v>0</v>
      </c>
      <c r="AKX51" s="63">
        <f t="shared" si="421"/>
        <v>0</v>
      </c>
      <c r="AKY51" s="63">
        <f t="shared" si="421"/>
        <v>0</v>
      </c>
      <c r="AKZ51" s="63">
        <f t="shared" si="421"/>
        <v>0</v>
      </c>
      <c r="ALA51" s="63">
        <f t="shared" si="421"/>
        <v>0</v>
      </c>
      <c r="ALB51" s="63">
        <f t="shared" si="421"/>
        <v>0</v>
      </c>
      <c r="ALC51" s="63">
        <f t="shared" si="421"/>
        <v>0</v>
      </c>
      <c r="ALD51" s="63">
        <f t="shared" si="421"/>
        <v>0</v>
      </c>
      <c r="ALE51" s="63">
        <f t="shared" si="421"/>
        <v>0</v>
      </c>
      <c r="ALF51" s="63">
        <f t="shared" si="421"/>
        <v>0</v>
      </c>
      <c r="ALG51" s="63">
        <f t="shared" si="421"/>
        <v>0</v>
      </c>
      <c r="ALH51" s="63">
        <f t="shared" si="421"/>
        <v>0</v>
      </c>
      <c r="ALI51" s="63">
        <f t="shared" si="421"/>
        <v>0</v>
      </c>
      <c r="ALJ51" s="63">
        <f t="shared" si="421"/>
        <v>0</v>
      </c>
      <c r="ALK51" s="63">
        <f t="shared" si="421"/>
        <v>0</v>
      </c>
      <c r="ALL51" s="63">
        <f t="shared" si="421"/>
        <v>0</v>
      </c>
      <c r="ALM51" s="63">
        <f t="shared" si="421"/>
        <v>0</v>
      </c>
      <c r="ALN51" s="63">
        <f t="shared" si="421"/>
        <v>0</v>
      </c>
      <c r="ALO51" s="63">
        <f t="shared" si="421"/>
        <v>0</v>
      </c>
      <c r="ALP51" s="63">
        <f t="shared" si="421"/>
        <v>0</v>
      </c>
    </row>
    <row r="52" spans="1:1004" x14ac:dyDescent="0.3">
      <c r="B52" s="179"/>
      <c r="C52" t="str">
        <f>Calculator!C54</f>
        <v>ინვესტირება სესხის სახით</v>
      </c>
      <c r="D52" s="97">
        <f>Calculator!G54</f>
        <v>185942.32921589073</v>
      </c>
      <c r="E52" s="63">
        <f>D52</f>
        <v>185942.32921589073</v>
      </c>
      <c r="F52" s="63">
        <f t="shared" ref="F52:BQ52" si="422">E52</f>
        <v>185942.32921589073</v>
      </c>
      <c r="G52" s="63">
        <f t="shared" si="422"/>
        <v>185942.32921589073</v>
      </c>
      <c r="H52" s="63">
        <f t="shared" si="422"/>
        <v>185942.32921589073</v>
      </c>
      <c r="I52" s="63">
        <f t="shared" si="422"/>
        <v>185942.32921589073</v>
      </c>
      <c r="J52" s="63">
        <f t="shared" si="422"/>
        <v>185942.32921589073</v>
      </c>
      <c r="K52" s="63">
        <f t="shared" si="422"/>
        <v>185942.32921589073</v>
      </c>
      <c r="L52" s="63">
        <f t="shared" si="422"/>
        <v>185942.32921589073</v>
      </c>
      <c r="M52" s="63">
        <f t="shared" si="422"/>
        <v>185942.32921589073</v>
      </c>
      <c r="N52" s="63">
        <f t="shared" si="422"/>
        <v>185942.32921589073</v>
      </c>
      <c r="O52" s="63">
        <f t="shared" si="422"/>
        <v>185942.32921589073</v>
      </c>
      <c r="P52" s="63">
        <f t="shared" si="422"/>
        <v>185942.32921589073</v>
      </c>
      <c r="Q52" s="63">
        <f t="shared" si="422"/>
        <v>185942.32921589073</v>
      </c>
      <c r="R52" s="63">
        <f t="shared" si="422"/>
        <v>185942.32921589073</v>
      </c>
      <c r="S52" s="63">
        <f t="shared" si="422"/>
        <v>185942.32921589073</v>
      </c>
      <c r="T52" s="63">
        <f t="shared" si="422"/>
        <v>185942.32921589073</v>
      </c>
      <c r="U52" s="63">
        <f t="shared" si="422"/>
        <v>185942.32921589073</v>
      </c>
      <c r="V52" s="63">
        <f t="shared" si="422"/>
        <v>185942.32921589073</v>
      </c>
      <c r="W52" s="63">
        <f t="shared" si="422"/>
        <v>185942.32921589073</v>
      </c>
      <c r="X52" s="63">
        <f t="shared" si="422"/>
        <v>185942.32921589073</v>
      </c>
      <c r="Y52" s="63">
        <f t="shared" si="422"/>
        <v>185942.32921589073</v>
      </c>
      <c r="Z52" s="63">
        <f t="shared" si="422"/>
        <v>185942.32921589073</v>
      </c>
      <c r="AA52" s="63">
        <f t="shared" si="422"/>
        <v>185942.32921589073</v>
      </c>
      <c r="AB52" s="63">
        <f t="shared" si="422"/>
        <v>185942.32921589073</v>
      </c>
      <c r="AC52" s="63">
        <f t="shared" si="422"/>
        <v>185942.32921589073</v>
      </c>
      <c r="AD52" s="63">
        <f t="shared" si="422"/>
        <v>185942.32921589073</v>
      </c>
      <c r="AE52" s="63">
        <f t="shared" si="422"/>
        <v>185942.32921589073</v>
      </c>
      <c r="AF52" s="63">
        <f t="shared" si="422"/>
        <v>185942.32921589073</v>
      </c>
      <c r="AG52" s="63">
        <f t="shared" si="422"/>
        <v>185942.32921589073</v>
      </c>
      <c r="AH52" s="63">
        <f t="shared" si="422"/>
        <v>185942.32921589073</v>
      </c>
      <c r="AI52" s="63">
        <f t="shared" si="422"/>
        <v>185942.32921589073</v>
      </c>
      <c r="AJ52" s="63">
        <f t="shared" si="422"/>
        <v>185942.32921589073</v>
      </c>
      <c r="AK52" s="63">
        <f t="shared" si="422"/>
        <v>185942.32921589073</v>
      </c>
      <c r="AL52" s="63">
        <f t="shared" si="422"/>
        <v>185942.32921589073</v>
      </c>
      <c r="AM52" s="63">
        <f t="shared" si="422"/>
        <v>185942.32921589073</v>
      </c>
      <c r="AN52" s="63">
        <f t="shared" si="422"/>
        <v>185942.32921589073</v>
      </c>
      <c r="AO52" s="63">
        <f t="shared" si="422"/>
        <v>185942.32921589073</v>
      </c>
      <c r="AP52" s="63">
        <f t="shared" si="422"/>
        <v>185942.32921589073</v>
      </c>
      <c r="AQ52" s="63">
        <f t="shared" si="422"/>
        <v>185942.32921589073</v>
      </c>
      <c r="AR52" s="63">
        <f t="shared" si="422"/>
        <v>185942.32921589073</v>
      </c>
      <c r="AS52" s="63">
        <f t="shared" si="422"/>
        <v>185942.32921589073</v>
      </c>
      <c r="AT52" s="63">
        <f t="shared" si="422"/>
        <v>185942.32921589073</v>
      </c>
      <c r="AU52" s="63">
        <f t="shared" si="422"/>
        <v>185942.32921589073</v>
      </c>
      <c r="AV52" s="63">
        <f t="shared" si="422"/>
        <v>185942.32921589073</v>
      </c>
      <c r="AW52" s="63">
        <f t="shared" si="422"/>
        <v>185942.32921589073</v>
      </c>
      <c r="AX52" s="63">
        <f t="shared" si="422"/>
        <v>185942.32921589073</v>
      </c>
      <c r="AY52" s="63">
        <f t="shared" si="422"/>
        <v>185942.32921589073</v>
      </c>
      <c r="AZ52" s="63">
        <f t="shared" si="422"/>
        <v>185942.32921589073</v>
      </c>
      <c r="BA52" s="63">
        <f t="shared" si="422"/>
        <v>185942.32921589073</v>
      </c>
      <c r="BB52" s="63">
        <f t="shared" si="422"/>
        <v>185942.32921589073</v>
      </c>
      <c r="BC52" s="63">
        <f t="shared" si="422"/>
        <v>185942.32921589073</v>
      </c>
      <c r="BD52" s="63">
        <f t="shared" si="422"/>
        <v>185942.32921589073</v>
      </c>
      <c r="BE52" s="63">
        <f t="shared" si="422"/>
        <v>185942.32921589073</v>
      </c>
      <c r="BF52" s="63">
        <f t="shared" si="422"/>
        <v>185942.32921589073</v>
      </c>
      <c r="BG52" s="63">
        <f t="shared" si="422"/>
        <v>185942.32921589073</v>
      </c>
      <c r="BH52" s="63">
        <f t="shared" si="422"/>
        <v>185942.32921589073</v>
      </c>
      <c r="BI52" s="63">
        <f t="shared" si="422"/>
        <v>185942.32921589073</v>
      </c>
      <c r="BJ52" s="63">
        <f t="shared" si="422"/>
        <v>185942.32921589073</v>
      </c>
      <c r="BK52" s="63">
        <f t="shared" si="422"/>
        <v>185942.32921589073</v>
      </c>
      <c r="BL52" s="63">
        <f t="shared" si="422"/>
        <v>185942.32921589073</v>
      </c>
      <c r="BM52" s="63">
        <f t="shared" si="422"/>
        <v>185942.32921589073</v>
      </c>
      <c r="BN52" s="63">
        <f t="shared" si="422"/>
        <v>185942.32921589073</v>
      </c>
      <c r="BO52" s="63">
        <f t="shared" si="422"/>
        <v>185942.32921589073</v>
      </c>
      <c r="BP52" s="63">
        <f t="shared" si="422"/>
        <v>185942.32921589073</v>
      </c>
      <c r="BQ52" s="63">
        <f t="shared" si="422"/>
        <v>185942.32921589073</v>
      </c>
      <c r="BR52" s="63">
        <f t="shared" ref="BR52:EC52" si="423">BQ52</f>
        <v>185942.32921589073</v>
      </c>
      <c r="BS52" s="63">
        <f t="shared" si="423"/>
        <v>185942.32921589073</v>
      </c>
      <c r="BT52" s="63">
        <f t="shared" si="423"/>
        <v>185942.32921589073</v>
      </c>
      <c r="BU52" s="63">
        <f t="shared" si="423"/>
        <v>185942.32921589073</v>
      </c>
      <c r="BV52" s="63">
        <f t="shared" si="423"/>
        <v>185942.32921589073</v>
      </c>
      <c r="BW52" s="63">
        <f t="shared" si="423"/>
        <v>185942.32921589073</v>
      </c>
      <c r="BX52" s="63">
        <f t="shared" si="423"/>
        <v>185942.32921589073</v>
      </c>
      <c r="BY52" s="63">
        <f t="shared" si="423"/>
        <v>185942.32921589073</v>
      </c>
      <c r="BZ52" s="63">
        <f t="shared" si="423"/>
        <v>185942.32921589073</v>
      </c>
      <c r="CA52" s="63">
        <f t="shared" si="423"/>
        <v>185942.32921589073</v>
      </c>
      <c r="CB52" s="63">
        <f t="shared" si="423"/>
        <v>185942.32921589073</v>
      </c>
      <c r="CC52" s="63">
        <f t="shared" si="423"/>
        <v>185942.32921589073</v>
      </c>
      <c r="CD52" s="63">
        <f t="shared" si="423"/>
        <v>185942.32921589073</v>
      </c>
      <c r="CE52" s="63">
        <f t="shared" si="423"/>
        <v>185942.32921589073</v>
      </c>
      <c r="CF52" s="63">
        <f t="shared" si="423"/>
        <v>185942.32921589073</v>
      </c>
      <c r="CG52" s="63">
        <f t="shared" si="423"/>
        <v>185942.32921589073</v>
      </c>
      <c r="CH52" s="63">
        <f t="shared" si="423"/>
        <v>185942.32921589073</v>
      </c>
      <c r="CI52" s="63">
        <f t="shared" si="423"/>
        <v>185942.32921589073</v>
      </c>
      <c r="CJ52" s="63">
        <f t="shared" si="423"/>
        <v>185942.32921589073</v>
      </c>
      <c r="CK52" s="63">
        <f t="shared" si="423"/>
        <v>185942.32921589073</v>
      </c>
      <c r="CL52" s="63">
        <f t="shared" si="423"/>
        <v>185942.32921589073</v>
      </c>
      <c r="CM52" s="63">
        <f t="shared" si="423"/>
        <v>185942.32921589073</v>
      </c>
      <c r="CN52" s="63">
        <f t="shared" si="423"/>
        <v>185942.32921589073</v>
      </c>
      <c r="CO52" s="63">
        <f t="shared" si="423"/>
        <v>185942.32921589073</v>
      </c>
      <c r="CP52" s="63">
        <f t="shared" si="423"/>
        <v>185942.32921589073</v>
      </c>
      <c r="CQ52" s="63">
        <f t="shared" si="423"/>
        <v>185942.32921589073</v>
      </c>
      <c r="CR52" s="63">
        <f t="shared" si="423"/>
        <v>185942.32921589073</v>
      </c>
      <c r="CS52" s="63">
        <f t="shared" si="423"/>
        <v>185942.32921589073</v>
      </c>
      <c r="CT52" s="63">
        <f t="shared" si="423"/>
        <v>185942.32921589073</v>
      </c>
      <c r="CU52" s="63">
        <f t="shared" si="423"/>
        <v>185942.32921589073</v>
      </c>
      <c r="CV52" s="63">
        <f t="shared" si="423"/>
        <v>185942.32921589073</v>
      </c>
      <c r="CW52" s="63">
        <f t="shared" si="423"/>
        <v>185942.32921589073</v>
      </c>
      <c r="CX52" s="63">
        <f t="shared" si="423"/>
        <v>185942.32921589073</v>
      </c>
      <c r="CY52" s="63">
        <f t="shared" si="423"/>
        <v>185942.32921589073</v>
      </c>
      <c r="CZ52" s="63">
        <f t="shared" si="423"/>
        <v>185942.32921589073</v>
      </c>
      <c r="DA52" s="63">
        <f t="shared" si="423"/>
        <v>185942.32921589073</v>
      </c>
      <c r="DB52" s="63">
        <f t="shared" si="423"/>
        <v>185942.32921589073</v>
      </c>
      <c r="DC52" s="63">
        <f t="shared" si="423"/>
        <v>185942.32921589073</v>
      </c>
      <c r="DD52" s="63">
        <f t="shared" si="423"/>
        <v>185942.32921589073</v>
      </c>
      <c r="DE52" s="63">
        <f t="shared" si="423"/>
        <v>185942.32921589073</v>
      </c>
      <c r="DF52" s="63">
        <f t="shared" si="423"/>
        <v>185942.32921589073</v>
      </c>
      <c r="DG52" s="63">
        <f t="shared" si="423"/>
        <v>185942.32921589073</v>
      </c>
      <c r="DH52" s="63">
        <f t="shared" si="423"/>
        <v>185942.32921589073</v>
      </c>
      <c r="DI52" s="63">
        <f t="shared" si="423"/>
        <v>185942.32921589073</v>
      </c>
      <c r="DJ52" s="63">
        <f t="shared" si="423"/>
        <v>185942.32921589073</v>
      </c>
      <c r="DK52" s="63">
        <f t="shared" si="423"/>
        <v>185942.32921589073</v>
      </c>
      <c r="DL52" s="63">
        <f t="shared" si="423"/>
        <v>185942.32921589073</v>
      </c>
      <c r="DM52" s="63">
        <f t="shared" si="423"/>
        <v>185942.32921589073</v>
      </c>
      <c r="DN52" s="63">
        <f t="shared" si="423"/>
        <v>185942.32921589073</v>
      </c>
      <c r="DO52" s="63">
        <f t="shared" si="423"/>
        <v>185942.32921589073</v>
      </c>
      <c r="DP52" s="63">
        <f t="shared" si="423"/>
        <v>185942.32921589073</v>
      </c>
      <c r="DQ52" s="63">
        <f t="shared" si="423"/>
        <v>185942.32921589073</v>
      </c>
      <c r="DR52" s="63">
        <f t="shared" si="423"/>
        <v>185942.32921589073</v>
      </c>
      <c r="DS52" s="63">
        <f t="shared" si="423"/>
        <v>185942.32921589073</v>
      </c>
      <c r="DT52" s="63">
        <f t="shared" si="423"/>
        <v>185942.32921589073</v>
      </c>
      <c r="DU52" s="63">
        <f t="shared" si="423"/>
        <v>185942.32921589073</v>
      </c>
      <c r="DV52" s="63">
        <f t="shared" si="423"/>
        <v>185942.32921589073</v>
      </c>
      <c r="DW52" s="63">
        <f t="shared" si="423"/>
        <v>185942.32921589073</v>
      </c>
      <c r="DX52" s="63">
        <f t="shared" si="423"/>
        <v>185942.32921589073</v>
      </c>
      <c r="DY52" s="63">
        <f t="shared" si="423"/>
        <v>185942.32921589073</v>
      </c>
      <c r="DZ52" s="63">
        <f t="shared" si="423"/>
        <v>185942.32921589073</v>
      </c>
      <c r="EA52" s="63">
        <f t="shared" si="423"/>
        <v>185942.32921589073</v>
      </c>
      <c r="EB52" s="63">
        <f t="shared" si="423"/>
        <v>185942.32921589073</v>
      </c>
      <c r="EC52" s="63">
        <f t="shared" si="423"/>
        <v>185942.32921589073</v>
      </c>
      <c r="ED52" s="63">
        <f t="shared" ref="ED52:GO52" si="424">EC52</f>
        <v>185942.32921589073</v>
      </c>
      <c r="EE52" s="63">
        <f t="shared" si="424"/>
        <v>185942.32921589073</v>
      </c>
      <c r="EF52" s="63">
        <f t="shared" si="424"/>
        <v>185942.32921589073</v>
      </c>
      <c r="EG52" s="63">
        <f t="shared" si="424"/>
        <v>185942.32921589073</v>
      </c>
      <c r="EH52" s="63">
        <f t="shared" si="424"/>
        <v>185942.32921589073</v>
      </c>
      <c r="EI52" s="63">
        <f t="shared" si="424"/>
        <v>185942.32921589073</v>
      </c>
      <c r="EJ52" s="63">
        <f t="shared" si="424"/>
        <v>185942.32921589073</v>
      </c>
      <c r="EK52" s="63">
        <f t="shared" si="424"/>
        <v>185942.32921589073</v>
      </c>
      <c r="EL52" s="63">
        <f t="shared" si="424"/>
        <v>185942.32921589073</v>
      </c>
      <c r="EM52" s="63">
        <f t="shared" si="424"/>
        <v>185942.32921589073</v>
      </c>
      <c r="EN52" s="63">
        <f t="shared" si="424"/>
        <v>185942.32921589073</v>
      </c>
      <c r="EO52" s="63">
        <f t="shared" si="424"/>
        <v>185942.32921589073</v>
      </c>
      <c r="EP52" s="63">
        <f t="shared" si="424"/>
        <v>185942.32921589073</v>
      </c>
      <c r="EQ52" s="63">
        <f t="shared" si="424"/>
        <v>185942.32921589073</v>
      </c>
      <c r="ER52" s="63">
        <f t="shared" si="424"/>
        <v>185942.32921589073</v>
      </c>
      <c r="ES52" s="63">
        <f t="shared" si="424"/>
        <v>185942.32921589073</v>
      </c>
      <c r="ET52" s="63">
        <f t="shared" si="424"/>
        <v>185942.32921589073</v>
      </c>
      <c r="EU52" s="63">
        <f t="shared" si="424"/>
        <v>185942.32921589073</v>
      </c>
      <c r="EV52" s="63">
        <f t="shared" si="424"/>
        <v>185942.32921589073</v>
      </c>
      <c r="EW52" s="63">
        <f t="shared" si="424"/>
        <v>185942.32921589073</v>
      </c>
      <c r="EX52" s="63">
        <f t="shared" si="424"/>
        <v>185942.32921589073</v>
      </c>
      <c r="EY52" s="63">
        <f t="shared" si="424"/>
        <v>185942.32921589073</v>
      </c>
      <c r="EZ52" s="63">
        <f t="shared" si="424"/>
        <v>185942.32921589073</v>
      </c>
      <c r="FA52" s="63">
        <f t="shared" si="424"/>
        <v>185942.32921589073</v>
      </c>
      <c r="FB52" s="63">
        <f t="shared" si="424"/>
        <v>185942.32921589073</v>
      </c>
      <c r="FC52" s="63">
        <f t="shared" si="424"/>
        <v>185942.32921589073</v>
      </c>
      <c r="FD52" s="63">
        <f t="shared" si="424"/>
        <v>185942.32921589073</v>
      </c>
      <c r="FE52" s="63">
        <f t="shared" si="424"/>
        <v>185942.32921589073</v>
      </c>
      <c r="FF52" s="63">
        <f t="shared" si="424"/>
        <v>185942.32921589073</v>
      </c>
      <c r="FG52" s="63">
        <f t="shared" si="424"/>
        <v>185942.32921589073</v>
      </c>
      <c r="FH52" s="63">
        <f t="shared" si="424"/>
        <v>185942.32921589073</v>
      </c>
      <c r="FI52" s="63">
        <f t="shared" si="424"/>
        <v>185942.32921589073</v>
      </c>
      <c r="FJ52" s="63">
        <f t="shared" si="424"/>
        <v>185942.32921589073</v>
      </c>
      <c r="FK52" s="63">
        <f t="shared" si="424"/>
        <v>185942.32921589073</v>
      </c>
      <c r="FL52" s="63">
        <f t="shared" si="424"/>
        <v>185942.32921589073</v>
      </c>
      <c r="FM52" s="63">
        <f t="shared" si="424"/>
        <v>185942.32921589073</v>
      </c>
      <c r="FN52" s="63">
        <f t="shared" si="424"/>
        <v>185942.32921589073</v>
      </c>
      <c r="FO52" s="63">
        <f t="shared" si="424"/>
        <v>185942.32921589073</v>
      </c>
      <c r="FP52" s="63">
        <f t="shared" si="424"/>
        <v>185942.32921589073</v>
      </c>
      <c r="FQ52" s="63">
        <f t="shared" si="424"/>
        <v>185942.32921589073</v>
      </c>
      <c r="FR52" s="63">
        <f t="shared" si="424"/>
        <v>185942.32921589073</v>
      </c>
      <c r="FS52" s="63">
        <f t="shared" si="424"/>
        <v>185942.32921589073</v>
      </c>
      <c r="FT52" s="63">
        <f t="shared" si="424"/>
        <v>185942.32921589073</v>
      </c>
      <c r="FU52" s="63">
        <f t="shared" si="424"/>
        <v>185942.32921589073</v>
      </c>
      <c r="FV52" s="63">
        <f t="shared" si="424"/>
        <v>185942.32921589073</v>
      </c>
      <c r="FW52" s="63">
        <f t="shared" si="424"/>
        <v>185942.32921589073</v>
      </c>
      <c r="FX52" s="63">
        <f t="shared" si="424"/>
        <v>185942.32921589073</v>
      </c>
      <c r="FY52" s="63">
        <f t="shared" si="424"/>
        <v>185942.32921589073</v>
      </c>
      <c r="FZ52" s="63">
        <f t="shared" si="424"/>
        <v>185942.32921589073</v>
      </c>
      <c r="GA52" s="63">
        <f t="shared" si="424"/>
        <v>185942.32921589073</v>
      </c>
      <c r="GB52" s="63">
        <f t="shared" si="424"/>
        <v>185942.32921589073</v>
      </c>
      <c r="GC52" s="63">
        <f t="shared" si="424"/>
        <v>185942.32921589073</v>
      </c>
      <c r="GD52" s="63">
        <f t="shared" si="424"/>
        <v>185942.32921589073</v>
      </c>
      <c r="GE52" s="63">
        <f t="shared" si="424"/>
        <v>185942.32921589073</v>
      </c>
      <c r="GF52" s="63">
        <f t="shared" si="424"/>
        <v>185942.32921589073</v>
      </c>
      <c r="GG52" s="63">
        <f t="shared" si="424"/>
        <v>185942.32921589073</v>
      </c>
      <c r="GH52" s="63">
        <f t="shared" si="424"/>
        <v>185942.32921589073</v>
      </c>
      <c r="GI52" s="63">
        <f t="shared" si="424"/>
        <v>185942.32921589073</v>
      </c>
      <c r="GJ52" s="63">
        <f t="shared" si="424"/>
        <v>185942.32921589073</v>
      </c>
      <c r="GK52" s="63">
        <f t="shared" si="424"/>
        <v>185942.32921589073</v>
      </c>
      <c r="GL52" s="63">
        <f t="shared" si="424"/>
        <v>185942.32921589073</v>
      </c>
      <c r="GM52" s="63">
        <f t="shared" si="424"/>
        <v>185942.32921589073</v>
      </c>
      <c r="GN52" s="63">
        <f t="shared" si="424"/>
        <v>185942.32921589073</v>
      </c>
      <c r="GO52" s="63">
        <f t="shared" si="424"/>
        <v>185942.32921589073</v>
      </c>
      <c r="GP52" s="63">
        <f t="shared" ref="GP52:JA52" si="425">GO52</f>
        <v>185942.32921589073</v>
      </c>
      <c r="GQ52" s="63">
        <f t="shared" si="425"/>
        <v>185942.32921589073</v>
      </c>
      <c r="GR52" s="63">
        <f t="shared" si="425"/>
        <v>185942.32921589073</v>
      </c>
      <c r="GS52" s="63">
        <f t="shared" si="425"/>
        <v>185942.32921589073</v>
      </c>
      <c r="GT52" s="63">
        <f t="shared" si="425"/>
        <v>185942.32921589073</v>
      </c>
      <c r="GU52" s="63">
        <f t="shared" si="425"/>
        <v>185942.32921589073</v>
      </c>
      <c r="GV52" s="63">
        <f t="shared" si="425"/>
        <v>185942.32921589073</v>
      </c>
      <c r="GW52" s="63">
        <f t="shared" si="425"/>
        <v>185942.32921589073</v>
      </c>
      <c r="GX52" s="63">
        <f t="shared" si="425"/>
        <v>185942.32921589073</v>
      </c>
      <c r="GY52" s="63">
        <f t="shared" si="425"/>
        <v>185942.32921589073</v>
      </c>
      <c r="GZ52" s="63">
        <f t="shared" si="425"/>
        <v>185942.32921589073</v>
      </c>
      <c r="HA52" s="63">
        <f t="shared" si="425"/>
        <v>185942.32921589073</v>
      </c>
      <c r="HB52" s="63">
        <f t="shared" si="425"/>
        <v>185942.32921589073</v>
      </c>
      <c r="HC52" s="63">
        <f t="shared" si="425"/>
        <v>185942.32921589073</v>
      </c>
      <c r="HD52" s="63">
        <f t="shared" si="425"/>
        <v>185942.32921589073</v>
      </c>
      <c r="HE52" s="63">
        <f t="shared" si="425"/>
        <v>185942.32921589073</v>
      </c>
      <c r="HF52" s="63">
        <f t="shared" si="425"/>
        <v>185942.32921589073</v>
      </c>
      <c r="HG52" s="63">
        <f t="shared" si="425"/>
        <v>185942.32921589073</v>
      </c>
      <c r="HH52" s="63">
        <f t="shared" si="425"/>
        <v>185942.32921589073</v>
      </c>
      <c r="HI52" s="63">
        <f t="shared" si="425"/>
        <v>185942.32921589073</v>
      </c>
      <c r="HJ52" s="63">
        <f t="shared" si="425"/>
        <v>185942.32921589073</v>
      </c>
      <c r="HK52" s="63">
        <f t="shared" si="425"/>
        <v>185942.32921589073</v>
      </c>
      <c r="HL52" s="63">
        <f t="shared" si="425"/>
        <v>185942.32921589073</v>
      </c>
      <c r="HM52" s="63">
        <f t="shared" si="425"/>
        <v>185942.32921589073</v>
      </c>
      <c r="HN52" s="63">
        <f t="shared" si="425"/>
        <v>185942.32921589073</v>
      </c>
      <c r="HO52" s="63">
        <f t="shared" si="425"/>
        <v>185942.32921589073</v>
      </c>
      <c r="HP52" s="63">
        <f t="shared" si="425"/>
        <v>185942.32921589073</v>
      </c>
      <c r="HQ52" s="63">
        <f t="shared" si="425"/>
        <v>185942.32921589073</v>
      </c>
      <c r="HR52" s="63">
        <f t="shared" si="425"/>
        <v>185942.32921589073</v>
      </c>
      <c r="HS52" s="63">
        <f t="shared" si="425"/>
        <v>185942.32921589073</v>
      </c>
      <c r="HT52" s="63">
        <f t="shared" si="425"/>
        <v>185942.32921589073</v>
      </c>
      <c r="HU52" s="63">
        <f t="shared" si="425"/>
        <v>185942.32921589073</v>
      </c>
      <c r="HV52" s="63">
        <f t="shared" si="425"/>
        <v>185942.32921589073</v>
      </c>
      <c r="HW52" s="63">
        <f t="shared" si="425"/>
        <v>185942.32921589073</v>
      </c>
      <c r="HX52" s="63">
        <f t="shared" si="425"/>
        <v>185942.32921589073</v>
      </c>
      <c r="HY52" s="63">
        <f t="shared" si="425"/>
        <v>185942.32921589073</v>
      </c>
      <c r="HZ52" s="63">
        <f t="shared" si="425"/>
        <v>185942.32921589073</v>
      </c>
      <c r="IA52" s="63">
        <f t="shared" si="425"/>
        <v>185942.32921589073</v>
      </c>
      <c r="IB52" s="63">
        <f t="shared" si="425"/>
        <v>185942.32921589073</v>
      </c>
      <c r="IC52" s="63">
        <f t="shared" si="425"/>
        <v>185942.32921589073</v>
      </c>
      <c r="ID52" s="63">
        <f t="shared" si="425"/>
        <v>185942.32921589073</v>
      </c>
      <c r="IE52" s="63">
        <f t="shared" si="425"/>
        <v>185942.32921589073</v>
      </c>
      <c r="IF52" s="63">
        <f t="shared" si="425"/>
        <v>185942.32921589073</v>
      </c>
      <c r="IG52" s="63">
        <f t="shared" si="425"/>
        <v>185942.32921589073</v>
      </c>
      <c r="IH52" s="63">
        <f t="shared" si="425"/>
        <v>185942.32921589073</v>
      </c>
      <c r="II52" s="63">
        <f t="shared" si="425"/>
        <v>185942.32921589073</v>
      </c>
      <c r="IJ52" s="63">
        <f t="shared" si="425"/>
        <v>185942.32921589073</v>
      </c>
      <c r="IK52" s="63">
        <f t="shared" si="425"/>
        <v>185942.32921589073</v>
      </c>
      <c r="IL52" s="63">
        <f t="shared" si="425"/>
        <v>185942.32921589073</v>
      </c>
      <c r="IM52" s="63">
        <f t="shared" si="425"/>
        <v>185942.32921589073</v>
      </c>
      <c r="IN52" s="63">
        <f t="shared" si="425"/>
        <v>185942.32921589073</v>
      </c>
      <c r="IO52" s="63">
        <f t="shared" si="425"/>
        <v>185942.32921589073</v>
      </c>
      <c r="IP52" s="63">
        <f t="shared" si="425"/>
        <v>185942.32921589073</v>
      </c>
      <c r="IQ52" s="63">
        <f t="shared" si="425"/>
        <v>185942.32921589073</v>
      </c>
      <c r="IR52" s="63">
        <f t="shared" si="425"/>
        <v>185942.32921589073</v>
      </c>
      <c r="IS52" s="63">
        <f t="shared" si="425"/>
        <v>185942.32921589073</v>
      </c>
      <c r="IT52" s="63">
        <f t="shared" si="425"/>
        <v>185942.32921589073</v>
      </c>
      <c r="IU52" s="63">
        <f t="shared" si="425"/>
        <v>185942.32921589073</v>
      </c>
      <c r="IV52" s="63">
        <f t="shared" si="425"/>
        <v>185942.32921589073</v>
      </c>
      <c r="IW52" s="63">
        <f t="shared" si="425"/>
        <v>185942.32921589073</v>
      </c>
      <c r="IX52" s="63">
        <f t="shared" si="425"/>
        <v>185942.32921589073</v>
      </c>
      <c r="IY52" s="63">
        <f t="shared" si="425"/>
        <v>185942.32921589073</v>
      </c>
      <c r="IZ52" s="63">
        <f t="shared" si="425"/>
        <v>185942.32921589073</v>
      </c>
      <c r="JA52" s="63">
        <f t="shared" si="425"/>
        <v>185942.32921589073</v>
      </c>
      <c r="JB52" s="63">
        <f t="shared" ref="JB52:LM52" si="426">JA52</f>
        <v>185942.32921589073</v>
      </c>
      <c r="JC52" s="63">
        <f t="shared" si="426"/>
        <v>185942.32921589073</v>
      </c>
      <c r="JD52" s="63">
        <f t="shared" si="426"/>
        <v>185942.32921589073</v>
      </c>
      <c r="JE52" s="63">
        <f t="shared" si="426"/>
        <v>185942.32921589073</v>
      </c>
      <c r="JF52" s="63">
        <f t="shared" si="426"/>
        <v>185942.32921589073</v>
      </c>
      <c r="JG52" s="63">
        <f t="shared" si="426"/>
        <v>185942.32921589073</v>
      </c>
      <c r="JH52" s="63">
        <f t="shared" si="426"/>
        <v>185942.32921589073</v>
      </c>
      <c r="JI52" s="63">
        <f t="shared" si="426"/>
        <v>185942.32921589073</v>
      </c>
      <c r="JJ52" s="63">
        <f t="shared" si="426"/>
        <v>185942.32921589073</v>
      </c>
      <c r="JK52" s="63">
        <f t="shared" si="426"/>
        <v>185942.32921589073</v>
      </c>
      <c r="JL52" s="63">
        <f t="shared" si="426"/>
        <v>185942.32921589073</v>
      </c>
      <c r="JM52" s="63">
        <f t="shared" si="426"/>
        <v>185942.32921589073</v>
      </c>
      <c r="JN52" s="63">
        <f t="shared" si="426"/>
        <v>185942.32921589073</v>
      </c>
      <c r="JO52" s="63">
        <f t="shared" si="426"/>
        <v>185942.32921589073</v>
      </c>
      <c r="JP52" s="63">
        <f t="shared" si="426"/>
        <v>185942.32921589073</v>
      </c>
      <c r="JQ52" s="63">
        <f t="shared" si="426"/>
        <v>185942.32921589073</v>
      </c>
      <c r="JR52" s="63">
        <f t="shared" si="426"/>
        <v>185942.32921589073</v>
      </c>
      <c r="JS52" s="63">
        <f t="shared" si="426"/>
        <v>185942.32921589073</v>
      </c>
      <c r="JT52" s="63">
        <f t="shared" si="426"/>
        <v>185942.32921589073</v>
      </c>
      <c r="JU52" s="63">
        <f t="shared" si="426"/>
        <v>185942.32921589073</v>
      </c>
      <c r="JV52" s="63">
        <f t="shared" si="426"/>
        <v>185942.32921589073</v>
      </c>
      <c r="JW52" s="63">
        <f t="shared" si="426"/>
        <v>185942.32921589073</v>
      </c>
      <c r="JX52" s="63">
        <f t="shared" si="426"/>
        <v>185942.32921589073</v>
      </c>
      <c r="JY52" s="63">
        <f t="shared" si="426"/>
        <v>185942.32921589073</v>
      </c>
      <c r="JZ52" s="63">
        <f t="shared" si="426"/>
        <v>185942.32921589073</v>
      </c>
      <c r="KA52" s="63">
        <f t="shared" si="426"/>
        <v>185942.32921589073</v>
      </c>
      <c r="KB52" s="63">
        <f t="shared" si="426"/>
        <v>185942.32921589073</v>
      </c>
      <c r="KC52" s="63">
        <f t="shared" si="426"/>
        <v>185942.32921589073</v>
      </c>
      <c r="KD52" s="63">
        <f t="shared" si="426"/>
        <v>185942.32921589073</v>
      </c>
      <c r="KE52" s="63">
        <f t="shared" si="426"/>
        <v>185942.32921589073</v>
      </c>
      <c r="KF52" s="63">
        <f t="shared" si="426"/>
        <v>185942.32921589073</v>
      </c>
      <c r="KG52" s="63">
        <f t="shared" si="426"/>
        <v>185942.32921589073</v>
      </c>
      <c r="KH52" s="63">
        <f t="shared" si="426"/>
        <v>185942.32921589073</v>
      </c>
      <c r="KI52" s="63">
        <f t="shared" si="426"/>
        <v>185942.32921589073</v>
      </c>
      <c r="KJ52" s="63">
        <f t="shared" si="426"/>
        <v>185942.32921589073</v>
      </c>
      <c r="KK52" s="63">
        <f t="shared" si="426"/>
        <v>185942.32921589073</v>
      </c>
      <c r="KL52" s="63">
        <f t="shared" si="426"/>
        <v>185942.32921589073</v>
      </c>
      <c r="KM52" s="63">
        <f t="shared" si="426"/>
        <v>185942.32921589073</v>
      </c>
      <c r="KN52" s="63">
        <f t="shared" si="426"/>
        <v>185942.32921589073</v>
      </c>
      <c r="KO52" s="63">
        <f t="shared" si="426"/>
        <v>185942.32921589073</v>
      </c>
      <c r="KP52" s="63">
        <f t="shared" si="426"/>
        <v>185942.32921589073</v>
      </c>
      <c r="KQ52" s="63">
        <f t="shared" si="426"/>
        <v>185942.32921589073</v>
      </c>
      <c r="KR52" s="63">
        <f t="shared" si="426"/>
        <v>185942.32921589073</v>
      </c>
      <c r="KS52" s="63">
        <f t="shared" si="426"/>
        <v>185942.32921589073</v>
      </c>
      <c r="KT52" s="63">
        <f t="shared" si="426"/>
        <v>185942.32921589073</v>
      </c>
      <c r="KU52" s="63">
        <f t="shared" si="426"/>
        <v>185942.32921589073</v>
      </c>
      <c r="KV52" s="63">
        <f t="shared" si="426"/>
        <v>185942.32921589073</v>
      </c>
      <c r="KW52" s="63">
        <f t="shared" si="426"/>
        <v>185942.32921589073</v>
      </c>
      <c r="KX52" s="63">
        <f t="shared" si="426"/>
        <v>185942.32921589073</v>
      </c>
      <c r="KY52" s="63">
        <f t="shared" si="426"/>
        <v>185942.32921589073</v>
      </c>
      <c r="KZ52" s="63">
        <f t="shared" si="426"/>
        <v>185942.32921589073</v>
      </c>
      <c r="LA52" s="63">
        <f t="shared" si="426"/>
        <v>185942.32921589073</v>
      </c>
      <c r="LB52" s="63">
        <f t="shared" si="426"/>
        <v>185942.32921589073</v>
      </c>
      <c r="LC52" s="63">
        <f t="shared" si="426"/>
        <v>185942.32921589073</v>
      </c>
      <c r="LD52" s="63">
        <f t="shared" si="426"/>
        <v>185942.32921589073</v>
      </c>
      <c r="LE52" s="63">
        <f t="shared" si="426"/>
        <v>185942.32921589073</v>
      </c>
      <c r="LF52" s="63">
        <f t="shared" si="426"/>
        <v>185942.32921589073</v>
      </c>
      <c r="LG52" s="63">
        <f t="shared" si="426"/>
        <v>185942.32921589073</v>
      </c>
      <c r="LH52" s="63">
        <f t="shared" si="426"/>
        <v>185942.32921589073</v>
      </c>
      <c r="LI52" s="63">
        <f t="shared" si="426"/>
        <v>185942.32921589073</v>
      </c>
      <c r="LJ52" s="63">
        <f t="shared" si="426"/>
        <v>185942.32921589073</v>
      </c>
      <c r="LK52" s="63">
        <f t="shared" si="426"/>
        <v>185942.32921589073</v>
      </c>
      <c r="LL52" s="63">
        <f t="shared" si="426"/>
        <v>185942.32921589073</v>
      </c>
      <c r="LM52" s="63">
        <f t="shared" si="426"/>
        <v>185942.32921589073</v>
      </c>
      <c r="LN52" s="63">
        <f t="shared" ref="LN52:NY52" si="427">LM52</f>
        <v>185942.32921589073</v>
      </c>
      <c r="LO52" s="63">
        <f t="shared" si="427"/>
        <v>185942.32921589073</v>
      </c>
      <c r="LP52" s="63">
        <f t="shared" si="427"/>
        <v>185942.32921589073</v>
      </c>
      <c r="LQ52" s="63">
        <f t="shared" si="427"/>
        <v>185942.32921589073</v>
      </c>
      <c r="LR52" s="63">
        <f t="shared" si="427"/>
        <v>185942.32921589073</v>
      </c>
      <c r="LS52" s="63">
        <f t="shared" si="427"/>
        <v>185942.32921589073</v>
      </c>
      <c r="LT52" s="63">
        <f t="shared" si="427"/>
        <v>185942.32921589073</v>
      </c>
      <c r="LU52" s="63">
        <f t="shared" si="427"/>
        <v>185942.32921589073</v>
      </c>
      <c r="LV52" s="63">
        <f t="shared" si="427"/>
        <v>185942.32921589073</v>
      </c>
      <c r="LW52" s="63">
        <f t="shared" si="427"/>
        <v>185942.32921589073</v>
      </c>
      <c r="LX52" s="63">
        <f t="shared" si="427"/>
        <v>185942.32921589073</v>
      </c>
      <c r="LY52" s="63">
        <f t="shared" si="427"/>
        <v>185942.32921589073</v>
      </c>
      <c r="LZ52" s="63">
        <f t="shared" si="427"/>
        <v>185942.32921589073</v>
      </c>
      <c r="MA52" s="63">
        <f t="shared" si="427"/>
        <v>185942.32921589073</v>
      </c>
      <c r="MB52" s="63">
        <f t="shared" si="427"/>
        <v>185942.32921589073</v>
      </c>
      <c r="MC52" s="63">
        <f t="shared" si="427"/>
        <v>185942.32921589073</v>
      </c>
      <c r="MD52" s="63">
        <f t="shared" si="427"/>
        <v>185942.32921589073</v>
      </c>
      <c r="ME52" s="63">
        <f t="shared" si="427"/>
        <v>185942.32921589073</v>
      </c>
      <c r="MF52" s="63">
        <f t="shared" si="427"/>
        <v>185942.32921589073</v>
      </c>
      <c r="MG52" s="63">
        <f t="shared" si="427"/>
        <v>185942.32921589073</v>
      </c>
      <c r="MH52" s="63">
        <f t="shared" si="427"/>
        <v>185942.32921589073</v>
      </c>
      <c r="MI52" s="63">
        <f t="shared" si="427"/>
        <v>185942.32921589073</v>
      </c>
      <c r="MJ52" s="63">
        <f t="shared" si="427"/>
        <v>185942.32921589073</v>
      </c>
      <c r="MK52" s="63">
        <f t="shared" si="427"/>
        <v>185942.32921589073</v>
      </c>
      <c r="ML52" s="63">
        <f t="shared" si="427"/>
        <v>185942.32921589073</v>
      </c>
      <c r="MM52" s="63">
        <f t="shared" si="427"/>
        <v>185942.32921589073</v>
      </c>
      <c r="MN52" s="63">
        <f t="shared" si="427"/>
        <v>185942.32921589073</v>
      </c>
      <c r="MO52" s="63">
        <f t="shared" si="427"/>
        <v>185942.32921589073</v>
      </c>
      <c r="MP52" s="63">
        <f t="shared" si="427"/>
        <v>185942.32921589073</v>
      </c>
      <c r="MQ52" s="63">
        <f t="shared" si="427"/>
        <v>185942.32921589073</v>
      </c>
      <c r="MR52" s="63">
        <f t="shared" si="427"/>
        <v>185942.32921589073</v>
      </c>
      <c r="MS52" s="63">
        <f t="shared" si="427"/>
        <v>185942.32921589073</v>
      </c>
      <c r="MT52" s="63">
        <f t="shared" si="427"/>
        <v>185942.32921589073</v>
      </c>
      <c r="MU52" s="63">
        <f t="shared" si="427"/>
        <v>185942.32921589073</v>
      </c>
      <c r="MV52" s="63">
        <f t="shared" si="427"/>
        <v>185942.32921589073</v>
      </c>
      <c r="MW52" s="63">
        <f t="shared" si="427"/>
        <v>185942.32921589073</v>
      </c>
      <c r="MX52" s="63">
        <f t="shared" si="427"/>
        <v>185942.32921589073</v>
      </c>
      <c r="MY52" s="63">
        <f t="shared" si="427"/>
        <v>185942.32921589073</v>
      </c>
      <c r="MZ52" s="63">
        <f t="shared" si="427"/>
        <v>185942.32921589073</v>
      </c>
      <c r="NA52" s="63">
        <f t="shared" si="427"/>
        <v>185942.32921589073</v>
      </c>
      <c r="NB52" s="63">
        <f t="shared" si="427"/>
        <v>185942.32921589073</v>
      </c>
      <c r="NC52" s="63">
        <f t="shared" si="427"/>
        <v>185942.32921589073</v>
      </c>
      <c r="ND52" s="63">
        <f t="shared" si="427"/>
        <v>185942.32921589073</v>
      </c>
      <c r="NE52" s="63">
        <f t="shared" si="427"/>
        <v>185942.32921589073</v>
      </c>
      <c r="NF52" s="63">
        <f t="shared" si="427"/>
        <v>185942.32921589073</v>
      </c>
      <c r="NG52" s="63">
        <f t="shared" si="427"/>
        <v>185942.32921589073</v>
      </c>
      <c r="NH52" s="63">
        <f t="shared" si="427"/>
        <v>185942.32921589073</v>
      </c>
      <c r="NI52" s="63">
        <f t="shared" si="427"/>
        <v>185942.32921589073</v>
      </c>
      <c r="NJ52" s="63">
        <f t="shared" si="427"/>
        <v>185942.32921589073</v>
      </c>
      <c r="NK52" s="63">
        <f t="shared" si="427"/>
        <v>185942.32921589073</v>
      </c>
      <c r="NL52" s="63">
        <f t="shared" si="427"/>
        <v>185942.32921589073</v>
      </c>
      <c r="NM52" s="63">
        <f t="shared" si="427"/>
        <v>185942.32921589073</v>
      </c>
      <c r="NN52" s="63">
        <f t="shared" si="427"/>
        <v>185942.32921589073</v>
      </c>
      <c r="NO52" s="63">
        <f t="shared" si="427"/>
        <v>185942.32921589073</v>
      </c>
      <c r="NP52" s="63">
        <f t="shared" si="427"/>
        <v>185942.32921589073</v>
      </c>
      <c r="NQ52" s="63">
        <f t="shared" si="427"/>
        <v>185942.32921589073</v>
      </c>
      <c r="NR52" s="63">
        <f t="shared" si="427"/>
        <v>185942.32921589073</v>
      </c>
      <c r="NS52" s="63">
        <f t="shared" si="427"/>
        <v>185942.32921589073</v>
      </c>
      <c r="NT52" s="63">
        <f t="shared" si="427"/>
        <v>185942.32921589073</v>
      </c>
      <c r="NU52" s="63">
        <f t="shared" si="427"/>
        <v>185942.32921589073</v>
      </c>
      <c r="NV52" s="63">
        <f t="shared" si="427"/>
        <v>185942.32921589073</v>
      </c>
      <c r="NW52" s="63">
        <f t="shared" si="427"/>
        <v>185942.32921589073</v>
      </c>
      <c r="NX52" s="63">
        <f t="shared" si="427"/>
        <v>185942.32921589073</v>
      </c>
      <c r="NY52" s="63">
        <f t="shared" si="427"/>
        <v>185942.32921589073</v>
      </c>
      <c r="NZ52" s="63">
        <f t="shared" ref="NZ52:QK52" si="428">NY52</f>
        <v>185942.32921589073</v>
      </c>
      <c r="OA52" s="63">
        <f t="shared" si="428"/>
        <v>185942.32921589073</v>
      </c>
      <c r="OB52" s="63">
        <f t="shared" si="428"/>
        <v>185942.32921589073</v>
      </c>
      <c r="OC52" s="63">
        <f t="shared" si="428"/>
        <v>185942.32921589073</v>
      </c>
      <c r="OD52" s="63">
        <f t="shared" si="428"/>
        <v>185942.32921589073</v>
      </c>
      <c r="OE52" s="63">
        <f t="shared" si="428"/>
        <v>185942.32921589073</v>
      </c>
      <c r="OF52" s="63">
        <f t="shared" si="428"/>
        <v>185942.32921589073</v>
      </c>
      <c r="OG52" s="63">
        <f t="shared" si="428"/>
        <v>185942.32921589073</v>
      </c>
      <c r="OH52" s="63">
        <f t="shared" si="428"/>
        <v>185942.32921589073</v>
      </c>
      <c r="OI52" s="63">
        <f t="shared" si="428"/>
        <v>185942.32921589073</v>
      </c>
      <c r="OJ52" s="63">
        <f t="shared" si="428"/>
        <v>185942.32921589073</v>
      </c>
      <c r="OK52" s="63">
        <f t="shared" si="428"/>
        <v>185942.32921589073</v>
      </c>
      <c r="OL52" s="63">
        <f t="shared" si="428"/>
        <v>185942.32921589073</v>
      </c>
      <c r="OM52" s="63">
        <f t="shared" si="428"/>
        <v>185942.32921589073</v>
      </c>
      <c r="ON52" s="63">
        <f t="shared" si="428"/>
        <v>185942.32921589073</v>
      </c>
      <c r="OO52" s="63">
        <f t="shared" si="428"/>
        <v>185942.32921589073</v>
      </c>
      <c r="OP52" s="63">
        <f t="shared" si="428"/>
        <v>185942.32921589073</v>
      </c>
      <c r="OQ52" s="63">
        <f t="shared" si="428"/>
        <v>185942.32921589073</v>
      </c>
      <c r="OR52" s="63">
        <f t="shared" si="428"/>
        <v>185942.32921589073</v>
      </c>
      <c r="OS52" s="63">
        <f t="shared" si="428"/>
        <v>185942.32921589073</v>
      </c>
      <c r="OT52" s="63">
        <f t="shared" si="428"/>
        <v>185942.32921589073</v>
      </c>
      <c r="OU52" s="63">
        <f t="shared" si="428"/>
        <v>185942.32921589073</v>
      </c>
      <c r="OV52" s="63">
        <f t="shared" si="428"/>
        <v>185942.32921589073</v>
      </c>
      <c r="OW52" s="63">
        <f t="shared" si="428"/>
        <v>185942.32921589073</v>
      </c>
      <c r="OX52" s="63">
        <f t="shared" si="428"/>
        <v>185942.32921589073</v>
      </c>
      <c r="OY52" s="63">
        <f t="shared" si="428"/>
        <v>185942.32921589073</v>
      </c>
      <c r="OZ52" s="63">
        <f t="shared" si="428"/>
        <v>185942.32921589073</v>
      </c>
      <c r="PA52" s="63">
        <f t="shared" si="428"/>
        <v>185942.32921589073</v>
      </c>
      <c r="PB52" s="63">
        <f t="shared" si="428"/>
        <v>185942.32921589073</v>
      </c>
      <c r="PC52" s="63">
        <f t="shared" si="428"/>
        <v>185942.32921589073</v>
      </c>
      <c r="PD52" s="63">
        <f t="shared" si="428"/>
        <v>185942.32921589073</v>
      </c>
      <c r="PE52" s="63">
        <f t="shared" si="428"/>
        <v>185942.32921589073</v>
      </c>
      <c r="PF52" s="63">
        <f t="shared" si="428"/>
        <v>185942.32921589073</v>
      </c>
      <c r="PG52" s="63">
        <f t="shared" si="428"/>
        <v>185942.32921589073</v>
      </c>
      <c r="PH52" s="63">
        <f t="shared" si="428"/>
        <v>185942.32921589073</v>
      </c>
      <c r="PI52" s="63">
        <f t="shared" si="428"/>
        <v>185942.32921589073</v>
      </c>
      <c r="PJ52" s="63">
        <f t="shared" si="428"/>
        <v>185942.32921589073</v>
      </c>
      <c r="PK52" s="63">
        <f t="shared" si="428"/>
        <v>185942.32921589073</v>
      </c>
      <c r="PL52" s="63">
        <f t="shared" si="428"/>
        <v>185942.32921589073</v>
      </c>
      <c r="PM52" s="63">
        <f t="shared" si="428"/>
        <v>185942.32921589073</v>
      </c>
      <c r="PN52" s="63">
        <f t="shared" si="428"/>
        <v>185942.32921589073</v>
      </c>
      <c r="PO52" s="63">
        <f t="shared" si="428"/>
        <v>185942.32921589073</v>
      </c>
      <c r="PP52" s="63">
        <f t="shared" si="428"/>
        <v>185942.32921589073</v>
      </c>
      <c r="PQ52" s="63">
        <f t="shared" si="428"/>
        <v>185942.32921589073</v>
      </c>
      <c r="PR52" s="63">
        <f t="shared" si="428"/>
        <v>185942.32921589073</v>
      </c>
      <c r="PS52" s="63">
        <f t="shared" si="428"/>
        <v>185942.32921589073</v>
      </c>
      <c r="PT52" s="63">
        <f t="shared" si="428"/>
        <v>185942.32921589073</v>
      </c>
      <c r="PU52" s="63">
        <f t="shared" si="428"/>
        <v>185942.32921589073</v>
      </c>
      <c r="PV52" s="63">
        <f t="shared" si="428"/>
        <v>185942.32921589073</v>
      </c>
      <c r="PW52" s="63">
        <f t="shared" si="428"/>
        <v>185942.32921589073</v>
      </c>
      <c r="PX52" s="63">
        <f t="shared" si="428"/>
        <v>185942.32921589073</v>
      </c>
      <c r="PY52" s="63">
        <f t="shared" si="428"/>
        <v>185942.32921589073</v>
      </c>
      <c r="PZ52" s="63">
        <f t="shared" si="428"/>
        <v>185942.32921589073</v>
      </c>
      <c r="QA52" s="63">
        <f t="shared" si="428"/>
        <v>185942.32921589073</v>
      </c>
      <c r="QB52" s="63">
        <f t="shared" si="428"/>
        <v>185942.32921589073</v>
      </c>
      <c r="QC52" s="63">
        <f t="shared" si="428"/>
        <v>185942.32921589073</v>
      </c>
      <c r="QD52" s="63">
        <f t="shared" si="428"/>
        <v>185942.32921589073</v>
      </c>
      <c r="QE52" s="63">
        <f t="shared" si="428"/>
        <v>185942.32921589073</v>
      </c>
      <c r="QF52" s="63">
        <f t="shared" si="428"/>
        <v>185942.32921589073</v>
      </c>
      <c r="QG52" s="63">
        <f t="shared" si="428"/>
        <v>185942.32921589073</v>
      </c>
      <c r="QH52" s="63">
        <f t="shared" si="428"/>
        <v>185942.32921589073</v>
      </c>
      <c r="QI52" s="63">
        <f t="shared" si="428"/>
        <v>185942.32921589073</v>
      </c>
      <c r="QJ52" s="63">
        <f t="shared" si="428"/>
        <v>185942.32921589073</v>
      </c>
      <c r="QK52" s="63">
        <f t="shared" si="428"/>
        <v>185942.32921589073</v>
      </c>
      <c r="QL52" s="63">
        <f t="shared" ref="QL52:SW52" si="429">QK52</f>
        <v>185942.32921589073</v>
      </c>
      <c r="QM52" s="63">
        <f t="shared" si="429"/>
        <v>185942.32921589073</v>
      </c>
      <c r="QN52" s="63">
        <f t="shared" si="429"/>
        <v>185942.32921589073</v>
      </c>
      <c r="QO52" s="63">
        <f t="shared" si="429"/>
        <v>185942.32921589073</v>
      </c>
      <c r="QP52" s="63">
        <f t="shared" si="429"/>
        <v>185942.32921589073</v>
      </c>
      <c r="QQ52" s="63">
        <f t="shared" si="429"/>
        <v>185942.32921589073</v>
      </c>
      <c r="QR52" s="63">
        <f t="shared" si="429"/>
        <v>185942.32921589073</v>
      </c>
      <c r="QS52" s="63">
        <f t="shared" si="429"/>
        <v>185942.32921589073</v>
      </c>
      <c r="QT52" s="63">
        <f t="shared" si="429"/>
        <v>185942.32921589073</v>
      </c>
      <c r="QU52" s="63">
        <f t="shared" si="429"/>
        <v>185942.32921589073</v>
      </c>
      <c r="QV52" s="63">
        <f t="shared" si="429"/>
        <v>185942.32921589073</v>
      </c>
      <c r="QW52" s="63">
        <f t="shared" si="429"/>
        <v>185942.32921589073</v>
      </c>
      <c r="QX52" s="63">
        <f t="shared" si="429"/>
        <v>185942.32921589073</v>
      </c>
      <c r="QY52" s="63">
        <f t="shared" si="429"/>
        <v>185942.32921589073</v>
      </c>
      <c r="QZ52" s="63">
        <f t="shared" si="429"/>
        <v>185942.32921589073</v>
      </c>
      <c r="RA52" s="63">
        <f t="shared" si="429"/>
        <v>185942.32921589073</v>
      </c>
      <c r="RB52" s="63">
        <f t="shared" si="429"/>
        <v>185942.32921589073</v>
      </c>
      <c r="RC52" s="63">
        <f t="shared" si="429"/>
        <v>185942.32921589073</v>
      </c>
      <c r="RD52" s="63">
        <f t="shared" si="429"/>
        <v>185942.32921589073</v>
      </c>
      <c r="RE52" s="63">
        <f t="shared" si="429"/>
        <v>185942.32921589073</v>
      </c>
      <c r="RF52" s="63">
        <f t="shared" si="429"/>
        <v>185942.32921589073</v>
      </c>
      <c r="RG52" s="63">
        <f t="shared" si="429"/>
        <v>185942.32921589073</v>
      </c>
      <c r="RH52" s="63">
        <f t="shared" si="429"/>
        <v>185942.32921589073</v>
      </c>
      <c r="RI52" s="63">
        <f t="shared" si="429"/>
        <v>185942.32921589073</v>
      </c>
      <c r="RJ52" s="63">
        <f t="shared" si="429"/>
        <v>185942.32921589073</v>
      </c>
      <c r="RK52" s="63">
        <f t="shared" si="429"/>
        <v>185942.32921589073</v>
      </c>
      <c r="RL52" s="63">
        <f t="shared" si="429"/>
        <v>185942.32921589073</v>
      </c>
      <c r="RM52" s="63">
        <f t="shared" si="429"/>
        <v>185942.32921589073</v>
      </c>
      <c r="RN52" s="63">
        <f t="shared" si="429"/>
        <v>185942.32921589073</v>
      </c>
      <c r="RO52" s="63">
        <f t="shared" si="429"/>
        <v>185942.32921589073</v>
      </c>
      <c r="RP52" s="63">
        <f t="shared" si="429"/>
        <v>185942.32921589073</v>
      </c>
      <c r="RQ52" s="63">
        <f t="shared" si="429"/>
        <v>185942.32921589073</v>
      </c>
      <c r="RR52" s="63">
        <f t="shared" si="429"/>
        <v>185942.32921589073</v>
      </c>
      <c r="RS52" s="63">
        <f t="shared" si="429"/>
        <v>185942.32921589073</v>
      </c>
      <c r="RT52" s="63">
        <f t="shared" si="429"/>
        <v>185942.32921589073</v>
      </c>
      <c r="RU52" s="63">
        <f t="shared" si="429"/>
        <v>185942.32921589073</v>
      </c>
      <c r="RV52" s="63">
        <f t="shared" si="429"/>
        <v>185942.32921589073</v>
      </c>
      <c r="RW52" s="63">
        <f t="shared" si="429"/>
        <v>185942.32921589073</v>
      </c>
      <c r="RX52" s="63">
        <f t="shared" si="429"/>
        <v>185942.32921589073</v>
      </c>
      <c r="RY52" s="63">
        <f t="shared" si="429"/>
        <v>185942.32921589073</v>
      </c>
      <c r="RZ52" s="63">
        <f t="shared" si="429"/>
        <v>185942.32921589073</v>
      </c>
      <c r="SA52" s="63">
        <f t="shared" si="429"/>
        <v>185942.32921589073</v>
      </c>
      <c r="SB52" s="63">
        <f t="shared" si="429"/>
        <v>185942.32921589073</v>
      </c>
      <c r="SC52" s="63">
        <f t="shared" si="429"/>
        <v>185942.32921589073</v>
      </c>
      <c r="SD52" s="63">
        <f t="shared" si="429"/>
        <v>185942.32921589073</v>
      </c>
      <c r="SE52" s="63">
        <f t="shared" si="429"/>
        <v>185942.32921589073</v>
      </c>
      <c r="SF52" s="63">
        <f t="shared" si="429"/>
        <v>185942.32921589073</v>
      </c>
      <c r="SG52" s="63">
        <f t="shared" si="429"/>
        <v>185942.32921589073</v>
      </c>
      <c r="SH52" s="63">
        <f t="shared" si="429"/>
        <v>185942.32921589073</v>
      </c>
      <c r="SI52" s="63">
        <f t="shared" si="429"/>
        <v>185942.32921589073</v>
      </c>
      <c r="SJ52" s="63">
        <f t="shared" si="429"/>
        <v>185942.32921589073</v>
      </c>
      <c r="SK52" s="63">
        <f t="shared" si="429"/>
        <v>185942.32921589073</v>
      </c>
      <c r="SL52" s="63">
        <f t="shared" si="429"/>
        <v>185942.32921589073</v>
      </c>
      <c r="SM52" s="63">
        <f t="shared" si="429"/>
        <v>185942.32921589073</v>
      </c>
      <c r="SN52" s="63">
        <f t="shared" si="429"/>
        <v>185942.32921589073</v>
      </c>
      <c r="SO52" s="63">
        <f t="shared" si="429"/>
        <v>185942.32921589073</v>
      </c>
      <c r="SP52" s="63">
        <f t="shared" si="429"/>
        <v>185942.32921589073</v>
      </c>
      <c r="SQ52" s="63">
        <f t="shared" si="429"/>
        <v>185942.32921589073</v>
      </c>
      <c r="SR52" s="63">
        <f t="shared" si="429"/>
        <v>185942.32921589073</v>
      </c>
      <c r="SS52" s="63">
        <f t="shared" si="429"/>
        <v>185942.32921589073</v>
      </c>
      <c r="ST52" s="63">
        <f t="shared" si="429"/>
        <v>185942.32921589073</v>
      </c>
      <c r="SU52" s="63">
        <f t="shared" si="429"/>
        <v>185942.32921589073</v>
      </c>
      <c r="SV52" s="63">
        <f t="shared" si="429"/>
        <v>185942.32921589073</v>
      </c>
      <c r="SW52" s="63">
        <f t="shared" si="429"/>
        <v>185942.32921589073</v>
      </c>
      <c r="SX52" s="63">
        <f t="shared" ref="SX52:VI52" si="430">SW52</f>
        <v>185942.32921589073</v>
      </c>
      <c r="SY52" s="63">
        <f t="shared" si="430"/>
        <v>185942.32921589073</v>
      </c>
      <c r="SZ52" s="63">
        <f t="shared" si="430"/>
        <v>185942.32921589073</v>
      </c>
      <c r="TA52" s="63">
        <f t="shared" si="430"/>
        <v>185942.32921589073</v>
      </c>
      <c r="TB52" s="63">
        <f t="shared" si="430"/>
        <v>185942.32921589073</v>
      </c>
      <c r="TC52" s="63">
        <f t="shared" si="430"/>
        <v>185942.32921589073</v>
      </c>
      <c r="TD52" s="63">
        <f t="shared" si="430"/>
        <v>185942.32921589073</v>
      </c>
      <c r="TE52" s="63">
        <f t="shared" si="430"/>
        <v>185942.32921589073</v>
      </c>
      <c r="TF52" s="63">
        <f t="shared" si="430"/>
        <v>185942.32921589073</v>
      </c>
      <c r="TG52" s="63">
        <f t="shared" si="430"/>
        <v>185942.32921589073</v>
      </c>
      <c r="TH52" s="63">
        <f t="shared" si="430"/>
        <v>185942.32921589073</v>
      </c>
      <c r="TI52" s="63">
        <f t="shared" si="430"/>
        <v>185942.32921589073</v>
      </c>
      <c r="TJ52" s="63">
        <f t="shared" si="430"/>
        <v>185942.32921589073</v>
      </c>
      <c r="TK52" s="63">
        <f t="shared" si="430"/>
        <v>185942.32921589073</v>
      </c>
      <c r="TL52" s="63">
        <f t="shared" si="430"/>
        <v>185942.32921589073</v>
      </c>
      <c r="TM52" s="63">
        <f t="shared" si="430"/>
        <v>185942.32921589073</v>
      </c>
      <c r="TN52" s="63">
        <f t="shared" si="430"/>
        <v>185942.32921589073</v>
      </c>
      <c r="TO52" s="63">
        <f t="shared" si="430"/>
        <v>185942.32921589073</v>
      </c>
      <c r="TP52" s="63">
        <f t="shared" si="430"/>
        <v>185942.32921589073</v>
      </c>
      <c r="TQ52" s="63">
        <f t="shared" si="430"/>
        <v>185942.32921589073</v>
      </c>
      <c r="TR52" s="63">
        <f t="shared" si="430"/>
        <v>185942.32921589073</v>
      </c>
      <c r="TS52" s="63">
        <f t="shared" si="430"/>
        <v>185942.32921589073</v>
      </c>
      <c r="TT52" s="63">
        <f t="shared" si="430"/>
        <v>185942.32921589073</v>
      </c>
      <c r="TU52" s="63">
        <f t="shared" si="430"/>
        <v>185942.32921589073</v>
      </c>
      <c r="TV52" s="63">
        <f t="shared" si="430"/>
        <v>185942.32921589073</v>
      </c>
      <c r="TW52" s="63">
        <f t="shared" si="430"/>
        <v>185942.32921589073</v>
      </c>
      <c r="TX52" s="63">
        <f t="shared" si="430"/>
        <v>185942.32921589073</v>
      </c>
      <c r="TY52" s="63">
        <f t="shared" si="430"/>
        <v>185942.32921589073</v>
      </c>
      <c r="TZ52" s="63">
        <f t="shared" si="430"/>
        <v>185942.32921589073</v>
      </c>
      <c r="UA52" s="63">
        <f t="shared" si="430"/>
        <v>185942.32921589073</v>
      </c>
      <c r="UB52" s="63">
        <f t="shared" si="430"/>
        <v>185942.32921589073</v>
      </c>
      <c r="UC52" s="63">
        <f t="shared" si="430"/>
        <v>185942.32921589073</v>
      </c>
      <c r="UD52" s="63">
        <f t="shared" si="430"/>
        <v>185942.32921589073</v>
      </c>
      <c r="UE52" s="63">
        <f t="shared" si="430"/>
        <v>185942.32921589073</v>
      </c>
      <c r="UF52" s="63">
        <f t="shared" si="430"/>
        <v>185942.32921589073</v>
      </c>
      <c r="UG52" s="63">
        <f t="shared" si="430"/>
        <v>185942.32921589073</v>
      </c>
      <c r="UH52" s="63">
        <f t="shared" si="430"/>
        <v>185942.32921589073</v>
      </c>
      <c r="UI52" s="63">
        <f t="shared" si="430"/>
        <v>185942.32921589073</v>
      </c>
      <c r="UJ52" s="63">
        <f t="shared" si="430"/>
        <v>185942.32921589073</v>
      </c>
      <c r="UK52" s="63">
        <f t="shared" si="430"/>
        <v>185942.32921589073</v>
      </c>
      <c r="UL52" s="63">
        <f t="shared" si="430"/>
        <v>185942.32921589073</v>
      </c>
      <c r="UM52" s="63">
        <f t="shared" si="430"/>
        <v>185942.32921589073</v>
      </c>
      <c r="UN52" s="63">
        <f t="shared" si="430"/>
        <v>185942.32921589073</v>
      </c>
      <c r="UO52" s="63">
        <f t="shared" si="430"/>
        <v>185942.32921589073</v>
      </c>
      <c r="UP52" s="63">
        <f t="shared" si="430"/>
        <v>185942.32921589073</v>
      </c>
      <c r="UQ52" s="63">
        <f t="shared" si="430"/>
        <v>185942.32921589073</v>
      </c>
      <c r="UR52" s="63">
        <f t="shared" si="430"/>
        <v>185942.32921589073</v>
      </c>
      <c r="US52" s="63">
        <f t="shared" si="430"/>
        <v>185942.32921589073</v>
      </c>
      <c r="UT52" s="63">
        <f t="shared" si="430"/>
        <v>185942.32921589073</v>
      </c>
      <c r="UU52" s="63">
        <f t="shared" si="430"/>
        <v>185942.32921589073</v>
      </c>
      <c r="UV52" s="63">
        <f t="shared" si="430"/>
        <v>185942.32921589073</v>
      </c>
      <c r="UW52" s="63">
        <f t="shared" si="430"/>
        <v>185942.32921589073</v>
      </c>
      <c r="UX52" s="63">
        <f t="shared" si="430"/>
        <v>185942.32921589073</v>
      </c>
      <c r="UY52" s="63">
        <f t="shared" si="430"/>
        <v>185942.32921589073</v>
      </c>
      <c r="UZ52" s="63">
        <f t="shared" si="430"/>
        <v>185942.32921589073</v>
      </c>
      <c r="VA52" s="63">
        <f t="shared" si="430"/>
        <v>185942.32921589073</v>
      </c>
      <c r="VB52" s="63">
        <f t="shared" si="430"/>
        <v>185942.32921589073</v>
      </c>
      <c r="VC52" s="63">
        <f t="shared" si="430"/>
        <v>185942.32921589073</v>
      </c>
      <c r="VD52" s="63">
        <f t="shared" si="430"/>
        <v>185942.32921589073</v>
      </c>
      <c r="VE52" s="63">
        <f t="shared" si="430"/>
        <v>185942.32921589073</v>
      </c>
      <c r="VF52" s="63">
        <f t="shared" si="430"/>
        <v>185942.32921589073</v>
      </c>
      <c r="VG52" s="63">
        <f t="shared" si="430"/>
        <v>185942.32921589073</v>
      </c>
      <c r="VH52" s="63">
        <f t="shared" si="430"/>
        <v>185942.32921589073</v>
      </c>
      <c r="VI52" s="63">
        <f t="shared" si="430"/>
        <v>185942.32921589073</v>
      </c>
      <c r="VJ52" s="63">
        <f t="shared" ref="VJ52:XU52" si="431">VI52</f>
        <v>185942.32921589073</v>
      </c>
      <c r="VK52" s="63">
        <f t="shared" si="431"/>
        <v>185942.32921589073</v>
      </c>
      <c r="VL52" s="63">
        <f t="shared" si="431"/>
        <v>185942.32921589073</v>
      </c>
      <c r="VM52" s="63">
        <f t="shared" si="431"/>
        <v>185942.32921589073</v>
      </c>
      <c r="VN52" s="63">
        <f t="shared" si="431"/>
        <v>185942.32921589073</v>
      </c>
      <c r="VO52" s="63">
        <f t="shared" si="431"/>
        <v>185942.32921589073</v>
      </c>
      <c r="VP52" s="63">
        <f t="shared" si="431"/>
        <v>185942.32921589073</v>
      </c>
      <c r="VQ52" s="63">
        <f t="shared" si="431"/>
        <v>185942.32921589073</v>
      </c>
      <c r="VR52" s="63">
        <f t="shared" si="431"/>
        <v>185942.32921589073</v>
      </c>
      <c r="VS52" s="63">
        <f t="shared" si="431"/>
        <v>185942.32921589073</v>
      </c>
      <c r="VT52" s="63">
        <f t="shared" si="431"/>
        <v>185942.32921589073</v>
      </c>
      <c r="VU52" s="63">
        <f t="shared" si="431"/>
        <v>185942.32921589073</v>
      </c>
      <c r="VV52" s="63">
        <f t="shared" si="431"/>
        <v>185942.32921589073</v>
      </c>
      <c r="VW52" s="63">
        <f t="shared" si="431"/>
        <v>185942.32921589073</v>
      </c>
      <c r="VX52" s="63">
        <f t="shared" si="431"/>
        <v>185942.32921589073</v>
      </c>
      <c r="VY52" s="63">
        <f t="shared" si="431"/>
        <v>185942.32921589073</v>
      </c>
      <c r="VZ52" s="63">
        <f t="shared" si="431"/>
        <v>185942.32921589073</v>
      </c>
      <c r="WA52" s="63">
        <f t="shared" si="431"/>
        <v>185942.32921589073</v>
      </c>
      <c r="WB52" s="63">
        <f t="shared" si="431"/>
        <v>185942.32921589073</v>
      </c>
      <c r="WC52" s="63">
        <f t="shared" si="431"/>
        <v>185942.32921589073</v>
      </c>
      <c r="WD52" s="63">
        <f t="shared" si="431"/>
        <v>185942.32921589073</v>
      </c>
      <c r="WE52" s="63">
        <f t="shared" si="431"/>
        <v>185942.32921589073</v>
      </c>
      <c r="WF52" s="63">
        <f t="shared" si="431"/>
        <v>185942.32921589073</v>
      </c>
      <c r="WG52" s="63">
        <f t="shared" si="431"/>
        <v>185942.32921589073</v>
      </c>
      <c r="WH52" s="63">
        <f t="shared" si="431"/>
        <v>185942.32921589073</v>
      </c>
      <c r="WI52" s="63">
        <f t="shared" si="431"/>
        <v>185942.32921589073</v>
      </c>
      <c r="WJ52" s="63">
        <f t="shared" si="431"/>
        <v>185942.32921589073</v>
      </c>
      <c r="WK52" s="63">
        <f t="shared" si="431"/>
        <v>185942.32921589073</v>
      </c>
      <c r="WL52" s="63">
        <f t="shared" si="431"/>
        <v>185942.32921589073</v>
      </c>
      <c r="WM52" s="63">
        <f t="shared" si="431"/>
        <v>185942.32921589073</v>
      </c>
      <c r="WN52" s="63">
        <f t="shared" si="431"/>
        <v>185942.32921589073</v>
      </c>
      <c r="WO52" s="63">
        <f t="shared" si="431"/>
        <v>185942.32921589073</v>
      </c>
      <c r="WP52" s="63">
        <f t="shared" si="431"/>
        <v>185942.32921589073</v>
      </c>
      <c r="WQ52" s="63">
        <f t="shared" si="431"/>
        <v>185942.32921589073</v>
      </c>
      <c r="WR52" s="63">
        <f t="shared" si="431"/>
        <v>185942.32921589073</v>
      </c>
      <c r="WS52" s="63">
        <f t="shared" si="431"/>
        <v>185942.32921589073</v>
      </c>
      <c r="WT52" s="63">
        <f t="shared" si="431"/>
        <v>185942.32921589073</v>
      </c>
      <c r="WU52" s="63">
        <f t="shared" si="431"/>
        <v>185942.32921589073</v>
      </c>
      <c r="WV52" s="63">
        <f t="shared" si="431"/>
        <v>185942.32921589073</v>
      </c>
      <c r="WW52" s="63">
        <f t="shared" si="431"/>
        <v>185942.32921589073</v>
      </c>
      <c r="WX52" s="63">
        <f t="shared" si="431"/>
        <v>185942.32921589073</v>
      </c>
      <c r="WY52" s="63">
        <f t="shared" si="431"/>
        <v>185942.32921589073</v>
      </c>
      <c r="WZ52" s="63">
        <f t="shared" si="431"/>
        <v>185942.32921589073</v>
      </c>
      <c r="XA52" s="63">
        <f t="shared" si="431"/>
        <v>185942.32921589073</v>
      </c>
      <c r="XB52" s="63">
        <f t="shared" si="431"/>
        <v>185942.32921589073</v>
      </c>
      <c r="XC52" s="63">
        <f t="shared" si="431"/>
        <v>185942.32921589073</v>
      </c>
      <c r="XD52" s="63">
        <f t="shared" si="431"/>
        <v>185942.32921589073</v>
      </c>
      <c r="XE52" s="63">
        <f t="shared" si="431"/>
        <v>185942.32921589073</v>
      </c>
      <c r="XF52" s="63">
        <f t="shared" si="431"/>
        <v>185942.32921589073</v>
      </c>
      <c r="XG52" s="63">
        <f t="shared" si="431"/>
        <v>185942.32921589073</v>
      </c>
      <c r="XH52" s="63">
        <f t="shared" si="431"/>
        <v>185942.32921589073</v>
      </c>
      <c r="XI52" s="63">
        <f t="shared" si="431"/>
        <v>185942.32921589073</v>
      </c>
      <c r="XJ52" s="63">
        <f t="shared" si="431"/>
        <v>185942.32921589073</v>
      </c>
      <c r="XK52" s="63">
        <f t="shared" si="431"/>
        <v>185942.32921589073</v>
      </c>
      <c r="XL52" s="63">
        <f t="shared" si="431"/>
        <v>185942.32921589073</v>
      </c>
      <c r="XM52" s="63">
        <f t="shared" si="431"/>
        <v>185942.32921589073</v>
      </c>
      <c r="XN52" s="63">
        <f t="shared" si="431"/>
        <v>185942.32921589073</v>
      </c>
      <c r="XO52" s="63">
        <f t="shared" si="431"/>
        <v>185942.32921589073</v>
      </c>
      <c r="XP52" s="63">
        <f t="shared" si="431"/>
        <v>185942.32921589073</v>
      </c>
      <c r="XQ52" s="63">
        <f t="shared" si="431"/>
        <v>185942.32921589073</v>
      </c>
      <c r="XR52" s="63">
        <f t="shared" si="431"/>
        <v>185942.32921589073</v>
      </c>
      <c r="XS52" s="63">
        <f t="shared" si="431"/>
        <v>185942.32921589073</v>
      </c>
      <c r="XT52" s="63">
        <f t="shared" si="431"/>
        <v>185942.32921589073</v>
      </c>
      <c r="XU52" s="63">
        <f t="shared" si="431"/>
        <v>185942.32921589073</v>
      </c>
      <c r="XV52" s="63">
        <f t="shared" ref="XV52:AAG52" si="432">XU52</f>
        <v>185942.32921589073</v>
      </c>
      <c r="XW52" s="63">
        <f t="shared" si="432"/>
        <v>185942.32921589073</v>
      </c>
      <c r="XX52" s="63">
        <f t="shared" si="432"/>
        <v>185942.32921589073</v>
      </c>
      <c r="XY52" s="63">
        <f t="shared" si="432"/>
        <v>185942.32921589073</v>
      </c>
      <c r="XZ52" s="63">
        <f t="shared" si="432"/>
        <v>185942.32921589073</v>
      </c>
      <c r="YA52" s="63">
        <f t="shared" si="432"/>
        <v>185942.32921589073</v>
      </c>
      <c r="YB52" s="63">
        <f t="shared" si="432"/>
        <v>185942.32921589073</v>
      </c>
      <c r="YC52" s="63">
        <f t="shared" si="432"/>
        <v>185942.32921589073</v>
      </c>
      <c r="YD52" s="63">
        <f t="shared" si="432"/>
        <v>185942.32921589073</v>
      </c>
      <c r="YE52" s="63">
        <f t="shared" si="432"/>
        <v>185942.32921589073</v>
      </c>
      <c r="YF52" s="63">
        <f t="shared" si="432"/>
        <v>185942.32921589073</v>
      </c>
      <c r="YG52" s="63">
        <f t="shared" si="432"/>
        <v>185942.32921589073</v>
      </c>
      <c r="YH52" s="63">
        <f t="shared" si="432"/>
        <v>185942.32921589073</v>
      </c>
      <c r="YI52" s="63">
        <f t="shared" si="432"/>
        <v>185942.32921589073</v>
      </c>
      <c r="YJ52" s="63">
        <f t="shared" si="432"/>
        <v>185942.32921589073</v>
      </c>
      <c r="YK52" s="63">
        <f t="shared" si="432"/>
        <v>185942.32921589073</v>
      </c>
      <c r="YL52" s="63">
        <f t="shared" si="432"/>
        <v>185942.32921589073</v>
      </c>
      <c r="YM52" s="63">
        <f t="shared" si="432"/>
        <v>185942.32921589073</v>
      </c>
      <c r="YN52" s="63">
        <f t="shared" si="432"/>
        <v>185942.32921589073</v>
      </c>
      <c r="YO52" s="63">
        <f t="shared" si="432"/>
        <v>185942.32921589073</v>
      </c>
      <c r="YP52" s="63">
        <f t="shared" si="432"/>
        <v>185942.32921589073</v>
      </c>
      <c r="YQ52" s="63">
        <f t="shared" si="432"/>
        <v>185942.32921589073</v>
      </c>
      <c r="YR52" s="63">
        <f t="shared" si="432"/>
        <v>185942.32921589073</v>
      </c>
      <c r="YS52" s="63">
        <f t="shared" si="432"/>
        <v>185942.32921589073</v>
      </c>
      <c r="YT52" s="63">
        <f t="shared" si="432"/>
        <v>185942.32921589073</v>
      </c>
      <c r="YU52" s="63">
        <f t="shared" si="432"/>
        <v>185942.32921589073</v>
      </c>
      <c r="YV52" s="63">
        <f t="shared" si="432"/>
        <v>185942.32921589073</v>
      </c>
      <c r="YW52" s="63">
        <f t="shared" si="432"/>
        <v>185942.32921589073</v>
      </c>
      <c r="YX52" s="63">
        <f t="shared" si="432"/>
        <v>185942.32921589073</v>
      </c>
      <c r="YY52" s="63">
        <f t="shared" si="432"/>
        <v>185942.32921589073</v>
      </c>
      <c r="YZ52" s="63">
        <f t="shared" si="432"/>
        <v>185942.32921589073</v>
      </c>
      <c r="ZA52" s="63">
        <f t="shared" si="432"/>
        <v>185942.32921589073</v>
      </c>
      <c r="ZB52" s="63">
        <f t="shared" si="432"/>
        <v>185942.32921589073</v>
      </c>
      <c r="ZC52" s="63">
        <f t="shared" si="432"/>
        <v>185942.32921589073</v>
      </c>
      <c r="ZD52" s="63">
        <f t="shared" si="432"/>
        <v>185942.32921589073</v>
      </c>
      <c r="ZE52" s="63">
        <f t="shared" si="432"/>
        <v>185942.32921589073</v>
      </c>
      <c r="ZF52" s="63">
        <f t="shared" si="432"/>
        <v>185942.32921589073</v>
      </c>
      <c r="ZG52" s="63">
        <f t="shared" si="432"/>
        <v>185942.32921589073</v>
      </c>
      <c r="ZH52" s="63">
        <f t="shared" si="432"/>
        <v>185942.32921589073</v>
      </c>
      <c r="ZI52" s="63">
        <f t="shared" si="432"/>
        <v>185942.32921589073</v>
      </c>
      <c r="ZJ52" s="63">
        <f t="shared" si="432"/>
        <v>185942.32921589073</v>
      </c>
      <c r="ZK52" s="63">
        <f t="shared" si="432"/>
        <v>185942.32921589073</v>
      </c>
      <c r="ZL52" s="63">
        <f t="shared" si="432"/>
        <v>185942.32921589073</v>
      </c>
      <c r="ZM52" s="63">
        <f t="shared" si="432"/>
        <v>185942.32921589073</v>
      </c>
      <c r="ZN52" s="63">
        <f t="shared" si="432"/>
        <v>185942.32921589073</v>
      </c>
      <c r="ZO52" s="63">
        <f t="shared" si="432"/>
        <v>185942.32921589073</v>
      </c>
      <c r="ZP52" s="63">
        <f t="shared" si="432"/>
        <v>185942.32921589073</v>
      </c>
      <c r="ZQ52" s="63">
        <f t="shared" si="432"/>
        <v>185942.32921589073</v>
      </c>
      <c r="ZR52" s="63">
        <f t="shared" si="432"/>
        <v>185942.32921589073</v>
      </c>
      <c r="ZS52" s="63">
        <f t="shared" si="432"/>
        <v>185942.32921589073</v>
      </c>
      <c r="ZT52" s="63">
        <f t="shared" si="432"/>
        <v>185942.32921589073</v>
      </c>
      <c r="ZU52" s="63">
        <f t="shared" si="432"/>
        <v>185942.32921589073</v>
      </c>
      <c r="ZV52" s="63">
        <f t="shared" si="432"/>
        <v>185942.32921589073</v>
      </c>
      <c r="ZW52" s="63">
        <f t="shared" si="432"/>
        <v>185942.32921589073</v>
      </c>
      <c r="ZX52" s="63">
        <f t="shared" si="432"/>
        <v>185942.32921589073</v>
      </c>
      <c r="ZY52" s="63">
        <f t="shared" si="432"/>
        <v>185942.32921589073</v>
      </c>
      <c r="ZZ52" s="63">
        <f t="shared" si="432"/>
        <v>185942.32921589073</v>
      </c>
      <c r="AAA52" s="63">
        <f t="shared" si="432"/>
        <v>185942.32921589073</v>
      </c>
      <c r="AAB52" s="63">
        <f t="shared" si="432"/>
        <v>185942.32921589073</v>
      </c>
      <c r="AAC52" s="63">
        <f t="shared" si="432"/>
        <v>185942.32921589073</v>
      </c>
      <c r="AAD52" s="63">
        <f t="shared" si="432"/>
        <v>185942.32921589073</v>
      </c>
      <c r="AAE52" s="63">
        <f t="shared" si="432"/>
        <v>185942.32921589073</v>
      </c>
      <c r="AAF52" s="63">
        <f t="shared" si="432"/>
        <v>185942.32921589073</v>
      </c>
      <c r="AAG52" s="63">
        <f t="shared" si="432"/>
        <v>185942.32921589073</v>
      </c>
      <c r="AAH52" s="63">
        <f t="shared" ref="AAH52:ACS52" si="433">AAG52</f>
        <v>185942.32921589073</v>
      </c>
      <c r="AAI52" s="63">
        <f t="shared" si="433"/>
        <v>185942.32921589073</v>
      </c>
      <c r="AAJ52" s="63">
        <f t="shared" si="433"/>
        <v>185942.32921589073</v>
      </c>
      <c r="AAK52" s="63">
        <f t="shared" si="433"/>
        <v>185942.32921589073</v>
      </c>
      <c r="AAL52" s="63">
        <f t="shared" si="433"/>
        <v>185942.32921589073</v>
      </c>
      <c r="AAM52" s="63">
        <f t="shared" si="433"/>
        <v>185942.32921589073</v>
      </c>
      <c r="AAN52" s="63">
        <f t="shared" si="433"/>
        <v>185942.32921589073</v>
      </c>
      <c r="AAO52" s="63">
        <f t="shared" si="433"/>
        <v>185942.32921589073</v>
      </c>
      <c r="AAP52" s="63">
        <f t="shared" si="433"/>
        <v>185942.32921589073</v>
      </c>
      <c r="AAQ52" s="63">
        <f t="shared" si="433"/>
        <v>185942.32921589073</v>
      </c>
      <c r="AAR52" s="63">
        <f t="shared" si="433"/>
        <v>185942.32921589073</v>
      </c>
      <c r="AAS52" s="63">
        <f t="shared" si="433"/>
        <v>185942.32921589073</v>
      </c>
      <c r="AAT52" s="63">
        <f t="shared" si="433"/>
        <v>185942.32921589073</v>
      </c>
      <c r="AAU52" s="63">
        <f t="shared" si="433"/>
        <v>185942.32921589073</v>
      </c>
      <c r="AAV52" s="63">
        <f t="shared" si="433"/>
        <v>185942.32921589073</v>
      </c>
      <c r="AAW52" s="63">
        <f t="shared" si="433"/>
        <v>185942.32921589073</v>
      </c>
      <c r="AAX52" s="63">
        <f t="shared" si="433"/>
        <v>185942.32921589073</v>
      </c>
      <c r="AAY52" s="63">
        <f t="shared" si="433"/>
        <v>185942.32921589073</v>
      </c>
      <c r="AAZ52" s="63">
        <f t="shared" si="433"/>
        <v>185942.32921589073</v>
      </c>
      <c r="ABA52" s="63">
        <f t="shared" si="433"/>
        <v>185942.32921589073</v>
      </c>
      <c r="ABB52" s="63">
        <f t="shared" si="433"/>
        <v>185942.32921589073</v>
      </c>
      <c r="ABC52" s="63">
        <f t="shared" si="433"/>
        <v>185942.32921589073</v>
      </c>
      <c r="ABD52" s="63">
        <f t="shared" si="433"/>
        <v>185942.32921589073</v>
      </c>
      <c r="ABE52" s="63">
        <f t="shared" si="433"/>
        <v>185942.32921589073</v>
      </c>
      <c r="ABF52" s="63">
        <f t="shared" si="433"/>
        <v>185942.32921589073</v>
      </c>
      <c r="ABG52" s="63">
        <f t="shared" si="433"/>
        <v>185942.32921589073</v>
      </c>
      <c r="ABH52" s="63">
        <f t="shared" si="433"/>
        <v>185942.32921589073</v>
      </c>
      <c r="ABI52" s="63">
        <f t="shared" si="433"/>
        <v>185942.32921589073</v>
      </c>
      <c r="ABJ52" s="63">
        <f t="shared" si="433"/>
        <v>185942.32921589073</v>
      </c>
      <c r="ABK52" s="63">
        <f t="shared" si="433"/>
        <v>185942.32921589073</v>
      </c>
      <c r="ABL52" s="63">
        <f t="shared" si="433"/>
        <v>185942.32921589073</v>
      </c>
      <c r="ABM52" s="63">
        <f t="shared" si="433"/>
        <v>185942.32921589073</v>
      </c>
      <c r="ABN52" s="63">
        <f t="shared" si="433"/>
        <v>185942.32921589073</v>
      </c>
      <c r="ABO52" s="63">
        <f t="shared" si="433"/>
        <v>185942.32921589073</v>
      </c>
      <c r="ABP52" s="63">
        <f t="shared" si="433"/>
        <v>185942.32921589073</v>
      </c>
      <c r="ABQ52" s="63">
        <f t="shared" si="433"/>
        <v>185942.32921589073</v>
      </c>
      <c r="ABR52" s="63">
        <f t="shared" si="433"/>
        <v>185942.32921589073</v>
      </c>
      <c r="ABS52" s="63">
        <f t="shared" si="433"/>
        <v>185942.32921589073</v>
      </c>
      <c r="ABT52" s="63">
        <f t="shared" si="433"/>
        <v>185942.32921589073</v>
      </c>
      <c r="ABU52" s="63">
        <f t="shared" si="433"/>
        <v>185942.32921589073</v>
      </c>
      <c r="ABV52" s="63">
        <f t="shared" si="433"/>
        <v>185942.32921589073</v>
      </c>
      <c r="ABW52" s="63">
        <f t="shared" si="433"/>
        <v>185942.32921589073</v>
      </c>
      <c r="ABX52" s="63">
        <f t="shared" si="433"/>
        <v>185942.32921589073</v>
      </c>
      <c r="ABY52" s="63">
        <f t="shared" si="433"/>
        <v>185942.32921589073</v>
      </c>
      <c r="ABZ52" s="63">
        <f t="shared" si="433"/>
        <v>185942.32921589073</v>
      </c>
      <c r="ACA52" s="63">
        <f t="shared" si="433"/>
        <v>185942.32921589073</v>
      </c>
      <c r="ACB52" s="63">
        <f t="shared" si="433"/>
        <v>185942.32921589073</v>
      </c>
      <c r="ACC52" s="63">
        <f t="shared" si="433"/>
        <v>185942.32921589073</v>
      </c>
      <c r="ACD52" s="63">
        <f t="shared" si="433"/>
        <v>185942.32921589073</v>
      </c>
      <c r="ACE52" s="63">
        <f t="shared" si="433"/>
        <v>185942.32921589073</v>
      </c>
      <c r="ACF52" s="63">
        <f t="shared" si="433"/>
        <v>185942.32921589073</v>
      </c>
      <c r="ACG52" s="63">
        <f t="shared" si="433"/>
        <v>185942.32921589073</v>
      </c>
      <c r="ACH52" s="63">
        <f t="shared" si="433"/>
        <v>185942.32921589073</v>
      </c>
      <c r="ACI52" s="63">
        <f t="shared" si="433"/>
        <v>185942.32921589073</v>
      </c>
      <c r="ACJ52" s="63">
        <f t="shared" si="433"/>
        <v>185942.32921589073</v>
      </c>
      <c r="ACK52" s="63">
        <f t="shared" si="433"/>
        <v>185942.32921589073</v>
      </c>
      <c r="ACL52" s="63">
        <f t="shared" si="433"/>
        <v>185942.32921589073</v>
      </c>
      <c r="ACM52" s="63">
        <f t="shared" si="433"/>
        <v>185942.32921589073</v>
      </c>
      <c r="ACN52" s="63">
        <f t="shared" si="433"/>
        <v>185942.32921589073</v>
      </c>
      <c r="ACO52" s="63">
        <f t="shared" si="433"/>
        <v>185942.32921589073</v>
      </c>
      <c r="ACP52" s="63">
        <f t="shared" si="433"/>
        <v>185942.32921589073</v>
      </c>
      <c r="ACQ52" s="63">
        <f t="shared" si="433"/>
        <v>185942.32921589073</v>
      </c>
      <c r="ACR52" s="63">
        <f t="shared" si="433"/>
        <v>185942.32921589073</v>
      </c>
      <c r="ACS52" s="63">
        <f t="shared" si="433"/>
        <v>185942.32921589073</v>
      </c>
      <c r="ACT52" s="63">
        <f t="shared" ref="ACT52:AFE52" si="434">ACS52</f>
        <v>185942.32921589073</v>
      </c>
      <c r="ACU52" s="63">
        <f t="shared" si="434"/>
        <v>185942.32921589073</v>
      </c>
      <c r="ACV52" s="63">
        <f t="shared" si="434"/>
        <v>185942.32921589073</v>
      </c>
      <c r="ACW52" s="63">
        <f t="shared" si="434"/>
        <v>185942.32921589073</v>
      </c>
      <c r="ACX52" s="63">
        <f t="shared" si="434"/>
        <v>185942.32921589073</v>
      </c>
      <c r="ACY52" s="63">
        <f t="shared" si="434"/>
        <v>185942.32921589073</v>
      </c>
      <c r="ACZ52" s="63">
        <f t="shared" si="434"/>
        <v>185942.32921589073</v>
      </c>
      <c r="ADA52" s="63">
        <f t="shared" si="434"/>
        <v>185942.32921589073</v>
      </c>
      <c r="ADB52" s="63">
        <f t="shared" si="434"/>
        <v>185942.32921589073</v>
      </c>
      <c r="ADC52" s="63">
        <f t="shared" si="434"/>
        <v>185942.32921589073</v>
      </c>
      <c r="ADD52" s="63">
        <f t="shared" si="434"/>
        <v>185942.32921589073</v>
      </c>
      <c r="ADE52" s="63">
        <f t="shared" si="434"/>
        <v>185942.32921589073</v>
      </c>
      <c r="ADF52" s="63">
        <f t="shared" si="434"/>
        <v>185942.32921589073</v>
      </c>
      <c r="ADG52" s="63">
        <f t="shared" si="434"/>
        <v>185942.32921589073</v>
      </c>
      <c r="ADH52" s="63">
        <f t="shared" si="434"/>
        <v>185942.32921589073</v>
      </c>
      <c r="ADI52" s="63">
        <f t="shared" si="434"/>
        <v>185942.32921589073</v>
      </c>
      <c r="ADJ52" s="63">
        <f t="shared" si="434"/>
        <v>185942.32921589073</v>
      </c>
      <c r="ADK52" s="63">
        <f t="shared" si="434"/>
        <v>185942.32921589073</v>
      </c>
      <c r="ADL52" s="63">
        <f t="shared" si="434"/>
        <v>185942.32921589073</v>
      </c>
      <c r="ADM52" s="63">
        <f t="shared" si="434"/>
        <v>185942.32921589073</v>
      </c>
      <c r="ADN52" s="63">
        <f t="shared" si="434"/>
        <v>185942.32921589073</v>
      </c>
      <c r="ADO52" s="63">
        <f t="shared" si="434"/>
        <v>185942.32921589073</v>
      </c>
      <c r="ADP52" s="63">
        <f t="shared" si="434"/>
        <v>185942.32921589073</v>
      </c>
      <c r="ADQ52" s="63">
        <f t="shared" si="434"/>
        <v>185942.32921589073</v>
      </c>
      <c r="ADR52" s="63">
        <f t="shared" si="434"/>
        <v>185942.32921589073</v>
      </c>
      <c r="ADS52" s="63">
        <f t="shared" si="434"/>
        <v>185942.32921589073</v>
      </c>
      <c r="ADT52" s="63">
        <f t="shared" si="434"/>
        <v>185942.32921589073</v>
      </c>
      <c r="ADU52" s="63">
        <f t="shared" si="434"/>
        <v>185942.32921589073</v>
      </c>
      <c r="ADV52" s="63">
        <f t="shared" si="434"/>
        <v>185942.32921589073</v>
      </c>
      <c r="ADW52" s="63">
        <f t="shared" si="434"/>
        <v>185942.32921589073</v>
      </c>
      <c r="ADX52" s="63">
        <f t="shared" si="434"/>
        <v>185942.32921589073</v>
      </c>
      <c r="ADY52" s="63">
        <f t="shared" si="434"/>
        <v>185942.32921589073</v>
      </c>
      <c r="ADZ52" s="63">
        <f t="shared" si="434"/>
        <v>185942.32921589073</v>
      </c>
      <c r="AEA52" s="63">
        <f t="shared" si="434"/>
        <v>185942.32921589073</v>
      </c>
      <c r="AEB52" s="63">
        <f t="shared" si="434"/>
        <v>185942.32921589073</v>
      </c>
      <c r="AEC52" s="63">
        <f t="shared" si="434"/>
        <v>185942.32921589073</v>
      </c>
      <c r="AED52" s="63">
        <f t="shared" si="434"/>
        <v>185942.32921589073</v>
      </c>
      <c r="AEE52" s="63">
        <f t="shared" si="434"/>
        <v>185942.32921589073</v>
      </c>
      <c r="AEF52" s="63">
        <f t="shared" si="434"/>
        <v>185942.32921589073</v>
      </c>
      <c r="AEG52" s="63">
        <f t="shared" si="434"/>
        <v>185942.32921589073</v>
      </c>
      <c r="AEH52" s="63">
        <f t="shared" si="434"/>
        <v>185942.32921589073</v>
      </c>
      <c r="AEI52" s="63">
        <f t="shared" si="434"/>
        <v>185942.32921589073</v>
      </c>
      <c r="AEJ52" s="63">
        <f t="shared" si="434"/>
        <v>185942.32921589073</v>
      </c>
      <c r="AEK52" s="63">
        <f t="shared" si="434"/>
        <v>185942.32921589073</v>
      </c>
      <c r="AEL52" s="63">
        <f t="shared" si="434"/>
        <v>185942.32921589073</v>
      </c>
      <c r="AEM52" s="63">
        <f t="shared" si="434"/>
        <v>185942.32921589073</v>
      </c>
      <c r="AEN52" s="63">
        <f t="shared" si="434"/>
        <v>185942.32921589073</v>
      </c>
      <c r="AEO52" s="63">
        <f t="shared" si="434"/>
        <v>185942.32921589073</v>
      </c>
      <c r="AEP52" s="63">
        <f t="shared" si="434"/>
        <v>185942.32921589073</v>
      </c>
      <c r="AEQ52" s="63">
        <f t="shared" si="434"/>
        <v>185942.32921589073</v>
      </c>
      <c r="AER52" s="63">
        <f t="shared" si="434"/>
        <v>185942.32921589073</v>
      </c>
      <c r="AES52" s="63">
        <f t="shared" si="434"/>
        <v>185942.32921589073</v>
      </c>
      <c r="AET52" s="63">
        <f t="shared" si="434"/>
        <v>185942.32921589073</v>
      </c>
      <c r="AEU52" s="63">
        <f t="shared" si="434"/>
        <v>185942.32921589073</v>
      </c>
      <c r="AEV52" s="63">
        <f t="shared" si="434"/>
        <v>185942.32921589073</v>
      </c>
      <c r="AEW52" s="63">
        <f t="shared" si="434"/>
        <v>185942.32921589073</v>
      </c>
      <c r="AEX52" s="63">
        <f t="shared" si="434"/>
        <v>185942.32921589073</v>
      </c>
      <c r="AEY52" s="63">
        <f t="shared" si="434"/>
        <v>185942.32921589073</v>
      </c>
      <c r="AEZ52" s="63">
        <f t="shared" si="434"/>
        <v>185942.32921589073</v>
      </c>
      <c r="AFA52" s="63">
        <f t="shared" si="434"/>
        <v>185942.32921589073</v>
      </c>
      <c r="AFB52" s="63">
        <f t="shared" si="434"/>
        <v>185942.32921589073</v>
      </c>
      <c r="AFC52" s="63">
        <f t="shared" si="434"/>
        <v>185942.32921589073</v>
      </c>
      <c r="AFD52" s="63">
        <f t="shared" si="434"/>
        <v>185942.32921589073</v>
      </c>
      <c r="AFE52" s="63">
        <f t="shared" si="434"/>
        <v>185942.32921589073</v>
      </c>
      <c r="AFF52" s="63">
        <f t="shared" ref="AFF52:AHQ52" si="435">AFE52</f>
        <v>185942.32921589073</v>
      </c>
      <c r="AFG52" s="63">
        <f t="shared" si="435"/>
        <v>185942.32921589073</v>
      </c>
      <c r="AFH52" s="63">
        <f t="shared" si="435"/>
        <v>185942.32921589073</v>
      </c>
      <c r="AFI52" s="63">
        <f t="shared" si="435"/>
        <v>185942.32921589073</v>
      </c>
      <c r="AFJ52" s="63">
        <f t="shared" si="435"/>
        <v>185942.32921589073</v>
      </c>
      <c r="AFK52" s="63">
        <f t="shared" si="435"/>
        <v>185942.32921589073</v>
      </c>
      <c r="AFL52" s="63">
        <f t="shared" si="435"/>
        <v>185942.32921589073</v>
      </c>
      <c r="AFM52" s="63">
        <f t="shared" si="435"/>
        <v>185942.32921589073</v>
      </c>
      <c r="AFN52" s="63">
        <f t="shared" si="435"/>
        <v>185942.32921589073</v>
      </c>
      <c r="AFO52" s="63">
        <f t="shared" si="435"/>
        <v>185942.32921589073</v>
      </c>
      <c r="AFP52" s="63">
        <f t="shared" si="435"/>
        <v>185942.32921589073</v>
      </c>
      <c r="AFQ52" s="63">
        <f t="shared" si="435"/>
        <v>185942.32921589073</v>
      </c>
      <c r="AFR52" s="63">
        <f t="shared" si="435"/>
        <v>185942.32921589073</v>
      </c>
      <c r="AFS52" s="63">
        <f t="shared" si="435"/>
        <v>185942.32921589073</v>
      </c>
      <c r="AFT52" s="63">
        <f t="shared" si="435"/>
        <v>185942.32921589073</v>
      </c>
      <c r="AFU52" s="63">
        <f t="shared" si="435"/>
        <v>185942.32921589073</v>
      </c>
      <c r="AFV52" s="63">
        <f t="shared" si="435"/>
        <v>185942.32921589073</v>
      </c>
      <c r="AFW52" s="63">
        <f t="shared" si="435"/>
        <v>185942.32921589073</v>
      </c>
      <c r="AFX52" s="63">
        <f t="shared" si="435"/>
        <v>185942.32921589073</v>
      </c>
      <c r="AFY52" s="63">
        <f t="shared" si="435"/>
        <v>185942.32921589073</v>
      </c>
      <c r="AFZ52" s="63">
        <f t="shared" si="435"/>
        <v>185942.32921589073</v>
      </c>
      <c r="AGA52" s="63">
        <f t="shared" si="435"/>
        <v>185942.32921589073</v>
      </c>
      <c r="AGB52" s="63">
        <f t="shared" si="435"/>
        <v>185942.32921589073</v>
      </c>
      <c r="AGC52" s="63">
        <f t="shared" si="435"/>
        <v>185942.32921589073</v>
      </c>
      <c r="AGD52" s="63">
        <f t="shared" si="435"/>
        <v>185942.32921589073</v>
      </c>
      <c r="AGE52" s="63">
        <f t="shared" si="435"/>
        <v>185942.32921589073</v>
      </c>
      <c r="AGF52" s="63">
        <f t="shared" si="435"/>
        <v>185942.32921589073</v>
      </c>
      <c r="AGG52" s="63">
        <f t="shared" si="435"/>
        <v>185942.32921589073</v>
      </c>
      <c r="AGH52" s="63">
        <f t="shared" si="435"/>
        <v>185942.32921589073</v>
      </c>
      <c r="AGI52" s="63">
        <f t="shared" si="435"/>
        <v>185942.32921589073</v>
      </c>
      <c r="AGJ52" s="63">
        <f t="shared" si="435"/>
        <v>185942.32921589073</v>
      </c>
      <c r="AGK52" s="63">
        <f t="shared" si="435"/>
        <v>185942.32921589073</v>
      </c>
      <c r="AGL52" s="63">
        <f t="shared" si="435"/>
        <v>185942.32921589073</v>
      </c>
      <c r="AGM52" s="63">
        <f t="shared" si="435"/>
        <v>185942.32921589073</v>
      </c>
      <c r="AGN52" s="63">
        <f t="shared" si="435"/>
        <v>185942.32921589073</v>
      </c>
      <c r="AGO52" s="63">
        <f t="shared" si="435"/>
        <v>185942.32921589073</v>
      </c>
      <c r="AGP52" s="63">
        <f t="shared" si="435"/>
        <v>185942.32921589073</v>
      </c>
      <c r="AGQ52" s="63">
        <f t="shared" si="435"/>
        <v>185942.32921589073</v>
      </c>
      <c r="AGR52" s="63">
        <f t="shared" si="435"/>
        <v>185942.32921589073</v>
      </c>
      <c r="AGS52" s="63">
        <f t="shared" si="435"/>
        <v>185942.32921589073</v>
      </c>
      <c r="AGT52" s="63">
        <f t="shared" si="435"/>
        <v>185942.32921589073</v>
      </c>
      <c r="AGU52" s="63">
        <f t="shared" si="435"/>
        <v>185942.32921589073</v>
      </c>
      <c r="AGV52" s="63">
        <f t="shared" si="435"/>
        <v>185942.32921589073</v>
      </c>
      <c r="AGW52" s="63">
        <f t="shared" si="435"/>
        <v>185942.32921589073</v>
      </c>
      <c r="AGX52" s="63">
        <f t="shared" si="435"/>
        <v>185942.32921589073</v>
      </c>
      <c r="AGY52" s="63">
        <f t="shared" si="435"/>
        <v>185942.32921589073</v>
      </c>
      <c r="AGZ52" s="63">
        <f t="shared" si="435"/>
        <v>185942.32921589073</v>
      </c>
      <c r="AHA52" s="63">
        <f t="shared" si="435"/>
        <v>185942.32921589073</v>
      </c>
      <c r="AHB52" s="63">
        <f t="shared" si="435"/>
        <v>185942.32921589073</v>
      </c>
      <c r="AHC52" s="63">
        <f t="shared" si="435"/>
        <v>185942.32921589073</v>
      </c>
      <c r="AHD52" s="63">
        <f t="shared" si="435"/>
        <v>185942.32921589073</v>
      </c>
      <c r="AHE52" s="63">
        <f t="shared" si="435"/>
        <v>185942.32921589073</v>
      </c>
      <c r="AHF52" s="63">
        <f t="shared" si="435"/>
        <v>185942.32921589073</v>
      </c>
      <c r="AHG52" s="63">
        <f t="shared" si="435"/>
        <v>185942.32921589073</v>
      </c>
      <c r="AHH52" s="63">
        <f t="shared" si="435"/>
        <v>185942.32921589073</v>
      </c>
      <c r="AHI52" s="63">
        <f t="shared" si="435"/>
        <v>185942.32921589073</v>
      </c>
      <c r="AHJ52" s="63">
        <f t="shared" si="435"/>
        <v>185942.32921589073</v>
      </c>
      <c r="AHK52" s="63">
        <f t="shared" si="435"/>
        <v>185942.32921589073</v>
      </c>
      <c r="AHL52" s="63">
        <f t="shared" si="435"/>
        <v>185942.32921589073</v>
      </c>
      <c r="AHM52" s="63">
        <f t="shared" si="435"/>
        <v>185942.32921589073</v>
      </c>
      <c r="AHN52" s="63">
        <f t="shared" si="435"/>
        <v>185942.32921589073</v>
      </c>
      <c r="AHO52" s="63">
        <f t="shared" si="435"/>
        <v>185942.32921589073</v>
      </c>
      <c r="AHP52" s="63">
        <f t="shared" si="435"/>
        <v>185942.32921589073</v>
      </c>
      <c r="AHQ52" s="63">
        <f t="shared" si="435"/>
        <v>185942.32921589073</v>
      </c>
      <c r="AHR52" s="63">
        <f t="shared" ref="AHR52:AKC52" si="436">AHQ52</f>
        <v>185942.32921589073</v>
      </c>
      <c r="AHS52" s="63">
        <f t="shared" si="436"/>
        <v>185942.32921589073</v>
      </c>
      <c r="AHT52" s="63">
        <f t="shared" si="436"/>
        <v>185942.32921589073</v>
      </c>
      <c r="AHU52" s="63">
        <f t="shared" si="436"/>
        <v>185942.32921589073</v>
      </c>
      <c r="AHV52" s="63">
        <f t="shared" si="436"/>
        <v>185942.32921589073</v>
      </c>
      <c r="AHW52" s="63">
        <f t="shared" si="436"/>
        <v>185942.32921589073</v>
      </c>
      <c r="AHX52" s="63">
        <f t="shared" si="436"/>
        <v>185942.32921589073</v>
      </c>
      <c r="AHY52" s="63">
        <f t="shared" si="436"/>
        <v>185942.32921589073</v>
      </c>
      <c r="AHZ52" s="63">
        <f t="shared" si="436"/>
        <v>185942.32921589073</v>
      </c>
      <c r="AIA52" s="63">
        <f t="shared" si="436"/>
        <v>185942.32921589073</v>
      </c>
      <c r="AIB52" s="63">
        <f t="shared" si="436"/>
        <v>185942.32921589073</v>
      </c>
      <c r="AIC52" s="63">
        <f t="shared" si="436"/>
        <v>185942.32921589073</v>
      </c>
      <c r="AID52" s="63">
        <f t="shared" si="436"/>
        <v>185942.32921589073</v>
      </c>
      <c r="AIE52" s="63">
        <f t="shared" si="436"/>
        <v>185942.32921589073</v>
      </c>
      <c r="AIF52" s="63">
        <f t="shared" si="436"/>
        <v>185942.32921589073</v>
      </c>
      <c r="AIG52" s="63">
        <f t="shared" si="436"/>
        <v>185942.32921589073</v>
      </c>
      <c r="AIH52" s="63">
        <f t="shared" si="436"/>
        <v>185942.32921589073</v>
      </c>
      <c r="AII52" s="63">
        <f t="shared" si="436"/>
        <v>185942.32921589073</v>
      </c>
      <c r="AIJ52" s="63">
        <f t="shared" si="436"/>
        <v>185942.32921589073</v>
      </c>
      <c r="AIK52" s="63">
        <f t="shared" si="436"/>
        <v>185942.32921589073</v>
      </c>
      <c r="AIL52" s="63">
        <f t="shared" si="436"/>
        <v>185942.32921589073</v>
      </c>
      <c r="AIM52" s="63">
        <f t="shared" si="436"/>
        <v>185942.32921589073</v>
      </c>
      <c r="AIN52" s="63">
        <f t="shared" si="436"/>
        <v>185942.32921589073</v>
      </c>
      <c r="AIO52" s="63">
        <f t="shared" si="436"/>
        <v>185942.32921589073</v>
      </c>
      <c r="AIP52" s="63">
        <f t="shared" si="436"/>
        <v>185942.32921589073</v>
      </c>
      <c r="AIQ52" s="63">
        <f t="shared" si="436"/>
        <v>185942.32921589073</v>
      </c>
      <c r="AIR52" s="63">
        <f t="shared" si="436"/>
        <v>185942.32921589073</v>
      </c>
      <c r="AIS52" s="63">
        <f t="shared" si="436"/>
        <v>185942.32921589073</v>
      </c>
      <c r="AIT52" s="63">
        <f t="shared" si="436"/>
        <v>185942.32921589073</v>
      </c>
      <c r="AIU52" s="63">
        <f t="shared" si="436"/>
        <v>185942.32921589073</v>
      </c>
      <c r="AIV52" s="63">
        <f t="shared" si="436"/>
        <v>185942.32921589073</v>
      </c>
      <c r="AIW52" s="63">
        <f t="shared" si="436"/>
        <v>185942.32921589073</v>
      </c>
      <c r="AIX52" s="63">
        <f t="shared" si="436"/>
        <v>185942.32921589073</v>
      </c>
      <c r="AIY52" s="63">
        <f t="shared" si="436"/>
        <v>185942.32921589073</v>
      </c>
      <c r="AIZ52" s="63">
        <f t="shared" si="436"/>
        <v>185942.32921589073</v>
      </c>
      <c r="AJA52" s="63">
        <f t="shared" si="436"/>
        <v>185942.32921589073</v>
      </c>
      <c r="AJB52" s="63">
        <f t="shared" si="436"/>
        <v>185942.32921589073</v>
      </c>
      <c r="AJC52" s="63">
        <f t="shared" si="436"/>
        <v>185942.32921589073</v>
      </c>
      <c r="AJD52" s="63">
        <f t="shared" si="436"/>
        <v>185942.32921589073</v>
      </c>
      <c r="AJE52" s="63">
        <f t="shared" si="436"/>
        <v>185942.32921589073</v>
      </c>
      <c r="AJF52" s="63">
        <f t="shared" si="436"/>
        <v>185942.32921589073</v>
      </c>
      <c r="AJG52" s="63">
        <f t="shared" si="436"/>
        <v>185942.32921589073</v>
      </c>
      <c r="AJH52" s="63">
        <f t="shared" si="436"/>
        <v>185942.32921589073</v>
      </c>
      <c r="AJI52" s="63">
        <f t="shared" si="436"/>
        <v>185942.32921589073</v>
      </c>
      <c r="AJJ52" s="63">
        <f t="shared" si="436"/>
        <v>185942.32921589073</v>
      </c>
      <c r="AJK52" s="63">
        <f t="shared" si="436"/>
        <v>185942.32921589073</v>
      </c>
      <c r="AJL52" s="63">
        <f t="shared" si="436"/>
        <v>185942.32921589073</v>
      </c>
      <c r="AJM52" s="63">
        <f t="shared" si="436"/>
        <v>185942.32921589073</v>
      </c>
      <c r="AJN52" s="63">
        <f t="shared" si="436"/>
        <v>185942.32921589073</v>
      </c>
      <c r="AJO52" s="63">
        <f t="shared" si="436"/>
        <v>185942.32921589073</v>
      </c>
      <c r="AJP52" s="63">
        <f t="shared" si="436"/>
        <v>185942.32921589073</v>
      </c>
      <c r="AJQ52" s="63">
        <f t="shared" si="436"/>
        <v>185942.32921589073</v>
      </c>
      <c r="AJR52" s="63">
        <f t="shared" si="436"/>
        <v>185942.32921589073</v>
      </c>
      <c r="AJS52" s="63">
        <f t="shared" si="436"/>
        <v>185942.32921589073</v>
      </c>
      <c r="AJT52" s="63">
        <f t="shared" si="436"/>
        <v>185942.32921589073</v>
      </c>
      <c r="AJU52" s="63">
        <f t="shared" si="436"/>
        <v>185942.32921589073</v>
      </c>
      <c r="AJV52" s="63">
        <f t="shared" si="436"/>
        <v>185942.32921589073</v>
      </c>
      <c r="AJW52" s="63">
        <f t="shared" si="436"/>
        <v>185942.32921589073</v>
      </c>
      <c r="AJX52" s="63">
        <f t="shared" si="436"/>
        <v>185942.32921589073</v>
      </c>
      <c r="AJY52" s="63">
        <f t="shared" si="436"/>
        <v>185942.32921589073</v>
      </c>
      <c r="AJZ52" s="63">
        <f t="shared" si="436"/>
        <v>185942.32921589073</v>
      </c>
      <c r="AKA52" s="63">
        <f t="shared" si="436"/>
        <v>185942.32921589073</v>
      </c>
      <c r="AKB52" s="63">
        <f t="shared" si="436"/>
        <v>185942.32921589073</v>
      </c>
      <c r="AKC52" s="63">
        <f t="shared" si="436"/>
        <v>185942.32921589073</v>
      </c>
      <c r="AKD52" s="63">
        <f t="shared" ref="AKD52:ALP52" si="437">AKC52</f>
        <v>185942.32921589073</v>
      </c>
      <c r="AKE52" s="63">
        <f t="shared" si="437"/>
        <v>185942.32921589073</v>
      </c>
      <c r="AKF52" s="63">
        <f t="shared" si="437"/>
        <v>185942.32921589073</v>
      </c>
      <c r="AKG52" s="63">
        <f t="shared" si="437"/>
        <v>185942.32921589073</v>
      </c>
      <c r="AKH52" s="63">
        <f t="shared" si="437"/>
        <v>185942.32921589073</v>
      </c>
      <c r="AKI52" s="63">
        <f t="shared" si="437"/>
        <v>185942.32921589073</v>
      </c>
      <c r="AKJ52" s="63">
        <f t="shared" si="437"/>
        <v>185942.32921589073</v>
      </c>
      <c r="AKK52" s="63">
        <f t="shared" si="437"/>
        <v>185942.32921589073</v>
      </c>
      <c r="AKL52" s="63">
        <f t="shared" si="437"/>
        <v>185942.32921589073</v>
      </c>
      <c r="AKM52" s="63">
        <f t="shared" si="437"/>
        <v>185942.32921589073</v>
      </c>
      <c r="AKN52" s="63">
        <f t="shared" si="437"/>
        <v>185942.32921589073</v>
      </c>
      <c r="AKO52" s="63">
        <f t="shared" si="437"/>
        <v>185942.32921589073</v>
      </c>
      <c r="AKP52" s="63">
        <f t="shared" si="437"/>
        <v>185942.32921589073</v>
      </c>
      <c r="AKQ52" s="63">
        <f t="shared" si="437"/>
        <v>185942.32921589073</v>
      </c>
      <c r="AKR52" s="63">
        <f t="shared" si="437"/>
        <v>185942.32921589073</v>
      </c>
      <c r="AKS52" s="63">
        <f t="shared" si="437"/>
        <v>185942.32921589073</v>
      </c>
      <c r="AKT52" s="63">
        <f t="shared" si="437"/>
        <v>185942.32921589073</v>
      </c>
      <c r="AKU52" s="63">
        <f t="shared" si="437"/>
        <v>185942.32921589073</v>
      </c>
      <c r="AKV52" s="63">
        <f t="shared" si="437"/>
        <v>185942.32921589073</v>
      </c>
      <c r="AKW52" s="63">
        <f t="shared" si="437"/>
        <v>185942.32921589073</v>
      </c>
      <c r="AKX52" s="63">
        <f t="shared" si="437"/>
        <v>185942.32921589073</v>
      </c>
      <c r="AKY52" s="63">
        <f t="shared" si="437"/>
        <v>185942.32921589073</v>
      </c>
      <c r="AKZ52" s="63">
        <f t="shared" si="437"/>
        <v>185942.32921589073</v>
      </c>
      <c r="ALA52" s="63">
        <f t="shared" si="437"/>
        <v>185942.32921589073</v>
      </c>
      <c r="ALB52" s="63">
        <f t="shared" si="437"/>
        <v>185942.32921589073</v>
      </c>
      <c r="ALC52" s="63">
        <f t="shared" si="437"/>
        <v>185942.32921589073</v>
      </c>
      <c r="ALD52" s="63">
        <f t="shared" si="437"/>
        <v>185942.32921589073</v>
      </c>
      <c r="ALE52" s="63">
        <f t="shared" si="437"/>
        <v>185942.32921589073</v>
      </c>
      <c r="ALF52" s="63">
        <f t="shared" si="437"/>
        <v>185942.32921589073</v>
      </c>
      <c r="ALG52" s="63">
        <f t="shared" si="437"/>
        <v>185942.32921589073</v>
      </c>
      <c r="ALH52" s="63">
        <f t="shared" si="437"/>
        <v>185942.32921589073</v>
      </c>
      <c r="ALI52" s="63">
        <f t="shared" si="437"/>
        <v>185942.32921589073</v>
      </c>
      <c r="ALJ52" s="63">
        <f t="shared" si="437"/>
        <v>185942.32921589073</v>
      </c>
      <c r="ALK52" s="63">
        <f t="shared" si="437"/>
        <v>185942.32921589073</v>
      </c>
      <c r="ALL52" s="63">
        <f t="shared" si="437"/>
        <v>185942.32921589073</v>
      </c>
      <c r="ALM52" s="63">
        <f t="shared" si="437"/>
        <v>185942.32921589073</v>
      </c>
      <c r="ALN52" s="63">
        <f t="shared" si="437"/>
        <v>185942.32921589073</v>
      </c>
      <c r="ALO52" s="63">
        <f t="shared" si="437"/>
        <v>185942.32921589073</v>
      </c>
      <c r="ALP52" s="63">
        <f t="shared" si="437"/>
        <v>185942.32921589073</v>
      </c>
    </row>
    <row r="53" spans="1:1004" x14ac:dyDescent="0.3">
      <c r="B53" s="179"/>
      <c r="D53" s="91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63"/>
      <c r="DO53" s="63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/>
      <c r="ED53" s="63"/>
      <c r="EE53" s="63"/>
      <c r="EF53" s="63"/>
      <c r="EG53" s="63"/>
      <c r="EH53" s="63"/>
      <c r="EI53" s="63"/>
      <c r="EJ53" s="63"/>
      <c r="EK53" s="63"/>
      <c r="EL53" s="63"/>
      <c r="EM53" s="63"/>
      <c r="EN53" s="63"/>
      <c r="EO53" s="63"/>
      <c r="EP53" s="63"/>
      <c r="EQ53" s="63"/>
      <c r="ER53" s="63"/>
      <c r="ES53" s="63"/>
      <c r="ET53" s="63"/>
      <c r="EU53" s="63"/>
      <c r="EV53" s="63"/>
      <c r="EW53" s="63"/>
      <c r="EX53" s="63"/>
      <c r="EY53" s="63"/>
      <c r="EZ53" s="63"/>
      <c r="FA53" s="63"/>
      <c r="FB53" s="63"/>
      <c r="FC53" s="63"/>
      <c r="FD53" s="63"/>
      <c r="FE53" s="63"/>
      <c r="FF53" s="63"/>
      <c r="FG53" s="63"/>
      <c r="FH53" s="63"/>
      <c r="FI53" s="63"/>
      <c r="FJ53" s="63"/>
      <c r="FK53" s="63"/>
      <c r="FL53" s="63"/>
      <c r="FM53" s="63"/>
      <c r="FN53" s="63"/>
      <c r="FO53" s="63"/>
      <c r="FP53" s="63"/>
      <c r="FQ53" s="63"/>
      <c r="FR53" s="63"/>
      <c r="FS53" s="63"/>
      <c r="FT53" s="63"/>
      <c r="FU53" s="63"/>
      <c r="FV53" s="63"/>
      <c r="FW53" s="63"/>
      <c r="FX53" s="63"/>
      <c r="FY53" s="63"/>
      <c r="FZ53" s="63"/>
      <c r="GA53" s="63"/>
      <c r="GB53" s="63"/>
      <c r="GC53" s="63"/>
      <c r="GD53" s="63"/>
      <c r="GE53" s="63"/>
      <c r="GF53" s="63"/>
      <c r="GG53" s="63"/>
      <c r="GH53" s="63"/>
      <c r="GI53" s="63"/>
      <c r="GJ53" s="63"/>
      <c r="GK53" s="63"/>
      <c r="GL53" s="63"/>
      <c r="GM53" s="63"/>
      <c r="GN53" s="63"/>
      <c r="GO53" s="63"/>
      <c r="GP53" s="63"/>
      <c r="GQ53" s="63"/>
      <c r="GR53" s="63"/>
      <c r="GS53" s="63"/>
      <c r="GT53" s="63"/>
      <c r="GU53" s="63"/>
      <c r="GV53" s="63"/>
      <c r="GW53" s="63"/>
      <c r="GX53" s="63"/>
      <c r="GY53" s="63"/>
      <c r="GZ53" s="63"/>
      <c r="HA53" s="63"/>
      <c r="HB53" s="63"/>
      <c r="HC53" s="63"/>
      <c r="HD53" s="63"/>
      <c r="HE53" s="63"/>
      <c r="HF53" s="63"/>
      <c r="HG53" s="63"/>
      <c r="HH53" s="63"/>
      <c r="HI53" s="63"/>
      <c r="HJ53" s="63"/>
      <c r="HK53" s="63"/>
      <c r="HL53" s="63"/>
      <c r="HM53" s="63"/>
      <c r="HN53" s="63"/>
      <c r="HO53" s="63"/>
      <c r="HP53" s="63"/>
      <c r="HQ53" s="63"/>
      <c r="HR53" s="63"/>
      <c r="HS53" s="63"/>
      <c r="HT53" s="63"/>
      <c r="HU53" s="63"/>
      <c r="HV53" s="63"/>
      <c r="HW53" s="63"/>
      <c r="HX53" s="63"/>
      <c r="HY53" s="63"/>
      <c r="HZ53" s="63"/>
      <c r="IA53" s="63"/>
      <c r="IB53" s="63"/>
      <c r="IC53" s="63"/>
      <c r="ID53" s="63"/>
      <c r="IE53" s="63"/>
      <c r="IF53" s="63"/>
      <c r="IG53" s="63"/>
      <c r="IH53" s="63"/>
      <c r="II53" s="63"/>
      <c r="IJ53" s="63"/>
      <c r="IK53" s="63"/>
      <c r="IL53" s="63"/>
      <c r="IM53" s="63"/>
      <c r="IN53" s="63"/>
      <c r="IO53" s="63"/>
      <c r="IP53" s="63"/>
      <c r="IQ53" s="63"/>
      <c r="IR53" s="63"/>
      <c r="IS53" s="63"/>
      <c r="IT53" s="63"/>
      <c r="IU53" s="63"/>
      <c r="IV53" s="63"/>
      <c r="IW53" s="63"/>
      <c r="IX53" s="63"/>
      <c r="IY53" s="63"/>
      <c r="IZ53" s="63"/>
      <c r="JA53" s="63"/>
      <c r="JB53" s="63"/>
      <c r="JC53" s="63"/>
      <c r="JD53" s="63"/>
      <c r="JE53" s="63"/>
      <c r="JF53" s="63"/>
      <c r="JG53" s="63"/>
      <c r="JH53" s="63"/>
      <c r="JI53" s="63"/>
      <c r="JJ53" s="63"/>
      <c r="JK53" s="63"/>
      <c r="JL53" s="63"/>
      <c r="JM53" s="63"/>
      <c r="JN53" s="63"/>
      <c r="JO53" s="63"/>
      <c r="JP53" s="63"/>
      <c r="JQ53" s="63"/>
      <c r="JR53" s="63"/>
      <c r="JS53" s="63"/>
      <c r="JT53" s="63"/>
      <c r="JU53" s="63"/>
      <c r="JV53" s="63"/>
      <c r="JW53" s="63"/>
      <c r="JX53" s="63"/>
      <c r="JY53" s="63"/>
      <c r="JZ53" s="63"/>
      <c r="KA53" s="63"/>
      <c r="KB53" s="63"/>
      <c r="KC53" s="63"/>
      <c r="KD53" s="63"/>
      <c r="KE53" s="63"/>
      <c r="KF53" s="63"/>
      <c r="KG53" s="63"/>
      <c r="KH53" s="63"/>
      <c r="KI53" s="63"/>
      <c r="KJ53" s="63"/>
      <c r="KK53" s="63"/>
      <c r="KL53" s="63"/>
      <c r="KM53" s="63"/>
      <c r="KN53" s="63"/>
      <c r="KO53" s="63"/>
      <c r="KP53" s="63"/>
      <c r="KQ53" s="63"/>
      <c r="KR53" s="63"/>
      <c r="KS53" s="63"/>
      <c r="KT53" s="63"/>
      <c r="KU53" s="63"/>
      <c r="KV53" s="63"/>
      <c r="KW53" s="63"/>
      <c r="KX53" s="63"/>
      <c r="KY53" s="63"/>
      <c r="KZ53" s="63"/>
      <c r="LA53" s="63"/>
      <c r="LB53" s="63"/>
      <c r="LC53" s="63"/>
      <c r="LD53" s="63"/>
      <c r="LE53" s="63"/>
      <c r="LF53" s="63"/>
      <c r="LG53" s="63"/>
      <c r="LH53" s="63"/>
      <c r="LI53" s="63"/>
      <c r="LJ53" s="63"/>
      <c r="LK53" s="63"/>
      <c r="LL53" s="63"/>
      <c r="LM53" s="63"/>
      <c r="LN53" s="63"/>
      <c r="LO53" s="63"/>
      <c r="LP53" s="63"/>
      <c r="LQ53" s="63"/>
      <c r="LR53" s="63"/>
      <c r="LS53" s="63"/>
      <c r="LT53" s="63"/>
      <c r="LU53" s="63"/>
      <c r="LV53" s="63"/>
      <c r="LW53" s="63"/>
      <c r="LX53" s="63"/>
      <c r="LY53" s="63"/>
      <c r="LZ53" s="63"/>
      <c r="MA53" s="63"/>
      <c r="MB53" s="63"/>
      <c r="MC53" s="63"/>
      <c r="MD53" s="63"/>
      <c r="ME53" s="63"/>
      <c r="MF53" s="63"/>
      <c r="MG53" s="63"/>
      <c r="MH53" s="63"/>
      <c r="MI53" s="63"/>
      <c r="MJ53" s="63"/>
      <c r="MK53" s="63"/>
      <c r="ML53" s="63"/>
      <c r="MM53" s="63"/>
      <c r="MN53" s="63"/>
      <c r="MO53" s="63"/>
      <c r="MP53" s="63"/>
      <c r="MQ53" s="63"/>
      <c r="MR53" s="63"/>
      <c r="MS53" s="63"/>
      <c r="MT53" s="63"/>
      <c r="MU53" s="63"/>
      <c r="MV53" s="63"/>
      <c r="MW53" s="63"/>
      <c r="MX53" s="63"/>
      <c r="MY53" s="63"/>
      <c r="MZ53" s="63"/>
      <c r="NA53" s="63"/>
      <c r="NB53" s="63"/>
      <c r="NC53" s="63"/>
      <c r="ND53" s="63"/>
      <c r="NE53" s="63"/>
      <c r="NF53" s="63"/>
      <c r="NG53" s="63"/>
      <c r="NH53" s="63"/>
      <c r="NI53" s="63"/>
      <c r="NJ53" s="63"/>
      <c r="NK53" s="63"/>
      <c r="NL53" s="63"/>
      <c r="NM53" s="63"/>
      <c r="NN53" s="63"/>
      <c r="NO53" s="63"/>
      <c r="NP53" s="63"/>
      <c r="NQ53" s="63"/>
      <c r="NR53" s="63"/>
      <c r="NS53" s="63"/>
      <c r="NT53" s="63"/>
      <c r="NU53" s="63"/>
      <c r="NV53" s="63"/>
      <c r="NW53" s="63"/>
      <c r="NX53" s="63"/>
      <c r="NY53" s="63"/>
      <c r="NZ53" s="63"/>
      <c r="OA53" s="63"/>
      <c r="OB53" s="63"/>
      <c r="OC53" s="63"/>
      <c r="OD53" s="63"/>
      <c r="OE53" s="63"/>
      <c r="OF53" s="63"/>
      <c r="OG53" s="63"/>
      <c r="OH53" s="63"/>
      <c r="OI53" s="63"/>
      <c r="OJ53" s="63"/>
      <c r="OK53" s="63"/>
      <c r="OL53" s="63"/>
      <c r="OM53" s="63"/>
      <c r="ON53" s="63"/>
      <c r="OO53" s="63"/>
      <c r="OP53" s="63"/>
      <c r="OQ53" s="63"/>
      <c r="OR53" s="63"/>
      <c r="OS53" s="63"/>
      <c r="OT53" s="63"/>
      <c r="OU53" s="63"/>
      <c r="OV53" s="63"/>
      <c r="OW53" s="63"/>
      <c r="OX53" s="63"/>
      <c r="OY53" s="63"/>
      <c r="OZ53" s="63"/>
      <c r="PA53" s="63"/>
      <c r="PB53" s="63"/>
      <c r="PC53" s="63"/>
      <c r="PD53" s="63"/>
      <c r="PE53" s="63"/>
      <c r="PF53" s="63"/>
      <c r="PG53" s="63"/>
      <c r="PH53" s="63"/>
      <c r="PI53" s="63"/>
      <c r="PJ53" s="63"/>
      <c r="PK53" s="63"/>
      <c r="PL53" s="63"/>
      <c r="PM53" s="63"/>
      <c r="PN53" s="63"/>
      <c r="PO53" s="63"/>
      <c r="PP53" s="63"/>
      <c r="PQ53" s="63"/>
      <c r="PR53" s="63"/>
      <c r="PS53" s="63"/>
      <c r="PT53" s="63"/>
      <c r="PU53" s="63"/>
      <c r="PV53" s="63"/>
      <c r="PW53" s="63"/>
      <c r="PX53" s="63"/>
      <c r="PY53" s="63"/>
      <c r="PZ53" s="63"/>
      <c r="QA53" s="63"/>
      <c r="QB53" s="63"/>
      <c r="QC53" s="63"/>
      <c r="QD53" s="63"/>
      <c r="QE53" s="63"/>
      <c r="QF53" s="63"/>
      <c r="QG53" s="63"/>
      <c r="QH53" s="63"/>
      <c r="QI53" s="63"/>
      <c r="QJ53" s="63"/>
      <c r="QK53" s="63"/>
      <c r="QL53" s="63"/>
      <c r="QM53" s="63"/>
      <c r="QN53" s="63"/>
      <c r="QO53" s="63"/>
      <c r="QP53" s="63"/>
      <c r="QQ53" s="63"/>
      <c r="QR53" s="63"/>
      <c r="QS53" s="63"/>
      <c r="QT53" s="63"/>
      <c r="QU53" s="63"/>
      <c r="QV53" s="63"/>
      <c r="QW53" s="63"/>
      <c r="QX53" s="63"/>
      <c r="QY53" s="63"/>
      <c r="QZ53" s="63"/>
      <c r="RA53" s="63"/>
      <c r="RB53" s="63"/>
      <c r="RC53" s="63"/>
      <c r="RD53" s="63"/>
      <c r="RE53" s="63"/>
      <c r="RF53" s="63"/>
      <c r="RG53" s="63"/>
      <c r="RH53" s="63"/>
      <c r="RI53" s="63"/>
      <c r="RJ53" s="63"/>
      <c r="RK53" s="63"/>
      <c r="RL53" s="63"/>
      <c r="RM53" s="63"/>
      <c r="RN53" s="63"/>
      <c r="RO53" s="63"/>
      <c r="RP53" s="63"/>
      <c r="RQ53" s="63"/>
      <c r="RR53" s="63"/>
      <c r="RS53" s="63"/>
      <c r="RT53" s="63"/>
      <c r="RU53" s="63"/>
      <c r="RV53" s="63"/>
      <c r="RW53" s="63"/>
      <c r="RX53" s="63"/>
      <c r="RY53" s="63"/>
      <c r="RZ53" s="63"/>
      <c r="SA53" s="63"/>
      <c r="SB53" s="63"/>
      <c r="SC53" s="63"/>
      <c r="SD53" s="63"/>
      <c r="SE53" s="63"/>
      <c r="SF53" s="63"/>
      <c r="SG53" s="63"/>
      <c r="SH53" s="63"/>
      <c r="SI53" s="63"/>
      <c r="SJ53" s="63"/>
      <c r="SK53" s="63"/>
      <c r="SL53" s="63"/>
      <c r="SM53" s="63"/>
      <c r="SN53" s="63"/>
      <c r="SO53" s="63"/>
      <c r="SP53" s="63"/>
      <c r="SQ53" s="63"/>
      <c r="SR53" s="63"/>
      <c r="SS53" s="63"/>
      <c r="ST53" s="63"/>
      <c r="SU53" s="63"/>
      <c r="SV53" s="63"/>
      <c r="SW53" s="63"/>
      <c r="SX53" s="63"/>
      <c r="SY53" s="63"/>
      <c r="SZ53" s="63"/>
      <c r="TA53" s="63"/>
      <c r="TB53" s="63"/>
      <c r="TC53" s="63"/>
      <c r="TD53" s="63"/>
      <c r="TE53" s="63"/>
      <c r="TF53" s="63"/>
      <c r="TG53" s="63"/>
      <c r="TH53" s="63"/>
      <c r="TI53" s="63"/>
      <c r="TJ53" s="63"/>
      <c r="TK53" s="63"/>
      <c r="TL53" s="63"/>
      <c r="TM53" s="63"/>
      <c r="TN53" s="63"/>
      <c r="TO53" s="63"/>
      <c r="TP53" s="63"/>
      <c r="TQ53" s="63"/>
      <c r="TR53" s="63"/>
      <c r="TS53" s="63"/>
      <c r="TT53" s="63"/>
      <c r="TU53" s="63"/>
      <c r="TV53" s="63"/>
      <c r="TW53" s="63"/>
      <c r="TX53" s="63"/>
      <c r="TY53" s="63"/>
      <c r="TZ53" s="63"/>
      <c r="UA53" s="63"/>
      <c r="UB53" s="63"/>
      <c r="UC53" s="63"/>
      <c r="UD53" s="63"/>
      <c r="UE53" s="63"/>
      <c r="UF53" s="63"/>
      <c r="UG53" s="63"/>
      <c r="UH53" s="63"/>
      <c r="UI53" s="63"/>
      <c r="UJ53" s="63"/>
      <c r="UK53" s="63"/>
      <c r="UL53" s="63"/>
      <c r="UM53" s="63"/>
      <c r="UN53" s="63"/>
      <c r="UO53" s="63"/>
      <c r="UP53" s="63"/>
      <c r="UQ53" s="63"/>
      <c r="UR53" s="63"/>
      <c r="US53" s="63"/>
      <c r="UT53" s="63"/>
      <c r="UU53" s="63"/>
      <c r="UV53" s="63"/>
      <c r="UW53" s="63"/>
      <c r="UX53" s="63"/>
      <c r="UY53" s="63"/>
      <c r="UZ53" s="63"/>
      <c r="VA53" s="63"/>
      <c r="VB53" s="63"/>
      <c r="VC53" s="63"/>
      <c r="VD53" s="63"/>
      <c r="VE53" s="63"/>
      <c r="VF53" s="63"/>
      <c r="VG53" s="63"/>
      <c r="VH53" s="63"/>
      <c r="VI53" s="63"/>
      <c r="VJ53" s="63"/>
      <c r="VK53" s="63"/>
      <c r="VL53" s="63"/>
      <c r="VM53" s="63"/>
      <c r="VN53" s="63"/>
      <c r="VO53" s="63"/>
      <c r="VP53" s="63"/>
      <c r="VQ53" s="63"/>
      <c r="VR53" s="63"/>
      <c r="VS53" s="63"/>
      <c r="VT53" s="63"/>
      <c r="VU53" s="63"/>
      <c r="VV53" s="63"/>
      <c r="VW53" s="63"/>
      <c r="VX53" s="63"/>
      <c r="VY53" s="63"/>
      <c r="VZ53" s="63"/>
      <c r="WA53" s="63"/>
      <c r="WB53" s="63"/>
      <c r="WC53" s="63"/>
      <c r="WD53" s="63"/>
      <c r="WE53" s="63"/>
      <c r="WF53" s="63"/>
      <c r="WG53" s="63"/>
      <c r="WH53" s="63"/>
      <c r="WI53" s="63"/>
      <c r="WJ53" s="63"/>
      <c r="WK53" s="63"/>
      <c r="WL53" s="63"/>
      <c r="WM53" s="63"/>
      <c r="WN53" s="63"/>
      <c r="WO53" s="63"/>
      <c r="WP53" s="63"/>
      <c r="WQ53" s="63"/>
      <c r="WR53" s="63"/>
      <c r="WS53" s="63"/>
      <c r="WT53" s="63"/>
      <c r="WU53" s="63"/>
      <c r="WV53" s="63"/>
      <c r="WW53" s="63"/>
      <c r="WX53" s="63"/>
      <c r="WY53" s="63"/>
      <c r="WZ53" s="63"/>
      <c r="XA53" s="63"/>
      <c r="XB53" s="63"/>
      <c r="XC53" s="63"/>
      <c r="XD53" s="63"/>
      <c r="XE53" s="63"/>
      <c r="XF53" s="63"/>
      <c r="XG53" s="63"/>
      <c r="XH53" s="63"/>
      <c r="XI53" s="63"/>
      <c r="XJ53" s="63"/>
      <c r="XK53" s="63"/>
      <c r="XL53" s="63"/>
      <c r="XM53" s="63"/>
      <c r="XN53" s="63"/>
      <c r="XO53" s="63"/>
      <c r="XP53" s="63"/>
      <c r="XQ53" s="63"/>
      <c r="XR53" s="63"/>
      <c r="XS53" s="63"/>
      <c r="XT53" s="63"/>
      <c r="XU53" s="63"/>
      <c r="XV53" s="63"/>
      <c r="XW53" s="63"/>
      <c r="XX53" s="63"/>
      <c r="XY53" s="63"/>
      <c r="XZ53" s="63"/>
      <c r="YA53" s="63"/>
      <c r="YB53" s="63"/>
      <c r="YC53" s="63"/>
      <c r="YD53" s="63"/>
      <c r="YE53" s="63"/>
      <c r="YF53" s="63"/>
      <c r="YG53" s="63"/>
      <c r="YH53" s="63"/>
      <c r="YI53" s="63"/>
      <c r="YJ53" s="63"/>
      <c r="YK53" s="63"/>
      <c r="YL53" s="63"/>
      <c r="YM53" s="63"/>
      <c r="YN53" s="63"/>
      <c r="YO53" s="63"/>
      <c r="YP53" s="63"/>
      <c r="YQ53" s="63"/>
      <c r="YR53" s="63"/>
      <c r="YS53" s="63"/>
      <c r="YT53" s="63"/>
      <c r="YU53" s="63"/>
      <c r="YV53" s="63"/>
      <c r="YW53" s="63"/>
      <c r="YX53" s="63"/>
      <c r="YY53" s="63"/>
      <c r="YZ53" s="63"/>
      <c r="ZA53" s="63"/>
      <c r="ZB53" s="63"/>
      <c r="ZC53" s="63"/>
      <c r="ZD53" s="63"/>
      <c r="ZE53" s="63"/>
      <c r="ZF53" s="63"/>
      <c r="ZG53" s="63"/>
      <c r="ZH53" s="63"/>
      <c r="ZI53" s="63"/>
      <c r="ZJ53" s="63"/>
      <c r="ZK53" s="63"/>
      <c r="ZL53" s="63"/>
      <c r="ZM53" s="63"/>
      <c r="ZN53" s="63"/>
      <c r="ZO53" s="63"/>
      <c r="ZP53" s="63"/>
      <c r="ZQ53" s="63"/>
      <c r="ZR53" s="63"/>
      <c r="ZS53" s="63"/>
      <c r="ZT53" s="63"/>
      <c r="ZU53" s="63"/>
      <c r="ZV53" s="63"/>
      <c r="ZW53" s="63"/>
      <c r="ZX53" s="63"/>
      <c r="ZY53" s="63"/>
      <c r="ZZ53" s="63"/>
      <c r="AAA53" s="63"/>
      <c r="AAB53" s="63"/>
      <c r="AAC53" s="63"/>
      <c r="AAD53" s="63"/>
      <c r="AAE53" s="63"/>
      <c r="AAF53" s="63"/>
      <c r="AAG53" s="63"/>
      <c r="AAH53" s="63"/>
      <c r="AAI53" s="63"/>
      <c r="AAJ53" s="63"/>
      <c r="AAK53" s="63"/>
      <c r="AAL53" s="63"/>
      <c r="AAM53" s="63"/>
      <c r="AAN53" s="63"/>
      <c r="AAO53" s="63"/>
      <c r="AAP53" s="63"/>
      <c r="AAQ53" s="63"/>
      <c r="AAR53" s="63"/>
      <c r="AAS53" s="63"/>
      <c r="AAT53" s="63"/>
      <c r="AAU53" s="63"/>
      <c r="AAV53" s="63"/>
      <c r="AAW53" s="63"/>
      <c r="AAX53" s="63"/>
      <c r="AAY53" s="63"/>
      <c r="AAZ53" s="63"/>
      <c r="ABA53" s="63"/>
      <c r="ABB53" s="63"/>
      <c r="ABC53" s="63"/>
      <c r="ABD53" s="63"/>
      <c r="ABE53" s="63"/>
      <c r="ABF53" s="63"/>
      <c r="ABG53" s="63"/>
      <c r="ABH53" s="63"/>
      <c r="ABI53" s="63"/>
      <c r="ABJ53" s="63"/>
      <c r="ABK53" s="63"/>
      <c r="ABL53" s="63"/>
      <c r="ABM53" s="63"/>
      <c r="ABN53" s="63"/>
      <c r="ABO53" s="63"/>
      <c r="ABP53" s="63"/>
      <c r="ABQ53" s="63"/>
      <c r="ABR53" s="63"/>
      <c r="ABS53" s="63"/>
      <c r="ABT53" s="63"/>
      <c r="ABU53" s="63"/>
      <c r="ABV53" s="63"/>
      <c r="ABW53" s="63"/>
      <c r="ABX53" s="63"/>
      <c r="ABY53" s="63"/>
      <c r="ABZ53" s="63"/>
      <c r="ACA53" s="63"/>
      <c r="ACB53" s="63"/>
      <c r="ACC53" s="63"/>
      <c r="ACD53" s="63"/>
      <c r="ACE53" s="63"/>
      <c r="ACF53" s="63"/>
      <c r="ACG53" s="63"/>
      <c r="ACH53" s="63"/>
      <c r="ACI53" s="63"/>
      <c r="ACJ53" s="63"/>
      <c r="ACK53" s="63"/>
      <c r="ACL53" s="63"/>
      <c r="ACM53" s="63"/>
      <c r="ACN53" s="63"/>
      <c r="ACO53" s="63"/>
      <c r="ACP53" s="63"/>
      <c r="ACQ53" s="63"/>
      <c r="ACR53" s="63"/>
      <c r="ACS53" s="63"/>
      <c r="ACT53" s="63"/>
      <c r="ACU53" s="63"/>
      <c r="ACV53" s="63"/>
      <c r="ACW53" s="63"/>
      <c r="ACX53" s="63"/>
      <c r="ACY53" s="63"/>
      <c r="ACZ53" s="63"/>
      <c r="ADA53" s="63"/>
      <c r="ADB53" s="63"/>
      <c r="ADC53" s="63"/>
      <c r="ADD53" s="63"/>
      <c r="ADE53" s="63"/>
      <c r="ADF53" s="63"/>
      <c r="ADG53" s="63"/>
      <c r="ADH53" s="63"/>
      <c r="ADI53" s="63"/>
      <c r="ADJ53" s="63"/>
      <c r="ADK53" s="63"/>
      <c r="ADL53" s="63"/>
      <c r="ADM53" s="63"/>
      <c r="ADN53" s="63"/>
      <c r="ADO53" s="63"/>
      <c r="ADP53" s="63"/>
      <c r="ADQ53" s="63"/>
      <c r="ADR53" s="63"/>
      <c r="ADS53" s="63"/>
      <c r="ADT53" s="63"/>
      <c r="ADU53" s="63"/>
      <c r="ADV53" s="63"/>
      <c r="ADW53" s="63"/>
      <c r="ADX53" s="63"/>
      <c r="ADY53" s="63"/>
      <c r="ADZ53" s="63"/>
      <c r="AEA53" s="63"/>
      <c r="AEB53" s="63"/>
      <c r="AEC53" s="63"/>
      <c r="AED53" s="63"/>
      <c r="AEE53" s="63"/>
      <c r="AEF53" s="63"/>
      <c r="AEG53" s="63"/>
      <c r="AEH53" s="63"/>
      <c r="AEI53" s="63"/>
      <c r="AEJ53" s="63"/>
      <c r="AEK53" s="63"/>
      <c r="AEL53" s="63"/>
      <c r="AEM53" s="63"/>
      <c r="AEN53" s="63"/>
      <c r="AEO53" s="63"/>
      <c r="AEP53" s="63"/>
      <c r="AEQ53" s="63"/>
      <c r="AER53" s="63"/>
      <c r="AES53" s="63"/>
      <c r="AET53" s="63"/>
      <c r="AEU53" s="63"/>
      <c r="AEV53" s="63"/>
      <c r="AEW53" s="63"/>
      <c r="AEX53" s="63"/>
      <c r="AEY53" s="63"/>
      <c r="AEZ53" s="63"/>
      <c r="AFA53" s="63"/>
      <c r="AFB53" s="63"/>
      <c r="AFC53" s="63"/>
      <c r="AFD53" s="63"/>
      <c r="AFE53" s="63"/>
      <c r="AFF53" s="63"/>
      <c r="AFG53" s="63"/>
      <c r="AFH53" s="63"/>
      <c r="AFI53" s="63"/>
      <c r="AFJ53" s="63"/>
      <c r="AFK53" s="63"/>
      <c r="AFL53" s="63"/>
      <c r="AFM53" s="63"/>
      <c r="AFN53" s="63"/>
      <c r="AFO53" s="63"/>
      <c r="AFP53" s="63"/>
      <c r="AFQ53" s="63"/>
      <c r="AFR53" s="63"/>
      <c r="AFS53" s="63"/>
      <c r="AFT53" s="63"/>
      <c r="AFU53" s="63"/>
      <c r="AFV53" s="63"/>
      <c r="AFW53" s="63"/>
      <c r="AFX53" s="63"/>
      <c r="AFY53" s="63"/>
      <c r="AFZ53" s="63"/>
      <c r="AGA53" s="63"/>
      <c r="AGB53" s="63"/>
      <c r="AGC53" s="63"/>
      <c r="AGD53" s="63"/>
      <c r="AGE53" s="63"/>
      <c r="AGF53" s="63"/>
      <c r="AGG53" s="63"/>
      <c r="AGH53" s="63"/>
      <c r="AGI53" s="63"/>
      <c r="AGJ53" s="63"/>
      <c r="AGK53" s="63"/>
      <c r="AGL53" s="63"/>
      <c r="AGM53" s="63"/>
      <c r="AGN53" s="63"/>
      <c r="AGO53" s="63"/>
      <c r="AGP53" s="63"/>
      <c r="AGQ53" s="63"/>
      <c r="AGR53" s="63"/>
      <c r="AGS53" s="63"/>
      <c r="AGT53" s="63"/>
      <c r="AGU53" s="63"/>
      <c r="AGV53" s="63"/>
      <c r="AGW53" s="63"/>
      <c r="AGX53" s="63"/>
      <c r="AGY53" s="63"/>
      <c r="AGZ53" s="63"/>
      <c r="AHA53" s="63"/>
      <c r="AHB53" s="63"/>
      <c r="AHC53" s="63"/>
      <c r="AHD53" s="63"/>
      <c r="AHE53" s="63"/>
      <c r="AHF53" s="63"/>
      <c r="AHG53" s="63"/>
      <c r="AHH53" s="63"/>
      <c r="AHI53" s="63"/>
      <c r="AHJ53" s="63"/>
      <c r="AHK53" s="63"/>
      <c r="AHL53" s="63"/>
      <c r="AHM53" s="63"/>
      <c r="AHN53" s="63"/>
      <c r="AHO53" s="63"/>
      <c r="AHP53" s="63"/>
      <c r="AHQ53" s="63"/>
      <c r="AHR53" s="63"/>
      <c r="AHS53" s="63"/>
      <c r="AHT53" s="63"/>
      <c r="AHU53" s="63"/>
      <c r="AHV53" s="63"/>
      <c r="AHW53" s="63"/>
      <c r="AHX53" s="63"/>
      <c r="AHY53" s="63"/>
      <c r="AHZ53" s="63"/>
      <c r="AIA53" s="63"/>
      <c r="AIB53" s="63"/>
      <c r="AIC53" s="63"/>
      <c r="AID53" s="63"/>
      <c r="AIE53" s="63"/>
      <c r="AIF53" s="63"/>
      <c r="AIG53" s="63"/>
      <c r="AIH53" s="63"/>
      <c r="AII53" s="63"/>
      <c r="AIJ53" s="63"/>
      <c r="AIK53" s="63"/>
      <c r="AIL53" s="63"/>
      <c r="AIM53" s="63"/>
      <c r="AIN53" s="63"/>
      <c r="AIO53" s="63"/>
      <c r="AIP53" s="63"/>
      <c r="AIQ53" s="63"/>
      <c r="AIR53" s="63"/>
      <c r="AIS53" s="63"/>
      <c r="AIT53" s="63"/>
      <c r="AIU53" s="63"/>
      <c r="AIV53" s="63"/>
      <c r="AIW53" s="63"/>
      <c r="AIX53" s="63"/>
      <c r="AIY53" s="63"/>
      <c r="AIZ53" s="63"/>
      <c r="AJA53" s="63"/>
      <c r="AJB53" s="63"/>
      <c r="AJC53" s="63"/>
      <c r="AJD53" s="63"/>
      <c r="AJE53" s="63"/>
      <c r="AJF53" s="63"/>
      <c r="AJG53" s="63"/>
      <c r="AJH53" s="63"/>
      <c r="AJI53" s="63"/>
      <c r="AJJ53" s="63"/>
      <c r="AJK53" s="63"/>
      <c r="AJL53" s="63"/>
      <c r="AJM53" s="63"/>
      <c r="AJN53" s="63"/>
      <c r="AJO53" s="63"/>
      <c r="AJP53" s="63"/>
      <c r="AJQ53" s="63"/>
      <c r="AJR53" s="63"/>
      <c r="AJS53" s="63"/>
      <c r="AJT53" s="63"/>
      <c r="AJU53" s="63"/>
      <c r="AJV53" s="63"/>
      <c r="AJW53" s="63"/>
      <c r="AJX53" s="63"/>
      <c r="AJY53" s="63"/>
      <c r="AJZ53" s="63"/>
      <c r="AKA53" s="63"/>
      <c r="AKB53" s="63"/>
      <c r="AKC53" s="63"/>
      <c r="AKD53" s="63"/>
      <c r="AKE53" s="63"/>
      <c r="AKF53" s="63"/>
      <c r="AKG53" s="63"/>
      <c r="AKH53" s="63"/>
      <c r="AKI53" s="63"/>
      <c r="AKJ53" s="63"/>
      <c r="AKK53" s="63"/>
      <c r="AKL53" s="63"/>
      <c r="AKM53" s="63"/>
      <c r="AKN53" s="63"/>
      <c r="AKO53" s="63"/>
      <c r="AKP53" s="63"/>
      <c r="AKQ53" s="63"/>
      <c r="AKR53" s="63"/>
      <c r="AKS53" s="63"/>
      <c r="AKT53" s="63"/>
      <c r="AKU53" s="63"/>
      <c r="AKV53" s="63"/>
      <c r="AKW53" s="63"/>
      <c r="AKX53" s="63"/>
      <c r="AKY53" s="63"/>
      <c r="AKZ53" s="63"/>
      <c r="ALA53" s="63"/>
      <c r="ALB53" s="63"/>
      <c r="ALC53" s="63"/>
      <c r="ALD53" s="63"/>
      <c r="ALE53" s="63"/>
      <c r="ALF53" s="63"/>
      <c r="ALG53" s="63"/>
      <c r="ALH53" s="63"/>
      <c r="ALI53" s="63"/>
      <c r="ALJ53" s="63"/>
      <c r="ALK53" s="63"/>
      <c r="ALL53" s="63"/>
      <c r="ALM53" s="63"/>
      <c r="ALN53" s="63"/>
      <c r="ALO53" s="63"/>
      <c r="ALP53" s="63"/>
    </row>
    <row r="54" spans="1:1004" x14ac:dyDescent="0.3">
      <c r="A54" s="63">
        <f ca="1">AVERAGE(D54:ALP54)</f>
        <v>763434.03513222176</v>
      </c>
      <c r="B54" s="177">
        <f ca="1">Calculator!G56/'MC-Simulation'!A54</f>
        <v>1.0141270856299143</v>
      </c>
      <c r="C54" s="137" t="s">
        <v>54</v>
      </c>
      <c r="D54" s="138">
        <f t="shared" ref="D54:BO54" ca="1" si="438">D24-D38-D45-D50</f>
        <v>731768.93908730242</v>
      </c>
      <c r="E54" s="138">
        <f t="shared" ca="1" si="438"/>
        <v>1057224.8449604297</v>
      </c>
      <c r="F54" s="138">
        <f t="shared" ca="1" si="438"/>
        <v>1057167.822379516</v>
      </c>
      <c r="G54" s="138">
        <f t="shared" ca="1" si="438"/>
        <v>1092127.3791198893</v>
      </c>
      <c r="H54" s="138">
        <f t="shared" ca="1" si="438"/>
        <v>792941.79338942422</v>
      </c>
      <c r="I54" s="138">
        <f t="shared" ca="1" si="438"/>
        <v>1130755.9662827542</v>
      </c>
      <c r="J54" s="138">
        <f t="shared" ca="1" si="438"/>
        <v>851791.38043508353</v>
      </c>
      <c r="K54" s="138">
        <f t="shared" ca="1" si="438"/>
        <v>806003.19272670755</v>
      </c>
      <c r="L54" s="138">
        <f t="shared" ca="1" si="438"/>
        <v>963737.36345124058</v>
      </c>
      <c r="M54" s="138">
        <f t="shared" ca="1" si="438"/>
        <v>237458.39062222047</v>
      </c>
      <c r="N54" s="138">
        <f t="shared" ca="1" si="438"/>
        <v>595801.48567905976</v>
      </c>
      <c r="O54" s="138">
        <f t="shared" ca="1" si="438"/>
        <v>648342.88012354774</v>
      </c>
      <c r="P54" s="138">
        <f t="shared" ca="1" si="438"/>
        <v>1356252.2445139289</v>
      </c>
      <c r="Q54" s="138">
        <f t="shared" ca="1" si="438"/>
        <v>952007.46883851057</v>
      </c>
      <c r="R54" s="138">
        <f t="shared" ca="1" si="438"/>
        <v>848765.02519597206</v>
      </c>
      <c r="S54" s="138">
        <f t="shared" ca="1" si="438"/>
        <v>484116.60976097779</v>
      </c>
      <c r="T54" s="138">
        <f t="shared" ca="1" si="438"/>
        <v>319385.71347513562</v>
      </c>
      <c r="U54" s="138">
        <f t="shared" ca="1" si="438"/>
        <v>991506.67437516246</v>
      </c>
      <c r="V54" s="138">
        <f t="shared" ca="1" si="438"/>
        <v>1358213.1153656412</v>
      </c>
      <c r="W54" s="138">
        <f t="shared" ca="1" si="438"/>
        <v>1047306.4648810034</v>
      </c>
      <c r="X54" s="138">
        <f t="shared" ca="1" si="438"/>
        <v>674602.89485653909</v>
      </c>
      <c r="Y54" s="138">
        <f t="shared" ca="1" si="438"/>
        <v>1002808.6992428158</v>
      </c>
      <c r="Z54" s="138">
        <f t="shared" ca="1" si="438"/>
        <v>575428.3613934028</v>
      </c>
      <c r="AA54" s="138">
        <f t="shared" ca="1" si="438"/>
        <v>469780.73187537445</v>
      </c>
      <c r="AB54" s="138">
        <f t="shared" ca="1" si="438"/>
        <v>659024.34696455859</v>
      </c>
      <c r="AC54" s="138">
        <f t="shared" ca="1" si="438"/>
        <v>1024581.1060678754</v>
      </c>
      <c r="AD54" s="138">
        <f t="shared" ca="1" si="438"/>
        <v>778018.1202394017</v>
      </c>
      <c r="AE54" s="138">
        <f t="shared" ca="1" si="438"/>
        <v>1010903.7024186347</v>
      </c>
      <c r="AF54" s="138">
        <f t="shared" ca="1" si="438"/>
        <v>702174.43624049611</v>
      </c>
      <c r="AG54" s="138">
        <f t="shared" ca="1" si="438"/>
        <v>1012932.0145330136</v>
      </c>
      <c r="AH54" s="138">
        <f t="shared" ca="1" si="438"/>
        <v>472084.35652684886</v>
      </c>
      <c r="AI54" s="138">
        <f t="shared" ca="1" si="438"/>
        <v>1079394.6768816607</v>
      </c>
      <c r="AJ54" s="138">
        <f t="shared" ca="1" si="438"/>
        <v>475672.05925606703</v>
      </c>
      <c r="AK54" s="138">
        <f t="shared" ca="1" si="438"/>
        <v>555240.04682161612</v>
      </c>
      <c r="AL54" s="138">
        <f t="shared" ca="1" si="438"/>
        <v>761802.37177534495</v>
      </c>
      <c r="AM54" s="138">
        <f t="shared" ca="1" si="438"/>
        <v>558651.09389342461</v>
      </c>
      <c r="AN54" s="138">
        <f t="shared" ca="1" si="438"/>
        <v>767994.6939323931</v>
      </c>
      <c r="AO54" s="138">
        <f t="shared" ca="1" si="438"/>
        <v>520937.47102774866</v>
      </c>
      <c r="AP54" s="138">
        <f t="shared" ca="1" si="438"/>
        <v>619871.8060850529</v>
      </c>
      <c r="AQ54" s="138">
        <f t="shared" ca="1" si="438"/>
        <v>929173.24015060859</v>
      </c>
      <c r="AR54" s="138">
        <f t="shared" ca="1" si="438"/>
        <v>575268.0775355869</v>
      </c>
      <c r="AS54" s="138">
        <f t="shared" ca="1" si="438"/>
        <v>1382813.3597136033</v>
      </c>
      <c r="AT54" s="138">
        <f t="shared" ca="1" si="438"/>
        <v>195009.96702946629</v>
      </c>
      <c r="AU54" s="138">
        <f t="shared" ca="1" si="438"/>
        <v>1142140.9519455936</v>
      </c>
      <c r="AV54" s="138">
        <f t="shared" ca="1" si="438"/>
        <v>450029.45975370286</v>
      </c>
      <c r="AW54" s="138">
        <f t="shared" ca="1" si="438"/>
        <v>870277.8002520334</v>
      </c>
      <c r="AX54" s="138">
        <f t="shared" ca="1" si="438"/>
        <v>758717.30965236155</v>
      </c>
      <c r="AY54" s="138">
        <f t="shared" ca="1" si="438"/>
        <v>1157709.5670748157</v>
      </c>
      <c r="AZ54" s="138">
        <f t="shared" ca="1" si="438"/>
        <v>875404.99680385133</v>
      </c>
      <c r="BA54" s="138">
        <f t="shared" ca="1" si="438"/>
        <v>312467.03653013054</v>
      </c>
      <c r="BB54" s="138">
        <f t="shared" ca="1" si="438"/>
        <v>849782.55311270198</v>
      </c>
      <c r="BC54" s="138">
        <f t="shared" ca="1" si="438"/>
        <v>865834.24161527446</v>
      </c>
      <c r="BD54" s="138">
        <f t="shared" ca="1" si="438"/>
        <v>619258.30712353811</v>
      </c>
      <c r="BE54" s="138">
        <f t="shared" ca="1" si="438"/>
        <v>841301.62348741805</v>
      </c>
      <c r="BF54" s="138">
        <f t="shared" ca="1" si="438"/>
        <v>687522.81488510175</v>
      </c>
      <c r="BG54" s="138">
        <f t="shared" ca="1" si="438"/>
        <v>531936.49537429307</v>
      </c>
      <c r="BH54" s="138">
        <f t="shared" ca="1" si="438"/>
        <v>1121571.1838416858</v>
      </c>
      <c r="BI54" s="138">
        <f t="shared" ca="1" si="438"/>
        <v>502796.82955768146</v>
      </c>
      <c r="BJ54" s="138">
        <f t="shared" ca="1" si="438"/>
        <v>197661.76194595546</v>
      </c>
      <c r="BK54" s="138">
        <f t="shared" ca="1" si="438"/>
        <v>252824.42497606063</v>
      </c>
      <c r="BL54" s="138">
        <f t="shared" ca="1" si="438"/>
        <v>1084557.6551456312</v>
      </c>
      <c r="BM54" s="138">
        <f t="shared" ca="1" si="438"/>
        <v>972998.60111283325</v>
      </c>
      <c r="BN54" s="138">
        <f t="shared" ca="1" si="438"/>
        <v>444535.51434095437</v>
      </c>
      <c r="BO54" s="138">
        <f t="shared" ca="1" si="438"/>
        <v>789343.81448922399</v>
      </c>
      <c r="BP54" s="138">
        <f t="shared" ref="BP54:EA54" ca="1" si="439">BP24-BP38-BP45-BP50</f>
        <v>513363.49721799465</v>
      </c>
      <c r="BQ54" s="138">
        <f t="shared" ca="1" si="439"/>
        <v>879984.93014967581</v>
      </c>
      <c r="BR54" s="138">
        <f t="shared" ca="1" si="439"/>
        <v>1165991.0073820106</v>
      </c>
      <c r="BS54" s="138">
        <f t="shared" ca="1" si="439"/>
        <v>1107580.07324056</v>
      </c>
      <c r="BT54" s="138">
        <f t="shared" ca="1" si="439"/>
        <v>790535.10222787457</v>
      </c>
      <c r="BU54" s="138">
        <f t="shared" ca="1" si="439"/>
        <v>1019174.2937873681</v>
      </c>
      <c r="BV54" s="138">
        <f t="shared" ca="1" si="439"/>
        <v>957989.99905230245</v>
      </c>
      <c r="BW54" s="138">
        <f t="shared" ca="1" si="439"/>
        <v>1022968.1415215367</v>
      </c>
      <c r="BX54" s="138">
        <f t="shared" ca="1" si="439"/>
        <v>856178.75883781537</v>
      </c>
      <c r="BY54" s="138">
        <f t="shared" ca="1" si="439"/>
        <v>1351021.051308847</v>
      </c>
      <c r="BZ54" s="138">
        <f t="shared" ca="1" si="439"/>
        <v>537829.99463398103</v>
      </c>
      <c r="CA54" s="138">
        <f t="shared" ca="1" si="439"/>
        <v>513243.34220170649</v>
      </c>
      <c r="CB54" s="138">
        <f t="shared" ca="1" si="439"/>
        <v>1131425.1009838791</v>
      </c>
      <c r="CC54" s="138">
        <f t="shared" ca="1" si="439"/>
        <v>254241.76827556221</v>
      </c>
      <c r="CD54" s="138">
        <f t="shared" ca="1" si="439"/>
        <v>1202713.6024137489</v>
      </c>
      <c r="CE54" s="138">
        <f t="shared" ca="1" si="439"/>
        <v>516728.67229936086</v>
      </c>
      <c r="CF54" s="138">
        <f t="shared" ca="1" si="439"/>
        <v>375762.17767391494</v>
      </c>
      <c r="CG54" s="138">
        <f t="shared" ca="1" si="439"/>
        <v>509606.38080901327</v>
      </c>
      <c r="CH54" s="138">
        <f t="shared" ca="1" si="439"/>
        <v>933685.88758979691</v>
      </c>
      <c r="CI54" s="138">
        <f t="shared" ca="1" si="439"/>
        <v>1169766.5516775516</v>
      </c>
      <c r="CJ54" s="138">
        <f t="shared" ca="1" si="439"/>
        <v>386607.52344364626</v>
      </c>
      <c r="CK54" s="138">
        <f t="shared" ca="1" si="439"/>
        <v>549045.27429928305</v>
      </c>
      <c r="CL54" s="138">
        <f t="shared" ca="1" si="439"/>
        <v>840550.29331971612</v>
      </c>
      <c r="CM54" s="138">
        <f t="shared" ca="1" si="439"/>
        <v>557356.38142090384</v>
      </c>
      <c r="CN54" s="138">
        <f t="shared" ca="1" si="439"/>
        <v>1361050.1256933031</v>
      </c>
      <c r="CO54" s="138">
        <f t="shared" ca="1" si="439"/>
        <v>632053.45241194079</v>
      </c>
      <c r="CP54" s="138">
        <f t="shared" ca="1" si="439"/>
        <v>758875.21724946937</v>
      </c>
      <c r="CQ54" s="138">
        <f t="shared" ca="1" si="439"/>
        <v>1206528.8427178212</v>
      </c>
      <c r="CR54" s="138">
        <f t="shared" ca="1" si="439"/>
        <v>854936.97460163757</v>
      </c>
      <c r="CS54" s="138">
        <f t="shared" ca="1" si="439"/>
        <v>1333109.0877014888</v>
      </c>
      <c r="CT54" s="138">
        <f t="shared" ca="1" si="439"/>
        <v>1140061.23179173</v>
      </c>
      <c r="CU54" s="138">
        <f t="shared" ca="1" si="439"/>
        <v>972917.73198871408</v>
      </c>
      <c r="CV54" s="138">
        <f t="shared" ca="1" si="439"/>
        <v>1026029.7853829134</v>
      </c>
      <c r="CW54" s="138">
        <f t="shared" ca="1" si="439"/>
        <v>937387.35785734328</v>
      </c>
      <c r="CX54" s="138">
        <f t="shared" ca="1" si="439"/>
        <v>1000771.936041052</v>
      </c>
      <c r="CY54" s="138">
        <f t="shared" ca="1" si="439"/>
        <v>1340141.3638238772</v>
      </c>
      <c r="CZ54" s="138">
        <f t="shared" ca="1" si="439"/>
        <v>1076843.7141078822</v>
      </c>
      <c r="DA54" s="138">
        <f t="shared" ca="1" si="439"/>
        <v>671375.4938181364</v>
      </c>
      <c r="DB54" s="138">
        <f t="shared" ca="1" si="439"/>
        <v>994085.39684220543</v>
      </c>
      <c r="DC54" s="138">
        <f t="shared" ca="1" si="439"/>
        <v>1096038.1972547583</v>
      </c>
      <c r="DD54" s="138">
        <f t="shared" ca="1" si="439"/>
        <v>892354.89600335667</v>
      </c>
      <c r="DE54" s="138">
        <f t="shared" ca="1" si="439"/>
        <v>1187961.3265126785</v>
      </c>
      <c r="DF54" s="138">
        <f t="shared" ca="1" si="439"/>
        <v>1151677.2862655069</v>
      </c>
      <c r="DG54" s="138">
        <f t="shared" ca="1" si="439"/>
        <v>373203.29778778506</v>
      </c>
      <c r="DH54" s="138">
        <f t="shared" ca="1" si="439"/>
        <v>1012917.8699081442</v>
      </c>
      <c r="DI54" s="138">
        <f t="shared" ca="1" si="439"/>
        <v>551047.18929314101</v>
      </c>
      <c r="DJ54" s="138">
        <f t="shared" ca="1" si="439"/>
        <v>746681.4029912171</v>
      </c>
      <c r="DK54" s="138">
        <f t="shared" ca="1" si="439"/>
        <v>414516.48035552865</v>
      </c>
      <c r="DL54" s="138">
        <f t="shared" ca="1" si="439"/>
        <v>1256217.088552733</v>
      </c>
      <c r="DM54" s="138">
        <f t="shared" ca="1" si="439"/>
        <v>968486.86049797153</v>
      </c>
      <c r="DN54" s="138">
        <f t="shared" ca="1" si="439"/>
        <v>1148153.1831880757</v>
      </c>
      <c r="DO54" s="138">
        <f t="shared" ca="1" si="439"/>
        <v>420960.84954374377</v>
      </c>
      <c r="DP54" s="138">
        <f t="shared" ca="1" si="439"/>
        <v>749895.82375759259</v>
      </c>
      <c r="DQ54" s="138">
        <f t="shared" ca="1" si="439"/>
        <v>1069303.7185991434</v>
      </c>
      <c r="DR54" s="138">
        <f t="shared" ca="1" si="439"/>
        <v>902247.29195889691</v>
      </c>
      <c r="DS54" s="138">
        <f t="shared" ca="1" si="439"/>
        <v>709202.62399520958</v>
      </c>
      <c r="DT54" s="138">
        <f t="shared" ca="1" si="439"/>
        <v>945492.65336430958</v>
      </c>
      <c r="DU54" s="138">
        <f t="shared" ca="1" si="439"/>
        <v>231633.15941732517</v>
      </c>
      <c r="DV54" s="138">
        <f t="shared" ca="1" si="439"/>
        <v>507231.79452134855</v>
      </c>
      <c r="DW54" s="138">
        <f t="shared" ca="1" si="439"/>
        <v>657700.81604748871</v>
      </c>
      <c r="DX54" s="138">
        <f t="shared" ca="1" si="439"/>
        <v>1043243.2014086922</v>
      </c>
      <c r="DY54" s="138">
        <f t="shared" ca="1" si="439"/>
        <v>697502.23227435863</v>
      </c>
      <c r="DZ54" s="138">
        <f t="shared" ca="1" si="439"/>
        <v>860039.27347201528</v>
      </c>
      <c r="EA54" s="138">
        <f t="shared" ca="1" si="439"/>
        <v>879479.93117169524</v>
      </c>
      <c r="EB54" s="138">
        <f t="shared" ref="EB54:GM54" ca="1" si="440">EB24-EB38-EB45-EB50</f>
        <v>858865.96856280928</v>
      </c>
      <c r="EC54" s="138">
        <f t="shared" ca="1" si="440"/>
        <v>421560.38876463892</v>
      </c>
      <c r="ED54" s="138">
        <f t="shared" ca="1" si="440"/>
        <v>624740.90337804891</v>
      </c>
      <c r="EE54" s="138">
        <f t="shared" ca="1" si="440"/>
        <v>925313.95993532892</v>
      </c>
      <c r="EF54" s="138">
        <f t="shared" ca="1" si="440"/>
        <v>1050750.9778623534</v>
      </c>
      <c r="EG54" s="138">
        <f t="shared" ca="1" si="440"/>
        <v>629178.90456755972</v>
      </c>
      <c r="EH54" s="138">
        <f t="shared" ca="1" si="440"/>
        <v>283806.01515972195</v>
      </c>
      <c r="EI54" s="138">
        <f t="shared" ca="1" si="440"/>
        <v>1110038.057010666</v>
      </c>
      <c r="EJ54" s="138">
        <f t="shared" ca="1" si="440"/>
        <v>872137.94752099924</v>
      </c>
      <c r="EK54" s="138">
        <f t="shared" ca="1" si="440"/>
        <v>1229353.6029722905</v>
      </c>
      <c r="EL54" s="138">
        <f t="shared" ca="1" si="440"/>
        <v>686594.85121972021</v>
      </c>
      <c r="EM54" s="138">
        <f t="shared" ca="1" si="440"/>
        <v>716291.16951872269</v>
      </c>
      <c r="EN54" s="138">
        <f t="shared" ca="1" si="440"/>
        <v>659204.60930714104</v>
      </c>
      <c r="EO54" s="138">
        <f t="shared" ca="1" si="440"/>
        <v>293458.79446433019</v>
      </c>
      <c r="EP54" s="138">
        <f t="shared" ca="1" si="440"/>
        <v>217761.2269736398</v>
      </c>
      <c r="EQ54" s="138">
        <f t="shared" ca="1" si="440"/>
        <v>737892.74837333197</v>
      </c>
      <c r="ER54" s="138">
        <f t="shared" ca="1" si="440"/>
        <v>1218651.3228877475</v>
      </c>
      <c r="ES54" s="138">
        <f t="shared" ca="1" si="440"/>
        <v>363097.03313858761</v>
      </c>
      <c r="ET54" s="138">
        <f t="shared" ca="1" si="440"/>
        <v>887658.18221927993</v>
      </c>
      <c r="EU54" s="138">
        <f t="shared" ca="1" si="440"/>
        <v>514260.94791325415</v>
      </c>
      <c r="EV54" s="138">
        <f t="shared" ca="1" si="440"/>
        <v>1255978.2931757574</v>
      </c>
      <c r="EW54" s="138">
        <f t="shared" ca="1" si="440"/>
        <v>1249957.2057190076</v>
      </c>
      <c r="EX54" s="138">
        <f t="shared" ca="1" si="440"/>
        <v>681648.75691510923</v>
      </c>
      <c r="EY54" s="138">
        <f t="shared" ca="1" si="440"/>
        <v>303478.67426403472</v>
      </c>
      <c r="EZ54" s="138">
        <f t="shared" ca="1" si="440"/>
        <v>619508.82034952193</v>
      </c>
      <c r="FA54" s="138">
        <f t="shared" ca="1" si="440"/>
        <v>1169434.8201013673</v>
      </c>
      <c r="FB54" s="138">
        <f t="shared" ca="1" si="440"/>
        <v>941079.9731573672</v>
      </c>
      <c r="FC54" s="138">
        <f t="shared" ca="1" si="440"/>
        <v>818742.92664884916</v>
      </c>
      <c r="FD54" s="138">
        <f t="shared" ca="1" si="440"/>
        <v>673384.793596223</v>
      </c>
      <c r="FE54" s="138">
        <f t="shared" ca="1" si="440"/>
        <v>363866.30908485269</v>
      </c>
      <c r="FF54" s="138">
        <f t="shared" ca="1" si="440"/>
        <v>296418.11532386672</v>
      </c>
      <c r="FG54" s="138">
        <f t="shared" ca="1" si="440"/>
        <v>336363.67134949658</v>
      </c>
      <c r="FH54" s="138">
        <f t="shared" ca="1" si="440"/>
        <v>569990.95461322367</v>
      </c>
      <c r="FI54" s="138">
        <f t="shared" ca="1" si="440"/>
        <v>1265310.7572932933</v>
      </c>
      <c r="FJ54" s="138">
        <f t="shared" ca="1" si="440"/>
        <v>593432.50095872814</v>
      </c>
      <c r="FK54" s="138">
        <f t="shared" ca="1" si="440"/>
        <v>1473997.199780873</v>
      </c>
      <c r="FL54" s="138">
        <f t="shared" ca="1" si="440"/>
        <v>138101.26567920065</v>
      </c>
      <c r="FM54" s="138">
        <f t="shared" ca="1" si="440"/>
        <v>707803.53105292981</v>
      </c>
      <c r="FN54" s="138">
        <f t="shared" ca="1" si="440"/>
        <v>1082798.3975746557</v>
      </c>
      <c r="FO54" s="138">
        <f t="shared" ca="1" si="440"/>
        <v>932882.44307477819</v>
      </c>
      <c r="FP54" s="138">
        <f t="shared" ca="1" si="440"/>
        <v>1071717.7540695728</v>
      </c>
      <c r="FQ54" s="138">
        <f t="shared" ca="1" si="440"/>
        <v>961319.62186863413</v>
      </c>
      <c r="FR54" s="138">
        <f t="shared" ca="1" si="440"/>
        <v>1242274.9426417085</v>
      </c>
      <c r="FS54" s="138">
        <f t="shared" ca="1" si="440"/>
        <v>764309.02406243607</v>
      </c>
      <c r="FT54" s="138">
        <f t="shared" ca="1" si="440"/>
        <v>1329701.3233339819</v>
      </c>
      <c r="FU54" s="138">
        <f t="shared" ca="1" si="440"/>
        <v>1203538.1446899539</v>
      </c>
      <c r="FV54" s="138">
        <f t="shared" ca="1" si="440"/>
        <v>988873.38315508468</v>
      </c>
      <c r="FW54" s="138">
        <f t="shared" ca="1" si="440"/>
        <v>373301.96160443779</v>
      </c>
      <c r="FX54" s="138">
        <f t="shared" ca="1" si="440"/>
        <v>919584.44466985669</v>
      </c>
      <c r="FY54" s="138">
        <f t="shared" ca="1" si="440"/>
        <v>492095.6125248652</v>
      </c>
      <c r="FZ54" s="138">
        <f t="shared" ca="1" si="440"/>
        <v>641773.53192743519</v>
      </c>
      <c r="GA54" s="138">
        <f t="shared" ca="1" si="440"/>
        <v>614341.46824522689</v>
      </c>
      <c r="GB54" s="138">
        <f t="shared" ca="1" si="440"/>
        <v>984348.45967242075</v>
      </c>
      <c r="GC54" s="138">
        <f t="shared" ca="1" si="440"/>
        <v>326625.09985108022</v>
      </c>
      <c r="GD54" s="138">
        <f t="shared" ca="1" si="440"/>
        <v>926921.11663455935</v>
      </c>
      <c r="GE54" s="138">
        <f t="shared" ca="1" si="440"/>
        <v>570467.53725639684</v>
      </c>
      <c r="GF54" s="138">
        <f t="shared" ca="1" si="440"/>
        <v>1299511.637423839</v>
      </c>
      <c r="GG54" s="138">
        <f t="shared" ca="1" si="440"/>
        <v>312954.60572655173</v>
      </c>
      <c r="GH54" s="138">
        <f t="shared" ca="1" si="440"/>
        <v>1118144.2775579821</v>
      </c>
      <c r="GI54" s="138">
        <f t="shared" ca="1" si="440"/>
        <v>805596.00276897708</v>
      </c>
      <c r="GJ54" s="138">
        <f t="shared" ca="1" si="440"/>
        <v>797679.85334621184</v>
      </c>
      <c r="GK54" s="138">
        <f t="shared" ca="1" si="440"/>
        <v>1210420.9013406495</v>
      </c>
      <c r="GL54" s="138">
        <f t="shared" ca="1" si="440"/>
        <v>676423.77922289073</v>
      </c>
      <c r="GM54" s="138">
        <f t="shared" ca="1" si="440"/>
        <v>850466.2191828331</v>
      </c>
      <c r="GN54" s="138">
        <f t="shared" ref="GN54:IY54" ca="1" si="441">GN24-GN38-GN45-GN50</f>
        <v>540197.88305357331</v>
      </c>
      <c r="GO54" s="138">
        <f t="shared" ca="1" si="441"/>
        <v>522363.6907937373</v>
      </c>
      <c r="GP54" s="138">
        <f t="shared" ca="1" si="441"/>
        <v>311620.60677892948</v>
      </c>
      <c r="GQ54" s="138">
        <f t="shared" ca="1" si="441"/>
        <v>717196.47578013735</v>
      </c>
      <c r="GR54" s="138">
        <f t="shared" ca="1" si="441"/>
        <v>772034.62320040679</v>
      </c>
      <c r="GS54" s="138">
        <f t="shared" ca="1" si="441"/>
        <v>922171.15442206059</v>
      </c>
      <c r="GT54" s="138">
        <f t="shared" ca="1" si="441"/>
        <v>638886.80446917331</v>
      </c>
      <c r="GU54" s="138">
        <f t="shared" ca="1" si="441"/>
        <v>736807.94966286514</v>
      </c>
      <c r="GV54" s="138">
        <f t="shared" ca="1" si="441"/>
        <v>741638.01620364655</v>
      </c>
      <c r="GW54" s="138">
        <f t="shared" ca="1" si="441"/>
        <v>591381.42775552347</v>
      </c>
      <c r="GX54" s="138">
        <f t="shared" ca="1" si="441"/>
        <v>384332.9544519796</v>
      </c>
      <c r="GY54" s="138">
        <f t="shared" ca="1" si="441"/>
        <v>557831.76529820962</v>
      </c>
      <c r="GZ54" s="138">
        <f t="shared" ca="1" si="441"/>
        <v>912762.68011706183</v>
      </c>
      <c r="HA54" s="138">
        <f t="shared" ca="1" si="441"/>
        <v>739214.31637396291</v>
      </c>
      <c r="HB54" s="138">
        <f t="shared" ca="1" si="441"/>
        <v>930592.14196915692</v>
      </c>
      <c r="HC54" s="138">
        <f t="shared" ca="1" si="441"/>
        <v>428575.03866382083</v>
      </c>
      <c r="HD54" s="138">
        <f t="shared" ca="1" si="441"/>
        <v>1268114.1134289848</v>
      </c>
      <c r="HE54" s="138">
        <f t="shared" ca="1" si="441"/>
        <v>383487.67044351809</v>
      </c>
      <c r="HF54" s="138">
        <f t="shared" ca="1" si="441"/>
        <v>595167.63188838866</v>
      </c>
      <c r="HG54" s="138">
        <f t="shared" ca="1" si="441"/>
        <v>1289176.0210239668</v>
      </c>
      <c r="HH54" s="138">
        <f t="shared" ca="1" si="441"/>
        <v>593762.20634828229</v>
      </c>
      <c r="HI54" s="138">
        <f t="shared" ca="1" si="441"/>
        <v>403237.4054105226</v>
      </c>
      <c r="HJ54" s="138">
        <f t="shared" ca="1" si="441"/>
        <v>1321951.796501488</v>
      </c>
      <c r="HK54" s="138">
        <f t="shared" ca="1" si="441"/>
        <v>456373.82987651555</v>
      </c>
      <c r="HL54" s="138">
        <f t="shared" ca="1" si="441"/>
        <v>408355.25556877442</v>
      </c>
      <c r="HM54" s="138">
        <f t="shared" ca="1" si="441"/>
        <v>333726.66641188925</v>
      </c>
      <c r="HN54" s="138">
        <f t="shared" ca="1" si="441"/>
        <v>951986.54004930705</v>
      </c>
      <c r="HO54" s="138">
        <f t="shared" ca="1" si="441"/>
        <v>979877.785411146</v>
      </c>
      <c r="HP54" s="138">
        <f t="shared" ca="1" si="441"/>
        <v>1090021.1216905089</v>
      </c>
      <c r="HQ54" s="138">
        <f t="shared" ca="1" si="441"/>
        <v>469995.63551764609</v>
      </c>
      <c r="HR54" s="138">
        <f t="shared" ca="1" si="441"/>
        <v>509854.06028749328</v>
      </c>
      <c r="HS54" s="138">
        <f t="shared" ca="1" si="441"/>
        <v>54573.892293246463</v>
      </c>
      <c r="HT54" s="138">
        <f t="shared" ca="1" si="441"/>
        <v>1185388.0504799355</v>
      </c>
      <c r="HU54" s="138">
        <f t="shared" ca="1" si="441"/>
        <v>654514.02697385941</v>
      </c>
      <c r="HV54" s="138">
        <f t="shared" ca="1" si="441"/>
        <v>372393.32971641235</v>
      </c>
      <c r="HW54" s="138">
        <f t="shared" ca="1" si="441"/>
        <v>1268649.2220152011</v>
      </c>
      <c r="HX54" s="138">
        <f t="shared" ca="1" si="441"/>
        <v>373167.64991271961</v>
      </c>
      <c r="HY54" s="138">
        <f t="shared" ca="1" si="441"/>
        <v>1057992.3769857604</v>
      </c>
      <c r="HZ54" s="138">
        <f t="shared" ca="1" si="441"/>
        <v>526686.10537570855</v>
      </c>
      <c r="IA54" s="138">
        <f t="shared" ca="1" si="441"/>
        <v>883553.63694874384</v>
      </c>
      <c r="IB54" s="138">
        <f t="shared" ca="1" si="441"/>
        <v>1255123.3356451378</v>
      </c>
      <c r="IC54" s="138">
        <f t="shared" ca="1" si="441"/>
        <v>659344.1062037521</v>
      </c>
      <c r="ID54" s="138">
        <f t="shared" ca="1" si="441"/>
        <v>595454.04283537716</v>
      </c>
      <c r="IE54" s="138">
        <f t="shared" ca="1" si="441"/>
        <v>144883.11671920959</v>
      </c>
      <c r="IF54" s="138">
        <f t="shared" ca="1" si="441"/>
        <v>439614.30829436472</v>
      </c>
      <c r="IG54" s="138">
        <f t="shared" ca="1" si="441"/>
        <v>550965.19929489074</v>
      </c>
      <c r="IH54" s="138">
        <f t="shared" ca="1" si="441"/>
        <v>745525.31263582921</v>
      </c>
      <c r="II54" s="138">
        <f t="shared" ca="1" si="441"/>
        <v>776428.8130708742</v>
      </c>
      <c r="IJ54" s="138">
        <f t="shared" ca="1" si="441"/>
        <v>742699.13104171911</v>
      </c>
      <c r="IK54" s="138">
        <f t="shared" ca="1" si="441"/>
        <v>412588.42355355853</v>
      </c>
      <c r="IL54" s="138">
        <f t="shared" ca="1" si="441"/>
        <v>889029.36378794909</v>
      </c>
      <c r="IM54" s="138">
        <f t="shared" ca="1" si="441"/>
        <v>513691.4275792297</v>
      </c>
      <c r="IN54" s="138">
        <f t="shared" ca="1" si="441"/>
        <v>812424.26978192339</v>
      </c>
      <c r="IO54" s="138">
        <f t="shared" ca="1" si="441"/>
        <v>1237749.9656702289</v>
      </c>
      <c r="IP54" s="138">
        <f t="shared" ca="1" si="441"/>
        <v>813699.92115990585</v>
      </c>
      <c r="IQ54" s="138">
        <f t="shared" ca="1" si="441"/>
        <v>851039.538036827</v>
      </c>
      <c r="IR54" s="138">
        <f t="shared" ca="1" si="441"/>
        <v>1080347.2620963147</v>
      </c>
      <c r="IS54" s="138">
        <f t="shared" ca="1" si="441"/>
        <v>629587.08740682714</v>
      </c>
      <c r="IT54" s="138">
        <f t="shared" ca="1" si="441"/>
        <v>910091.38769661216</v>
      </c>
      <c r="IU54" s="138">
        <f t="shared" ca="1" si="441"/>
        <v>994803.11590626137</v>
      </c>
      <c r="IV54" s="138">
        <f t="shared" ca="1" si="441"/>
        <v>862938.46066626208</v>
      </c>
      <c r="IW54" s="138">
        <f t="shared" ca="1" si="441"/>
        <v>232451.15107299155</v>
      </c>
      <c r="IX54" s="138">
        <f t="shared" ca="1" si="441"/>
        <v>1043778.1015611347</v>
      </c>
      <c r="IY54" s="138">
        <f t="shared" ca="1" si="441"/>
        <v>405525.86451896839</v>
      </c>
      <c r="IZ54" s="138">
        <f t="shared" ref="IZ54:LK54" ca="1" si="442">IZ24-IZ38-IZ45-IZ50</f>
        <v>1045584.8221512814</v>
      </c>
      <c r="JA54" s="138">
        <f t="shared" ca="1" si="442"/>
        <v>822106.58810300101</v>
      </c>
      <c r="JB54" s="138">
        <f t="shared" ca="1" si="442"/>
        <v>789766.77507133083</v>
      </c>
      <c r="JC54" s="138">
        <f t="shared" ca="1" si="442"/>
        <v>738863.46791905863</v>
      </c>
      <c r="JD54" s="138">
        <f t="shared" ca="1" si="442"/>
        <v>837463.87989666965</v>
      </c>
      <c r="JE54" s="138">
        <f t="shared" ca="1" si="442"/>
        <v>859069.66397859529</v>
      </c>
      <c r="JF54" s="138">
        <f t="shared" ca="1" si="442"/>
        <v>1347403.2820136375</v>
      </c>
      <c r="JG54" s="138">
        <f t="shared" ca="1" si="442"/>
        <v>657875.11280520633</v>
      </c>
      <c r="JH54" s="138">
        <f t="shared" ca="1" si="442"/>
        <v>510135.76943338523</v>
      </c>
      <c r="JI54" s="138">
        <f t="shared" ca="1" si="442"/>
        <v>1124031.5724849561</v>
      </c>
      <c r="JJ54" s="138">
        <f t="shared" ca="1" si="442"/>
        <v>449007.51782924077</v>
      </c>
      <c r="JK54" s="138">
        <f t="shared" ca="1" si="442"/>
        <v>221987.21770931035</v>
      </c>
      <c r="JL54" s="138">
        <f t="shared" ca="1" si="442"/>
        <v>827011.1298902221</v>
      </c>
      <c r="JM54" s="138">
        <f t="shared" ca="1" si="442"/>
        <v>1040802.1102300347</v>
      </c>
      <c r="JN54" s="138">
        <f t="shared" ca="1" si="442"/>
        <v>1112385.3347032806</v>
      </c>
      <c r="JO54" s="138">
        <f t="shared" ca="1" si="442"/>
        <v>733966.65528691839</v>
      </c>
      <c r="JP54" s="138">
        <f t="shared" ca="1" si="442"/>
        <v>659818.88745152252</v>
      </c>
      <c r="JQ54" s="138">
        <f t="shared" ca="1" si="442"/>
        <v>1009343.2981584528</v>
      </c>
      <c r="JR54" s="138">
        <f t="shared" ca="1" si="442"/>
        <v>402498.92894574022</v>
      </c>
      <c r="JS54" s="138">
        <f t="shared" ca="1" si="442"/>
        <v>877549.28354031593</v>
      </c>
      <c r="JT54" s="138">
        <f t="shared" ca="1" si="442"/>
        <v>843302.18413458718</v>
      </c>
      <c r="JU54" s="138">
        <f t="shared" ca="1" si="442"/>
        <v>977971.08884484041</v>
      </c>
      <c r="JV54" s="138">
        <f t="shared" ca="1" si="442"/>
        <v>734965.67814533692</v>
      </c>
      <c r="JW54" s="138">
        <f t="shared" ca="1" si="442"/>
        <v>908855.45837045414</v>
      </c>
      <c r="JX54" s="138">
        <f t="shared" ca="1" si="442"/>
        <v>314462.24748682696</v>
      </c>
      <c r="JY54" s="138">
        <f t="shared" ca="1" si="442"/>
        <v>839894.00586929685</v>
      </c>
      <c r="JZ54" s="138">
        <f t="shared" ca="1" si="442"/>
        <v>605660.18098927476</v>
      </c>
      <c r="KA54" s="138">
        <f t="shared" ca="1" si="442"/>
        <v>677817.73908860516</v>
      </c>
      <c r="KB54" s="138">
        <f t="shared" ca="1" si="442"/>
        <v>596647.93188720755</v>
      </c>
      <c r="KC54" s="138">
        <f t="shared" ca="1" si="442"/>
        <v>638061.24873263994</v>
      </c>
      <c r="KD54" s="138">
        <f t="shared" ca="1" si="442"/>
        <v>289153.55146370782</v>
      </c>
      <c r="KE54" s="138">
        <f t="shared" ca="1" si="442"/>
        <v>798130.40415932285</v>
      </c>
      <c r="KF54" s="138">
        <f t="shared" ca="1" si="442"/>
        <v>570931.66342923278</v>
      </c>
      <c r="KG54" s="138">
        <f t="shared" ca="1" si="442"/>
        <v>630780.19500682876</v>
      </c>
      <c r="KH54" s="138">
        <f t="shared" ca="1" si="442"/>
        <v>145763.13653031876</v>
      </c>
      <c r="KI54" s="138">
        <f t="shared" ca="1" si="442"/>
        <v>955418.19821687229</v>
      </c>
      <c r="KJ54" s="138">
        <f t="shared" ca="1" si="442"/>
        <v>505874.66562126949</v>
      </c>
      <c r="KK54" s="138">
        <f t="shared" ca="1" si="442"/>
        <v>439096.46401819075</v>
      </c>
      <c r="KL54" s="138">
        <f t="shared" ca="1" si="442"/>
        <v>942875.81328666024</v>
      </c>
      <c r="KM54" s="138">
        <f t="shared" ca="1" si="442"/>
        <v>528440.80884768255</v>
      </c>
      <c r="KN54" s="138">
        <f t="shared" ca="1" si="442"/>
        <v>201123.58242852893</v>
      </c>
      <c r="KO54" s="138">
        <f t="shared" ca="1" si="442"/>
        <v>864214.19801518554</v>
      </c>
      <c r="KP54" s="138">
        <f t="shared" ca="1" si="442"/>
        <v>1002704.0845553451</v>
      </c>
      <c r="KQ54" s="138">
        <f t="shared" ca="1" si="442"/>
        <v>261626.88705115719</v>
      </c>
      <c r="KR54" s="138">
        <f t="shared" ca="1" si="442"/>
        <v>1208334.126972619</v>
      </c>
      <c r="KS54" s="138">
        <f t="shared" ca="1" si="442"/>
        <v>469269.21499315137</v>
      </c>
      <c r="KT54" s="138">
        <f t="shared" ca="1" si="442"/>
        <v>1212025.7380554355</v>
      </c>
      <c r="KU54" s="138">
        <f t="shared" ca="1" si="442"/>
        <v>503193.29336316977</v>
      </c>
      <c r="KV54" s="138">
        <f t="shared" ca="1" si="442"/>
        <v>1401412.6135726878</v>
      </c>
      <c r="KW54" s="138">
        <f t="shared" ca="1" si="442"/>
        <v>988013.83812270686</v>
      </c>
      <c r="KX54" s="138">
        <f t="shared" ca="1" si="442"/>
        <v>445000.6701360587</v>
      </c>
      <c r="KY54" s="138">
        <f t="shared" ca="1" si="442"/>
        <v>278958.63169550756</v>
      </c>
      <c r="KZ54" s="138">
        <f t="shared" ca="1" si="442"/>
        <v>894060.58392546978</v>
      </c>
      <c r="LA54" s="138">
        <f t="shared" ca="1" si="442"/>
        <v>1145667.5510534164</v>
      </c>
      <c r="LB54" s="138">
        <f t="shared" ca="1" si="442"/>
        <v>625519.05123108113</v>
      </c>
      <c r="LC54" s="138">
        <f t="shared" ca="1" si="442"/>
        <v>267300.78200331144</v>
      </c>
      <c r="LD54" s="138">
        <f t="shared" ca="1" si="442"/>
        <v>585464.09571437072</v>
      </c>
      <c r="LE54" s="138">
        <f t="shared" ca="1" si="442"/>
        <v>606043.16857822845</v>
      </c>
      <c r="LF54" s="138">
        <f t="shared" ca="1" si="442"/>
        <v>1300258.7423693584</v>
      </c>
      <c r="LG54" s="138">
        <f t="shared" ca="1" si="442"/>
        <v>1000001.6013960643</v>
      </c>
      <c r="LH54" s="138">
        <f t="shared" ca="1" si="442"/>
        <v>1222649.7467879853</v>
      </c>
      <c r="LI54" s="138">
        <f t="shared" ca="1" si="442"/>
        <v>701441.53406247776</v>
      </c>
      <c r="LJ54" s="138">
        <f t="shared" ca="1" si="442"/>
        <v>943513.34052323783</v>
      </c>
      <c r="LK54" s="138">
        <f t="shared" ca="1" si="442"/>
        <v>781623.00897853402</v>
      </c>
      <c r="LL54" s="138">
        <f t="shared" ref="LL54:NW54" ca="1" si="443">LL24-LL38-LL45-LL50</f>
        <v>308470.79196190555</v>
      </c>
      <c r="LM54" s="138">
        <f t="shared" ca="1" si="443"/>
        <v>1194234.0609527882</v>
      </c>
      <c r="LN54" s="138">
        <f t="shared" ca="1" si="443"/>
        <v>399921.30978155648</v>
      </c>
      <c r="LO54" s="138">
        <f t="shared" ca="1" si="443"/>
        <v>1006062.050512231</v>
      </c>
      <c r="LP54" s="138">
        <f t="shared" ca="1" si="443"/>
        <v>1121036.2595256655</v>
      </c>
      <c r="LQ54" s="138">
        <f t="shared" ca="1" si="443"/>
        <v>514739.94516537106</v>
      </c>
      <c r="LR54" s="138">
        <f t="shared" ca="1" si="443"/>
        <v>1241774.1016434547</v>
      </c>
      <c r="LS54" s="138">
        <f t="shared" ca="1" si="443"/>
        <v>992838.19373037107</v>
      </c>
      <c r="LT54" s="138">
        <f t="shared" ca="1" si="443"/>
        <v>810452.78503914131</v>
      </c>
      <c r="LU54" s="138">
        <f t="shared" ca="1" si="443"/>
        <v>625790.94271278055</v>
      </c>
      <c r="LV54" s="138">
        <f t="shared" ca="1" si="443"/>
        <v>915236.70200771187</v>
      </c>
      <c r="LW54" s="138">
        <f t="shared" ca="1" si="443"/>
        <v>753198.06658784999</v>
      </c>
      <c r="LX54" s="138">
        <f t="shared" ca="1" si="443"/>
        <v>498637.92145924177</v>
      </c>
      <c r="LY54" s="138">
        <f t="shared" ca="1" si="443"/>
        <v>486913.93954121321</v>
      </c>
      <c r="LZ54" s="138">
        <f t="shared" ca="1" si="443"/>
        <v>897646.56174182333</v>
      </c>
      <c r="MA54" s="138">
        <f t="shared" ca="1" si="443"/>
        <v>1245798.1919204337</v>
      </c>
      <c r="MB54" s="138">
        <f t="shared" ca="1" si="443"/>
        <v>519382.18976076366</v>
      </c>
      <c r="MC54" s="138">
        <f t="shared" ca="1" si="443"/>
        <v>647848.26526628807</v>
      </c>
      <c r="MD54" s="138">
        <f t="shared" ca="1" si="443"/>
        <v>968622.74972439278</v>
      </c>
      <c r="ME54" s="138">
        <f t="shared" ca="1" si="443"/>
        <v>1430946.6087427964</v>
      </c>
      <c r="MF54" s="138">
        <f t="shared" ca="1" si="443"/>
        <v>1081562.6731214342</v>
      </c>
      <c r="MG54" s="138">
        <f t="shared" ca="1" si="443"/>
        <v>723228.94941616338</v>
      </c>
      <c r="MH54" s="138">
        <f t="shared" ca="1" si="443"/>
        <v>895707.71016000258</v>
      </c>
      <c r="MI54" s="138">
        <f t="shared" ca="1" si="443"/>
        <v>798883.09361446695</v>
      </c>
      <c r="MJ54" s="138">
        <f t="shared" ca="1" si="443"/>
        <v>360122.79687361466</v>
      </c>
      <c r="MK54" s="138">
        <f t="shared" ca="1" si="443"/>
        <v>1088373.6828635326</v>
      </c>
      <c r="ML54" s="138">
        <f t="shared" ca="1" si="443"/>
        <v>767304.41944999434</v>
      </c>
      <c r="MM54" s="138">
        <f t="shared" ca="1" si="443"/>
        <v>1010263.4314896045</v>
      </c>
      <c r="MN54" s="138">
        <f t="shared" ca="1" si="443"/>
        <v>761366.53771114582</v>
      </c>
      <c r="MO54" s="138">
        <f t="shared" ca="1" si="443"/>
        <v>1081532.9590881709</v>
      </c>
      <c r="MP54" s="138">
        <f t="shared" ca="1" si="443"/>
        <v>1138138.1423851536</v>
      </c>
      <c r="MQ54" s="138">
        <f t="shared" ca="1" si="443"/>
        <v>464260.76696411753</v>
      </c>
      <c r="MR54" s="138">
        <f t="shared" ca="1" si="443"/>
        <v>848372.98680299101</v>
      </c>
      <c r="MS54" s="138">
        <f t="shared" ca="1" si="443"/>
        <v>778296.59342373675</v>
      </c>
      <c r="MT54" s="138">
        <f t="shared" ca="1" si="443"/>
        <v>721985.13273429638</v>
      </c>
      <c r="MU54" s="138">
        <f t="shared" ca="1" si="443"/>
        <v>503469.58320211433</v>
      </c>
      <c r="MV54" s="138">
        <f t="shared" ca="1" si="443"/>
        <v>591597.22655589972</v>
      </c>
      <c r="MW54" s="138">
        <f t="shared" ca="1" si="443"/>
        <v>935835.90924502304</v>
      </c>
      <c r="MX54" s="138">
        <f t="shared" ca="1" si="443"/>
        <v>760811.77263972443</v>
      </c>
      <c r="MY54" s="138">
        <f t="shared" ca="1" si="443"/>
        <v>720701.273021298</v>
      </c>
      <c r="MZ54" s="138">
        <f t="shared" ca="1" si="443"/>
        <v>732951.35428641969</v>
      </c>
      <c r="NA54" s="138">
        <f t="shared" ca="1" si="443"/>
        <v>1010751.5406967052</v>
      </c>
      <c r="NB54" s="138">
        <f t="shared" ca="1" si="443"/>
        <v>451849.24849726167</v>
      </c>
      <c r="NC54" s="138">
        <f t="shared" ca="1" si="443"/>
        <v>1111484.6501864502</v>
      </c>
      <c r="ND54" s="138">
        <f t="shared" ca="1" si="443"/>
        <v>593645.51718181092</v>
      </c>
      <c r="NE54" s="138">
        <f t="shared" ca="1" si="443"/>
        <v>995415.32822922291</v>
      </c>
      <c r="NF54" s="138">
        <f t="shared" ca="1" si="443"/>
        <v>520647.25375289423</v>
      </c>
      <c r="NG54" s="138">
        <f t="shared" ca="1" si="443"/>
        <v>986929.03553538583</v>
      </c>
      <c r="NH54" s="138">
        <f t="shared" ca="1" si="443"/>
        <v>560103.4972757916</v>
      </c>
      <c r="NI54" s="138">
        <f t="shared" ca="1" si="443"/>
        <v>270958.75125530595</v>
      </c>
      <c r="NJ54" s="138">
        <f t="shared" ca="1" si="443"/>
        <v>737818.92657631217</v>
      </c>
      <c r="NK54" s="138">
        <f t="shared" ca="1" si="443"/>
        <v>1125697.5441141953</v>
      </c>
      <c r="NL54" s="138">
        <f t="shared" ca="1" si="443"/>
        <v>455963.27085919632</v>
      </c>
      <c r="NM54" s="138">
        <f t="shared" ca="1" si="443"/>
        <v>1036228.6751313792</v>
      </c>
      <c r="NN54" s="138">
        <f t="shared" ca="1" si="443"/>
        <v>505077.00118485</v>
      </c>
      <c r="NO54" s="138">
        <f t="shared" ca="1" si="443"/>
        <v>986137.75359397195</v>
      </c>
      <c r="NP54" s="138">
        <f t="shared" ca="1" si="443"/>
        <v>886814.83661299525</v>
      </c>
      <c r="NQ54" s="138">
        <f t="shared" ca="1" si="443"/>
        <v>1065081.0879414412</v>
      </c>
      <c r="NR54" s="138">
        <f t="shared" ca="1" si="443"/>
        <v>448907.48854680173</v>
      </c>
      <c r="NS54" s="138">
        <f t="shared" ca="1" si="443"/>
        <v>702833.65815388458</v>
      </c>
      <c r="NT54" s="138">
        <f t="shared" ca="1" si="443"/>
        <v>756421.33364051394</v>
      </c>
      <c r="NU54" s="138">
        <f t="shared" ca="1" si="443"/>
        <v>1050893.1384138749</v>
      </c>
      <c r="NV54" s="138">
        <f t="shared" ca="1" si="443"/>
        <v>1294162.7513943235</v>
      </c>
      <c r="NW54" s="138">
        <f t="shared" ca="1" si="443"/>
        <v>482253.81312660733</v>
      </c>
      <c r="NX54" s="138">
        <f t="shared" ref="NX54:QI54" ca="1" si="444">NX24-NX38-NX45-NX50</f>
        <v>1212250.9632529472</v>
      </c>
      <c r="NY54" s="138">
        <f t="shared" ca="1" si="444"/>
        <v>470439.48099670699</v>
      </c>
      <c r="NZ54" s="138">
        <f t="shared" ca="1" si="444"/>
        <v>259157.33611015603</v>
      </c>
      <c r="OA54" s="138">
        <f t="shared" ca="1" si="444"/>
        <v>541843.7323186323</v>
      </c>
      <c r="OB54" s="138">
        <f t="shared" ca="1" si="444"/>
        <v>671794.68047491228</v>
      </c>
      <c r="OC54" s="138">
        <f t="shared" ca="1" si="444"/>
        <v>174518.69021370914</v>
      </c>
      <c r="OD54" s="138">
        <f t="shared" ca="1" si="444"/>
        <v>533528.14063822757</v>
      </c>
      <c r="OE54" s="138">
        <f t="shared" ca="1" si="444"/>
        <v>677157.39082284225</v>
      </c>
      <c r="OF54" s="138">
        <f t="shared" ca="1" si="444"/>
        <v>668188.23303283798</v>
      </c>
      <c r="OG54" s="138">
        <f t="shared" ca="1" si="444"/>
        <v>866999.83693072898</v>
      </c>
      <c r="OH54" s="138">
        <f t="shared" ca="1" si="444"/>
        <v>895356.17024304066</v>
      </c>
      <c r="OI54" s="138">
        <f t="shared" ca="1" si="444"/>
        <v>1309333.658508054</v>
      </c>
      <c r="OJ54" s="138">
        <f t="shared" ca="1" si="444"/>
        <v>511528.35686783865</v>
      </c>
      <c r="OK54" s="138">
        <f t="shared" ca="1" si="444"/>
        <v>797006.4967757347</v>
      </c>
      <c r="OL54" s="138">
        <f t="shared" ca="1" si="444"/>
        <v>1055007.2276108707</v>
      </c>
      <c r="OM54" s="138">
        <f t="shared" ca="1" si="444"/>
        <v>938541.74571095919</v>
      </c>
      <c r="ON54" s="138">
        <f t="shared" ca="1" si="444"/>
        <v>205783.87848056946</v>
      </c>
      <c r="OO54" s="138">
        <f t="shared" ca="1" si="444"/>
        <v>974133.60160396295</v>
      </c>
      <c r="OP54" s="138">
        <f t="shared" ca="1" si="444"/>
        <v>891156.0476772082</v>
      </c>
      <c r="OQ54" s="138">
        <f t="shared" ca="1" si="444"/>
        <v>792982.3482755255</v>
      </c>
      <c r="OR54" s="138">
        <f t="shared" ca="1" si="444"/>
        <v>473977.12122956291</v>
      </c>
      <c r="OS54" s="138">
        <f t="shared" ca="1" si="444"/>
        <v>990349.16376389051</v>
      </c>
      <c r="OT54" s="138">
        <f t="shared" ca="1" si="444"/>
        <v>1020588.1780966213</v>
      </c>
      <c r="OU54" s="138">
        <f t="shared" ca="1" si="444"/>
        <v>470744.15657399548</v>
      </c>
      <c r="OV54" s="138">
        <f t="shared" ca="1" si="444"/>
        <v>770746.83413215075</v>
      </c>
      <c r="OW54" s="138">
        <f t="shared" ca="1" si="444"/>
        <v>614217.81161500467</v>
      </c>
      <c r="OX54" s="138">
        <f t="shared" ca="1" si="444"/>
        <v>185499.54399559367</v>
      </c>
      <c r="OY54" s="138">
        <f t="shared" ca="1" si="444"/>
        <v>919207.53141417354</v>
      </c>
      <c r="OZ54" s="138">
        <f t="shared" ca="1" si="444"/>
        <v>405451.46147810249</v>
      </c>
      <c r="PA54" s="138">
        <f t="shared" ca="1" si="444"/>
        <v>603039.69146230537</v>
      </c>
      <c r="PB54" s="138">
        <f t="shared" ca="1" si="444"/>
        <v>463605.17549245758</v>
      </c>
      <c r="PC54" s="138">
        <f t="shared" ca="1" si="444"/>
        <v>784214.94663300039</v>
      </c>
      <c r="PD54" s="138">
        <f t="shared" ca="1" si="444"/>
        <v>459720.09412023379</v>
      </c>
      <c r="PE54" s="138">
        <f t="shared" ca="1" si="444"/>
        <v>1029115.393863346</v>
      </c>
      <c r="PF54" s="138">
        <f t="shared" ca="1" si="444"/>
        <v>990694.16607716912</v>
      </c>
      <c r="PG54" s="138">
        <f t="shared" ca="1" si="444"/>
        <v>1227714.8880510544</v>
      </c>
      <c r="PH54" s="138">
        <f t="shared" ca="1" si="444"/>
        <v>997414.29166613007</v>
      </c>
      <c r="PI54" s="138">
        <f t="shared" ca="1" si="444"/>
        <v>732961.90780277923</v>
      </c>
      <c r="PJ54" s="138">
        <f t="shared" ca="1" si="444"/>
        <v>950774.39484611666</v>
      </c>
      <c r="PK54" s="138">
        <f t="shared" ca="1" si="444"/>
        <v>1285711.1694019698</v>
      </c>
      <c r="PL54" s="138">
        <f t="shared" ca="1" si="444"/>
        <v>550358.80302019184</v>
      </c>
      <c r="PM54" s="138">
        <f t="shared" ca="1" si="444"/>
        <v>526460.02711505583</v>
      </c>
      <c r="PN54" s="138">
        <f t="shared" ca="1" si="444"/>
        <v>16546.520084789488</v>
      </c>
      <c r="PO54" s="138">
        <f t="shared" ca="1" si="444"/>
        <v>644772.54470952693</v>
      </c>
      <c r="PP54" s="138">
        <f t="shared" ca="1" si="444"/>
        <v>651480.53155834554</v>
      </c>
      <c r="PQ54" s="138">
        <f t="shared" ca="1" si="444"/>
        <v>758888.90230963891</v>
      </c>
      <c r="PR54" s="138">
        <f t="shared" ca="1" si="444"/>
        <v>1021779.2609699084</v>
      </c>
      <c r="PS54" s="138">
        <f t="shared" ca="1" si="444"/>
        <v>975299.95066627674</v>
      </c>
      <c r="PT54" s="138">
        <f t="shared" ca="1" si="444"/>
        <v>849538.62586511439</v>
      </c>
      <c r="PU54" s="138">
        <f t="shared" ca="1" si="444"/>
        <v>611105.61581879668</v>
      </c>
      <c r="PV54" s="138">
        <f t="shared" ca="1" si="444"/>
        <v>449914.06410315866</v>
      </c>
      <c r="PW54" s="138">
        <f t="shared" ca="1" si="444"/>
        <v>1157330.5419242806</v>
      </c>
      <c r="PX54" s="138">
        <f t="shared" ca="1" si="444"/>
        <v>1174004.1793762892</v>
      </c>
      <c r="PY54" s="138">
        <f t="shared" ca="1" si="444"/>
        <v>726144.58422467159</v>
      </c>
      <c r="PZ54" s="138">
        <f t="shared" ca="1" si="444"/>
        <v>633698.69988077553</v>
      </c>
      <c r="QA54" s="138">
        <f t="shared" ca="1" si="444"/>
        <v>1190386.0912029808</v>
      </c>
      <c r="QB54" s="138">
        <f t="shared" ca="1" si="444"/>
        <v>611447.98240747442</v>
      </c>
      <c r="QC54" s="138">
        <f t="shared" ca="1" si="444"/>
        <v>949813.94708090695</v>
      </c>
      <c r="QD54" s="138">
        <f t="shared" ca="1" si="444"/>
        <v>833531.87151579885</v>
      </c>
      <c r="QE54" s="138">
        <f t="shared" ca="1" si="444"/>
        <v>690517.65878177248</v>
      </c>
      <c r="QF54" s="138">
        <f t="shared" ca="1" si="444"/>
        <v>725306.97674695682</v>
      </c>
      <c r="QG54" s="138">
        <f t="shared" ca="1" si="444"/>
        <v>897996.54900562298</v>
      </c>
      <c r="QH54" s="138">
        <f t="shared" ca="1" si="444"/>
        <v>157217.00391072221</v>
      </c>
      <c r="QI54" s="138">
        <f t="shared" ca="1" si="444"/>
        <v>568739.17499131616</v>
      </c>
      <c r="QJ54" s="138">
        <f t="shared" ref="QJ54:SU54" ca="1" si="445">QJ24-QJ38-QJ45-QJ50</f>
        <v>1272192.0472347364</v>
      </c>
      <c r="QK54" s="138">
        <f t="shared" ca="1" si="445"/>
        <v>543281.30029953923</v>
      </c>
      <c r="QL54" s="138">
        <f t="shared" ca="1" si="445"/>
        <v>814154.37476346595</v>
      </c>
      <c r="QM54" s="138">
        <f t="shared" ca="1" si="445"/>
        <v>816709.85614929302</v>
      </c>
      <c r="QN54" s="138">
        <f t="shared" ca="1" si="445"/>
        <v>655745.50139951147</v>
      </c>
      <c r="QO54" s="138">
        <f t="shared" ca="1" si="445"/>
        <v>1187239.5320300064</v>
      </c>
      <c r="QP54" s="138">
        <f t="shared" ca="1" si="445"/>
        <v>765719.42279708385</v>
      </c>
      <c r="QQ54" s="138">
        <f t="shared" ca="1" si="445"/>
        <v>169054.87616983987</v>
      </c>
      <c r="QR54" s="138">
        <f t="shared" ca="1" si="445"/>
        <v>835380.69502319442</v>
      </c>
      <c r="QS54" s="138">
        <f t="shared" ca="1" si="445"/>
        <v>1194626.4218116007</v>
      </c>
      <c r="QT54" s="138">
        <f t="shared" ca="1" si="445"/>
        <v>1069408.631088837</v>
      </c>
      <c r="QU54" s="138">
        <f t="shared" ca="1" si="445"/>
        <v>936467.06225443026</v>
      </c>
      <c r="QV54" s="138">
        <f t="shared" ca="1" si="445"/>
        <v>235474.94534062548</v>
      </c>
      <c r="QW54" s="138">
        <f t="shared" ca="1" si="445"/>
        <v>1096646.4936616365</v>
      </c>
      <c r="QX54" s="138">
        <f t="shared" ca="1" si="445"/>
        <v>956718.61614231812</v>
      </c>
      <c r="QY54" s="138">
        <f t="shared" ca="1" si="445"/>
        <v>525918.61457918165</v>
      </c>
      <c r="QZ54" s="138">
        <f t="shared" ca="1" si="445"/>
        <v>151885.00685591716</v>
      </c>
      <c r="RA54" s="138">
        <f t="shared" ca="1" si="445"/>
        <v>752514.81800985709</v>
      </c>
      <c r="RB54" s="138">
        <f t="shared" ca="1" si="445"/>
        <v>534319.86443739757</v>
      </c>
      <c r="RC54" s="138">
        <f t="shared" ca="1" si="445"/>
        <v>1194894.7478179657</v>
      </c>
      <c r="RD54" s="138">
        <f t="shared" ca="1" si="445"/>
        <v>467833.51631872682</v>
      </c>
      <c r="RE54" s="138">
        <f t="shared" ca="1" si="445"/>
        <v>663459.2963171755</v>
      </c>
      <c r="RF54" s="138">
        <f t="shared" ca="1" si="445"/>
        <v>345630.18432965223</v>
      </c>
      <c r="RG54" s="138">
        <f t="shared" ca="1" si="445"/>
        <v>305196.70039007673</v>
      </c>
      <c r="RH54" s="138">
        <f t="shared" ca="1" si="445"/>
        <v>452236.22184857447</v>
      </c>
      <c r="RI54" s="138">
        <f t="shared" ca="1" si="445"/>
        <v>1227109.8399316245</v>
      </c>
      <c r="RJ54" s="138">
        <f t="shared" ca="1" si="445"/>
        <v>776123.10717284726</v>
      </c>
      <c r="RK54" s="138">
        <f t="shared" ca="1" si="445"/>
        <v>792075.93752810685</v>
      </c>
      <c r="RL54" s="138">
        <f t="shared" ca="1" si="445"/>
        <v>1134924.1126832995</v>
      </c>
      <c r="RM54" s="138">
        <f t="shared" ca="1" si="445"/>
        <v>1025778.9172968068</v>
      </c>
      <c r="RN54" s="138">
        <f t="shared" ca="1" si="445"/>
        <v>973585.91225903155</v>
      </c>
      <c r="RO54" s="138">
        <f t="shared" ca="1" si="445"/>
        <v>708910.54318706924</v>
      </c>
      <c r="RP54" s="138">
        <f t="shared" ca="1" si="445"/>
        <v>698574.72839496844</v>
      </c>
      <c r="RQ54" s="138">
        <f t="shared" ca="1" si="445"/>
        <v>650442.41389576346</v>
      </c>
      <c r="RR54" s="138">
        <f t="shared" ca="1" si="445"/>
        <v>864996.87686151592</v>
      </c>
      <c r="RS54" s="138">
        <f t="shared" ca="1" si="445"/>
        <v>704972.32057449175</v>
      </c>
      <c r="RT54" s="138">
        <f t="shared" ca="1" si="445"/>
        <v>694903.8592638853</v>
      </c>
      <c r="RU54" s="138">
        <f t="shared" ca="1" si="445"/>
        <v>538763.21742164996</v>
      </c>
      <c r="RV54" s="138">
        <f t="shared" ca="1" si="445"/>
        <v>802238.9954762659</v>
      </c>
      <c r="RW54" s="138">
        <f t="shared" ca="1" si="445"/>
        <v>960401.67791505251</v>
      </c>
      <c r="RX54" s="138">
        <f t="shared" ca="1" si="445"/>
        <v>125037.90633685607</v>
      </c>
      <c r="RY54" s="138">
        <f t="shared" ca="1" si="445"/>
        <v>809407.46780010872</v>
      </c>
      <c r="RZ54" s="138">
        <f t="shared" ca="1" si="445"/>
        <v>1230865.2711818833</v>
      </c>
      <c r="SA54" s="138">
        <f t="shared" ca="1" si="445"/>
        <v>662808.85278230254</v>
      </c>
      <c r="SB54" s="138">
        <f t="shared" ca="1" si="445"/>
        <v>1301932.6032089912</v>
      </c>
      <c r="SC54" s="138">
        <f t="shared" ca="1" si="445"/>
        <v>1145170.8210635157</v>
      </c>
      <c r="SD54" s="138">
        <f t="shared" ca="1" si="445"/>
        <v>1223754.6670680209</v>
      </c>
      <c r="SE54" s="138">
        <f t="shared" ca="1" si="445"/>
        <v>839759.47484845342</v>
      </c>
      <c r="SF54" s="138">
        <f t="shared" ca="1" si="445"/>
        <v>891112.02592017269</v>
      </c>
      <c r="SG54" s="138">
        <f t="shared" ca="1" si="445"/>
        <v>1172978.0311867716</v>
      </c>
      <c r="SH54" s="138">
        <f t="shared" ca="1" si="445"/>
        <v>868119.25769865373</v>
      </c>
      <c r="SI54" s="138">
        <f t="shared" ca="1" si="445"/>
        <v>1097989.9401631532</v>
      </c>
      <c r="SJ54" s="138">
        <f t="shared" ca="1" si="445"/>
        <v>604983.56722671958</v>
      </c>
      <c r="SK54" s="138">
        <f t="shared" ca="1" si="445"/>
        <v>707219.8236051728</v>
      </c>
      <c r="SL54" s="138">
        <f t="shared" ca="1" si="445"/>
        <v>781942.89888150617</v>
      </c>
      <c r="SM54" s="138">
        <f t="shared" ca="1" si="445"/>
        <v>553240.18226195965</v>
      </c>
      <c r="SN54" s="138">
        <f t="shared" ca="1" si="445"/>
        <v>520981.08762389468</v>
      </c>
      <c r="SO54" s="138">
        <f t="shared" ca="1" si="445"/>
        <v>740741.78807146475</v>
      </c>
      <c r="SP54" s="138">
        <f t="shared" ca="1" si="445"/>
        <v>970183.78239779873</v>
      </c>
      <c r="SQ54" s="138">
        <f t="shared" ca="1" si="445"/>
        <v>873621.5714819883</v>
      </c>
      <c r="SR54" s="138">
        <f t="shared" ca="1" si="445"/>
        <v>578609.71527529508</v>
      </c>
      <c r="SS54" s="138">
        <f t="shared" ca="1" si="445"/>
        <v>1069255.3044127785</v>
      </c>
      <c r="ST54" s="138">
        <f t="shared" ca="1" si="445"/>
        <v>640461.63474379247</v>
      </c>
      <c r="SU54" s="138">
        <f t="shared" ca="1" si="445"/>
        <v>717994.68200640474</v>
      </c>
      <c r="SV54" s="138">
        <f t="shared" ref="SV54:VG54" ca="1" si="446">SV24-SV38-SV45-SV50</f>
        <v>1165943.9322643979</v>
      </c>
      <c r="SW54" s="138">
        <f t="shared" ca="1" si="446"/>
        <v>409364.67889466742</v>
      </c>
      <c r="SX54" s="138">
        <f t="shared" ca="1" si="446"/>
        <v>886855.47192977555</v>
      </c>
      <c r="SY54" s="138">
        <f t="shared" ca="1" si="446"/>
        <v>194586.9288782482</v>
      </c>
      <c r="SZ54" s="138">
        <f t="shared" ca="1" si="446"/>
        <v>793011.4486525706</v>
      </c>
      <c r="TA54" s="138">
        <f t="shared" ca="1" si="446"/>
        <v>750695.29760757834</v>
      </c>
      <c r="TB54" s="138">
        <f t="shared" ca="1" si="446"/>
        <v>905585.20584975602</v>
      </c>
      <c r="TC54" s="138">
        <f t="shared" ca="1" si="446"/>
        <v>971891.60914091161</v>
      </c>
      <c r="TD54" s="138">
        <f t="shared" ca="1" si="446"/>
        <v>79882.597537677735</v>
      </c>
      <c r="TE54" s="138">
        <f t="shared" ca="1" si="446"/>
        <v>580475.01003166474</v>
      </c>
      <c r="TF54" s="138">
        <f t="shared" ca="1" si="446"/>
        <v>652582.66153768543</v>
      </c>
      <c r="TG54" s="138">
        <f t="shared" ca="1" si="446"/>
        <v>777706.96534979157</v>
      </c>
      <c r="TH54" s="138">
        <f t="shared" ca="1" si="446"/>
        <v>969305.20194352139</v>
      </c>
      <c r="TI54" s="138">
        <f t="shared" ca="1" si="446"/>
        <v>534390.73626550101</v>
      </c>
      <c r="TJ54" s="138">
        <f t="shared" ca="1" si="446"/>
        <v>1241390.2977026682</v>
      </c>
      <c r="TK54" s="138">
        <f t="shared" ca="1" si="446"/>
        <v>1101904.8624490504</v>
      </c>
      <c r="TL54" s="138">
        <f t="shared" ca="1" si="446"/>
        <v>1213959.1489290236</v>
      </c>
      <c r="TM54" s="138">
        <f t="shared" ca="1" si="446"/>
        <v>793850.64841801627</v>
      </c>
      <c r="TN54" s="138">
        <f t="shared" ca="1" si="446"/>
        <v>898119.16729767947</v>
      </c>
      <c r="TO54" s="138">
        <f t="shared" ca="1" si="446"/>
        <v>465853.14446290256</v>
      </c>
      <c r="TP54" s="138">
        <f t="shared" ca="1" si="446"/>
        <v>1123132.0670713014</v>
      </c>
      <c r="TQ54" s="138">
        <f t="shared" ca="1" si="446"/>
        <v>516978.04434612114</v>
      </c>
      <c r="TR54" s="138">
        <f t="shared" ca="1" si="446"/>
        <v>407807.23371746903</v>
      </c>
      <c r="TS54" s="138">
        <f t="shared" ca="1" si="446"/>
        <v>765541.94913423853</v>
      </c>
      <c r="TT54" s="138">
        <f t="shared" ca="1" si="446"/>
        <v>817384.74447786203</v>
      </c>
      <c r="TU54" s="138">
        <f t="shared" ca="1" si="446"/>
        <v>547966.77970865881</v>
      </c>
      <c r="TV54" s="138">
        <f t="shared" ca="1" si="446"/>
        <v>487479.14536848059</v>
      </c>
      <c r="TW54" s="138">
        <f t="shared" ca="1" si="446"/>
        <v>508261.13613127917</v>
      </c>
      <c r="TX54" s="138">
        <f t="shared" ca="1" si="446"/>
        <v>873589.90510228975</v>
      </c>
      <c r="TY54" s="138">
        <f t="shared" ca="1" si="446"/>
        <v>1079963.859656339</v>
      </c>
      <c r="TZ54" s="138">
        <f t="shared" ca="1" si="446"/>
        <v>363185.30818366911</v>
      </c>
      <c r="UA54" s="138">
        <f t="shared" ca="1" si="446"/>
        <v>374424.8711262634</v>
      </c>
      <c r="UB54" s="138">
        <f t="shared" ca="1" si="446"/>
        <v>1084132.098206189</v>
      </c>
      <c r="UC54" s="138">
        <f t="shared" ca="1" si="446"/>
        <v>817706.03852273384</v>
      </c>
      <c r="UD54" s="138">
        <f t="shared" ca="1" si="446"/>
        <v>787632.2215507864</v>
      </c>
      <c r="UE54" s="138">
        <f t="shared" ca="1" si="446"/>
        <v>341939.99763570353</v>
      </c>
      <c r="UF54" s="138">
        <f t="shared" ca="1" si="446"/>
        <v>931616.66293659294</v>
      </c>
      <c r="UG54" s="138">
        <f t="shared" ca="1" si="446"/>
        <v>558998.44599149609</v>
      </c>
      <c r="UH54" s="138">
        <f t="shared" ca="1" si="446"/>
        <v>629340.18430923857</v>
      </c>
      <c r="UI54" s="138">
        <f t="shared" ca="1" si="446"/>
        <v>674594.04855793808</v>
      </c>
      <c r="UJ54" s="138">
        <f t="shared" ca="1" si="446"/>
        <v>663719.91398544842</v>
      </c>
      <c r="UK54" s="138">
        <f t="shared" ca="1" si="446"/>
        <v>110425.49679017486</v>
      </c>
      <c r="UL54" s="138">
        <f t="shared" ca="1" si="446"/>
        <v>991728.89039683482</v>
      </c>
      <c r="UM54" s="138">
        <f t="shared" ca="1" si="446"/>
        <v>687037.35992208309</v>
      </c>
      <c r="UN54" s="138">
        <f t="shared" ca="1" si="446"/>
        <v>741644.46967667993</v>
      </c>
      <c r="UO54" s="138">
        <f t="shared" ca="1" si="446"/>
        <v>533236.87310079858</v>
      </c>
      <c r="UP54" s="138">
        <f t="shared" ca="1" si="446"/>
        <v>1188162.0052957209</v>
      </c>
      <c r="UQ54" s="138">
        <f t="shared" ca="1" si="446"/>
        <v>528802.18242325867</v>
      </c>
      <c r="UR54" s="138">
        <f t="shared" ca="1" si="446"/>
        <v>694708.21953286091</v>
      </c>
      <c r="US54" s="138">
        <f t="shared" ca="1" si="446"/>
        <v>171148.59634192474</v>
      </c>
      <c r="UT54" s="138">
        <f t="shared" ca="1" si="446"/>
        <v>957789.98072484648</v>
      </c>
      <c r="UU54" s="138">
        <f t="shared" ca="1" si="446"/>
        <v>525823.69426582335</v>
      </c>
      <c r="UV54" s="138">
        <f t="shared" ca="1" si="446"/>
        <v>522725.2569267652</v>
      </c>
      <c r="UW54" s="138">
        <f t="shared" ca="1" si="446"/>
        <v>809472.31678253226</v>
      </c>
      <c r="UX54" s="138">
        <f t="shared" ca="1" si="446"/>
        <v>606650.63099018019</v>
      </c>
      <c r="UY54" s="138">
        <f t="shared" ca="1" si="446"/>
        <v>895593.90369169647</v>
      </c>
      <c r="UZ54" s="138">
        <f t="shared" ca="1" si="446"/>
        <v>899378.4641529927</v>
      </c>
      <c r="VA54" s="138">
        <f t="shared" ca="1" si="446"/>
        <v>801660.11686922004</v>
      </c>
      <c r="VB54" s="138">
        <f t="shared" ca="1" si="446"/>
        <v>460342.77464687126</v>
      </c>
      <c r="VC54" s="138">
        <f t="shared" ca="1" si="446"/>
        <v>402260.52073661005</v>
      </c>
      <c r="VD54" s="138">
        <f t="shared" ca="1" si="446"/>
        <v>332494.70946061332</v>
      </c>
      <c r="VE54" s="138">
        <f t="shared" ca="1" si="446"/>
        <v>590462.02427365258</v>
      </c>
      <c r="VF54" s="138">
        <f t="shared" ca="1" si="446"/>
        <v>774372.48908684263</v>
      </c>
      <c r="VG54" s="138">
        <f t="shared" ca="1" si="446"/>
        <v>608790.71472443547</v>
      </c>
      <c r="VH54" s="138">
        <f t="shared" ref="VH54:XS54" ca="1" si="447">VH24-VH38-VH45-VH50</f>
        <v>774575.82446586899</v>
      </c>
      <c r="VI54" s="138">
        <f t="shared" ca="1" si="447"/>
        <v>1029314.2728269533</v>
      </c>
      <c r="VJ54" s="138">
        <f t="shared" ca="1" si="447"/>
        <v>683490.25543759437</v>
      </c>
      <c r="VK54" s="138">
        <f t="shared" ca="1" si="447"/>
        <v>137054.92125490773</v>
      </c>
      <c r="VL54" s="138">
        <f t="shared" ca="1" si="447"/>
        <v>1399112.7701059189</v>
      </c>
      <c r="VM54" s="138">
        <f t="shared" ca="1" si="447"/>
        <v>1210668.5801896532</v>
      </c>
      <c r="VN54" s="138">
        <f t="shared" ca="1" si="447"/>
        <v>934548.98497225065</v>
      </c>
      <c r="VO54" s="138">
        <f t="shared" ca="1" si="447"/>
        <v>195226.76739900513</v>
      </c>
      <c r="VP54" s="138">
        <f t="shared" ca="1" si="447"/>
        <v>769730.53725655936</v>
      </c>
      <c r="VQ54" s="138">
        <f t="shared" ca="1" si="447"/>
        <v>767260.37465230562</v>
      </c>
      <c r="VR54" s="138">
        <f t="shared" ca="1" si="447"/>
        <v>551544.41790547036</v>
      </c>
      <c r="VS54" s="138">
        <f t="shared" ca="1" si="447"/>
        <v>84135.553457393311</v>
      </c>
      <c r="VT54" s="138">
        <f t="shared" ca="1" si="447"/>
        <v>742089.01720082248</v>
      </c>
      <c r="VU54" s="138">
        <f t="shared" ca="1" si="447"/>
        <v>671608.94253722671</v>
      </c>
      <c r="VV54" s="138">
        <f t="shared" ca="1" si="447"/>
        <v>846660.76561788749</v>
      </c>
      <c r="VW54" s="138">
        <f t="shared" ca="1" si="447"/>
        <v>782742.25190090528</v>
      </c>
      <c r="VX54" s="138">
        <f t="shared" ca="1" si="447"/>
        <v>673069.1379584372</v>
      </c>
      <c r="VY54" s="138">
        <f t="shared" ca="1" si="447"/>
        <v>748562.11406651931</v>
      </c>
      <c r="VZ54" s="138">
        <f t="shared" ca="1" si="447"/>
        <v>504870.33914722921</v>
      </c>
      <c r="WA54" s="138">
        <f t="shared" ca="1" si="447"/>
        <v>265874.03282586485</v>
      </c>
      <c r="WB54" s="138">
        <f t="shared" ca="1" si="447"/>
        <v>938156.78856215905</v>
      </c>
      <c r="WC54" s="138">
        <f t="shared" ca="1" si="447"/>
        <v>637954.80824982561</v>
      </c>
      <c r="WD54" s="138">
        <f t="shared" ca="1" si="447"/>
        <v>1154753.3958090171</v>
      </c>
      <c r="WE54" s="138">
        <f t="shared" ca="1" si="447"/>
        <v>484249.97577487119</v>
      </c>
      <c r="WF54" s="138">
        <f t="shared" ca="1" si="447"/>
        <v>510343.88208923768</v>
      </c>
      <c r="WG54" s="138">
        <f t="shared" ca="1" si="447"/>
        <v>427331.98854843434</v>
      </c>
      <c r="WH54" s="138">
        <f t="shared" ca="1" si="447"/>
        <v>935833.69049011543</v>
      </c>
      <c r="WI54" s="138">
        <f t="shared" ca="1" si="447"/>
        <v>749776.55023251893</v>
      </c>
      <c r="WJ54" s="138">
        <f t="shared" ca="1" si="447"/>
        <v>1091325.4266099809</v>
      </c>
      <c r="WK54" s="138">
        <f t="shared" ca="1" si="447"/>
        <v>760124.98250948032</v>
      </c>
      <c r="WL54" s="138">
        <f t="shared" ca="1" si="447"/>
        <v>1011586.0559120532</v>
      </c>
      <c r="WM54" s="138">
        <f t="shared" ca="1" si="447"/>
        <v>1111665.5113587128</v>
      </c>
      <c r="WN54" s="138">
        <f t="shared" ca="1" si="447"/>
        <v>600913.97251205007</v>
      </c>
      <c r="WO54" s="138">
        <f t="shared" ca="1" si="447"/>
        <v>815344.98005737411</v>
      </c>
      <c r="WP54" s="138">
        <f t="shared" ca="1" si="447"/>
        <v>1194694.3981492878</v>
      </c>
      <c r="WQ54" s="138">
        <f t="shared" ca="1" si="447"/>
        <v>1288344.6347563025</v>
      </c>
      <c r="WR54" s="138">
        <f t="shared" ca="1" si="447"/>
        <v>963581.07892492646</v>
      </c>
      <c r="WS54" s="138">
        <f t="shared" ca="1" si="447"/>
        <v>835870.6922147586</v>
      </c>
      <c r="WT54" s="138">
        <f t="shared" ca="1" si="447"/>
        <v>711167.99089133926</v>
      </c>
      <c r="WU54" s="138">
        <f t="shared" ca="1" si="447"/>
        <v>652609.25515826186</v>
      </c>
      <c r="WV54" s="138">
        <f t="shared" ca="1" si="447"/>
        <v>546987.46858616546</v>
      </c>
      <c r="WW54" s="138">
        <f t="shared" ca="1" si="447"/>
        <v>1021028.3221127568</v>
      </c>
      <c r="WX54" s="138">
        <f t="shared" ca="1" si="447"/>
        <v>1071165.2450030884</v>
      </c>
      <c r="WY54" s="138">
        <f t="shared" ca="1" si="447"/>
        <v>885592.3655173122</v>
      </c>
      <c r="WZ54" s="138">
        <f t="shared" ca="1" si="447"/>
        <v>667160.07065231493</v>
      </c>
      <c r="XA54" s="138">
        <f t="shared" ca="1" si="447"/>
        <v>836488.92831437755</v>
      </c>
      <c r="XB54" s="138">
        <f t="shared" ca="1" si="447"/>
        <v>1083862.6467754566</v>
      </c>
      <c r="XC54" s="138">
        <f t="shared" ca="1" si="447"/>
        <v>411688.29068256682</v>
      </c>
      <c r="XD54" s="138">
        <f t="shared" ca="1" si="447"/>
        <v>729963.47985977493</v>
      </c>
      <c r="XE54" s="138">
        <f t="shared" ca="1" si="447"/>
        <v>554970.36395378783</v>
      </c>
      <c r="XF54" s="138">
        <f t="shared" ca="1" si="447"/>
        <v>1112118.0199353946</v>
      </c>
      <c r="XG54" s="138">
        <f t="shared" ca="1" si="447"/>
        <v>520552.56154888729</v>
      </c>
      <c r="XH54" s="138">
        <f t="shared" ca="1" si="447"/>
        <v>1033282.3882857207</v>
      </c>
      <c r="XI54" s="138">
        <f t="shared" ca="1" si="447"/>
        <v>648898.53817591397</v>
      </c>
      <c r="XJ54" s="138">
        <f t="shared" ca="1" si="447"/>
        <v>685782.34468890307</v>
      </c>
      <c r="XK54" s="138">
        <f t="shared" ca="1" si="447"/>
        <v>65748.084857800975</v>
      </c>
      <c r="XL54" s="138">
        <f t="shared" ca="1" si="447"/>
        <v>1223962.3986469102</v>
      </c>
      <c r="XM54" s="138">
        <f t="shared" ca="1" si="447"/>
        <v>406027.23842221592</v>
      </c>
      <c r="XN54" s="138">
        <f t="shared" ca="1" si="447"/>
        <v>1084784.2987251449</v>
      </c>
      <c r="XO54" s="138">
        <f t="shared" ca="1" si="447"/>
        <v>678162.94196284702</v>
      </c>
      <c r="XP54" s="138">
        <f t="shared" ca="1" si="447"/>
        <v>1210653.7260649456</v>
      </c>
      <c r="XQ54" s="138">
        <f t="shared" ca="1" si="447"/>
        <v>538914.56157806283</v>
      </c>
      <c r="XR54" s="138">
        <f t="shared" ca="1" si="447"/>
        <v>241932.6011248813</v>
      </c>
      <c r="XS54" s="138">
        <f t="shared" ca="1" si="447"/>
        <v>802280.98806619924</v>
      </c>
      <c r="XT54" s="138">
        <f t="shared" ref="XT54:AAE54" ca="1" si="448">XT24-XT38-XT45-XT50</f>
        <v>1125887.035780794</v>
      </c>
      <c r="XU54" s="138">
        <f t="shared" ca="1" si="448"/>
        <v>835564.45596226538</v>
      </c>
      <c r="XV54" s="138">
        <f t="shared" ca="1" si="448"/>
        <v>841721.60981596261</v>
      </c>
      <c r="XW54" s="138">
        <f t="shared" ca="1" si="448"/>
        <v>294172.6523231701</v>
      </c>
      <c r="XX54" s="138">
        <f t="shared" ca="1" si="448"/>
        <v>382117.78649916872</v>
      </c>
      <c r="XY54" s="138">
        <f t="shared" ca="1" si="448"/>
        <v>1044441.309512279</v>
      </c>
      <c r="XZ54" s="138">
        <f t="shared" ca="1" si="448"/>
        <v>590761.36327637779</v>
      </c>
      <c r="YA54" s="138">
        <f t="shared" ca="1" si="448"/>
        <v>639718.43098239694</v>
      </c>
      <c r="YB54" s="138">
        <f t="shared" ca="1" si="448"/>
        <v>599392.81869132211</v>
      </c>
      <c r="YC54" s="138">
        <f t="shared" ca="1" si="448"/>
        <v>433726.28698707651</v>
      </c>
      <c r="YD54" s="138">
        <f t="shared" ca="1" si="448"/>
        <v>330721.30572701059</v>
      </c>
      <c r="YE54" s="138">
        <f t="shared" ca="1" si="448"/>
        <v>1223321.4527833378</v>
      </c>
      <c r="YF54" s="138">
        <f t="shared" ca="1" si="448"/>
        <v>642811.30269806646</v>
      </c>
      <c r="YG54" s="138">
        <f t="shared" ca="1" si="448"/>
        <v>588796.26503755385</v>
      </c>
      <c r="YH54" s="138">
        <f t="shared" ca="1" si="448"/>
        <v>164472.87483779946</v>
      </c>
      <c r="YI54" s="138">
        <f t="shared" ca="1" si="448"/>
        <v>577666.93318142649</v>
      </c>
      <c r="YJ54" s="138">
        <f t="shared" ca="1" si="448"/>
        <v>275479.9941259576</v>
      </c>
      <c r="YK54" s="138">
        <f t="shared" ca="1" si="448"/>
        <v>411355.0857272963</v>
      </c>
      <c r="YL54" s="138">
        <f t="shared" ca="1" si="448"/>
        <v>1127102.3153282627</v>
      </c>
      <c r="YM54" s="138">
        <f t="shared" ca="1" si="448"/>
        <v>1039054.4625518187</v>
      </c>
      <c r="YN54" s="138">
        <f t="shared" ca="1" si="448"/>
        <v>465763.41218356648</v>
      </c>
      <c r="YO54" s="138">
        <f t="shared" ca="1" si="448"/>
        <v>750411.28228713386</v>
      </c>
      <c r="YP54" s="138">
        <f t="shared" ca="1" si="448"/>
        <v>925491.60646571452</v>
      </c>
      <c r="YQ54" s="138">
        <f t="shared" ca="1" si="448"/>
        <v>1322148.861751724</v>
      </c>
      <c r="YR54" s="138">
        <f t="shared" ca="1" si="448"/>
        <v>283725.32991432445</v>
      </c>
      <c r="YS54" s="138">
        <f t="shared" ca="1" si="448"/>
        <v>264754.36751407152</v>
      </c>
      <c r="YT54" s="138">
        <f t="shared" ca="1" si="448"/>
        <v>1223493.677415635</v>
      </c>
      <c r="YU54" s="138">
        <f t="shared" ca="1" si="448"/>
        <v>475050.10238228086</v>
      </c>
      <c r="YV54" s="138">
        <f t="shared" ca="1" si="448"/>
        <v>1272292.4679581886</v>
      </c>
      <c r="YW54" s="138">
        <f t="shared" ca="1" si="448"/>
        <v>1512906.8250258821</v>
      </c>
      <c r="YX54" s="138">
        <f t="shared" ca="1" si="448"/>
        <v>751571.93430489721</v>
      </c>
      <c r="YY54" s="138">
        <f t="shared" ca="1" si="448"/>
        <v>936773.82417189842</v>
      </c>
      <c r="YZ54" s="138">
        <f t="shared" ca="1" si="448"/>
        <v>647590.28815418296</v>
      </c>
      <c r="ZA54" s="138">
        <f t="shared" ca="1" si="448"/>
        <v>1250519.5678917421</v>
      </c>
      <c r="ZB54" s="138">
        <f t="shared" ca="1" si="448"/>
        <v>298672.37657993706</v>
      </c>
      <c r="ZC54" s="138">
        <f t="shared" ca="1" si="448"/>
        <v>489948.16012286209</v>
      </c>
      <c r="ZD54" s="138">
        <f t="shared" ca="1" si="448"/>
        <v>362639.27172441455</v>
      </c>
      <c r="ZE54" s="138">
        <f t="shared" ca="1" si="448"/>
        <v>628906.17593275523</v>
      </c>
      <c r="ZF54" s="138">
        <f t="shared" ca="1" si="448"/>
        <v>480752.74113767268</v>
      </c>
      <c r="ZG54" s="138">
        <f t="shared" ca="1" si="448"/>
        <v>631143.14220668096</v>
      </c>
      <c r="ZH54" s="138">
        <f t="shared" ca="1" si="448"/>
        <v>618628.67389005935</v>
      </c>
      <c r="ZI54" s="138">
        <f t="shared" ca="1" si="448"/>
        <v>1222903.1012987467</v>
      </c>
      <c r="ZJ54" s="138">
        <f t="shared" ca="1" si="448"/>
        <v>1071206.1507507232</v>
      </c>
      <c r="ZK54" s="138">
        <f t="shared" ca="1" si="448"/>
        <v>815120.03087350773</v>
      </c>
      <c r="ZL54" s="138">
        <f t="shared" ca="1" si="448"/>
        <v>274367.17460077256</v>
      </c>
      <c r="ZM54" s="138">
        <f t="shared" ca="1" si="448"/>
        <v>505369.07116460474</v>
      </c>
      <c r="ZN54" s="138">
        <f t="shared" ca="1" si="448"/>
        <v>598121.1327201901</v>
      </c>
      <c r="ZO54" s="138">
        <f t="shared" ca="1" si="448"/>
        <v>745057.78666049335</v>
      </c>
      <c r="ZP54" s="138">
        <f t="shared" ca="1" si="448"/>
        <v>575598.75627208175</v>
      </c>
      <c r="ZQ54" s="138">
        <f t="shared" ca="1" si="448"/>
        <v>1006769.9618949336</v>
      </c>
      <c r="ZR54" s="138">
        <f t="shared" ca="1" si="448"/>
        <v>812124.59960517334</v>
      </c>
      <c r="ZS54" s="138">
        <f t="shared" ca="1" si="448"/>
        <v>1027764.5204051188</v>
      </c>
      <c r="ZT54" s="138">
        <f t="shared" ca="1" si="448"/>
        <v>1276006.5812596646</v>
      </c>
      <c r="ZU54" s="138">
        <f t="shared" ca="1" si="448"/>
        <v>1099535.9965642127</v>
      </c>
      <c r="ZV54" s="138">
        <f t="shared" ca="1" si="448"/>
        <v>578055.83301822282</v>
      </c>
      <c r="ZW54" s="138">
        <f t="shared" ca="1" si="448"/>
        <v>1130418.5399828944</v>
      </c>
      <c r="ZX54" s="138">
        <f t="shared" ca="1" si="448"/>
        <v>995650.81928360602</v>
      </c>
      <c r="ZY54" s="138">
        <f t="shared" ca="1" si="448"/>
        <v>460830.67005805764</v>
      </c>
      <c r="ZZ54" s="138">
        <f t="shared" ca="1" si="448"/>
        <v>254620.33253295813</v>
      </c>
      <c r="AAA54" s="138">
        <f t="shared" ca="1" si="448"/>
        <v>956656.67783517903</v>
      </c>
      <c r="AAB54" s="138">
        <f t="shared" ca="1" si="448"/>
        <v>985362.47152752243</v>
      </c>
      <c r="AAC54" s="138">
        <f t="shared" ca="1" si="448"/>
        <v>1016339.5333113852</v>
      </c>
      <c r="AAD54" s="138">
        <f t="shared" ca="1" si="448"/>
        <v>220902.18346824031</v>
      </c>
      <c r="AAE54" s="138">
        <f t="shared" ca="1" si="448"/>
        <v>307176.61697274679</v>
      </c>
      <c r="AAF54" s="138">
        <f t="shared" ref="AAF54:ACQ54" ca="1" si="449">AAF24-AAF38-AAF45-AAF50</f>
        <v>564215.18561588228</v>
      </c>
      <c r="AAG54" s="138">
        <f t="shared" ca="1" si="449"/>
        <v>627121.43847346678</v>
      </c>
      <c r="AAH54" s="138">
        <f t="shared" ca="1" si="449"/>
        <v>607408.16966083739</v>
      </c>
      <c r="AAI54" s="138">
        <f t="shared" ca="1" si="449"/>
        <v>813974.05311627872</v>
      </c>
      <c r="AAJ54" s="138">
        <f t="shared" ca="1" si="449"/>
        <v>349608.40099213412</v>
      </c>
      <c r="AAK54" s="138">
        <f t="shared" ca="1" si="449"/>
        <v>614968.46502328385</v>
      </c>
      <c r="AAL54" s="138">
        <f t="shared" ca="1" si="449"/>
        <v>824562.89787176112</v>
      </c>
      <c r="AAM54" s="138">
        <f t="shared" ca="1" si="449"/>
        <v>562338.70527348993</v>
      </c>
      <c r="AAN54" s="138">
        <f t="shared" ca="1" si="449"/>
        <v>609806.70286089834</v>
      </c>
      <c r="AAO54" s="138">
        <f t="shared" ca="1" si="449"/>
        <v>1400183.3956483849</v>
      </c>
      <c r="AAP54" s="138">
        <f t="shared" ca="1" si="449"/>
        <v>538464.4663385069</v>
      </c>
      <c r="AAQ54" s="138">
        <f t="shared" ca="1" si="449"/>
        <v>946274.26402575988</v>
      </c>
      <c r="AAR54" s="138">
        <f t="shared" ca="1" si="449"/>
        <v>416782.37611112418</v>
      </c>
      <c r="AAS54" s="138">
        <f t="shared" ca="1" si="449"/>
        <v>670168.96552470746</v>
      </c>
      <c r="AAT54" s="138">
        <f t="shared" ca="1" si="449"/>
        <v>912290.11204714747</v>
      </c>
      <c r="AAU54" s="138">
        <f t="shared" ca="1" si="449"/>
        <v>719836.25156630762</v>
      </c>
      <c r="AAV54" s="138">
        <f t="shared" ca="1" si="449"/>
        <v>411165.89561579842</v>
      </c>
      <c r="AAW54" s="138">
        <f t="shared" ca="1" si="449"/>
        <v>813556.34071179107</v>
      </c>
      <c r="AAX54" s="138">
        <f t="shared" ca="1" si="449"/>
        <v>1387370.2178325769</v>
      </c>
      <c r="AAY54" s="138">
        <f t="shared" ca="1" si="449"/>
        <v>624833.52756677149</v>
      </c>
      <c r="AAZ54" s="138">
        <f t="shared" ca="1" si="449"/>
        <v>196017.5553192189</v>
      </c>
      <c r="ABA54" s="138">
        <f t="shared" ca="1" si="449"/>
        <v>1196140.4970825692</v>
      </c>
      <c r="ABB54" s="138">
        <f t="shared" ca="1" si="449"/>
        <v>352425.64091213467</v>
      </c>
      <c r="ABC54" s="138">
        <f t="shared" ca="1" si="449"/>
        <v>1158249.4367296463</v>
      </c>
      <c r="ABD54" s="138">
        <f t="shared" ca="1" si="449"/>
        <v>873796.94925485225</v>
      </c>
      <c r="ABE54" s="138">
        <f t="shared" ca="1" si="449"/>
        <v>217205.54609915894</v>
      </c>
      <c r="ABF54" s="138">
        <f t="shared" ca="1" si="449"/>
        <v>527258.40681318287</v>
      </c>
      <c r="ABG54" s="138">
        <f t="shared" ca="1" si="449"/>
        <v>666519.3002789747</v>
      </c>
      <c r="ABH54" s="138">
        <f t="shared" ca="1" si="449"/>
        <v>718549.24820733117</v>
      </c>
      <c r="ABI54" s="138">
        <f t="shared" ca="1" si="449"/>
        <v>598567.93830250809</v>
      </c>
      <c r="ABJ54" s="138">
        <f t="shared" ca="1" si="449"/>
        <v>994956.87097748322</v>
      </c>
      <c r="ABK54" s="138">
        <f t="shared" ca="1" si="449"/>
        <v>526139.87504691025</v>
      </c>
      <c r="ABL54" s="138">
        <f t="shared" ca="1" si="449"/>
        <v>538955.27291107597</v>
      </c>
      <c r="ABM54" s="138">
        <f t="shared" ca="1" si="449"/>
        <v>735355.51264558919</v>
      </c>
      <c r="ABN54" s="138">
        <f t="shared" ca="1" si="449"/>
        <v>161321.50653301366</v>
      </c>
      <c r="ABO54" s="138">
        <f t="shared" ca="1" si="449"/>
        <v>1001436.4286106299</v>
      </c>
      <c r="ABP54" s="138">
        <f t="shared" ca="1" si="449"/>
        <v>522371.40018827282</v>
      </c>
      <c r="ABQ54" s="138">
        <f t="shared" ca="1" si="449"/>
        <v>675537.33429819578</v>
      </c>
      <c r="ABR54" s="138">
        <f t="shared" ca="1" si="449"/>
        <v>505106.89548185235</v>
      </c>
      <c r="ABS54" s="138">
        <f t="shared" ca="1" si="449"/>
        <v>902681.15248311218</v>
      </c>
      <c r="ABT54" s="138">
        <f t="shared" ca="1" si="449"/>
        <v>963287.11017659679</v>
      </c>
      <c r="ABU54" s="138">
        <f t="shared" ca="1" si="449"/>
        <v>1077682.8701760871</v>
      </c>
      <c r="ABV54" s="138">
        <f t="shared" ca="1" si="449"/>
        <v>311116.31552477879</v>
      </c>
      <c r="ABW54" s="138">
        <f t="shared" ca="1" si="449"/>
        <v>944243.35662925337</v>
      </c>
      <c r="ABX54" s="138">
        <f t="shared" ca="1" si="449"/>
        <v>1041495.811007062</v>
      </c>
      <c r="ABY54" s="138">
        <f t="shared" ca="1" si="449"/>
        <v>1161538.492564342</v>
      </c>
      <c r="ABZ54" s="138">
        <f t="shared" ca="1" si="449"/>
        <v>381514.33469276223</v>
      </c>
      <c r="ACA54" s="138">
        <f t="shared" ca="1" si="449"/>
        <v>493863.28490828723</v>
      </c>
      <c r="ACB54" s="138">
        <f t="shared" ca="1" si="449"/>
        <v>655925.1260812371</v>
      </c>
      <c r="ACC54" s="138">
        <f t="shared" ca="1" si="449"/>
        <v>935909.2075097505</v>
      </c>
      <c r="ACD54" s="138">
        <f t="shared" ca="1" si="449"/>
        <v>917203.4443049226</v>
      </c>
      <c r="ACE54" s="138">
        <f t="shared" ca="1" si="449"/>
        <v>1086362.7079860987</v>
      </c>
      <c r="ACF54" s="138">
        <f t="shared" ca="1" si="449"/>
        <v>534611.39557963563</v>
      </c>
      <c r="ACG54" s="138">
        <f t="shared" ca="1" si="449"/>
        <v>768351.33181676921</v>
      </c>
      <c r="ACH54" s="138">
        <f t="shared" ca="1" si="449"/>
        <v>960108.73187605571</v>
      </c>
      <c r="ACI54" s="138">
        <f t="shared" ca="1" si="449"/>
        <v>390919.91870215815</v>
      </c>
      <c r="ACJ54" s="138">
        <f t="shared" ca="1" si="449"/>
        <v>1105758.86258874</v>
      </c>
      <c r="ACK54" s="138">
        <f t="shared" ca="1" si="449"/>
        <v>952056.95580331888</v>
      </c>
      <c r="ACL54" s="138">
        <f t="shared" ca="1" si="449"/>
        <v>527007.05932452669</v>
      </c>
      <c r="ACM54" s="138">
        <f t="shared" ca="1" si="449"/>
        <v>299020.38598179538</v>
      </c>
      <c r="ACN54" s="138">
        <f t="shared" ca="1" si="449"/>
        <v>955076.33711190941</v>
      </c>
      <c r="ACO54" s="138">
        <f t="shared" ca="1" si="449"/>
        <v>875163.52256473806</v>
      </c>
      <c r="ACP54" s="138">
        <f t="shared" ca="1" si="449"/>
        <v>1264205.6439652885</v>
      </c>
      <c r="ACQ54" s="138">
        <f t="shared" ca="1" si="449"/>
        <v>444458.02043496398</v>
      </c>
      <c r="ACR54" s="138">
        <f t="shared" ref="ACR54:AFC54" ca="1" si="450">ACR24-ACR38-ACR45-ACR50</f>
        <v>544697.19973704545</v>
      </c>
      <c r="ACS54" s="138">
        <f t="shared" ca="1" si="450"/>
        <v>950203.48895398434</v>
      </c>
      <c r="ACT54" s="138">
        <f t="shared" ca="1" si="450"/>
        <v>919209.7963176975</v>
      </c>
      <c r="ACU54" s="138">
        <f t="shared" ca="1" si="450"/>
        <v>774404.60367683228</v>
      </c>
      <c r="ACV54" s="138">
        <f t="shared" ca="1" si="450"/>
        <v>809163.22437016107</v>
      </c>
      <c r="ACW54" s="138">
        <f t="shared" ca="1" si="450"/>
        <v>514782.43081488973</v>
      </c>
      <c r="ACX54" s="138">
        <f t="shared" ca="1" si="450"/>
        <v>566128.29149416974</v>
      </c>
      <c r="ACY54" s="138">
        <f t="shared" ca="1" si="450"/>
        <v>187596.0390970693</v>
      </c>
      <c r="ACZ54" s="138">
        <f t="shared" ca="1" si="450"/>
        <v>654074.24976502126</v>
      </c>
      <c r="ADA54" s="138">
        <f t="shared" ca="1" si="450"/>
        <v>738151.05671732314</v>
      </c>
      <c r="ADB54" s="138">
        <f t="shared" ca="1" si="450"/>
        <v>581134.59787355596</v>
      </c>
      <c r="ADC54" s="138">
        <f t="shared" ca="1" si="450"/>
        <v>254877.66241922369</v>
      </c>
      <c r="ADD54" s="138">
        <f t="shared" ca="1" si="450"/>
        <v>929331.90167151159</v>
      </c>
      <c r="ADE54" s="138">
        <f t="shared" ca="1" si="450"/>
        <v>516196.50676973211</v>
      </c>
      <c r="ADF54" s="138">
        <f t="shared" ca="1" si="450"/>
        <v>1127788.6805535145</v>
      </c>
      <c r="ADG54" s="138">
        <f t="shared" ca="1" si="450"/>
        <v>639569.73645295063</v>
      </c>
      <c r="ADH54" s="138">
        <f t="shared" ca="1" si="450"/>
        <v>786610.21351734642</v>
      </c>
      <c r="ADI54" s="138">
        <f t="shared" ca="1" si="450"/>
        <v>1039260.7132096835</v>
      </c>
      <c r="ADJ54" s="138">
        <f t="shared" ca="1" si="450"/>
        <v>890244.87126478227</v>
      </c>
      <c r="ADK54" s="138">
        <f t="shared" ca="1" si="450"/>
        <v>909448.76414583344</v>
      </c>
      <c r="ADL54" s="138">
        <f t="shared" ca="1" si="450"/>
        <v>701826.57178747794</v>
      </c>
      <c r="ADM54" s="138">
        <f t="shared" ca="1" si="450"/>
        <v>1074386.4595168806</v>
      </c>
      <c r="ADN54" s="138">
        <f t="shared" ca="1" si="450"/>
        <v>975574.65491356747</v>
      </c>
      <c r="ADO54" s="138">
        <f t="shared" ca="1" si="450"/>
        <v>978098.3757415954</v>
      </c>
      <c r="ADP54" s="138">
        <f t="shared" ca="1" si="450"/>
        <v>1263563.4979710975</v>
      </c>
      <c r="ADQ54" s="138">
        <f t="shared" ca="1" si="450"/>
        <v>1438057.856607927</v>
      </c>
      <c r="ADR54" s="138">
        <f t="shared" ca="1" si="450"/>
        <v>949457.35106797656</v>
      </c>
      <c r="ADS54" s="138">
        <f t="shared" ca="1" si="450"/>
        <v>1143154.8070117505</v>
      </c>
      <c r="ADT54" s="138">
        <f t="shared" ca="1" si="450"/>
        <v>663884.32027499098</v>
      </c>
      <c r="ADU54" s="138">
        <f t="shared" ca="1" si="450"/>
        <v>255026.09280178975</v>
      </c>
      <c r="ADV54" s="138">
        <f t="shared" ca="1" si="450"/>
        <v>487785.33413874265</v>
      </c>
      <c r="ADW54" s="138">
        <f t="shared" ca="1" si="450"/>
        <v>737416.87332042865</v>
      </c>
      <c r="ADX54" s="138">
        <f t="shared" ca="1" si="450"/>
        <v>708785.86579468707</v>
      </c>
      <c r="ADY54" s="138">
        <f t="shared" ca="1" si="450"/>
        <v>761421.19704444148</v>
      </c>
      <c r="ADZ54" s="138">
        <f t="shared" ca="1" si="450"/>
        <v>725855.81548635941</v>
      </c>
      <c r="AEA54" s="138">
        <f t="shared" ca="1" si="450"/>
        <v>295959.55068769539</v>
      </c>
      <c r="AEB54" s="138">
        <f t="shared" ca="1" si="450"/>
        <v>801043.03343430953</v>
      </c>
      <c r="AEC54" s="138">
        <f t="shared" ca="1" si="450"/>
        <v>1193725.0564921089</v>
      </c>
      <c r="AED54" s="138">
        <f t="shared" ca="1" si="450"/>
        <v>997078.93055537809</v>
      </c>
      <c r="AEE54" s="138">
        <f t="shared" ca="1" si="450"/>
        <v>779240.5747072394</v>
      </c>
      <c r="AEF54" s="138">
        <f t="shared" ca="1" si="450"/>
        <v>872916.63974666409</v>
      </c>
      <c r="AEG54" s="138">
        <f t="shared" ca="1" si="450"/>
        <v>650479.3260567449</v>
      </c>
      <c r="AEH54" s="138">
        <f t="shared" ca="1" si="450"/>
        <v>721541.24546257686</v>
      </c>
      <c r="AEI54" s="138">
        <f t="shared" ca="1" si="450"/>
        <v>646424.01031645015</v>
      </c>
      <c r="AEJ54" s="138">
        <f t="shared" ca="1" si="450"/>
        <v>328953.15572923142</v>
      </c>
      <c r="AEK54" s="138">
        <f t="shared" ca="1" si="450"/>
        <v>576847.47877523955</v>
      </c>
      <c r="AEL54" s="138">
        <f t="shared" ca="1" si="450"/>
        <v>960539.17690811865</v>
      </c>
      <c r="AEM54" s="138">
        <f t="shared" ca="1" si="450"/>
        <v>675080.70629247511</v>
      </c>
      <c r="AEN54" s="138">
        <f t="shared" ca="1" si="450"/>
        <v>193661.12249523634</v>
      </c>
      <c r="AEO54" s="138">
        <f t="shared" ca="1" si="450"/>
        <v>647353.96477241814</v>
      </c>
      <c r="AEP54" s="138">
        <f t="shared" ca="1" si="450"/>
        <v>481988.21595971892</v>
      </c>
      <c r="AEQ54" s="138">
        <f t="shared" ca="1" si="450"/>
        <v>344195.99590237951</v>
      </c>
      <c r="AER54" s="138">
        <f t="shared" ca="1" si="450"/>
        <v>1112387.2445587469</v>
      </c>
      <c r="AES54" s="138">
        <f t="shared" ca="1" si="450"/>
        <v>570249.69436124573</v>
      </c>
      <c r="AET54" s="138">
        <f t="shared" ca="1" si="450"/>
        <v>691429.20323948143</v>
      </c>
      <c r="AEU54" s="138">
        <f t="shared" ca="1" si="450"/>
        <v>1061472.6683041505</v>
      </c>
      <c r="AEV54" s="138">
        <f t="shared" ca="1" si="450"/>
        <v>567805.85125143593</v>
      </c>
      <c r="AEW54" s="138">
        <f t="shared" ca="1" si="450"/>
        <v>922985.84575850284</v>
      </c>
      <c r="AEX54" s="138">
        <f t="shared" ca="1" si="450"/>
        <v>703649.26118200831</v>
      </c>
      <c r="AEY54" s="138">
        <f t="shared" ca="1" si="450"/>
        <v>901792.4253297979</v>
      </c>
      <c r="AEZ54" s="138">
        <f t="shared" ca="1" si="450"/>
        <v>1189926.2377635315</v>
      </c>
      <c r="AFA54" s="138">
        <f t="shared" ca="1" si="450"/>
        <v>738175.07006554212</v>
      </c>
      <c r="AFB54" s="138">
        <f t="shared" ca="1" si="450"/>
        <v>1096372.7582990029</v>
      </c>
      <c r="AFC54" s="138">
        <f t="shared" ca="1" si="450"/>
        <v>815736.39605331188</v>
      </c>
      <c r="AFD54" s="138">
        <f t="shared" ref="AFD54:AHO54" ca="1" si="451">AFD24-AFD38-AFD45-AFD50</f>
        <v>549928.16566286702</v>
      </c>
      <c r="AFE54" s="138">
        <f t="shared" ca="1" si="451"/>
        <v>1037405.7146312059</v>
      </c>
      <c r="AFF54" s="138">
        <f t="shared" ca="1" si="451"/>
        <v>630692.91276716627</v>
      </c>
      <c r="AFG54" s="138">
        <f t="shared" ca="1" si="451"/>
        <v>420522.30687427102</v>
      </c>
      <c r="AFH54" s="138">
        <f t="shared" ca="1" si="451"/>
        <v>271832.5661147465</v>
      </c>
      <c r="AFI54" s="138">
        <f t="shared" ca="1" si="451"/>
        <v>979317.69370574178</v>
      </c>
      <c r="AFJ54" s="138">
        <f t="shared" ca="1" si="451"/>
        <v>329399.44032242941</v>
      </c>
      <c r="AFK54" s="138">
        <f t="shared" ca="1" si="451"/>
        <v>860709.74323414499</v>
      </c>
      <c r="AFL54" s="138">
        <f t="shared" ca="1" si="451"/>
        <v>419860.23848529439</v>
      </c>
      <c r="AFM54" s="138">
        <f t="shared" ca="1" si="451"/>
        <v>601666.38697525067</v>
      </c>
      <c r="AFN54" s="138">
        <f t="shared" ca="1" si="451"/>
        <v>801943.85327223921</v>
      </c>
      <c r="AFO54" s="138">
        <f t="shared" ca="1" si="451"/>
        <v>855385.05073633511</v>
      </c>
      <c r="AFP54" s="138">
        <f t="shared" ca="1" si="451"/>
        <v>1101900.8174277288</v>
      </c>
      <c r="AFQ54" s="138">
        <f t="shared" ca="1" si="451"/>
        <v>317512.31128344033</v>
      </c>
      <c r="AFR54" s="138">
        <f t="shared" ca="1" si="451"/>
        <v>449328.49528892431</v>
      </c>
      <c r="AFS54" s="138">
        <f t="shared" ca="1" si="451"/>
        <v>666386.92987121968</v>
      </c>
      <c r="AFT54" s="138">
        <f t="shared" ca="1" si="451"/>
        <v>566932.16738081397</v>
      </c>
      <c r="AFU54" s="138">
        <f t="shared" ca="1" si="451"/>
        <v>226739.23791629635</v>
      </c>
      <c r="AFV54" s="138">
        <f t="shared" ca="1" si="451"/>
        <v>1013850.491696978</v>
      </c>
      <c r="AFW54" s="138">
        <f t="shared" ca="1" si="451"/>
        <v>591191.46826264774</v>
      </c>
      <c r="AFX54" s="138">
        <f t="shared" ca="1" si="451"/>
        <v>856933.60045276582</v>
      </c>
      <c r="AFY54" s="138">
        <f t="shared" ca="1" si="451"/>
        <v>1013558.7065704549</v>
      </c>
      <c r="AFZ54" s="138">
        <f t="shared" ca="1" si="451"/>
        <v>15367.92719956534</v>
      </c>
      <c r="AGA54" s="138">
        <f t="shared" ca="1" si="451"/>
        <v>945814.43461987935</v>
      </c>
      <c r="AGB54" s="138">
        <f t="shared" ca="1" si="451"/>
        <v>590874.88433241844</v>
      </c>
      <c r="AGC54" s="138">
        <f t="shared" ca="1" si="451"/>
        <v>1168247.7035620413</v>
      </c>
      <c r="AGD54" s="138">
        <f t="shared" ca="1" si="451"/>
        <v>809506.65424647694</v>
      </c>
      <c r="AGE54" s="138">
        <f t="shared" ca="1" si="451"/>
        <v>964486.90012184344</v>
      </c>
      <c r="AGF54" s="138">
        <f t="shared" ca="1" si="451"/>
        <v>378083.74704638403</v>
      </c>
      <c r="AGG54" s="138">
        <f t="shared" ca="1" si="451"/>
        <v>654604.92301427713</v>
      </c>
      <c r="AGH54" s="138">
        <f t="shared" ca="1" si="451"/>
        <v>1017748.9892778499</v>
      </c>
      <c r="AGI54" s="138">
        <f t="shared" ca="1" si="451"/>
        <v>1018963.6025888147</v>
      </c>
      <c r="AGJ54" s="138">
        <f t="shared" ca="1" si="451"/>
        <v>339319.14896574942</v>
      </c>
      <c r="AGK54" s="138">
        <f t="shared" ca="1" si="451"/>
        <v>783787.13040193263</v>
      </c>
      <c r="AGL54" s="138">
        <f t="shared" ca="1" si="451"/>
        <v>983669.01098062377</v>
      </c>
      <c r="AGM54" s="138">
        <f t="shared" ca="1" si="451"/>
        <v>588539.01090622367</v>
      </c>
      <c r="AGN54" s="138">
        <f t="shared" ca="1" si="451"/>
        <v>393861.02226486476</v>
      </c>
      <c r="AGO54" s="138">
        <f t="shared" ca="1" si="451"/>
        <v>1018241.1150063127</v>
      </c>
      <c r="AGP54" s="138">
        <f t="shared" ca="1" si="451"/>
        <v>729971.15922284592</v>
      </c>
      <c r="AGQ54" s="138">
        <f t="shared" ca="1" si="451"/>
        <v>421168.80046921596</v>
      </c>
      <c r="AGR54" s="138">
        <f t="shared" ca="1" si="451"/>
        <v>779136.02703830646</v>
      </c>
      <c r="AGS54" s="138">
        <f t="shared" ca="1" si="451"/>
        <v>980918.25430614827</v>
      </c>
      <c r="AGT54" s="138">
        <f t="shared" ca="1" si="451"/>
        <v>771614.55284850858</v>
      </c>
      <c r="AGU54" s="138">
        <f t="shared" ca="1" si="451"/>
        <v>1095830.0833995803</v>
      </c>
      <c r="AGV54" s="138">
        <f t="shared" ca="1" si="451"/>
        <v>591129.92606315808</v>
      </c>
      <c r="AGW54" s="138">
        <f t="shared" ca="1" si="451"/>
        <v>1253393.9914422147</v>
      </c>
      <c r="AGX54" s="138">
        <f t="shared" ca="1" si="451"/>
        <v>502494.07448713062</v>
      </c>
      <c r="AGY54" s="138">
        <f t="shared" ca="1" si="451"/>
        <v>719479.8864207305</v>
      </c>
      <c r="AGZ54" s="138">
        <f t="shared" ca="1" si="451"/>
        <v>892424.29375427403</v>
      </c>
      <c r="AHA54" s="138">
        <f t="shared" ca="1" si="451"/>
        <v>611462.65401945356</v>
      </c>
      <c r="AHB54" s="138">
        <f t="shared" ca="1" si="451"/>
        <v>1313722.3735853313</v>
      </c>
      <c r="AHC54" s="138">
        <f t="shared" ca="1" si="451"/>
        <v>1200474.2459626379</v>
      </c>
      <c r="AHD54" s="138">
        <f t="shared" ca="1" si="451"/>
        <v>867867.06610567868</v>
      </c>
      <c r="AHE54" s="138">
        <f t="shared" ca="1" si="451"/>
        <v>736509.69180176081</v>
      </c>
      <c r="AHF54" s="138">
        <f t="shared" ca="1" si="451"/>
        <v>815014.59596510278</v>
      </c>
      <c r="AHG54" s="138">
        <f t="shared" ca="1" si="451"/>
        <v>1058476.4044808471</v>
      </c>
      <c r="AHH54" s="138">
        <f t="shared" ca="1" si="451"/>
        <v>943214.20601878921</v>
      </c>
      <c r="AHI54" s="138">
        <f t="shared" ca="1" si="451"/>
        <v>1057882.0314264763</v>
      </c>
      <c r="AHJ54" s="138">
        <f t="shared" ca="1" si="451"/>
        <v>1163601.4149049935</v>
      </c>
      <c r="AHK54" s="138">
        <f t="shared" ca="1" si="451"/>
        <v>705605.09611246875</v>
      </c>
      <c r="AHL54" s="138">
        <f t="shared" ca="1" si="451"/>
        <v>1265866.5605834643</v>
      </c>
      <c r="AHM54" s="138">
        <f t="shared" ca="1" si="451"/>
        <v>1037667.2157050301</v>
      </c>
      <c r="AHN54" s="138">
        <f t="shared" ca="1" si="451"/>
        <v>588461.26801169245</v>
      </c>
      <c r="AHO54" s="138">
        <f t="shared" ca="1" si="451"/>
        <v>214391.91593494965</v>
      </c>
      <c r="AHP54" s="138">
        <f t="shared" ref="AHP54:AKA54" ca="1" si="452">AHP24-AHP38-AHP45-AHP50</f>
        <v>943586.27872433141</v>
      </c>
      <c r="AHQ54" s="138">
        <f t="shared" ca="1" si="452"/>
        <v>881868.1474841102</v>
      </c>
      <c r="AHR54" s="138">
        <f t="shared" ca="1" si="452"/>
        <v>635811.87724320218</v>
      </c>
      <c r="AHS54" s="138">
        <f t="shared" ca="1" si="452"/>
        <v>1099310.2835235028</v>
      </c>
      <c r="AHT54" s="138">
        <f t="shared" ca="1" si="452"/>
        <v>1083780.4746173215</v>
      </c>
      <c r="AHU54" s="138">
        <f t="shared" ca="1" si="452"/>
        <v>1222388.0667396043</v>
      </c>
      <c r="AHV54" s="138">
        <f t="shared" ca="1" si="452"/>
        <v>823096.45815053815</v>
      </c>
      <c r="AHW54" s="138">
        <f t="shared" ca="1" si="452"/>
        <v>678989.41584195849</v>
      </c>
      <c r="AHX54" s="138">
        <f t="shared" ca="1" si="452"/>
        <v>942592.04555698158</v>
      </c>
      <c r="AHY54" s="138">
        <f t="shared" ca="1" si="452"/>
        <v>487728.87081330176</v>
      </c>
      <c r="AHZ54" s="138">
        <f t="shared" ca="1" si="452"/>
        <v>1007300.5910375384</v>
      </c>
      <c r="AIA54" s="138">
        <f t="shared" ca="1" si="452"/>
        <v>1323353.7138677938</v>
      </c>
      <c r="AIB54" s="138">
        <f t="shared" ca="1" si="452"/>
        <v>813612.49121304741</v>
      </c>
      <c r="AIC54" s="138">
        <f t="shared" ca="1" si="452"/>
        <v>704963.80150977802</v>
      </c>
      <c r="AID54" s="138">
        <f t="shared" ca="1" si="452"/>
        <v>858592.8925853041</v>
      </c>
      <c r="AIE54" s="138">
        <f t="shared" ca="1" si="452"/>
        <v>840291.87652379461</v>
      </c>
      <c r="AIF54" s="138">
        <f t="shared" ca="1" si="452"/>
        <v>842052.36475482536</v>
      </c>
      <c r="AIG54" s="138">
        <f t="shared" ca="1" si="452"/>
        <v>402775.45545175951</v>
      </c>
      <c r="AIH54" s="138">
        <f t="shared" ca="1" si="452"/>
        <v>494097.41414716467</v>
      </c>
      <c r="AII54" s="138">
        <f t="shared" ca="1" si="452"/>
        <v>833991.7440801058</v>
      </c>
      <c r="AIJ54" s="138">
        <f t="shared" ca="1" si="452"/>
        <v>370517.57159381639</v>
      </c>
      <c r="AIK54" s="138">
        <f t="shared" ca="1" si="452"/>
        <v>609707.76501395693</v>
      </c>
      <c r="AIL54" s="138">
        <f t="shared" ca="1" si="452"/>
        <v>697012.24456104403</v>
      </c>
      <c r="AIM54" s="138">
        <f t="shared" ca="1" si="452"/>
        <v>956480.57637373917</v>
      </c>
      <c r="AIN54" s="138">
        <f t="shared" ca="1" si="452"/>
        <v>1252176.0220639869</v>
      </c>
      <c r="AIO54" s="138">
        <f t="shared" ca="1" si="452"/>
        <v>940005.70103002293</v>
      </c>
      <c r="AIP54" s="138">
        <f t="shared" ca="1" si="452"/>
        <v>548945.22747347131</v>
      </c>
      <c r="AIQ54" s="138">
        <f t="shared" ca="1" si="452"/>
        <v>1044308.0040750243</v>
      </c>
      <c r="AIR54" s="138">
        <f t="shared" ca="1" si="452"/>
        <v>581240.04838434281</v>
      </c>
      <c r="AIS54" s="138">
        <f t="shared" ca="1" si="452"/>
        <v>862374.72703702282</v>
      </c>
      <c r="AIT54" s="138">
        <f t="shared" ca="1" si="452"/>
        <v>935091.87234570086</v>
      </c>
      <c r="AIU54" s="138">
        <f t="shared" ca="1" si="452"/>
        <v>575429.56971370243</v>
      </c>
      <c r="AIV54" s="138">
        <f t="shared" ca="1" si="452"/>
        <v>476709.63693478331</v>
      </c>
      <c r="AIW54" s="138">
        <f t="shared" ca="1" si="452"/>
        <v>706290.06675525662</v>
      </c>
      <c r="AIX54" s="138">
        <f t="shared" ca="1" si="452"/>
        <v>956270.07986297458</v>
      </c>
      <c r="AIY54" s="138">
        <f t="shared" ca="1" si="452"/>
        <v>793604.2433310817</v>
      </c>
      <c r="AIZ54" s="138">
        <f t="shared" ca="1" si="452"/>
        <v>1046622.9112394419</v>
      </c>
      <c r="AJA54" s="138">
        <f t="shared" ca="1" si="452"/>
        <v>713436.39261696627</v>
      </c>
      <c r="AJB54" s="138">
        <f t="shared" ca="1" si="452"/>
        <v>321030.0855688951</v>
      </c>
      <c r="AJC54" s="138">
        <f t="shared" ca="1" si="452"/>
        <v>1041364.7177150301</v>
      </c>
      <c r="AJD54" s="138">
        <f t="shared" ca="1" si="452"/>
        <v>934909.69461471727</v>
      </c>
      <c r="AJE54" s="138">
        <f t="shared" ca="1" si="452"/>
        <v>104704.74302665237</v>
      </c>
      <c r="AJF54" s="138">
        <f t="shared" ca="1" si="452"/>
        <v>703601.56457583979</v>
      </c>
      <c r="AJG54" s="138">
        <f t="shared" ca="1" si="452"/>
        <v>986948.91797202313</v>
      </c>
      <c r="AJH54" s="138">
        <f t="shared" ca="1" si="452"/>
        <v>616274.51948661776</v>
      </c>
      <c r="AJI54" s="138">
        <f t="shared" ca="1" si="452"/>
        <v>1130506.7352499426</v>
      </c>
      <c r="AJJ54" s="138">
        <f t="shared" ca="1" si="452"/>
        <v>1157782.1644812096</v>
      </c>
      <c r="AJK54" s="138">
        <f t="shared" ca="1" si="452"/>
        <v>1411919.5278400457</v>
      </c>
      <c r="AJL54" s="138">
        <f t="shared" ca="1" si="452"/>
        <v>1028662.1506097862</v>
      </c>
      <c r="AJM54" s="138">
        <f t="shared" ca="1" si="452"/>
        <v>1423473.2212311761</v>
      </c>
      <c r="AJN54" s="138">
        <f t="shared" ca="1" si="452"/>
        <v>775152.13810351118</v>
      </c>
      <c r="AJO54" s="138">
        <f t="shared" ca="1" si="452"/>
        <v>909873.61321067344</v>
      </c>
      <c r="AJP54" s="138">
        <f t="shared" ca="1" si="452"/>
        <v>220878.27686459012</v>
      </c>
      <c r="AJQ54" s="138">
        <f t="shared" ca="1" si="452"/>
        <v>1075417.1462726151</v>
      </c>
      <c r="AJR54" s="138">
        <f t="shared" ca="1" si="452"/>
        <v>151885.25764294434</v>
      </c>
      <c r="AJS54" s="138">
        <f t="shared" ca="1" si="452"/>
        <v>429901.07924768329</v>
      </c>
      <c r="AJT54" s="138">
        <f t="shared" ca="1" si="452"/>
        <v>1218340.2362506301</v>
      </c>
      <c r="AJU54" s="138">
        <f t="shared" ca="1" si="452"/>
        <v>1232332.2646018066</v>
      </c>
      <c r="AJV54" s="138">
        <f t="shared" ca="1" si="452"/>
        <v>715343.40371828433</v>
      </c>
      <c r="AJW54" s="138">
        <f t="shared" ca="1" si="452"/>
        <v>1017337.8313028798</v>
      </c>
      <c r="AJX54" s="138">
        <f t="shared" ca="1" si="452"/>
        <v>595719.50366140576</v>
      </c>
      <c r="AJY54" s="138">
        <f t="shared" ca="1" si="452"/>
        <v>959593.84997833241</v>
      </c>
      <c r="AJZ54" s="138">
        <f t="shared" ca="1" si="452"/>
        <v>478560.41773236915</v>
      </c>
      <c r="AKA54" s="138">
        <f t="shared" ca="1" si="452"/>
        <v>624013.82193376264</v>
      </c>
      <c r="AKB54" s="138">
        <f t="shared" ref="AKB54:ALP54" ca="1" si="453">AKB24-AKB38-AKB45-AKB50</f>
        <v>818062.10558020324</v>
      </c>
      <c r="AKC54" s="138">
        <f t="shared" ca="1" si="453"/>
        <v>316405.28181642899</v>
      </c>
      <c r="AKD54" s="138">
        <f t="shared" ca="1" si="453"/>
        <v>924190.93664116226</v>
      </c>
      <c r="AKE54" s="138">
        <f t="shared" ca="1" si="453"/>
        <v>977892.34367281385</v>
      </c>
      <c r="AKF54" s="138">
        <f t="shared" ca="1" si="453"/>
        <v>545142.24879861716</v>
      </c>
      <c r="AKG54" s="138">
        <f t="shared" ca="1" si="453"/>
        <v>130412.95293175429</v>
      </c>
      <c r="AKH54" s="138">
        <f t="shared" ca="1" si="453"/>
        <v>1041513.841291693</v>
      </c>
      <c r="AKI54" s="138">
        <f t="shared" ca="1" si="453"/>
        <v>555393.59548073029</v>
      </c>
      <c r="AKJ54" s="138">
        <f t="shared" ca="1" si="453"/>
        <v>1170100.0855135028</v>
      </c>
      <c r="AKK54" s="138">
        <f t="shared" ca="1" si="453"/>
        <v>900837.37420281721</v>
      </c>
      <c r="AKL54" s="138">
        <f t="shared" ca="1" si="453"/>
        <v>655663.38020702591</v>
      </c>
      <c r="AKM54" s="138">
        <f t="shared" ca="1" si="453"/>
        <v>677933.33746398613</v>
      </c>
      <c r="AKN54" s="138">
        <f t="shared" ca="1" si="453"/>
        <v>444078.1356870872</v>
      </c>
      <c r="AKO54" s="138">
        <f t="shared" ca="1" si="453"/>
        <v>1121363.1843274822</v>
      </c>
      <c r="AKP54" s="138">
        <f t="shared" ca="1" si="453"/>
        <v>772760.34755737195</v>
      </c>
      <c r="AKQ54" s="138">
        <f t="shared" ca="1" si="453"/>
        <v>981227.7868768936</v>
      </c>
      <c r="AKR54" s="138">
        <f t="shared" ca="1" si="453"/>
        <v>646196.58800441818</v>
      </c>
      <c r="AKS54" s="138">
        <f t="shared" ca="1" si="453"/>
        <v>582133.92105278326</v>
      </c>
      <c r="AKT54" s="138">
        <f t="shared" ca="1" si="453"/>
        <v>321205.48944593826</v>
      </c>
      <c r="AKU54" s="138">
        <f t="shared" ca="1" si="453"/>
        <v>972518.54983499972</v>
      </c>
      <c r="AKV54" s="138">
        <f t="shared" ca="1" si="453"/>
        <v>686465.03604807938</v>
      </c>
      <c r="AKW54" s="138">
        <f t="shared" ca="1" si="453"/>
        <v>1339978.3145081154</v>
      </c>
      <c r="AKX54" s="138">
        <f t="shared" ca="1" si="453"/>
        <v>1257670.5346581163</v>
      </c>
      <c r="AKY54" s="138">
        <f t="shared" ca="1" si="453"/>
        <v>499380.55143578863</v>
      </c>
      <c r="AKZ54" s="138">
        <f t="shared" ca="1" si="453"/>
        <v>614665.93346409593</v>
      </c>
      <c r="ALA54" s="138">
        <f t="shared" ca="1" si="453"/>
        <v>905446.57725368114</v>
      </c>
      <c r="ALB54" s="138">
        <f t="shared" ca="1" si="453"/>
        <v>591399.94332895661</v>
      </c>
      <c r="ALC54" s="138">
        <f t="shared" ca="1" si="453"/>
        <v>1058026.673483477</v>
      </c>
      <c r="ALD54" s="138">
        <f t="shared" ca="1" si="453"/>
        <v>1013442.6402225215</v>
      </c>
      <c r="ALE54" s="138">
        <f t="shared" ca="1" si="453"/>
        <v>324549.97372752521</v>
      </c>
      <c r="ALF54" s="138">
        <f t="shared" ca="1" si="453"/>
        <v>555808.03830184694</v>
      </c>
      <c r="ALG54" s="138">
        <f t="shared" ca="1" si="453"/>
        <v>380398.92787787272</v>
      </c>
      <c r="ALH54" s="138">
        <f t="shared" ca="1" si="453"/>
        <v>753391.9650397459</v>
      </c>
      <c r="ALI54" s="138">
        <f t="shared" ca="1" si="453"/>
        <v>879258.11343428958</v>
      </c>
      <c r="ALJ54" s="138">
        <f t="shared" ca="1" si="453"/>
        <v>745254.70166824432</v>
      </c>
      <c r="ALK54" s="138">
        <f t="shared" ca="1" si="453"/>
        <v>601378.71525448933</v>
      </c>
      <c r="ALL54" s="138">
        <f t="shared" ca="1" si="453"/>
        <v>660937.24489964731</v>
      </c>
      <c r="ALM54" s="138">
        <f t="shared" ca="1" si="453"/>
        <v>768342.61425685883</v>
      </c>
      <c r="ALN54" s="138">
        <f t="shared" ca="1" si="453"/>
        <v>1155753.3807389159</v>
      </c>
      <c r="ALO54" s="138">
        <f t="shared" ca="1" si="453"/>
        <v>929083.60619845148</v>
      </c>
      <c r="ALP54" s="138">
        <f t="shared" ca="1" si="453"/>
        <v>631914.1163467993</v>
      </c>
    </row>
    <row r="55" spans="1:1004" x14ac:dyDescent="0.3">
      <c r="A55" s="63">
        <f ca="1">AVERAGE(D55:ALP55)</f>
        <v>616472.98336926929</v>
      </c>
      <c r="B55" s="178">
        <f ca="1">Calculator!G60/'MC-Simulation'!A55</f>
        <v>1.0141270856299138</v>
      </c>
      <c r="C55" t="s">
        <v>114</v>
      </c>
      <c r="D55" s="63">
        <f t="shared" ref="D55:BO55" ca="1" si="454">D54*80.75%</f>
        <v>590903.41831299674</v>
      </c>
      <c r="E55" s="63">
        <f t="shared" ca="1" si="454"/>
        <v>853709.06230554695</v>
      </c>
      <c r="F55" s="63">
        <f t="shared" ca="1" si="454"/>
        <v>853663.01657145913</v>
      </c>
      <c r="G55" s="63">
        <f t="shared" ca="1" si="454"/>
        <v>881892.8586393107</v>
      </c>
      <c r="H55" s="63">
        <f t="shared" ca="1" si="454"/>
        <v>640300.49816196004</v>
      </c>
      <c r="I55" s="63">
        <f t="shared" ca="1" si="454"/>
        <v>913085.44277332397</v>
      </c>
      <c r="J55" s="63">
        <f t="shared" ca="1" si="454"/>
        <v>687821.53970132989</v>
      </c>
      <c r="K55" s="63">
        <f t="shared" ca="1" si="454"/>
        <v>650847.57812681631</v>
      </c>
      <c r="L55" s="63">
        <f t="shared" ca="1" si="454"/>
        <v>778217.92098687682</v>
      </c>
      <c r="M55" s="63">
        <f t="shared" ca="1" si="454"/>
        <v>191747.65042744303</v>
      </c>
      <c r="N55" s="63">
        <f t="shared" ca="1" si="454"/>
        <v>481109.69968584075</v>
      </c>
      <c r="O55" s="63">
        <f t="shared" ca="1" si="454"/>
        <v>523536.87569976482</v>
      </c>
      <c r="P55" s="63">
        <f t="shared" ca="1" si="454"/>
        <v>1095173.6874449975</v>
      </c>
      <c r="Q55" s="63">
        <f t="shared" ca="1" si="454"/>
        <v>768746.03108709725</v>
      </c>
      <c r="R55" s="63">
        <f t="shared" ca="1" si="454"/>
        <v>685377.7578457474</v>
      </c>
      <c r="S55" s="63">
        <f t="shared" ca="1" si="454"/>
        <v>390924.16238198959</v>
      </c>
      <c r="T55" s="63">
        <f t="shared" ca="1" si="454"/>
        <v>257903.96363117202</v>
      </c>
      <c r="U55" s="63">
        <f t="shared" ca="1" si="454"/>
        <v>800641.63955794368</v>
      </c>
      <c r="V55" s="63">
        <f t="shared" ca="1" si="454"/>
        <v>1096757.0906577553</v>
      </c>
      <c r="W55" s="63">
        <f t="shared" ca="1" si="454"/>
        <v>845699.97039141017</v>
      </c>
      <c r="X55" s="63">
        <f t="shared" ca="1" si="454"/>
        <v>544741.83759665536</v>
      </c>
      <c r="Y55" s="63">
        <f t="shared" ca="1" si="454"/>
        <v>809768.02463857376</v>
      </c>
      <c r="Z55" s="63">
        <f t="shared" ca="1" si="454"/>
        <v>464658.40182517277</v>
      </c>
      <c r="AA55" s="63">
        <f t="shared" ca="1" si="454"/>
        <v>379347.94098936487</v>
      </c>
      <c r="AB55" s="63">
        <f t="shared" ca="1" si="454"/>
        <v>532162.1601738811</v>
      </c>
      <c r="AC55" s="63">
        <f t="shared" ca="1" si="454"/>
        <v>827349.24314980942</v>
      </c>
      <c r="AD55" s="63">
        <f t="shared" ca="1" si="454"/>
        <v>628249.63209331688</v>
      </c>
      <c r="AE55" s="63">
        <f t="shared" ca="1" si="454"/>
        <v>816304.73970304744</v>
      </c>
      <c r="AF55" s="63">
        <f t="shared" ca="1" si="454"/>
        <v>567005.85726420057</v>
      </c>
      <c r="AG55" s="63">
        <f t="shared" ca="1" si="454"/>
        <v>817942.60173540842</v>
      </c>
      <c r="AH55" s="63">
        <f t="shared" ca="1" si="454"/>
        <v>381208.11789543048</v>
      </c>
      <c r="AI55" s="63">
        <f t="shared" ca="1" si="454"/>
        <v>871611.20158194099</v>
      </c>
      <c r="AJ55" s="63">
        <f t="shared" ca="1" si="454"/>
        <v>384105.18784927414</v>
      </c>
      <c r="AK55" s="63">
        <f t="shared" ca="1" si="454"/>
        <v>448356.33780845499</v>
      </c>
      <c r="AL55" s="63">
        <f t="shared" ca="1" si="454"/>
        <v>615155.41520859103</v>
      </c>
      <c r="AM55" s="63">
        <f t="shared" ca="1" si="454"/>
        <v>451110.75831894035</v>
      </c>
      <c r="AN55" s="63">
        <f t="shared" ca="1" si="454"/>
        <v>620155.71535040741</v>
      </c>
      <c r="AO55" s="63">
        <f t="shared" ca="1" si="454"/>
        <v>420657.00785490702</v>
      </c>
      <c r="AP55" s="63">
        <f t="shared" ca="1" si="454"/>
        <v>500546.48341368022</v>
      </c>
      <c r="AQ55" s="63">
        <f t="shared" ca="1" si="454"/>
        <v>750307.39142161643</v>
      </c>
      <c r="AR55" s="63">
        <f t="shared" ca="1" si="454"/>
        <v>464528.97260998643</v>
      </c>
      <c r="AS55" s="63">
        <f t="shared" ca="1" si="454"/>
        <v>1116621.7879687347</v>
      </c>
      <c r="AT55" s="63">
        <f t="shared" ca="1" si="454"/>
        <v>157470.54837629403</v>
      </c>
      <c r="AU55" s="63">
        <f t="shared" ca="1" si="454"/>
        <v>922278.81869606685</v>
      </c>
      <c r="AV55" s="63">
        <f t="shared" ca="1" si="454"/>
        <v>363398.78875111503</v>
      </c>
      <c r="AW55" s="63">
        <f t="shared" ca="1" si="454"/>
        <v>702749.32370351697</v>
      </c>
      <c r="AX55" s="63">
        <f t="shared" ca="1" si="454"/>
        <v>612664.22754428198</v>
      </c>
      <c r="AY55" s="63">
        <f t="shared" ca="1" si="454"/>
        <v>934850.47541291371</v>
      </c>
      <c r="AZ55" s="63">
        <f t="shared" ca="1" si="454"/>
        <v>706889.53491910989</v>
      </c>
      <c r="BA55" s="63">
        <f t="shared" ca="1" si="454"/>
        <v>252317.13199808041</v>
      </c>
      <c r="BB55" s="63">
        <f t="shared" ca="1" si="454"/>
        <v>686199.4116385068</v>
      </c>
      <c r="BC55" s="63">
        <f t="shared" ca="1" si="454"/>
        <v>699161.15010433411</v>
      </c>
      <c r="BD55" s="63">
        <f t="shared" ca="1" si="454"/>
        <v>500051.08300225704</v>
      </c>
      <c r="BE55" s="63">
        <f t="shared" ca="1" si="454"/>
        <v>679351.06096609007</v>
      </c>
      <c r="BF55" s="63">
        <f t="shared" ca="1" si="454"/>
        <v>555174.67301971966</v>
      </c>
      <c r="BG55" s="63">
        <f t="shared" ca="1" si="454"/>
        <v>429538.72001474164</v>
      </c>
      <c r="BH55" s="63">
        <f t="shared" ca="1" si="454"/>
        <v>905668.73095216125</v>
      </c>
      <c r="BI55" s="63">
        <f t="shared" ca="1" si="454"/>
        <v>406008.43986782775</v>
      </c>
      <c r="BJ55" s="63">
        <f t="shared" ca="1" si="454"/>
        <v>159611.87277135902</v>
      </c>
      <c r="BK55" s="63">
        <f t="shared" ca="1" si="454"/>
        <v>204155.72316816897</v>
      </c>
      <c r="BL55" s="63">
        <f t="shared" ca="1" si="454"/>
        <v>875780.30653009715</v>
      </c>
      <c r="BM55" s="63">
        <f t="shared" ca="1" si="454"/>
        <v>785696.37039861281</v>
      </c>
      <c r="BN55" s="63">
        <f t="shared" ca="1" si="454"/>
        <v>358962.42783032067</v>
      </c>
      <c r="BO55" s="63">
        <f t="shared" ca="1" si="454"/>
        <v>637395.13020004833</v>
      </c>
      <c r="BP55" s="63">
        <f t="shared" ref="BP55:EA55" ca="1" si="455">BP54*80.75%</f>
        <v>414541.02400353068</v>
      </c>
      <c r="BQ55" s="63">
        <f t="shared" ca="1" si="455"/>
        <v>710587.83109586325</v>
      </c>
      <c r="BR55" s="63">
        <f t="shared" ca="1" si="455"/>
        <v>941537.73846097349</v>
      </c>
      <c r="BS55" s="63">
        <f t="shared" ca="1" si="455"/>
        <v>894370.90914175217</v>
      </c>
      <c r="BT55" s="63">
        <f t="shared" ca="1" si="455"/>
        <v>638357.09504900873</v>
      </c>
      <c r="BU55" s="63">
        <f t="shared" ca="1" si="455"/>
        <v>822983.24223329977</v>
      </c>
      <c r="BV55" s="63">
        <f t="shared" ca="1" si="455"/>
        <v>773576.92423473427</v>
      </c>
      <c r="BW55" s="63">
        <f t="shared" ca="1" si="455"/>
        <v>826046.77427864086</v>
      </c>
      <c r="BX55" s="63">
        <f t="shared" ca="1" si="455"/>
        <v>691364.3477615359</v>
      </c>
      <c r="BY55" s="63">
        <f t="shared" ca="1" si="455"/>
        <v>1090949.4989318941</v>
      </c>
      <c r="BZ55" s="63">
        <f t="shared" ca="1" si="455"/>
        <v>434297.72066693968</v>
      </c>
      <c r="CA55" s="63">
        <f t="shared" ca="1" si="455"/>
        <v>414443.99882787798</v>
      </c>
      <c r="CB55" s="63">
        <f t="shared" ca="1" si="455"/>
        <v>913625.76904448238</v>
      </c>
      <c r="CC55" s="63">
        <f t="shared" ca="1" si="455"/>
        <v>205300.22788251648</v>
      </c>
      <c r="CD55" s="63">
        <f t="shared" ca="1" si="455"/>
        <v>971191.23394910223</v>
      </c>
      <c r="CE55" s="63">
        <f t="shared" ca="1" si="455"/>
        <v>417258.4028817339</v>
      </c>
      <c r="CF55" s="63">
        <f t="shared" ca="1" si="455"/>
        <v>303427.95847168629</v>
      </c>
      <c r="CG55" s="63">
        <f t="shared" ca="1" si="455"/>
        <v>411507.15250327822</v>
      </c>
      <c r="CH55" s="63">
        <f t="shared" ca="1" si="455"/>
        <v>753951.35422876105</v>
      </c>
      <c r="CI55" s="63">
        <f t="shared" ca="1" si="455"/>
        <v>944586.49047962285</v>
      </c>
      <c r="CJ55" s="63">
        <f t="shared" ca="1" si="455"/>
        <v>312185.57518074434</v>
      </c>
      <c r="CK55" s="63">
        <f t="shared" ca="1" si="455"/>
        <v>443354.05899667105</v>
      </c>
      <c r="CL55" s="63">
        <f t="shared" ca="1" si="455"/>
        <v>678744.36185567081</v>
      </c>
      <c r="CM55" s="63">
        <f t="shared" ca="1" si="455"/>
        <v>450065.27799737983</v>
      </c>
      <c r="CN55" s="63">
        <f t="shared" ca="1" si="455"/>
        <v>1099047.9764973421</v>
      </c>
      <c r="CO55" s="63">
        <f t="shared" ca="1" si="455"/>
        <v>510383.16282264219</v>
      </c>
      <c r="CP55" s="63">
        <f t="shared" ca="1" si="455"/>
        <v>612791.7379289465</v>
      </c>
      <c r="CQ55" s="63">
        <f t="shared" ca="1" si="455"/>
        <v>974272.04049464071</v>
      </c>
      <c r="CR55" s="63">
        <f t="shared" ca="1" si="455"/>
        <v>690361.60699082236</v>
      </c>
      <c r="CS55" s="63">
        <f t="shared" ca="1" si="455"/>
        <v>1076485.5883189521</v>
      </c>
      <c r="CT55" s="63">
        <f t="shared" ca="1" si="455"/>
        <v>920599.44467182201</v>
      </c>
      <c r="CU55" s="63">
        <f t="shared" ca="1" si="455"/>
        <v>785631.06858088658</v>
      </c>
      <c r="CV55" s="63">
        <f t="shared" ca="1" si="455"/>
        <v>828519.05169670261</v>
      </c>
      <c r="CW55" s="63">
        <f t="shared" ca="1" si="455"/>
        <v>756940.29146980471</v>
      </c>
      <c r="CX55" s="63">
        <f t="shared" ca="1" si="455"/>
        <v>808123.33835314948</v>
      </c>
      <c r="CY55" s="63">
        <f t="shared" ca="1" si="455"/>
        <v>1082164.1512877808</v>
      </c>
      <c r="CZ55" s="63">
        <f t="shared" ca="1" si="455"/>
        <v>869551.29914211493</v>
      </c>
      <c r="DA55" s="63">
        <f t="shared" ca="1" si="455"/>
        <v>542135.71125814517</v>
      </c>
      <c r="DB55" s="63">
        <f t="shared" ca="1" si="455"/>
        <v>802723.95795008086</v>
      </c>
      <c r="DC55" s="63">
        <f t="shared" ca="1" si="455"/>
        <v>885050.84428321733</v>
      </c>
      <c r="DD55" s="63">
        <f t="shared" ca="1" si="455"/>
        <v>720576.57852271048</v>
      </c>
      <c r="DE55" s="63">
        <f t="shared" ca="1" si="455"/>
        <v>959278.77115898789</v>
      </c>
      <c r="DF55" s="63">
        <f t="shared" ca="1" si="455"/>
        <v>929979.40865939681</v>
      </c>
      <c r="DG55" s="63">
        <f t="shared" ca="1" si="455"/>
        <v>301361.66296363645</v>
      </c>
      <c r="DH55" s="63">
        <f t="shared" ca="1" si="455"/>
        <v>817931.17995082645</v>
      </c>
      <c r="DI55" s="63">
        <f t="shared" ca="1" si="455"/>
        <v>444970.60535421135</v>
      </c>
      <c r="DJ55" s="63">
        <f t="shared" ca="1" si="455"/>
        <v>602945.23291540775</v>
      </c>
      <c r="DK55" s="63">
        <f t="shared" ca="1" si="455"/>
        <v>334722.05788708938</v>
      </c>
      <c r="DL55" s="63">
        <f t="shared" ca="1" si="455"/>
        <v>1014395.2990063318</v>
      </c>
      <c r="DM55" s="63">
        <f t="shared" ca="1" si="455"/>
        <v>782053.13985211204</v>
      </c>
      <c r="DN55" s="63">
        <f t="shared" ca="1" si="455"/>
        <v>927133.69542437105</v>
      </c>
      <c r="DO55" s="63">
        <f t="shared" ca="1" si="455"/>
        <v>339925.8860065731</v>
      </c>
      <c r="DP55" s="63">
        <f t="shared" ca="1" si="455"/>
        <v>605540.87768425606</v>
      </c>
      <c r="DQ55" s="63">
        <f t="shared" ca="1" si="455"/>
        <v>863462.75276880828</v>
      </c>
      <c r="DR55" s="63">
        <f t="shared" ca="1" si="455"/>
        <v>728564.68825680926</v>
      </c>
      <c r="DS55" s="63">
        <f t="shared" ca="1" si="455"/>
        <v>572681.11887613172</v>
      </c>
      <c r="DT55" s="63">
        <f t="shared" ca="1" si="455"/>
        <v>763485.31759167998</v>
      </c>
      <c r="DU55" s="63">
        <f t="shared" ca="1" si="455"/>
        <v>187043.77622949006</v>
      </c>
      <c r="DV55" s="63">
        <f t="shared" ca="1" si="455"/>
        <v>409589.67407598894</v>
      </c>
      <c r="DW55" s="63">
        <f t="shared" ca="1" si="455"/>
        <v>531093.40895834717</v>
      </c>
      <c r="DX55" s="63">
        <f t="shared" ca="1" si="455"/>
        <v>842418.88513751887</v>
      </c>
      <c r="DY55" s="63">
        <f t="shared" ca="1" si="455"/>
        <v>563233.05256154458</v>
      </c>
      <c r="DZ55" s="63">
        <f t="shared" ca="1" si="455"/>
        <v>694481.71332865232</v>
      </c>
      <c r="EA55" s="63">
        <f t="shared" ca="1" si="455"/>
        <v>710180.04442114395</v>
      </c>
      <c r="EB55" s="63">
        <f t="shared" ref="EB55:GM55" ca="1" si="456">EB54*80.75%</f>
        <v>693534.26961446845</v>
      </c>
      <c r="EC55" s="63">
        <f t="shared" ca="1" si="456"/>
        <v>340410.01392744592</v>
      </c>
      <c r="ED55" s="63">
        <f t="shared" ca="1" si="456"/>
        <v>504478.27947777451</v>
      </c>
      <c r="EE55" s="63">
        <f t="shared" ca="1" si="456"/>
        <v>747191.02264777815</v>
      </c>
      <c r="EF55" s="63">
        <f t="shared" ca="1" si="456"/>
        <v>848481.41462385037</v>
      </c>
      <c r="EG55" s="63">
        <f t="shared" ca="1" si="456"/>
        <v>508061.96543830447</v>
      </c>
      <c r="EH55" s="63">
        <f t="shared" ca="1" si="456"/>
        <v>229173.35724147549</v>
      </c>
      <c r="EI55" s="63">
        <f t="shared" ca="1" si="456"/>
        <v>896355.73103611276</v>
      </c>
      <c r="EJ55" s="63">
        <f t="shared" ca="1" si="456"/>
        <v>704251.39262320683</v>
      </c>
      <c r="EK55" s="63">
        <f t="shared" ca="1" si="456"/>
        <v>992703.03440012457</v>
      </c>
      <c r="EL55" s="63">
        <f t="shared" ca="1" si="456"/>
        <v>554425.34235992411</v>
      </c>
      <c r="EM55" s="63">
        <f t="shared" ca="1" si="456"/>
        <v>578405.11938636855</v>
      </c>
      <c r="EN55" s="63">
        <f t="shared" ca="1" si="456"/>
        <v>532307.72201551637</v>
      </c>
      <c r="EO55" s="63">
        <f t="shared" ca="1" si="456"/>
        <v>236967.97652994664</v>
      </c>
      <c r="EP55" s="63">
        <f t="shared" ca="1" si="456"/>
        <v>175842.19078121413</v>
      </c>
      <c r="EQ55" s="63">
        <f t="shared" ca="1" si="456"/>
        <v>595848.39431146556</v>
      </c>
      <c r="ER55" s="63">
        <f t="shared" ca="1" si="456"/>
        <v>984060.9432318561</v>
      </c>
      <c r="ES55" s="63">
        <f t="shared" ca="1" si="456"/>
        <v>293200.85425940948</v>
      </c>
      <c r="ET55" s="63">
        <f t="shared" ca="1" si="456"/>
        <v>716783.98214206856</v>
      </c>
      <c r="EU55" s="63">
        <f t="shared" ca="1" si="456"/>
        <v>415265.71543995274</v>
      </c>
      <c r="EV55" s="63">
        <f t="shared" ca="1" si="456"/>
        <v>1014202.471739424</v>
      </c>
      <c r="EW55" s="63">
        <f t="shared" ca="1" si="456"/>
        <v>1009340.4436180986</v>
      </c>
      <c r="EX55" s="63">
        <f t="shared" ca="1" si="456"/>
        <v>550431.37120895064</v>
      </c>
      <c r="EY55" s="63">
        <f t="shared" ca="1" si="456"/>
        <v>245059.02946820803</v>
      </c>
      <c r="EZ55" s="63">
        <f t="shared" ca="1" si="456"/>
        <v>500253.37243223895</v>
      </c>
      <c r="FA55" s="63">
        <f t="shared" ca="1" si="456"/>
        <v>944318.61723185412</v>
      </c>
      <c r="FB55" s="63">
        <f t="shared" ca="1" si="456"/>
        <v>759922.07832457405</v>
      </c>
      <c r="FC55" s="63">
        <f t="shared" ca="1" si="456"/>
        <v>661134.91326894565</v>
      </c>
      <c r="FD55" s="63">
        <f t="shared" ca="1" si="456"/>
        <v>543758.22082895006</v>
      </c>
      <c r="FE55" s="63">
        <f t="shared" ca="1" si="456"/>
        <v>293822.04458601854</v>
      </c>
      <c r="FF55" s="63">
        <f t="shared" ca="1" si="456"/>
        <v>239357.62812402236</v>
      </c>
      <c r="FG55" s="63">
        <f t="shared" ca="1" si="456"/>
        <v>271613.66461471847</v>
      </c>
      <c r="FH55" s="63">
        <f t="shared" ca="1" si="456"/>
        <v>460267.69585017813</v>
      </c>
      <c r="FI55" s="63">
        <f t="shared" ca="1" si="456"/>
        <v>1021738.4365143343</v>
      </c>
      <c r="FJ55" s="63">
        <f t="shared" ca="1" si="456"/>
        <v>479196.74452417297</v>
      </c>
      <c r="FK55" s="63">
        <f t="shared" ca="1" si="456"/>
        <v>1190252.7388230551</v>
      </c>
      <c r="FL55" s="63">
        <f t="shared" ca="1" si="456"/>
        <v>111516.77203595452</v>
      </c>
      <c r="FM55" s="63">
        <f t="shared" ca="1" si="456"/>
        <v>571551.3513252408</v>
      </c>
      <c r="FN55" s="63">
        <f t="shared" ca="1" si="456"/>
        <v>874359.70604153443</v>
      </c>
      <c r="FO55" s="63">
        <f t="shared" ca="1" si="456"/>
        <v>753302.57278288342</v>
      </c>
      <c r="FP55" s="63">
        <f t="shared" ca="1" si="456"/>
        <v>865412.08641117997</v>
      </c>
      <c r="FQ55" s="63">
        <f t="shared" ca="1" si="456"/>
        <v>776265.59465892205</v>
      </c>
      <c r="FR55" s="63">
        <f t="shared" ca="1" si="456"/>
        <v>1003137.0161831797</v>
      </c>
      <c r="FS55" s="63">
        <f t="shared" ca="1" si="456"/>
        <v>617179.53693041718</v>
      </c>
      <c r="FT55" s="63">
        <f t="shared" ca="1" si="456"/>
        <v>1073733.8185921903</v>
      </c>
      <c r="FU55" s="63">
        <f t="shared" ca="1" si="456"/>
        <v>971857.05183713778</v>
      </c>
      <c r="FV55" s="63">
        <f t="shared" ca="1" si="456"/>
        <v>798515.25689773087</v>
      </c>
      <c r="FW55" s="63">
        <f t="shared" ca="1" si="456"/>
        <v>301441.33399558353</v>
      </c>
      <c r="FX55" s="63">
        <f t="shared" ca="1" si="456"/>
        <v>742564.43907090928</v>
      </c>
      <c r="FY55" s="63">
        <f t="shared" ca="1" si="456"/>
        <v>397367.20711382863</v>
      </c>
      <c r="FZ55" s="63">
        <f t="shared" ca="1" si="456"/>
        <v>518232.12703140394</v>
      </c>
      <c r="GA55" s="63">
        <f t="shared" ca="1" si="456"/>
        <v>496080.73560802074</v>
      </c>
      <c r="GB55" s="63">
        <f t="shared" ca="1" si="456"/>
        <v>794861.38118547969</v>
      </c>
      <c r="GC55" s="63">
        <f t="shared" ca="1" si="456"/>
        <v>263749.76812974724</v>
      </c>
      <c r="GD55" s="63">
        <f t="shared" ca="1" si="456"/>
        <v>748488.80168240669</v>
      </c>
      <c r="GE55" s="63">
        <f t="shared" ca="1" si="456"/>
        <v>460652.53633454046</v>
      </c>
      <c r="GF55" s="63">
        <f t="shared" ca="1" si="456"/>
        <v>1049355.6472197499</v>
      </c>
      <c r="GG55" s="63">
        <f t="shared" ca="1" si="456"/>
        <v>252710.84412419051</v>
      </c>
      <c r="GH55" s="63">
        <f t="shared" ca="1" si="456"/>
        <v>902901.50412807055</v>
      </c>
      <c r="GI55" s="63">
        <f t="shared" ca="1" si="456"/>
        <v>650518.77223594894</v>
      </c>
      <c r="GJ55" s="63">
        <f t="shared" ca="1" si="456"/>
        <v>644126.48157706601</v>
      </c>
      <c r="GK55" s="63">
        <f t="shared" ca="1" si="456"/>
        <v>977414.87783257442</v>
      </c>
      <c r="GL55" s="63">
        <f t="shared" ca="1" si="456"/>
        <v>546212.20172248431</v>
      </c>
      <c r="GM55" s="63">
        <f t="shared" ca="1" si="456"/>
        <v>686751.47199013771</v>
      </c>
      <c r="GN55" s="63">
        <f t="shared" ref="GN55:IY55" ca="1" si="457">GN54*80.75%</f>
        <v>436209.79056576046</v>
      </c>
      <c r="GO55" s="63">
        <f t="shared" ca="1" si="457"/>
        <v>421808.68031594285</v>
      </c>
      <c r="GP55" s="63">
        <f t="shared" ca="1" si="457"/>
        <v>251633.63997398556</v>
      </c>
      <c r="GQ55" s="63">
        <f t="shared" ca="1" si="457"/>
        <v>579136.15419246093</v>
      </c>
      <c r="GR55" s="63">
        <f t="shared" ca="1" si="457"/>
        <v>623417.95823432843</v>
      </c>
      <c r="GS55" s="63">
        <f t="shared" ca="1" si="457"/>
        <v>744653.20719581388</v>
      </c>
      <c r="GT55" s="63">
        <f t="shared" ca="1" si="457"/>
        <v>515901.09460885747</v>
      </c>
      <c r="GU55" s="63">
        <f t="shared" ca="1" si="457"/>
        <v>594972.41935276357</v>
      </c>
      <c r="GV55" s="63">
        <f t="shared" ca="1" si="457"/>
        <v>598872.69808444462</v>
      </c>
      <c r="GW55" s="63">
        <f t="shared" ca="1" si="457"/>
        <v>477540.50291258522</v>
      </c>
      <c r="GX55" s="63">
        <f t="shared" ca="1" si="457"/>
        <v>310348.86071997351</v>
      </c>
      <c r="GY55" s="63">
        <f t="shared" ca="1" si="457"/>
        <v>450449.15047830425</v>
      </c>
      <c r="GZ55" s="63">
        <f t="shared" ca="1" si="457"/>
        <v>737055.86419452738</v>
      </c>
      <c r="HA55" s="63">
        <f t="shared" ca="1" si="457"/>
        <v>596915.56047197501</v>
      </c>
      <c r="HB55" s="63">
        <f t="shared" ca="1" si="457"/>
        <v>751453.15464009426</v>
      </c>
      <c r="HC55" s="63">
        <f t="shared" ca="1" si="457"/>
        <v>346074.34372103534</v>
      </c>
      <c r="HD55" s="63">
        <f t="shared" ca="1" si="457"/>
        <v>1024002.1465939052</v>
      </c>
      <c r="HE55" s="63">
        <f t="shared" ca="1" si="457"/>
        <v>309666.29388314084</v>
      </c>
      <c r="HF55" s="63">
        <f t="shared" ca="1" si="457"/>
        <v>480597.86274987384</v>
      </c>
      <c r="HG55" s="63">
        <f t="shared" ca="1" si="457"/>
        <v>1041009.6369768532</v>
      </c>
      <c r="HH55" s="63">
        <f t="shared" ca="1" si="457"/>
        <v>479462.98162623792</v>
      </c>
      <c r="HI55" s="63">
        <f t="shared" ca="1" si="457"/>
        <v>325614.20486899698</v>
      </c>
      <c r="HJ55" s="63">
        <f t="shared" ca="1" si="457"/>
        <v>1067476.0756749515</v>
      </c>
      <c r="HK55" s="63">
        <f t="shared" ca="1" si="457"/>
        <v>368521.86762528628</v>
      </c>
      <c r="HL55" s="63">
        <f t="shared" ca="1" si="457"/>
        <v>329746.86887178535</v>
      </c>
      <c r="HM55" s="63">
        <f t="shared" ca="1" si="457"/>
        <v>269484.28312760056</v>
      </c>
      <c r="HN55" s="63">
        <f t="shared" ca="1" si="457"/>
        <v>768729.1310898154</v>
      </c>
      <c r="HO55" s="63">
        <f t="shared" ca="1" si="457"/>
        <v>791251.31171950034</v>
      </c>
      <c r="HP55" s="63">
        <f t="shared" ca="1" si="457"/>
        <v>880192.05576508597</v>
      </c>
      <c r="HQ55" s="63">
        <f t="shared" ca="1" si="457"/>
        <v>379521.47568049922</v>
      </c>
      <c r="HR55" s="63">
        <f t="shared" ca="1" si="457"/>
        <v>411707.15368215082</v>
      </c>
      <c r="HS55" s="63">
        <f t="shared" ca="1" si="457"/>
        <v>44068.41802679652</v>
      </c>
      <c r="HT55" s="63">
        <f t="shared" ca="1" si="457"/>
        <v>957200.85076254793</v>
      </c>
      <c r="HU55" s="63">
        <f t="shared" ca="1" si="457"/>
        <v>528520.07678139152</v>
      </c>
      <c r="HV55" s="63">
        <f t="shared" ca="1" si="457"/>
        <v>300707.61374600296</v>
      </c>
      <c r="HW55" s="63">
        <f t="shared" ca="1" si="457"/>
        <v>1024434.2467772749</v>
      </c>
      <c r="HX55" s="63">
        <f t="shared" ca="1" si="457"/>
        <v>301332.8773045211</v>
      </c>
      <c r="HY55" s="63">
        <f t="shared" ca="1" si="457"/>
        <v>854328.84441600158</v>
      </c>
      <c r="HZ55" s="63">
        <f t="shared" ca="1" si="457"/>
        <v>425299.03009088465</v>
      </c>
      <c r="IA55" s="63">
        <f t="shared" ca="1" si="457"/>
        <v>713469.56183611066</v>
      </c>
      <c r="IB55" s="63">
        <f t="shared" ca="1" si="457"/>
        <v>1013512.0935334488</v>
      </c>
      <c r="IC55" s="63">
        <f t="shared" ca="1" si="457"/>
        <v>532420.36575952987</v>
      </c>
      <c r="ID55" s="63">
        <f t="shared" ca="1" si="457"/>
        <v>480829.13958956703</v>
      </c>
      <c r="IE55" s="63">
        <f t="shared" ca="1" si="457"/>
        <v>116993.11675076174</v>
      </c>
      <c r="IF55" s="63">
        <f t="shared" ca="1" si="457"/>
        <v>354988.55394769949</v>
      </c>
      <c r="IG55" s="63">
        <f t="shared" ca="1" si="457"/>
        <v>444904.39843062428</v>
      </c>
      <c r="IH55" s="63">
        <f t="shared" ca="1" si="457"/>
        <v>602011.68995343207</v>
      </c>
      <c r="II55" s="63">
        <f t="shared" ca="1" si="457"/>
        <v>626966.26655473094</v>
      </c>
      <c r="IJ55" s="63">
        <f t="shared" ca="1" si="457"/>
        <v>599729.54831618816</v>
      </c>
      <c r="IK55" s="63">
        <f t="shared" ca="1" si="457"/>
        <v>333165.15201949852</v>
      </c>
      <c r="IL55" s="63">
        <f t="shared" ca="1" si="457"/>
        <v>717891.21125876892</v>
      </c>
      <c r="IM55" s="63">
        <f t="shared" ca="1" si="457"/>
        <v>414805.82777022797</v>
      </c>
      <c r="IN55" s="63">
        <f t="shared" ca="1" si="457"/>
        <v>656032.59784890315</v>
      </c>
      <c r="IO55" s="63">
        <f t="shared" ca="1" si="457"/>
        <v>999483.09727870987</v>
      </c>
      <c r="IP55" s="63">
        <f t="shared" ca="1" si="457"/>
        <v>657062.68633662397</v>
      </c>
      <c r="IQ55" s="63">
        <f t="shared" ca="1" si="457"/>
        <v>687214.42696473782</v>
      </c>
      <c r="IR55" s="63">
        <f t="shared" ca="1" si="457"/>
        <v>872380.41414277407</v>
      </c>
      <c r="IS55" s="63">
        <f t="shared" ca="1" si="457"/>
        <v>508391.57308101293</v>
      </c>
      <c r="IT55" s="63">
        <f t="shared" ca="1" si="457"/>
        <v>734898.79556501436</v>
      </c>
      <c r="IU55" s="63">
        <f t="shared" ca="1" si="457"/>
        <v>803303.51609430602</v>
      </c>
      <c r="IV55" s="63">
        <f t="shared" ca="1" si="457"/>
        <v>696822.80698800657</v>
      </c>
      <c r="IW55" s="63">
        <f t="shared" ca="1" si="457"/>
        <v>187704.30449144068</v>
      </c>
      <c r="IX55" s="63">
        <f t="shared" ca="1" si="457"/>
        <v>842850.8170106163</v>
      </c>
      <c r="IY55" s="63">
        <f t="shared" ca="1" si="457"/>
        <v>327462.13559906697</v>
      </c>
      <c r="IZ55" s="63">
        <f t="shared" ref="IZ55:LK55" ca="1" si="458">IZ54*80.75%</f>
        <v>844309.74388715974</v>
      </c>
      <c r="JA55" s="63">
        <f t="shared" ca="1" si="458"/>
        <v>663851.06989317329</v>
      </c>
      <c r="JB55" s="63">
        <f t="shared" ca="1" si="458"/>
        <v>637736.67087009968</v>
      </c>
      <c r="JC55" s="63">
        <f t="shared" ca="1" si="458"/>
        <v>596632.25034463988</v>
      </c>
      <c r="JD55" s="63">
        <f t="shared" ca="1" si="458"/>
        <v>676252.08301656076</v>
      </c>
      <c r="JE55" s="63">
        <f t="shared" ca="1" si="458"/>
        <v>693698.75366271567</v>
      </c>
      <c r="JF55" s="63">
        <f t="shared" ca="1" si="458"/>
        <v>1088028.1502260123</v>
      </c>
      <c r="JG55" s="63">
        <f t="shared" ca="1" si="458"/>
        <v>531234.15359020408</v>
      </c>
      <c r="JH55" s="63">
        <f t="shared" ca="1" si="458"/>
        <v>411934.63381745858</v>
      </c>
      <c r="JI55" s="63">
        <f t="shared" ca="1" si="458"/>
        <v>907655.49478160206</v>
      </c>
      <c r="JJ55" s="63">
        <f t="shared" ca="1" si="458"/>
        <v>362573.57064711192</v>
      </c>
      <c r="JK55" s="63">
        <f t="shared" ca="1" si="458"/>
        <v>179254.6783002681</v>
      </c>
      <c r="JL55" s="63">
        <f t="shared" ca="1" si="458"/>
        <v>667811.48738635436</v>
      </c>
      <c r="JM55" s="63">
        <f t="shared" ca="1" si="458"/>
        <v>840447.70401075296</v>
      </c>
      <c r="JN55" s="63">
        <f t="shared" ca="1" si="458"/>
        <v>898251.15777289902</v>
      </c>
      <c r="JO55" s="63">
        <f t="shared" ca="1" si="458"/>
        <v>592678.07414418657</v>
      </c>
      <c r="JP55" s="63">
        <f t="shared" ca="1" si="458"/>
        <v>532803.7516171044</v>
      </c>
      <c r="JQ55" s="63">
        <f t="shared" ca="1" si="458"/>
        <v>815044.71326295065</v>
      </c>
      <c r="JR55" s="63">
        <f t="shared" ca="1" si="458"/>
        <v>325017.88512368524</v>
      </c>
      <c r="JS55" s="63">
        <f t="shared" ca="1" si="458"/>
        <v>708621.0464588051</v>
      </c>
      <c r="JT55" s="63">
        <f t="shared" ca="1" si="458"/>
        <v>680966.51368867909</v>
      </c>
      <c r="JU55" s="63">
        <f t="shared" ca="1" si="458"/>
        <v>789711.65424220858</v>
      </c>
      <c r="JV55" s="63">
        <f t="shared" ca="1" si="458"/>
        <v>593484.7851023596</v>
      </c>
      <c r="JW55" s="63">
        <f t="shared" ca="1" si="458"/>
        <v>733900.78263414174</v>
      </c>
      <c r="JX55" s="63">
        <f t="shared" ca="1" si="458"/>
        <v>253928.26484561278</v>
      </c>
      <c r="JY55" s="63">
        <f t="shared" ca="1" si="458"/>
        <v>678214.40973945719</v>
      </c>
      <c r="JZ55" s="63">
        <f t="shared" ca="1" si="458"/>
        <v>489070.59614883934</v>
      </c>
      <c r="KA55" s="63">
        <f t="shared" ca="1" si="458"/>
        <v>547337.82431404863</v>
      </c>
      <c r="KB55" s="63">
        <f t="shared" ca="1" si="458"/>
        <v>481793.20499892009</v>
      </c>
      <c r="KC55" s="63">
        <f t="shared" ca="1" si="458"/>
        <v>515234.45835160674</v>
      </c>
      <c r="KD55" s="63">
        <f t="shared" ca="1" si="458"/>
        <v>233491.49280694406</v>
      </c>
      <c r="KE55" s="63">
        <f t="shared" ca="1" si="458"/>
        <v>644490.30135865323</v>
      </c>
      <c r="KF55" s="63">
        <f t="shared" ca="1" si="458"/>
        <v>461027.31821910548</v>
      </c>
      <c r="KG55" s="63">
        <f t="shared" ca="1" si="458"/>
        <v>509355.0074680142</v>
      </c>
      <c r="KH55" s="63">
        <f t="shared" ca="1" si="458"/>
        <v>117703.7327482324</v>
      </c>
      <c r="KI55" s="63">
        <f t="shared" ca="1" si="458"/>
        <v>771500.19506012439</v>
      </c>
      <c r="KJ55" s="63">
        <f t="shared" ca="1" si="458"/>
        <v>408493.7924891751</v>
      </c>
      <c r="KK55" s="63">
        <f t="shared" ca="1" si="458"/>
        <v>354570.39469468902</v>
      </c>
      <c r="KL55" s="63">
        <f t="shared" ca="1" si="458"/>
        <v>761372.21922897815</v>
      </c>
      <c r="KM55" s="63">
        <f t="shared" ca="1" si="458"/>
        <v>426715.95314450364</v>
      </c>
      <c r="KN55" s="63">
        <f t="shared" ca="1" si="458"/>
        <v>162407.2928110371</v>
      </c>
      <c r="KO55" s="63">
        <f t="shared" ca="1" si="458"/>
        <v>697852.96489726228</v>
      </c>
      <c r="KP55" s="63">
        <f t="shared" ca="1" si="458"/>
        <v>809683.54827844119</v>
      </c>
      <c r="KQ55" s="63">
        <f t="shared" ca="1" si="458"/>
        <v>211263.71129380944</v>
      </c>
      <c r="KR55" s="63">
        <f t="shared" ca="1" si="458"/>
        <v>975729.80753038987</v>
      </c>
      <c r="KS55" s="63">
        <f t="shared" ca="1" si="458"/>
        <v>378934.89110696974</v>
      </c>
      <c r="KT55" s="63">
        <f t="shared" ca="1" si="458"/>
        <v>978710.78347976413</v>
      </c>
      <c r="KU55" s="63">
        <f t="shared" ca="1" si="458"/>
        <v>406328.58439075958</v>
      </c>
      <c r="KV55" s="63">
        <f t="shared" ca="1" si="458"/>
        <v>1131640.6854599454</v>
      </c>
      <c r="KW55" s="63">
        <f t="shared" ca="1" si="458"/>
        <v>797821.17428408575</v>
      </c>
      <c r="KX55" s="63">
        <f t="shared" ca="1" si="458"/>
        <v>359338.04113486741</v>
      </c>
      <c r="KY55" s="63">
        <f t="shared" ca="1" si="458"/>
        <v>225259.09509412234</v>
      </c>
      <c r="KZ55" s="63">
        <f t="shared" ca="1" si="458"/>
        <v>721953.92151981685</v>
      </c>
      <c r="LA55" s="63">
        <f t="shared" ca="1" si="458"/>
        <v>925126.54747563379</v>
      </c>
      <c r="LB55" s="63">
        <f t="shared" ca="1" si="458"/>
        <v>505106.63386909803</v>
      </c>
      <c r="LC55" s="63">
        <f t="shared" ca="1" si="458"/>
        <v>215845.38146767399</v>
      </c>
      <c r="LD55" s="63">
        <f t="shared" ca="1" si="458"/>
        <v>472762.25728935434</v>
      </c>
      <c r="LE55" s="63">
        <f t="shared" ca="1" si="458"/>
        <v>489379.85862691945</v>
      </c>
      <c r="LF55" s="63">
        <f t="shared" ca="1" si="458"/>
        <v>1049958.934463257</v>
      </c>
      <c r="LG55" s="63">
        <f t="shared" ca="1" si="458"/>
        <v>807501.29312732187</v>
      </c>
      <c r="LH55" s="63">
        <f t="shared" ca="1" si="458"/>
        <v>987289.67053129815</v>
      </c>
      <c r="LI55" s="63">
        <f t="shared" ca="1" si="458"/>
        <v>566414.03875545075</v>
      </c>
      <c r="LJ55" s="63">
        <f t="shared" ca="1" si="458"/>
        <v>761887.02247251454</v>
      </c>
      <c r="LK55" s="63">
        <f t="shared" ca="1" si="458"/>
        <v>631160.57975016627</v>
      </c>
      <c r="LL55" s="63">
        <f t="shared" ref="LL55:NW55" ca="1" si="459">LL54*80.75%</f>
        <v>249090.16450923873</v>
      </c>
      <c r="LM55" s="63">
        <f t="shared" ca="1" si="459"/>
        <v>964344.00421937648</v>
      </c>
      <c r="LN55" s="63">
        <f t="shared" ca="1" si="459"/>
        <v>322936.45764860685</v>
      </c>
      <c r="LO55" s="63">
        <f t="shared" ca="1" si="459"/>
        <v>812395.10578862648</v>
      </c>
      <c r="LP55" s="63">
        <f t="shared" ca="1" si="459"/>
        <v>905236.77956697496</v>
      </c>
      <c r="LQ55" s="63">
        <f t="shared" ca="1" si="459"/>
        <v>415652.5057210371</v>
      </c>
      <c r="LR55" s="63">
        <f t="shared" ca="1" si="459"/>
        <v>1002732.5870770897</v>
      </c>
      <c r="LS55" s="63">
        <f t="shared" ca="1" si="459"/>
        <v>801716.84143727459</v>
      </c>
      <c r="LT55" s="63">
        <f t="shared" ca="1" si="459"/>
        <v>654440.62391910655</v>
      </c>
      <c r="LU55" s="63">
        <f t="shared" ca="1" si="459"/>
        <v>505326.18624057027</v>
      </c>
      <c r="LV55" s="63">
        <f t="shared" ca="1" si="459"/>
        <v>739053.6368712273</v>
      </c>
      <c r="LW55" s="63">
        <f t="shared" ca="1" si="459"/>
        <v>608207.43876968883</v>
      </c>
      <c r="LX55" s="63">
        <f t="shared" ca="1" si="459"/>
        <v>402650.12157833774</v>
      </c>
      <c r="LY55" s="63">
        <f t="shared" ca="1" si="459"/>
        <v>393183.00617952965</v>
      </c>
      <c r="LZ55" s="63">
        <f t="shared" ca="1" si="459"/>
        <v>724849.59860652231</v>
      </c>
      <c r="MA55" s="63">
        <f t="shared" ca="1" si="459"/>
        <v>1005982.0399757501</v>
      </c>
      <c r="MB55" s="63">
        <f t="shared" ca="1" si="459"/>
        <v>419401.11823181668</v>
      </c>
      <c r="MC55" s="63">
        <f t="shared" ca="1" si="459"/>
        <v>523137.47420252761</v>
      </c>
      <c r="MD55" s="63">
        <f t="shared" ca="1" si="459"/>
        <v>782162.87040244718</v>
      </c>
      <c r="ME55" s="63">
        <f t="shared" ca="1" si="459"/>
        <v>1155489.3865598082</v>
      </c>
      <c r="MF55" s="63">
        <f t="shared" ca="1" si="459"/>
        <v>873361.85854555806</v>
      </c>
      <c r="MG55" s="63">
        <f t="shared" ca="1" si="459"/>
        <v>584007.37665355194</v>
      </c>
      <c r="MH55" s="63">
        <f t="shared" ca="1" si="459"/>
        <v>723283.97595420212</v>
      </c>
      <c r="MI55" s="63">
        <f t="shared" ca="1" si="459"/>
        <v>645098.09809368209</v>
      </c>
      <c r="MJ55" s="63">
        <f t="shared" ca="1" si="459"/>
        <v>290799.15847544384</v>
      </c>
      <c r="MK55" s="63">
        <f t="shared" ca="1" si="459"/>
        <v>878861.74891230254</v>
      </c>
      <c r="ML55" s="63">
        <f t="shared" ca="1" si="459"/>
        <v>619598.31870587042</v>
      </c>
      <c r="MM55" s="63">
        <f t="shared" ca="1" si="459"/>
        <v>815787.7209278557</v>
      </c>
      <c r="MN55" s="63">
        <f t="shared" ca="1" si="459"/>
        <v>614803.47920175025</v>
      </c>
      <c r="MO55" s="63">
        <f t="shared" ca="1" si="459"/>
        <v>873337.864463698</v>
      </c>
      <c r="MP55" s="63">
        <f t="shared" ca="1" si="459"/>
        <v>919046.54997601151</v>
      </c>
      <c r="MQ55" s="63">
        <f t="shared" ca="1" si="459"/>
        <v>374890.56932352489</v>
      </c>
      <c r="MR55" s="63">
        <f t="shared" ca="1" si="459"/>
        <v>685061.18684341526</v>
      </c>
      <c r="MS55" s="63">
        <f t="shared" ca="1" si="459"/>
        <v>628474.4991896674</v>
      </c>
      <c r="MT55" s="63">
        <f t="shared" ca="1" si="459"/>
        <v>583002.99468294438</v>
      </c>
      <c r="MU55" s="63">
        <f t="shared" ca="1" si="459"/>
        <v>406551.6884357073</v>
      </c>
      <c r="MV55" s="63">
        <f t="shared" ca="1" si="459"/>
        <v>477714.76044388901</v>
      </c>
      <c r="MW55" s="63">
        <f t="shared" ca="1" si="459"/>
        <v>755687.49671535613</v>
      </c>
      <c r="MX55" s="63">
        <f t="shared" ca="1" si="459"/>
        <v>614355.50640657742</v>
      </c>
      <c r="MY55" s="63">
        <f t="shared" ca="1" si="459"/>
        <v>581966.27796469815</v>
      </c>
      <c r="MZ55" s="63">
        <f t="shared" ca="1" si="459"/>
        <v>591858.21858628385</v>
      </c>
      <c r="NA55" s="63">
        <f t="shared" ca="1" si="459"/>
        <v>816181.86911258951</v>
      </c>
      <c r="NB55" s="63">
        <f t="shared" ca="1" si="459"/>
        <v>364868.26816153881</v>
      </c>
      <c r="NC55" s="63">
        <f t="shared" ca="1" si="459"/>
        <v>897523.8550255585</v>
      </c>
      <c r="ND55" s="63">
        <f t="shared" ca="1" si="459"/>
        <v>479368.7551243123</v>
      </c>
      <c r="NE55" s="63">
        <f t="shared" ca="1" si="459"/>
        <v>803797.87754509749</v>
      </c>
      <c r="NF55" s="63">
        <f t="shared" ca="1" si="459"/>
        <v>420422.65740546212</v>
      </c>
      <c r="NG55" s="63">
        <f t="shared" ca="1" si="459"/>
        <v>796945.19619482406</v>
      </c>
      <c r="NH55" s="63">
        <f t="shared" ca="1" si="459"/>
        <v>452283.57405020169</v>
      </c>
      <c r="NI55" s="63">
        <f t="shared" ca="1" si="459"/>
        <v>218799.19163865954</v>
      </c>
      <c r="NJ55" s="63">
        <f t="shared" ca="1" si="459"/>
        <v>595788.78321037209</v>
      </c>
      <c r="NK55" s="63">
        <f t="shared" ca="1" si="459"/>
        <v>909000.76687221264</v>
      </c>
      <c r="NL55" s="63">
        <f t="shared" ca="1" si="459"/>
        <v>368190.34121880104</v>
      </c>
      <c r="NM55" s="63">
        <f t="shared" ca="1" si="459"/>
        <v>836754.65516858862</v>
      </c>
      <c r="NN55" s="63">
        <f t="shared" ca="1" si="459"/>
        <v>407849.67845676636</v>
      </c>
      <c r="NO55" s="63">
        <f t="shared" ca="1" si="459"/>
        <v>796306.23602713237</v>
      </c>
      <c r="NP55" s="63">
        <f t="shared" ca="1" si="459"/>
        <v>716102.98056499369</v>
      </c>
      <c r="NQ55" s="63">
        <f t="shared" ca="1" si="459"/>
        <v>860052.9785127138</v>
      </c>
      <c r="NR55" s="63">
        <f t="shared" ca="1" si="459"/>
        <v>362492.79700154241</v>
      </c>
      <c r="NS55" s="63">
        <f t="shared" ca="1" si="459"/>
        <v>567538.17895926174</v>
      </c>
      <c r="NT55" s="63">
        <f t="shared" ca="1" si="459"/>
        <v>610810.22691471502</v>
      </c>
      <c r="NU55" s="63">
        <f t="shared" ca="1" si="459"/>
        <v>848596.20926920394</v>
      </c>
      <c r="NV55" s="63">
        <f t="shared" ca="1" si="459"/>
        <v>1045036.4217509163</v>
      </c>
      <c r="NW55" s="63">
        <f t="shared" ca="1" si="459"/>
        <v>389419.95409973542</v>
      </c>
      <c r="NX55" s="63">
        <f t="shared" ref="NX55:QI55" ca="1" si="460">NX54*80.75%</f>
        <v>978892.65282675484</v>
      </c>
      <c r="NY55" s="63">
        <f t="shared" ca="1" si="460"/>
        <v>379879.88090484089</v>
      </c>
      <c r="NZ55" s="63">
        <f t="shared" ca="1" si="460"/>
        <v>209269.54890895099</v>
      </c>
      <c r="OA55" s="63">
        <f t="shared" ca="1" si="460"/>
        <v>437538.81384729559</v>
      </c>
      <c r="OB55" s="63">
        <f t="shared" ca="1" si="460"/>
        <v>542474.20448349172</v>
      </c>
      <c r="OC55" s="63">
        <f t="shared" ca="1" si="460"/>
        <v>140923.84234757014</v>
      </c>
      <c r="OD55" s="63">
        <f t="shared" ca="1" si="460"/>
        <v>430823.97356536874</v>
      </c>
      <c r="OE55" s="63">
        <f t="shared" ca="1" si="460"/>
        <v>546804.59308944514</v>
      </c>
      <c r="OF55" s="63">
        <f t="shared" ca="1" si="460"/>
        <v>539561.99817401671</v>
      </c>
      <c r="OG55" s="63">
        <f t="shared" ca="1" si="460"/>
        <v>700102.3683215637</v>
      </c>
      <c r="OH55" s="63">
        <f t="shared" ca="1" si="460"/>
        <v>723000.10747125535</v>
      </c>
      <c r="OI55" s="63">
        <f t="shared" ca="1" si="460"/>
        <v>1057286.9292452536</v>
      </c>
      <c r="OJ55" s="63">
        <f t="shared" ca="1" si="460"/>
        <v>413059.14817077969</v>
      </c>
      <c r="OK55" s="63">
        <f t="shared" ca="1" si="460"/>
        <v>643582.74614640581</v>
      </c>
      <c r="OL55" s="63">
        <f t="shared" ca="1" si="460"/>
        <v>851918.33629577816</v>
      </c>
      <c r="OM55" s="63">
        <f t="shared" ca="1" si="460"/>
        <v>757872.4596615996</v>
      </c>
      <c r="ON55" s="63">
        <f t="shared" ca="1" si="460"/>
        <v>166170.48187305985</v>
      </c>
      <c r="OO55" s="63">
        <f t="shared" ca="1" si="460"/>
        <v>786612.88329520007</v>
      </c>
      <c r="OP55" s="63">
        <f t="shared" ca="1" si="460"/>
        <v>719608.50849934563</v>
      </c>
      <c r="OQ55" s="63">
        <f t="shared" ca="1" si="460"/>
        <v>640333.2462324868</v>
      </c>
      <c r="OR55" s="63">
        <f t="shared" ca="1" si="460"/>
        <v>382736.52539287205</v>
      </c>
      <c r="OS55" s="63">
        <f t="shared" ca="1" si="460"/>
        <v>799706.94973934162</v>
      </c>
      <c r="OT55" s="63">
        <f t="shared" ca="1" si="460"/>
        <v>824124.95381302165</v>
      </c>
      <c r="OU55" s="63">
        <f t="shared" ca="1" si="460"/>
        <v>380125.90643350134</v>
      </c>
      <c r="OV55" s="63">
        <f t="shared" ca="1" si="460"/>
        <v>622378.0685617117</v>
      </c>
      <c r="OW55" s="63">
        <f t="shared" ca="1" si="460"/>
        <v>495980.88287911628</v>
      </c>
      <c r="OX55" s="63">
        <f t="shared" ca="1" si="460"/>
        <v>149790.88177644188</v>
      </c>
      <c r="OY55" s="63">
        <f t="shared" ca="1" si="460"/>
        <v>742260.0816169451</v>
      </c>
      <c r="OZ55" s="63">
        <f t="shared" ca="1" si="460"/>
        <v>327402.05514356773</v>
      </c>
      <c r="PA55" s="63">
        <f t="shared" ca="1" si="460"/>
        <v>486954.55085581157</v>
      </c>
      <c r="PB55" s="63">
        <f t="shared" ca="1" si="460"/>
        <v>374361.17921015952</v>
      </c>
      <c r="PC55" s="63">
        <f t="shared" ca="1" si="460"/>
        <v>633253.56940614781</v>
      </c>
      <c r="PD55" s="63">
        <f t="shared" ca="1" si="460"/>
        <v>371223.97600208881</v>
      </c>
      <c r="PE55" s="63">
        <f t="shared" ca="1" si="460"/>
        <v>831010.68054465181</v>
      </c>
      <c r="PF55" s="63">
        <f t="shared" ca="1" si="460"/>
        <v>799985.53910731408</v>
      </c>
      <c r="PG55" s="63">
        <f t="shared" ca="1" si="460"/>
        <v>991379.7721012265</v>
      </c>
      <c r="PH55" s="63">
        <f t="shared" ca="1" si="460"/>
        <v>805412.04052040004</v>
      </c>
      <c r="PI55" s="63">
        <f t="shared" ca="1" si="460"/>
        <v>591866.74055074423</v>
      </c>
      <c r="PJ55" s="63">
        <f t="shared" ca="1" si="460"/>
        <v>767750.32383823919</v>
      </c>
      <c r="PK55" s="63">
        <f t="shared" ca="1" si="460"/>
        <v>1038211.7692920906</v>
      </c>
      <c r="PL55" s="63">
        <f t="shared" ca="1" si="460"/>
        <v>444414.73343880492</v>
      </c>
      <c r="PM55" s="63">
        <f t="shared" ca="1" si="460"/>
        <v>425116.47189540759</v>
      </c>
      <c r="PN55" s="63">
        <f t="shared" ca="1" si="460"/>
        <v>13361.314968467512</v>
      </c>
      <c r="PO55" s="63">
        <f t="shared" ca="1" si="460"/>
        <v>520653.82985294302</v>
      </c>
      <c r="PP55" s="63">
        <f t="shared" ca="1" si="460"/>
        <v>526070.52923336404</v>
      </c>
      <c r="PQ55" s="63">
        <f t="shared" ca="1" si="460"/>
        <v>612802.78861503338</v>
      </c>
      <c r="PR55" s="63">
        <f t="shared" ca="1" si="460"/>
        <v>825086.7532332011</v>
      </c>
      <c r="PS55" s="63">
        <f t="shared" ca="1" si="460"/>
        <v>787554.71016301843</v>
      </c>
      <c r="PT55" s="63">
        <f t="shared" ca="1" si="460"/>
        <v>686002.44038607983</v>
      </c>
      <c r="PU55" s="63">
        <f t="shared" ca="1" si="460"/>
        <v>493467.78477367834</v>
      </c>
      <c r="PV55" s="63">
        <f t="shared" ca="1" si="460"/>
        <v>363305.6067633006</v>
      </c>
      <c r="PW55" s="63">
        <f t="shared" ca="1" si="460"/>
        <v>934544.41260385653</v>
      </c>
      <c r="PX55" s="63">
        <f t="shared" ca="1" si="460"/>
        <v>948008.37484635354</v>
      </c>
      <c r="PY55" s="63">
        <f t="shared" ca="1" si="460"/>
        <v>586361.75176142226</v>
      </c>
      <c r="PZ55" s="63">
        <f t="shared" ca="1" si="460"/>
        <v>511711.70015372621</v>
      </c>
      <c r="QA55" s="63">
        <f t="shared" ca="1" si="460"/>
        <v>961236.76864640706</v>
      </c>
      <c r="QB55" s="63">
        <f t="shared" ca="1" si="460"/>
        <v>493744.24579403561</v>
      </c>
      <c r="QC55" s="63">
        <f t="shared" ca="1" si="460"/>
        <v>766974.76226783241</v>
      </c>
      <c r="QD55" s="63">
        <f t="shared" ca="1" si="460"/>
        <v>673076.98624900752</v>
      </c>
      <c r="QE55" s="63">
        <f t="shared" ca="1" si="460"/>
        <v>557593.00946628128</v>
      </c>
      <c r="QF55" s="63">
        <f t="shared" ca="1" si="460"/>
        <v>585685.38372316759</v>
      </c>
      <c r="QG55" s="63">
        <f t="shared" ca="1" si="460"/>
        <v>725132.21332204051</v>
      </c>
      <c r="QH55" s="63">
        <f t="shared" ca="1" si="460"/>
        <v>126952.73065790818</v>
      </c>
      <c r="QI55" s="63">
        <f t="shared" ca="1" si="460"/>
        <v>459256.88380548777</v>
      </c>
      <c r="QJ55" s="63">
        <f t="shared" ref="QJ55:SU55" ca="1" si="461">QJ54*80.75%</f>
        <v>1027295.0781420496</v>
      </c>
      <c r="QK55" s="63">
        <f t="shared" ca="1" si="461"/>
        <v>438699.6499918779</v>
      </c>
      <c r="QL55" s="63">
        <f t="shared" ca="1" si="461"/>
        <v>657429.6576214988</v>
      </c>
      <c r="QM55" s="63">
        <f t="shared" ca="1" si="461"/>
        <v>659493.20884055411</v>
      </c>
      <c r="QN55" s="63">
        <f t="shared" ca="1" si="461"/>
        <v>529514.49238010554</v>
      </c>
      <c r="QO55" s="63">
        <f t="shared" ca="1" si="461"/>
        <v>958695.92211423011</v>
      </c>
      <c r="QP55" s="63">
        <f t="shared" ca="1" si="461"/>
        <v>618318.43390864518</v>
      </c>
      <c r="QQ55" s="63">
        <f t="shared" ca="1" si="461"/>
        <v>136511.81250714569</v>
      </c>
      <c r="QR55" s="63">
        <f t="shared" ca="1" si="461"/>
        <v>674569.91123122955</v>
      </c>
      <c r="QS55" s="63">
        <f t="shared" ca="1" si="461"/>
        <v>964660.83561286749</v>
      </c>
      <c r="QT55" s="63">
        <f t="shared" ca="1" si="461"/>
        <v>863547.46960423596</v>
      </c>
      <c r="QU55" s="63">
        <f t="shared" ca="1" si="461"/>
        <v>756197.15277045243</v>
      </c>
      <c r="QV55" s="63">
        <f t="shared" ca="1" si="461"/>
        <v>190146.01836255507</v>
      </c>
      <c r="QW55" s="63">
        <f t="shared" ca="1" si="461"/>
        <v>885542.04363177146</v>
      </c>
      <c r="QX55" s="63">
        <f t="shared" ca="1" si="461"/>
        <v>772550.28253492189</v>
      </c>
      <c r="QY55" s="63">
        <f t="shared" ca="1" si="461"/>
        <v>424679.28127268917</v>
      </c>
      <c r="QZ55" s="63">
        <f t="shared" ca="1" si="461"/>
        <v>122647.14303615311</v>
      </c>
      <c r="RA55" s="63">
        <f t="shared" ca="1" si="461"/>
        <v>607655.71554295963</v>
      </c>
      <c r="RB55" s="63">
        <f t="shared" ca="1" si="461"/>
        <v>431463.29053319851</v>
      </c>
      <c r="RC55" s="63">
        <f t="shared" ca="1" si="461"/>
        <v>964877.5088630073</v>
      </c>
      <c r="RD55" s="63">
        <f t="shared" ca="1" si="461"/>
        <v>377775.56442737189</v>
      </c>
      <c r="RE55" s="63">
        <f t="shared" ca="1" si="461"/>
        <v>535743.38177611923</v>
      </c>
      <c r="RF55" s="63">
        <f t="shared" ca="1" si="461"/>
        <v>279096.37384619418</v>
      </c>
      <c r="RG55" s="63">
        <f t="shared" ca="1" si="461"/>
        <v>246446.33556498695</v>
      </c>
      <c r="RH55" s="63">
        <f t="shared" ca="1" si="461"/>
        <v>365180.74914272386</v>
      </c>
      <c r="RI55" s="63">
        <f t="shared" ca="1" si="461"/>
        <v>990891.19574478676</v>
      </c>
      <c r="RJ55" s="63">
        <f t="shared" ca="1" si="461"/>
        <v>626719.40904207411</v>
      </c>
      <c r="RK55" s="63">
        <f t="shared" ca="1" si="461"/>
        <v>639601.31955394626</v>
      </c>
      <c r="RL55" s="63">
        <f t="shared" ca="1" si="461"/>
        <v>916451.22099176433</v>
      </c>
      <c r="RM55" s="63">
        <f t="shared" ca="1" si="461"/>
        <v>828316.47571717144</v>
      </c>
      <c r="RN55" s="63">
        <f t="shared" ca="1" si="461"/>
        <v>786170.62414916803</v>
      </c>
      <c r="RO55" s="63">
        <f t="shared" ca="1" si="461"/>
        <v>572445.26362355845</v>
      </c>
      <c r="RP55" s="63">
        <f t="shared" ca="1" si="461"/>
        <v>564099.09317893698</v>
      </c>
      <c r="RQ55" s="63">
        <f t="shared" ca="1" si="461"/>
        <v>525232.24922082899</v>
      </c>
      <c r="RR55" s="63">
        <f t="shared" ca="1" si="461"/>
        <v>698484.97806567408</v>
      </c>
      <c r="RS55" s="63">
        <f t="shared" ca="1" si="461"/>
        <v>569265.14886390208</v>
      </c>
      <c r="RT55" s="63">
        <f t="shared" ca="1" si="461"/>
        <v>561134.86635558738</v>
      </c>
      <c r="RU55" s="63">
        <f t="shared" ca="1" si="461"/>
        <v>435051.29806798231</v>
      </c>
      <c r="RV55" s="63">
        <f t="shared" ca="1" si="461"/>
        <v>647807.98884708469</v>
      </c>
      <c r="RW55" s="63">
        <f t="shared" ca="1" si="461"/>
        <v>775524.35491640493</v>
      </c>
      <c r="RX55" s="63">
        <f t="shared" ca="1" si="461"/>
        <v>100968.10936701128</v>
      </c>
      <c r="RY55" s="63">
        <f t="shared" ca="1" si="461"/>
        <v>653596.53024858783</v>
      </c>
      <c r="RZ55" s="63">
        <f t="shared" ca="1" si="461"/>
        <v>993923.70647937071</v>
      </c>
      <c r="SA55" s="63">
        <f t="shared" ca="1" si="461"/>
        <v>535218.14862170932</v>
      </c>
      <c r="SB55" s="63">
        <f t="shared" ca="1" si="461"/>
        <v>1051310.5770912603</v>
      </c>
      <c r="SC55" s="63">
        <f t="shared" ca="1" si="461"/>
        <v>924725.43800878897</v>
      </c>
      <c r="SD55" s="63">
        <f t="shared" ca="1" si="461"/>
        <v>988181.89365742693</v>
      </c>
      <c r="SE55" s="63">
        <f t="shared" ca="1" si="461"/>
        <v>678105.77594012616</v>
      </c>
      <c r="SF55" s="63">
        <f t="shared" ca="1" si="461"/>
        <v>719572.96093053941</v>
      </c>
      <c r="SG55" s="63">
        <f t="shared" ca="1" si="461"/>
        <v>947179.76018331805</v>
      </c>
      <c r="SH55" s="63">
        <f t="shared" ca="1" si="461"/>
        <v>701006.30059166288</v>
      </c>
      <c r="SI55" s="63">
        <f t="shared" ca="1" si="461"/>
        <v>886626.87668174622</v>
      </c>
      <c r="SJ55" s="63">
        <f t="shared" ca="1" si="461"/>
        <v>488524.23053557606</v>
      </c>
      <c r="SK55" s="63">
        <f t="shared" ca="1" si="461"/>
        <v>571080.00756117702</v>
      </c>
      <c r="SL55" s="63">
        <f t="shared" ca="1" si="461"/>
        <v>631418.89084681624</v>
      </c>
      <c r="SM55" s="63">
        <f t="shared" ca="1" si="461"/>
        <v>446741.44717653241</v>
      </c>
      <c r="SN55" s="63">
        <f t="shared" ca="1" si="461"/>
        <v>420692.22825629497</v>
      </c>
      <c r="SO55" s="63">
        <f t="shared" ca="1" si="461"/>
        <v>598148.99386770779</v>
      </c>
      <c r="SP55" s="63">
        <f t="shared" ca="1" si="461"/>
        <v>783423.40428622242</v>
      </c>
      <c r="SQ55" s="63">
        <f t="shared" ca="1" si="461"/>
        <v>705449.4189717056</v>
      </c>
      <c r="SR55" s="63">
        <f t="shared" ca="1" si="461"/>
        <v>467227.34508480079</v>
      </c>
      <c r="SS55" s="63">
        <f t="shared" ca="1" si="461"/>
        <v>863423.65831331862</v>
      </c>
      <c r="ST55" s="63">
        <f t="shared" ca="1" si="461"/>
        <v>517172.77005561243</v>
      </c>
      <c r="SU55" s="63">
        <f t="shared" ca="1" si="461"/>
        <v>579780.7057201718</v>
      </c>
      <c r="SV55" s="63">
        <f t="shared" ref="SV55:VG55" ca="1" si="462">SV54*80.75%</f>
        <v>941499.72530350124</v>
      </c>
      <c r="SW55" s="63">
        <f t="shared" ca="1" si="462"/>
        <v>330561.97820744396</v>
      </c>
      <c r="SX55" s="63">
        <f t="shared" ca="1" si="462"/>
        <v>716135.79358329379</v>
      </c>
      <c r="SY55" s="63">
        <f t="shared" ca="1" si="462"/>
        <v>157128.94506918543</v>
      </c>
      <c r="SZ55" s="63">
        <f t="shared" ca="1" si="462"/>
        <v>640356.74478695076</v>
      </c>
      <c r="TA55" s="63">
        <f t="shared" ca="1" si="462"/>
        <v>606186.45281811955</v>
      </c>
      <c r="TB55" s="63">
        <f t="shared" ca="1" si="462"/>
        <v>731260.05372367799</v>
      </c>
      <c r="TC55" s="63">
        <f t="shared" ca="1" si="462"/>
        <v>784802.47438128607</v>
      </c>
      <c r="TD55" s="63">
        <f t="shared" ca="1" si="462"/>
        <v>64505.197511674771</v>
      </c>
      <c r="TE55" s="63">
        <f t="shared" ca="1" si="462"/>
        <v>468733.57060056931</v>
      </c>
      <c r="TF55" s="63">
        <f t="shared" ca="1" si="462"/>
        <v>526960.49919168104</v>
      </c>
      <c r="TG55" s="63">
        <f t="shared" ca="1" si="462"/>
        <v>627998.37451995665</v>
      </c>
      <c r="TH55" s="63">
        <f t="shared" ca="1" si="462"/>
        <v>782713.95056939346</v>
      </c>
      <c r="TI55" s="63">
        <f t="shared" ca="1" si="462"/>
        <v>431520.51953439205</v>
      </c>
      <c r="TJ55" s="63">
        <f t="shared" ca="1" si="462"/>
        <v>1002422.6653949046</v>
      </c>
      <c r="TK55" s="63">
        <f t="shared" ca="1" si="462"/>
        <v>889788.17642760824</v>
      </c>
      <c r="TL55" s="63">
        <f t="shared" ca="1" si="462"/>
        <v>980272.01276018657</v>
      </c>
      <c r="TM55" s="63">
        <f t="shared" ca="1" si="462"/>
        <v>641034.39859754813</v>
      </c>
      <c r="TN55" s="63">
        <f t="shared" ca="1" si="462"/>
        <v>725231.22759287618</v>
      </c>
      <c r="TO55" s="63">
        <f t="shared" ca="1" si="462"/>
        <v>376176.41415379383</v>
      </c>
      <c r="TP55" s="63">
        <f t="shared" ca="1" si="462"/>
        <v>906929.14416007593</v>
      </c>
      <c r="TQ55" s="63">
        <f t="shared" ca="1" si="462"/>
        <v>417459.77080949279</v>
      </c>
      <c r="TR55" s="63">
        <f t="shared" ca="1" si="462"/>
        <v>329304.34122685622</v>
      </c>
      <c r="TS55" s="63">
        <f t="shared" ca="1" si="462"/>
        <v>618175.12392589764</v>
      </c>
      <c r="TT55" s="63">
        <f t="shared" ca="1" si="462"/>
        <v>660038.18116587354</v>
      </c>
      <c r="TU55" s="63">
        <f t="shared" ca="1" si="462"/>
        <v>442483.17461474199</v>
      </c>
      <c r="TV55" s="63">
        <f t="shared" ca="1" si="462"/>
        <v>393639.40988504805</v>
      </c>
      <c r="TW55" s="63">
        <f t="shared" ca="1" si="462"/>
        <v>410420.86742600793</v>
      </c>
      <c r="TX55" s="63">
        <f t="shared" ca="1" si="462"/>
        <v>705423.84837009897</v>
      </c>
      <c r="TY55" s="63">
        <f t="shared" ca="1" si="462"/>
        <v>872070.81667249382</v>
      </c>
      <c r="TZ55" s="63">
        <f t="shared" ca="1" si="462"/>
        <v>293272.1363583128</v>
      </c>
      <c r="UA55" s="63">
        <f t="shared" ca="1" si="462"/>
        <v>302348.08343445772</v>
      </c>
      <c r="UB55" s="63">
        <f t="shared" ca="1" si="462"/>
        <v>875436.66930149763</v>
      </c>
      <c r="UC55" s="63">
        <f t="shared" ca="1" si="462"/>
        <v>660297.62610710762</v>
      </c>
      <c r="UD55" s="63">
        <f t="shared" ca="1" si="462"/>
        <v>636013.01890226</v>
      </c>
      <c r="UE55" s="63">
        <f t="shared" ca="1" si="462"/>
        <v>276116.54809083062</v>
      </c>
      <c r="UF55" s="63">
        <f t="shared" ca="1" si="462"/>
        <v>752280.4553212988</v>
      </c>
      <c r="UG55" s="63">
        <f t="shared" ca="1" si="462"/>
        <v>451391.24513813306</v>
      </c>
      <c r="UH55" s="63">
        <f t="shared" ca="1" si="462"/>
        <v>508192.19882971013</v>
      </c>
      <c r="UI55" s="63">
        <f t="shared" ca="1" si="462"/>
        <v>544734.69421053503</v>
      </c>
      <c r="UJ55" s="63">
        <f t="shared" ca="1" si="462"/>
        <v>535953.83054324961</v>
      </c>
      <c r="UK55" s="63">
        <f t="shared" ca="1" si="462"/>
        <v>89168.588658066205</v>
      </c>
      <c r="UL55" s="63">
        <f t="shared" ca="1" si="462"/>
        <v>800821.07899544411</v>
      </c>
      <c r="UM55" s="63">
        <f t="shared" ca="1" si="462"/>
        <v>554782.66813708213</v>
      </c>
      <c r="UN55" s="63">
        <f t="shared" ca="1" si="462"/>
        <v>598877.90926391899</v>
      </c>
      <c r="UO55" s="63">
        <f t="shared" ca="1" si="462"/>
        <v>430588.77502889483</v>
      </c>
      <c r="UP55" s="63">
        <f t="shared" ca="1" si="462"/>
        <v>959440.81927629455</v>
      </c>
      <c r="UQ55" s="63">
        <f t="shared" ca="1" si="462"/>
        <v>427007.76230678137</v>
      </c>
      <c r="UR55" s="63">
        <f t="shared" ca="1" si="462"/>
        <v>560976.88727278518</v>
      </c>
      <c r="US55" s="63">
        <f t="shared" ca="1" si="462"/>
        <v>138202.49154610423</v>
      </c>
      <c r="UT55" s="63">
        <f t="shared" ca="1" si="462"/>
        <v>773415.40943531354</v>
      </c>
      <c r="UU55" s="63">
        <f t="shared" ca="1" si="462"/>
        <v>424602.63311965234</v>
      </c>
      <c r="UV55" s="63">
        <f t="shared" ca="1" si="462"/>
        <v>422100.64496836287</v>
      </c>
      <c r="UW55" s="63">
        <f t="shared" ca="1" si="462"/>
        <v>653648.89580189483</v>
      </c>
      <c r="UX55" s="63">
        <f t="shared" ca="1" si="462"/>
        <v>489870.38452457049</v>
      </c>
      <c r="UY55" s="63">
        <f t="shared" ca="1" si="462"/>
        <v>723192.07723104488</v>
      </c>
      <c r="UZ55" s="63">
        <f t="shared" ca="1" si="462"/>
        <v>726248.10980354156</v>
      </c>
      <c r="VA55" s="63">
        <f t="shared" ca="1" si="462"/>
        <v>647340.54437189514</v>
      </c>
      <c r="VB55" s="63">
        <f t="shared" ca="1" si="462"/>
        <v>371726.79052734852</v>
      </c>
      <c r="VC55" s="63">
        <f t="shared" ca="1" si="462"/>
        <v>324825.37049481261</v>
      </c>
      <c r="VD55" s="63">
        <f t="shared" ca="1" si="462"/>
        <v>268489.47788944526</v>
      </c>
      <c r="VE55" s="63">
        <f t="shared" ca="1" si="462"/>
        <v>476798.08460097446</v>
      </c>
      <c r="VF55" s="63">
        <f t="shared" ca="1" si="462"/>
        <v>625305.7849376254</v>
      </c>
      <c r="VG55" s="63">
        <f t="shared" ca="1" si="462"/>
        <v>491598.50213998166</v>
      </c>
      <c r="VH55" s="63">
        <f t="shared" ref="VH55:XS55" ca="1" si="463">VH54*80.75%</f>
        <v>625469.97825618926</v>
      </c>
      <c r="VI55" s="63">
        <f t="shared" ca="1" si="463"/>
        <v>831171.27530776476</v>
      </c>
      <c r="VJ55" s="63">
        <f t="shared" ca="1" si="463"/>
        <v>551918.38126585749</v>
      </c>
      <c r="VK55" s="63">
        <f t="shared" ca="1" si="463"/>
        <v>110671.84891333799</v>
      </c>
      <c r="VL55" s="63">
        <f t="shared" ca="1" si="463"/>
        <v>1129783.5618605295</v>
      </c>
      <c r="VM55" s="63">
        <f t="shared" ca="1" si="463"/>
        <v>977614.87850314495</v>
      </c>
      <c r="VN55" s="63">
        <f t="shared" ca="1" si="463"/>
        <v>754648.30536509235</v>
      </c>
      <c r="VO55" s="63">
        <f t="shared" ca="1" si="463"/>
        <v>157645.61467469664</v>
      </c>
      <c r="VP55" s="63">
        <f t="shared" ca="1" si="463"/>
        <v>621557.40883467172</v>
      </c>
      <c r="VQ55" s="63">
        <f t="shared" ca="1" si="463"/>
        <v>619562.75253173674</v>
      </c>
      <c r="VR55" s="63">
        <f t="shared" ca="1" si="463"/>
        <v>445372.11745866732</v>
      </c>
      <c r="VS55" s="63">
        <f t="shared" ca="1" si="463"/>
        <v>67939.4594168451</v>
      </c>
      <c r="VT55" s="63">
        <f t="shared" ca="1" si="463"/>
        <v>599236.88138966414</v>
      </c>
      <c r="VU55" s="63">
        <f t="shared" ca="1" si="463"/>
        <v>542324.22109881055</v>
      </c>
      <c r="VV55" s="63">
        <f t="shared" ca="1" si="463"/>
        <v>683678.56823644415</v>
      </c>
      <c r="VW55" s="63">
        <f t="shared" ca="1" si="463"/>
        <v>632064.36840998102</v>
      </c>
      <c r="VX55" s="63">
        <f t="shared" ca="1" si="463"/>
        <v>543503.32890143804</v>
      </c>
      <c r="VY55" s="63">
        <f t="shared" ca="1" si="463"/>
        <v>604463.90710871434</v>
      </c>
      <c r="VZ55" s="63">
        <f t="shared" ca="1" si="463"/>
        <v>407682.79886138759</v>
      </c>
      <c r="WA55" s="63">
        <f t="shared" ca="1" si="463"/>
        <v>214693.28150688586</v>
      </c>
      <c r="WB55" s="63">
        <f t="shared" ca="1" si="463"/>
        <v>757561.60676394345</v>
      </c>
      <c r="WC55" s="63">
        <f t="shared" ca="1" si="463"/>
        <v>515148.50766173418</v>
      </c>
      <c r="WD55" s="63">
        <f t="shared" ca="1" si="463"/>
        <v>932463.36711578129</v>
      </c>
      <c r="WE55" s="63">
        <f t="shared" ca="1" si="463"/>
        <v>391031.8554382085</v>
      </c>
      <c r="WF55" s="63">
        <f t="shared" ca="1" si="463"/>
        <v>412102.68478705944</v>
      </c>
      <c r="WG55" s="63">
        <f t="shared" ca="1" si="463"/>
        <v>345070.58075286075</v>
      </c>
      <c r="WH55" s="63">
        <f t="shared" ca="1" si="463"/>
        <v>755685.70507076825</v>
      </c>
      <c r="WI55" s="63">
        <f t="shared" ca="1" si="463"/>
        <v>605444.56431275909</v>
      </c>
      <c r="WJ55" s="63">
        <f t="shared" ca="1" si="463"/>
        <v>881245.28198755952</v>
      </c>
      <c r="WK55" s="63">
        <f t="shared" ca="1" si="463"/>
        <v>613800.92337640538</v>
      </c>
      <c r="WL55" s="63">
        <f t="shared" ca="1" si="463"/>
        <v>816855.74014898296</v>
      </c>
      <c r="WM55" s="63">
        <f t="shared" ca="1" si="463"/>
        <v>897669.90042216063</v>
      </c>
      <c r="WN55" s="63">
        <f t="shared" ca="1" si="463"/>
        <v>485238.0328034804</v>
      </c>
      <c r="WO55" s="63">
        <f t="shared" ca="1" si="463"/>
        <v>658391.07139632956</v>
      </c>
      <c r="WP55" s="63">
        <f t="shared" ca="1" si="463"/>
        <v>964715.72650554986</v>
      </c>
      <c r="WQ55" s="63">
        <f t="shared" ca="1" si="463"/>
        <v>1040338.2925657142</v>
      </c>
      <c r="WR55" s="63">
        <f t="shared" ca="1" si="463"/>
        <v>778091.72123187815</v>
      </c>
      <c r="WS55" s="63">
        <f t="shared" ca="1" si="463"/>
        <v>674965.58396341756</v>
      </c>
      <c r="WT55" s="63">
        <f t="shared" ca="1" si="463"/>
        <v>574268.15264475648</v>
      </c>
      <c r="WU55" s="63">
        <f t="shared" ca="1" si="463"/>
        <v>526981.97354029643</v>
      </c>
      <c r="WV55" s="63">
        <f t="shared" ca="1" si="463"/>
        <v>441692.38088332862</v>
      </c>
      <c r="WW55" s="63">
        <f t="shared" ca="1" si="463"/>
        <v>824480.37010605109</v>
      </c>
      <c r="WX55" s="63">
        <f t="shared" ca="1" si="463"/>
        <v>864965.93533999391</v>
      </c>
      <c r="WY55" s="63">
        <f t="shared" ca="1" si="463"/>
        <v>715115.83515522955</v>
      </c>
      <c r="WZ55" s="63">
        <f t="shared" ca="1" si="463"/>
        <v>538731.75705174427</v>
      </c>
      <c r="XA55" s="63">
        <f t="shared" ca="1" si="463"/>
        <v>675464.80961385986</v>
      </c>
      <c r="XB55" s="63">
        <f t="shared" ca="1" si="463"/>
        <v>875219.08727118117</v>
      </c>
      <c r="XC55" s="63">
        <f t="shared" ca="1" si="463"/>
        <v>332438.29472617269</v>
      </c>
      <c r="XD55" s="63">
        <f t="shared" ca="1" si="463"/>
        <v>589445.50998676824</v>
      </c>
      <c r="XE55" s="63">
        <f t="shared" ca="1" si="463"/>
        <v>448138.56889268366</v>
      </c>
      <c r="XF55" s="63">
        <f t="shared" ca="1" si="463"/>
        <v>898035.30109783111</v>
      </c>
      <c r="XG55" s="63">
        <f t="shared" ca="1" si="463"/>
        <v>420346.19345072651</v>
      </c>
      <c r="XH55" s="63">
        <f t="shared" ca="1" si="463"/>
        <v>834375.52854071953</v>
      </c>
      <c r="XI55" s="63">
        <f t="shared" ca="1" si="463"/>
        <v>523985.56957705051</v>
      </c>
      <c r="XJ55" s="63">
        <f t="shared" ca="1" si="463"/>
        <v>553769.24333628919</v>
      </c>
      <c r="XK55" s="63">
        <f t="shared" ca="1" si="463"/>
        <v>53091.578522674288</v>
      </c>
      <c r="XL55" s="63">
        <f t="shared" ca="1" si="463"/>
        <v>988349.63690737996</v>
      </c>
      <c r="XM55" s="63">
        <f t="shared" ca="1" si="463"/>
        <v>327866.99502593937</v>
      </c>
      <c r="XN55" s="63">
        <f t="shared" ca="1" si="463"/>
        <v>875963.32122055453</v>
      </c>
      <c r="XO55" s="63">
        <f t="shared" ca="1" si="463"/>
        <v>547616.57563499897</v>
      </c>
      <c r="XP55" s="63">
        <f t="shared" ca="1" si="463"/>
        <v>977602.88379744359</v>
      </c>
      <c r="XQ55" s="63">
        <f t="shared" ca="1" si="463"/>
        <v>435173.50847428571</v>
      </c>
      <c r="XR55" s="63">
        <f t="shared" ca="1" si="463"/>
        <v>195360.57540834165</v>
      </c>
      <c r="XS55" s="63">
        <f t="shared" ca="1" si="463"/>
        <v>647841.89786345593</v>
      </c>
      <c r="XT55" s="63">
        <f t="shared" ref="XT55:AAE55" ca="1" si="464">XT54*80.75%</f>
        <v>909153.78139299119</v>
      </c>
      <c r="XU55" s="63">
        <f t="shared" ca="1" si="464"/>
        <v>674718.29818952933</v>
      </c>
      <c r="XV55" s="63">
        <f t="shared" ca="1" si="464"/>
        <v>679690.19992638985</v>
      </c>
      <c r="XW55" s="63">
        <f t="shared" ca="1" si="464"/>
        <v>237544.41675095985</v>
      </c>
      <c r="XX55" s="63">
        <f t="shared" ca="1" si="464"/>
        <v>308560.11259807873</v>
      </c>
      <c r="XY55" s="63">
        <f t="shared" ca="1" si="464"/>
        <v>843386.35743116529</v>
      </c>
      <c r="XZ55" s="63">
        <f t="shared" ca="1" si="464"/>
        <v>477039.80084567505</v>
      </c>
      <c r="YA55" s="63">
        <f t="shared" ca="1" si="464"/>
        <v>516572.6330182855</v>
      </c>
      <c r="YB55" s="63">
        <f t="shared" ca="1" si="464"/>
        <v>484009.70109324262</v>
      </c>
      <c r="YC55" s="63">
        <f t="shared" ca="1" si="464"/>
        <v>350233.97674206429</v>
      </c>
      <c r="YD55" s="63">
        <f t="shared" ca="1" si="464"/>
        <v>267057.45437456103</v>
      </c>
      <c r="YE55" s="63">
        <f t="shared" ca="1" si="464"/>
        <v>987832.07312254526</v>
      </c>
      <c r="YF55" s="63">
        <f t="shared" ca="1" si="464"/>
        <v>519070.12692868867</v>
      </c>
      <c r="YG55" s="63">
        <f t="shared" ca="1" si="464"/>
        <v>475452.98401782475</v>
      </c>
      <c r="YH55" s="63">
        <f t="shared" ca="1" si="464"/>
        <v>132811.84643152307</v>
      </c>
      <c r="YI55" s="63">
        <f t="shared" ca="1" si="464"/>
        <v>466466.04854400188</v>
      </c>
      <c r="YJ55" s="63">
        <f t="shared" ca="1" si="464"/>
        <v>222450.09525671077</v>
      </c>
      <c r="YK55" s="63">
        <f t="shared" ca="1" si="464"/>
        <v>332169.23172479175</v>
      </c>
      <c r="YL55" s="63">
        <f t="shared" ca="1" si="464"/>
        <v>910135.11962757213</v>
      </c>
      <c r="YM55" s="63">
        <f t="shared" ca="1" si="464"/>
        <v>839036.47851059365</v>
      </c>
      <c r="YN55" s="63">
        <f t="shared" ca="1" si="464"/>
        <v>376103.95533822995</v>
      </c>
      <c r="YO55" s="63">
        <f t="shared" ca="1" si="464"/>
        <v>605957.11044686055</v>
      </c>
      <c r="YP55" s="63">
        <f t="shared" ca="1" si="464"/>
        <v>747334.4722210645</v>
      </c>
      <c r="YQ55" s="63">
        <f t="shared" ca="1" si="464"/>
        <v>1067635.2058645173</v>
      </c>
      <c r="YR55" s="63">
        <f t="shared" ca="1" si="464"/>
        <v>229108.203905817</v>
      </c>
      <c r="YS55" s="63">
        <f t="shared" ca="1" si="464"/>
        <v>213789.15176761276</v>
      </c>
      <c r="YT55" s="63">
        <f t="shared" ca="1" si="464"/>
        <v>987971.14451312518</v>
      </c>
      <c r="YU55" s="63">
        <f t="shared" ca="1" si="464"/>
        <v>383602.9576736918</v>
      </c>
      <c r="YV55" s="63">
        <f t="shared" ca="1" si="464"/>
        <v>1027376.1678762373</v>
      </c>
      <c r="YW55" s="63">
        <f t="shared" ca="1" si="464"/>
        <v>1221672.2612083999</v>
      </c>
      <c r="YX55" s="63">
        <f t="shared" ca="1" si="464"/>
        <v>606894.33695120446</v>
      </c>
      <c r="YY55" s="63">
        <f t="shared" ca="1" si="464"/>
        <v>756444.86301880796</v>
      </c>
      <c r="YZ55" s="63">
        <f t="shared" ca="1" si="464"/>
        <v>522929.15768450272</v>
      </c>
      <c r="ZA55" s="63">
        <f t="shared" ca="1" si="464"/>
        <v>1009794.5510725818</v>
      </c>
      <c r="ZB55" s="63">
        <f t="shared" ca="1" si="464"/>
        <v>241177.94408829918</v>
      </c>
      <c r="ZC55" s="63">
        <f t="shared" ca="1" si="464"/>
        <v>395633.13929921115</v>
      </c>
      <c r="ZD55" s="63">
        <f t="shared" ca="1" si="464"/>
        <v>292831.21191746474</v>
      </c>
      <c r="ZE55" s="63">
        <f t="shared" ca="1" si="464"/>
        <v>507841.73706569982</v>
      </c>
      <c r="ZF55" s="63">
        <f t="shared" ca="1" si="464"/>
        <v>388207.83846867067</v>
      </c>
      <c r="ZG55" s="63">
        <f t="shared" ca="1" si="464"/>
        <v>509648.0873318949</v>
      </c>
      <c r="ZH55" s="63">
        <f t="shared" ca="1" si="464"/>
        <v>499542.6541662229</v>
      </c>
      <c r="ZI55" s="63">
        <f t="shared" ca="1" si="464"/>
        <v>987494.25429873797</v>
      </c>
      <c r="ZJ55" s="63">
        <f t="shared" ca="1" si="464"/>
        <v>864998.96673120896</v>
      </c>
      <c r="ZK55" s="63">
        <f t="shared" ca="1" si="464"/>
        <v>658209.42493035749</v>
      </c>
      <c r="ZL55" s="63">
        <f t="shared" ca="1" si="464"/>
        <v>221551.49349012383</v>
      </c>
      <c r="ZM55" s="63">
        <f t="shared" ca="1" si="464"/>
        <v>408085.52496541833</v>
      </c>
      <c r="ZN55" s="63">
        <f t="shared" ca="1" si="464"/>
        <v>482982.8146715535</v>
      </c>
      <c r="ZO55" s="63">
        <f t="shared" ca="1" si="464"/>
        <v>601634.1627283484</v>
      </c>
      <c r="ZP55" s="63">
        <f t="shared" ca="1" si="464"/>
        <v>464795.995689706</v>
      </c>
      <c r="ZQ55" s="63">
        <f t="shared" ca="1" si="464"/>
        <v>812966.74423015886</v>
      </c>
      <c r="ZR55" s="63">
        <f t="shared" ca="1" si="464"/>
        <v>655790.61418117746</v>
      </c>
      <c r="ZS55" s="63">
        <f t="shared" ca="1" si="464"/>
        <v>829919.85022713349</v>
      </c>
      <c r="ZT55" s="63">
        <f t="shared" ca="1" si="464"/>
        <v>1030375.3143671792</v>
      </c>
      <c r="ZU55" s="63">
        <f t="shared" ca="1" si="464"/>
        <v>887875.31722560176</v>
      </c>
      <c r="ZV55" s="63">
        <f t="shared" ca="1" si="464"/>
        <v>466780.08516221493</v>
      </c>
      <c r="ZW55" s="63">
        <f t="shared" ca="1" si="464"/>
        <v>912812.97103618726</v>
      </c>
      <c r="ZX55" s="63">
        <f t="shared" ca="1" si="464"/>
        <v>803988.03657151188</v>
      </c>
      <c r="ZY55" s="63">
        <f t="shared" ca="1" si="464"/>
        <v>372120.76607188152</v>
      </c>
      <c r="ZZ55" s="63">
        <f t="shared" ca="1" si="464"/>
        <v>205605.91852036369</v>
      </c>
      <c r="AAA55" s="63">
        <f t="shared" ca="1" si="464"/>
        <v>772500.2673519071</v>
      </c>
      <c r="AAB55" s="63">
        <f t="shared" ca="1" si="464"/>
        <v>795680.19575847441</v>
      </c>
      <c r="AAC55" s="63">
        <f t="shared" ca="1" si="464"/>
        <v>820694.17314894358</v>
      </c>
      <c r="AAD55" s="63">
        <f t="shared" ca="1" si="464"/>
        <v>178378.51315060406</v>
      </c>
      <c r="AAE55" s="63">
        <f t="shared" ca="1" si="464"/>
        <v>248045.11820549303</v>
      </c>
      <c r="AAF55" s="63">
        <f t="shared" ref="AAF55:ACQ55" ca="1" si="465">AAF54*80.75%</f>
        <v>455603.76238482492</v>
      </c>
      <c r="AAG55" s="63">
        <f t="shared" ca="1" si="465"/>
        <v>506400.56156732445</v>
      </c>
      <c r="AAH55" s="63">
        <f t="shared" ca="1" si="465"/>
        <v>490482.09700112621</v>
      </c>
      <c r="AAI55" s="63">
        <f t="shared" ca="1" si="465"/>
        <v>657284.04789139505</v>
      </c>
      <c r="AAJ55" s="63">
        <f t="shared" ca="1" si="465"/>
        <v>282308.7838011483</v>
      </c>
      <c r="AAK55" s="63">
        <f t="shared" ca="1" si="465"/>
        <v>496587.03550630168</v>
      </c>
      <c r="AAL55" s="63">
        <f t="shared" ca="1" si="465"/>
        <v>665834.54003144708</v>
      </c>
      <c r="AAM55" s="63">
        <f t="shared" ca="1" si="465"/>
        <v>454088.50450834312</v>
      </c>
      <c r="AAN55" s="63">
        <f t="shared" ca="1" si="465"/>
        <v>492418.91256017541</v>
      </c>
      <c r="AAO55" s="63">
        <f t="shared" ca="1" si="465"/>
        <v>1130648.0919860709</v>
      </c>
      <c r="AAP55" s="63">
        <f t="shared" ca="1" si="465"/>
        <v>434810.0565683443</v>
      </c>
      <c r="AAQ55" s="63">
        <f t="shared" ca="1" si="465"/>
        <v>764116.46820080106</v>
      </c>
      <c r="AAR55" s="63">
        <f t="shared" ca="1" si="465"/>
        <v>336551.76870973274</v>
      </c>
      <c r="AAS55" s="63">
        <f t="shared" ca="1" si="465"/>
        <v>541161.43966120132</v>
      </c>
      <c r="AAT55" s="63">
        <f t="shared" ca="1" si="465"/>
        <v>736674.26547807152</v>
      </c>
      <c r="AAU55" s="63">
        <f t="shared" ca="1" si="465"/>
        <v>581267.77313979343</v>
      </c>
      <c r="AAV55" s="63">
        <f t="shared" ca="1" si="465"/>
        <v>332016.46070975723</v>
      </c>
      <c r="AAW55" s="63">
        <f t="shared" ca="1" si="465"/>
        <v>656946.74512477126</v>
      </c>
      <c r="AAX55" s="63">
        <f t="shared" ca="1" si="465"/>
        <v>1120301.4508998059</v>
      </c>
      <c r="AAY55" s="63">
        <f t="shared" ca="1" si="465"/>
        <v>504553.07351016795</v>
      </c>
      <c r="AAZ55" s="63">
        <f t="shared" ca="1" si="465"/>
        <v>158284.17592026925</v>
      </c>
      <c r="ABA55" s="63">
        <f t="shared" ca="1" si="465"/>
        <v>965883.4513941746</v>
      </c>
      <c r="ABB55" s="63">
        <f t="shared" ca="1" si="465"/>
        <v>284583.70503654872</v>
      </c>
      <c r="ABC55" s="63">
        <f t="shared" ca="1" si="465"/>
        <v>935286.42015918938</v>
      </c>
      <c r="ABD55" s="63">
        <f t="shared" ca="1" si="465"/>
        <v>705591.03652329324</v>
      </c>
      <c r="ABE55" s="63">
        <f t="shared" ca="1" si="465"/>
        <v>175393.47847507085</v>
      </c>
      <c r="ABF55" s="63">
        <f t="shared" ca="1" si="465"/>
        <v>425761.16350164515</v>
      </c>
      <c r="ABG55" s="63">
        <f t="shared" ca="1" si="465"/>
        <v>538214.33497527207</v>
      </c>
      <c r="ABH55" s="63">
        <f t="shared" ca="1" si="465"/>
        <v>580228.51792741986</v>
      </c>
      <c r="ABI55" s="63">
        <f t="shared" ca="1" si="465"/>
        <v>483343.61017927527</v>
      </c>
      <c r="ABJ55" s="63">
        <f t="shared" ca="1" si="465"/>
        <v>803427.67331431771</v>
      </c>
      <c r="ABK55" s="63">
        <f t="shared" ca="1" si="465"/>
        <v>424857.94910038001</v>
      </c>
      <c r="ABL55" s="63">
        <f t="shared" ca="1" si="465"/>
        <v>435206.38287569385</v>
      </c>
      <c r="ABM55" s="63">
        <f t="shared" ca="1" si="465"/>
        <v>593799.57646131329</v>
      </c>
      <c r="ABN55" s="63">
        <f t="shared" ca="1" si="465"/>
        <v>130267.11652540852</v>
      </c>
      <c r="ABO55" s="63">
        <f t="shared" ca="1" si="465"/>
        <v>808659.91610308364</v>
      </c>
      <c r="ABP55" s="63">
        <f t="shared" ca="1" si="465"/>
        <v>421814.90565203031</v>
      </c>
      <c r="ABQ55" s="63">
        <f t="shared" ca="1" si="465"/>
        <v>545496.39744579315</v>
      </c>
      <c r="ABR55" s="63">
        <f t="shared" ca="1" si="465"/>
        <v>407873.8181015958</v>
      </c>
      <c r="ABS55" s="63">
        <f t="shared" ca="1" si="465"/>
        <v>728915.03063011309</v>
      </c>
      <c r="ABT55" s="63">
        <f t="shared" ca="1" si="465"/>
        <v>777854.34146760195</v>
      </c>
      <c r="ABU55" s="63">
        <f t="shared" ca="1" si="465"/>
        <v>870228.91766719031</v>
      </c>
      <c r="ABV55" s="63">
        <f t="shared" ca="1" si="465"/>
        <v>251226.42478625887</v>
      </c>
      <c r="ABW55" s="63">
        <f t="shared" ca="1" si="465"/>
        <v>762476.51047812204</v>
      </c>
      <c r="ABX55" s="63">
        <f t="shared" ca="1" si="465"/>
        <v>841007.86738820258</v>
      </c>
      <c r="ABY55" s="63">
        <f t="shared" ca="1" si="465"/>
        <v>937942.3327457062</v>
      </c>
      <c r="ABZ55" s="63">
        <f t="shared" ca="1" si="465"/>
        <v>308072.82526440552</v>
      </c>
      <c r="ACA55" s="63">
        <f t="shared" ca="1" si="465"/>
        <v>398794.60256344191</v>
      </c>
      <c r="ACB55" s="63">
        <f t="shared" ca="1" si="465"/>
        <v>529659.53931059898</v>
      </c>
      <c r="ACC55" s="63">
        <f t="shared" ca="1" si="465"/>
        <v>755746.68506412348</v>
      </c>
      <c r="ACD55" s="63">
        <f t="shared" ca="1" si="465"/>
        <v>740641.781276225</v>
      </c>
      <c r="ACE55" s="63">
        <f t="shared" ca="1" si="465"/>
        <v>877237.88669877476</v>
      </c>
      <c r="ACF55" s="63">
        <f t="shared" ca="1" si="465"/>
        <v>431698.70193055575</v>
      </c>
      <c r="ACG55" s="63">
        <f t="shared" ca="1" si="465"/>
        <v>620443.70044204115</v>
      </c>
      <c r="ACH55" s="63">
        <f t="shared" ca="1" si="465"/>
        <v>775287.80098991503</v>
      </c>
      <c r="ACI55" s="63">
        <f t="shared" ca="1" si="465"/>
        <v>315667.8343519927</v>
      </c>
      <c r="ACJ55" s="63">
        <f t="shared" ca="1" si="465"/>
        <v>892900.28154040745</v>
      </c>
      <c r="ACK55" s="63">
        <f t="shared" ca="1" si="465"/>
        <v>768785.99181118002</v>
      </c>
      <c r="ACL55" s="63">
        <f t="shared" ca="1" si="465"/>
        <v>425558.2004045553</v>
      </c>
      <c r="ACM55" s="63">
        <f t="shared" ca="1" si="465"/>
        <v>241458.96168029978</v>
      </c>
      <c r="ACN55" s="63">
        <f t="shared" ca="1" si="465"/>
        <v>771224.14221786684</v>
      </c>
      <c r="ACO55" s="63">
        <f t="shared" ca="1" si="465"/>
        <v>706694.54447102593</v>
      </c>
      <c r="ACP55" s="63">
        <f t="shared" ca="1" si="465"/>
        <v>1020846.0575019704</v>
      </c>
      <c r="ACQ55" s="63">
        <f t="shared" ca="1" si="465"/>
        <v>358899.85150123341</v>
      </c>
      <c r="ACR55" s="63">
        <f t="shared" ref="ACR55:AFC55" ca="1" si="466">ACR54*80.75%</f>
        <v>439842.98878766422</v>
      </c>
      <c r="ACS55" s="63">
        <f t="shared" ca="1" si="466"/>
        <v>767289.31733034237</v>
      </c>
      <c r="ACT55" s="63">
        <f t="shared" ca="1" si="466"/>
        <v>742261.91052654071</v>
      </c>
      <c r="ACU55" s="63">
        <f t="shared" ca="1" si="466"/>
        <v>625331.71746904205</v>
      </c>
      <c r="ACV55" s="63">
        <f t="shared" ca="1" si="466"/>
        <v>653399.30367890501</v>
      </c>
      <c r="ACW55" s="63">
        <f t="shared" ca="1" si="466"/>
        <v>415686.81288302346</v>
      </c>
      <c r="ACX55" s="63">
        <f t="shared" ca="1" si="466"/>
        <v>457148.59538154205</v>
      </c>
      <c r="ACY55" s="63">
        <f t="shared" ca="1" si="466"/>
        <v>151483.80157088346</v>
      </c>
      <c r="ACZ55" s="63">
        <f t="shared" ca="1" si="466"/>
        <v>528164.9566852547</v>
      </c>
      <c r="ADA55" s="63">
        <f t="shared" ca="1" si="466"/>
        <v>596056.97829923849</v>
      </c>
      <c r="ADB55" s="63">
        <f t="shared" ca="1" si="466"/>
        <v>469266.18778289645</v>
      </c>
      <c r="ADC55" s="63">
        <f t="shared" ca="1" si="466"/>
        <v>205813.71240352312</v>
      </c>
      <c r="ADD55" s="63">
        <f t="shared" ca="1" si="466"/>
        <v>750435.51059974555</v>
      </c>
      <c r="ADE55" s="63">
        <f t="shared" ca="1" si="466"/>
        <v>416828.6792165587</v>
      </c>
      <c r="ADF55" s="63">
        <f t="shared" ca="1" si="466"/>
        <v>910689.35954696301</v>
      </c>
      <c r="ADG55" s="63">
        <f t="shared" ca="1" si="466"/>
        <v>516452.56218575762</v>
      </c>
      <c r="ADH55" s="63">
        <f t="shared" ca="1" si="466"/>
        <v>635187.74741525727</v>
      </c>
      <c r="ADI55" s="63">
        <f t="shared" ca="1" si="466"/>
        <v>839203.02591681946</v>
      </c>
      <c r="ADJ55" s="63">
        <f t="shared" ca="1" si="466"/>
        <v>718872.73354631173</v>
      </c>
      <c r="ADK55" s="63">
        <f t="shared" ca="1" si="466"/>
        <v>734379.87704776053</v>
      </c>
      <c r="ADL55" s="63">
        <f t="shared" ca="1" si="466"/>
        <v>566724.95671838848</v>
      </c>
      <c r="ADM55" s="63">
        <f t="shared" ca="1" si="466"/>
        <v>867567.06605988101</v>
      </c>
      <c r="ADN55" s="63">
        <f t="shared" ca="1" si="466"/>
        <v>787776.53384270577</v>
      </c>
      <c r="ADO55" s="63">
        <f t="shared" ca="1" si="466"/>
        <v>789814.43841133825</v>
      </c>
      <c r="ADP55" s="63">
        <f t="shared" ca="1" si="466"/>
        <v>1020327.5246116612</v>
      </c>
      <c r="ADQ55" s="63">
        <f t="shared" ca="1" si="466"/>
        <v>1161231.7192109011</v>
      </c>
      <c r="ADR55" s="63">
        <f t="shared" ca="1" si="466"/>
        <v>766686.81098739104</v>
      </c>
      <c r="ADS55" s="63">
        <f t="shared" ca="1" si="466"/>
        <v>923097.50666198856</v>
      </c>
      <c r="ADT55" s="63">
        <f t="shared" ca="1" si="466"/>
        <v>536086.58862205525</v>
      </c>
      <c r="ADU55" s="63">
        <f t="shared" ca="1" si="466"/>
        <v>205933.56993744522</v>
      </c>
      <c r="ADV55" s="63">
        <f t="shared" ca="1" si="466"/>
        <v>393886.65731703467</v>
      </c>
      <c r="ADW55" s="63">
        <f t="shared" ca="1" si="466"/>
        <v>595464.12520624616</v>
      </c>
      <c r="ADX55" s="63">
        <f t="shared" ca="1" si="466"/>
        <v>572344.58662920981</v>
      </c>
      <c r="ADY55" s="63">
        <f t="shared" ca="1" si="466"/>
        <v>614847.61661338643</v>
      </c>
      <c r="ADZ55" s="63">
        <f t="shared" ca="1" si="466"/>
        <v>586128.57100523519</v>
      </c>
      <c r="AEA55" s="63">
        <f t="shared" ca="1" si="466"/>
        <v>238987.33718031403</v>
      </c>
      <c r="AEB55" s="63">
        <f t="shared" ca="1" si="466"/>
        <v>646842.24949820491</v>
      </c>
      <c r="AEC55" s="63">
        <f t="shared" ca="1" si="466"/>
        <v>963932.98311737785</v>
      </c>
      <c r="AED55" s="63">
        <f t="shared" ca="1" si="466"/>
        <v>805141.23642346775</v>
      </c>
      <c r="AEE55" s="63">
        <f t="shared" ca="1" si="466"/>
        <v>629236.76407609577</v>
      </c>
      <c r="AEF55" s="63">
        <f t="shared" ca="1" si="466"/>
        <v>704880.1865954313</v>
      </c>
      <c r="AEG55" s="63">
        <f t="shared" ca="1" si="466"/>
        <v>525262.05579082156</v>
      </c>
      <c r="AEH55" s="63">
        <f t="shared" ca="1" si="466"/>
        <v>582644.55571103084</v>
      </c>
      <c r="AEI55" s="63">
        <f t="shared" ca="1" si="466"/>
        <v>521987.38833053352</v>
      </c>
      <c r="AEJ55" s="63">
        <f t="shared" ca="1" si="466"/>
        <v>265629.67325135437</v>
      </c>
      <c r="AEK55" s="63">
        <f t="shared" ca="1" si="466"/>
        <v>465804.33911100595</v>
      </c>
      <c r="AEL55" s="63">
        <f t="shared" ca="1" si="466"/>
        <v>775635.38535330584</v>
      </c>
      <c r="AEM55" s="63">
        <f t="shared" ca="1" si="466"/>
        <v>545127.67033117369</v>
      </c>
      <c r="AEN55" s="63">
        <f t="shared" ca="1" si="466"/>
        <v>156381.35641490333</v>
      </c>
      <c r="AEO55" s="63">
        <f t="shared" ca="1" si="466"/>
        <v>522738.32655372767</v>
      </c>
      <c r="AEP55" s="63">
        <f t="shared" ca="1" si="466"/>
        <v>389205.48438747303</v>
      </c>
      <c r="AEQ55" s="63">
        <f t="shared" ca="1" si="466"/>
        <v>277938.26669117145</v>
      </c>
      <c r="AER55" s="63">
        <f t="shared" ca="1" si="466"/>
        <v>898252.69998118817</v>
      </c>
      <c r="AES55" s="63">
        <f t="shared" ca="1" si="466"/>
        <v>460476.62819670595</v>
      </c>
      <c r="AET55" s="63">
        <f t="shared" ca="1" si="466"/>
        <v>558329.0816158813</v>
      </c>
      <c r="AEU55" s="63">
        <f t="shared" ca="1" si="466"/>
        <v>857139.1796556015</v>
      </c>
      <c r="AEV55" s="63">
        <f t="shared" ca="1" si="466"/>
        <v>458503.2248855345</v>
      </c>
      <c r="AEW55" s="63">
        <f t="shared" ca="1" si="466"/>
        <v>745311.07044999104</v>
      </c>
      <c r="AEX55" s="63">
        <f t="shared" ca="1" si="466"/>
        <v>568196.7784044717</v>
      </c>
      <c r="AEY55" s="63">
        <f t="shared" ca="1" si="466"/>
        <v>728197.38345381175</v>
      </c>
      <c r="AEZ55" s="63">
        <f t="shared" ca="1" si="466"/>
        <v>960865.43699405168</v>
      </c>
      <c r="AFA55" s="63">
        <f t="shared" ca="1" si="466"/>
        <v>596076.36907792522</v>
      </c>
      <c r="AFB55" s="63">
        <f t="shared" ca="1" si="466"/>
        <v>885321.00232644484</v>
      </c>
      <c r="AFC55" s="63">
        <f t="shared" ca="1" si="466"/>
        <v>658707.13981304935</v>
      </c>
      <c r="AFD55" s="63">
        <f t="shared" ref="AFD55:AHO55" ca="1" si="467">AFD54*80.75%</f>
        <v>444066.9937727651</v>
      </c>
      <c r="AFE55" s="63">
        <f t="shared" ca="1" si="467"/>
        <v>837705.11456469877</v>
      </c>
      <c r="AFF55" s="63">
        <f t="shared" ca="1" si="467"/>
        <v>509284.52705948678</v>
      </c>
      <c r="AFG55" s="63">
        <f t="shared" ca="1" si="467"/>
        <v>339571.76280097384</v>
      </c>
      <c r="AFH55" s="63">
        <f t="shared" ca="1" si="467"/>
        <v>219504.79713765779</v>
      </c>
      <c r="AFI55" s="63">
        <f t="shared" ca="1" si="467"/>
        <v>790799.03766738647</v>
      </c>
      <c r="AFJ55" s="63">
        <f t="shared" ca="1" si="467"/>
        <v>265990.04806036176</v>
      </c>
      <c r="AFK55" s="63">
        <f t="shared" ca="1" si="467"/>
        <v>695023.11766157206</v>
      </c>
      <c r="AFL55" s="63">
        <f t="shared" ca="1" si="467"/>
        <v>339037.14257687522</v>
      </c>
      <c r="AFM55" s="63">
        <f t="shared" ca="1" si="467"/>
        <v>485845.60748251493</v>
      </c>
      <c r="AFN55" s="63">
        <f t="shared" ca="1" si="467"/>
        <v>647569.66151733312</v>
      </c>
      <c r="AFO55" s="63">
        <f t="shared" ca="1" si="467"/>
        <v>690723.42846959061</v>
      </c>
      <c r="AFP55" s="63">
        <f t="shared" ca="1" si="467"/>
        <v>889784.91007289104</v>
      </c>
      <c r="AFQ55" s="63">
        <f t="shared" ca="1" si="467"/>
        <v>256391.19136137806</v>
      </c>
      <c r="AFR55" s="63">
        <f t="shared" ca="1" si="467"/>
        <v>362832.75994580641</v>
      </c>
      <c r="AFS55" s="63">
        <f t="shared" ca="1" si="467"/>
        <v>538107.44587100984</v>
      </c>
      <c r="AFT55" s="63">
        <f t="shared" ca="1" si="467"/>
        <v>457797.72516000731</v>
      </c>
      <c r="AFU55" s="63">
        <f t="shared" ca="1" si="467"/>
        <v>183091.93461740931</v>
      </c>
      <c r="AFV55" s="63">
        <f t="shared" ca="1" si="467"/>
        <v>818684.27204530977</v>
      </c>
      <c r="AFW55" s="63">
        <f t="shared" ca="1" si="467"/>
        <v>477387.11062208808</v>
      </c>
      <c r="AFX55" s="63">
        <f t="shared" ca="1" si="467"/>
        <v>691973.88236560836</v>
      </c>
      <c r="AFY55" s="63">
        <f t="shared" ca="1" si="467"/>
        <v>818448.65555564233</v>
      </c>
      <c r="AFZ55" s="63">
        <f t="shared" ca="1" si="467"/>
        <v>12409.601213649012</v>
      </c>
      <c r="AGA55" s="63">
        <f t="shared" ca="1" si="467"/>
        <v>763745.15595555259</v>
      </c>
      <c r="AGB55" s="63">
        <f t="shared" ca="1" si="467"/>
        <v>477131.46909842792</v>
      </c>
      <c r="AGC55" s="63">
        <f t="shared" ca="1" si="467"/>
        <v>943360.02062634833</v>
      </c>
      <c r="AGD55" s="63">
        <f t="shared" ca="1" si="467"/>
        <v>653676.62330403016</v>
      </c>
      <c r="AGE55" s="63">
        <f t="shared" ca="1" si="467"/>
        <v>778823.17184838862</v>
      </c>
      <c r="AGF55" s="63">
        <f t="shared" ca="1" si="467"/>
        <v>305302.62573995511</v>
      </c>
      <c r="AGG55" s="63">
        <f t="shared" ca="1" si="467"/>
        <v>528593.47533402883</v>
      </c>
      <c r="AGH55" s="63">
        <f t="shared" ca="1" si="467"/>
        <v>821832.30884186376</v>
      </c>
      <c r="AGI55" s="63">
        <f t="shared" ca="1" si="467"/>
        <v>822813.1090904678</v>
      </c>
      <c r="AGJ55" s="63">
        <f t="shared" ca="1" si="467"/>
        <v>274000.21278984268</v>
      </c>
      <c r="AGK55" s="63">
        <f t="shared" ca="1" si="467"/>
        <v>632908.10779956065</v>
      </c>
      <c r="AGL55" s="63">
        <f t="shared" ca="1" si="467"/>
        <v>794312.72636685369</v>
      </c>
      <c r="AGM55" s="63">
        <f t="shared" ca="1" si="467"/>
        <v>475245.25130677561</v>
      </c>
      <c r="AGN55" s="63">
        <f t="shared" ca="1" si="467"/>
        <v>318042.77547887829</v>
      </c>
      <c r="AGO55" s="63">
        <f t="shared" ca="1" si="467"/>
        <v>822229.70036759751</v>
      </c>
      <c r="AGP55" s="63">
        <f t="shared" ca="1" si="467"/>
        <v>589451.71107244806</v>
      </c>
      <c r="AGQ55" s="63">
        <f t="shared" ca="1" si="467"/>
        <v>340093.80637889187</v>
      </c>
      <c r="AGR55" s="63">
        <f t="shared" ca="1" si="467"/>
        <v>629152.34183343244</v>
      </c>
      <c r="AGS55" s="63">
        <f t="shared" ca="1" si="467"/>
        <v>792091.49035221478</v>
      </c>
      <c r="AGT55" s="63">
        <f t="shared" ca="1" si="467"/>
        <v>623078.75142517069</v>
      </c>
      <c r="AGU55" s="63">
        <f t="shared" ca="1" si="467"/>
        <v>884882.79234516108</v>
      </c>
      <c r="AGV55" s="63">
        <f t="shared" ca="1" si="467"/>
        <v>477337.41529600014</v>
      </c>
      <c r="AGW55" s="63">
        <f t="shared" ca="1" si="467"/>
        <v>1012115.6480895884</v>
      </c>
      <c r="AGX55" s="63">
        <f t="shared" ca="1" si="467"/>
        <v>405763.96514835797</v>
      </c>
      <c r="AGY55" s="63">
        <f t="shared" ca="1" si="467"/>
        <v>580980.00828473992</v>
      </c>
      <c r="AGZ55" s="63">
        <f t="shared" ca="1" si="467"/>
        <v>720632.61720657628</v>
      </c>
      <c r="AHA55" s="63">
        <f t="shared" ca="1" si="467"/>
        <v>493756.09312070877</v>
      </c>
      <c r="AHB55" s="63">
        <f t="shared" ca="1" si="467"/>
        <v>1060830.8166701549</v>
      </c>
      <c r="AHC55" s="63">
        <f t="shared" ca="1" si="467"/>
        <v>969382.95361483016</v>
      </c>
      <c r="AHD55" s="63">
        <f t="shared" ca="1" si="467"/>
        <v>700802.65588033549</v>
      </c>
      <c r="AHE55" s="63">
        <f t="shared" ca="1" si="467"/>
        <v>594731.57612992183</v>
      </c>
      <c r="AHF55" s="63">
        <f t="shared" ca="1" si="467"/>
        <v>658124.28624182055</v>
      </c>
      <c r="AHG55" s="63">
        <f t="shared" ca="1" si="467"/>
        <v>854719.69661828398</v>
      </c>
      <c r="AHH55" s="63">
        <f t="shared" ca="1" si="467"/>
        <v>761645.47136017226</v>
      </c>
      <c r="AHI55" s="63">
        <f t="shared" ca="1" si="467"/>
        <v>854239.74037687958</v>
      </c>
      <c r="AHJ55" s="63">
        <f t="shared" ca="1" si="467"/>
        <v>939608.14253578219</v>
      </c>
      <c r="AHK55" s="63">
        <f t="shared" ca="1" si="467"/>
        <v>569776.11511081853</v>
      </c>
      <c r="AHL55" s="63">
        <f t="shared" ca="1" si="467"/>
        <v>1022187.2476711475</v>
      </c>
      <c r="AHM55" s="63">
        <f t="shared" ca="1" si="467"/>
        <v>837916.27668181178</v>
      </c>
      <c r="AHN55" s="63">
        <f t="shared" ca="1" si="467"/>
        <v>475182.47391944163</v>
      </c>
      <c r="AHO55" s="63">
        <f t="shared" ca="1" si="467"/>
        <v>173121.47211747183</v>
      </c>
      <c r="AHP55" s="63">
        <f t="shared" ref="AHP55:AKA55" ca="1" si="468">AHP54*80.75%</f>
        <v>761945.92006989766</v>
      </c>
      <c r="AHQ55" s="63">
        <f t="shared" ca="1" si="468"/>
        <v>712108.52909341897</v>
      </c>
      <c r="AHR55" s="63">
        <f t="shared" ca="1" si="468"/>
        <v>513418.09087388578</v>
      </c>
      <c r="AHS55" s="63">
        <f t="shared" ca="1" si="468"/>
        <v>887693.05394522846</v>
      </c>
      <c r="AHT55" s="63">
        <f t="shared" ca="1" si="468"/>
        <v>875152.73325348715</v>
      </c>
      <c r="AHU55" s="63">
        <f t="shared" ca="1" si="468"/>
        <v>987078.36389223055</v>
      </c>
      <c r="AHV55" s="63">
        <f t="shared" ca="1" si="468"/>
        <v>664650.38995655952</v>
      </c>
      <c r="AHW55" s="63">
        <f t="shared" ca="1" si="468"/>
        <v>548283.95329238148</v>
      </c>
      <c r="AHX55" s="63">
        <f t="shared" ca="1" si="468"/>
        <v>761143.07678726257</v>
      </c>
      <c r="AHY55" s="63">
        <f t="shared" ca="1" si="468"/>
        <v>393841.06318174116</v>
      </c>
      <c r="AHZ55" s="63">
        <f t="shared" ca="1" si="468"/>
        <v>813395.2272628122</v>
      </c>
      <c r="AIA55" s="63">
        <f t="shared" ca="1" si="468"/>
        <v>1068608.1239482434</v>
      </c>
      <c r="AIB55" s="63">
        <f t="shared" ca="1" si="468"/>
        <v>656992.08665453573</v>
      </c>
      <c r="AIC55" s="63">
        <f t="shared" ca="1" si="468"/>
        <v>569258.26971914573</v>
      </c>
      <c r="AID55" s="63">
        <f t="shared" ca="1" si="468"/>
        <v>693313.76076263306</v>
      </c>
      <c r="AIE55" s="63">
        <f t="shared" ca="1" si="468"/>
        <v>678535.69029296411</v>
      </c>
      <c r="AIF55" s="63">
        <f t="shared" ca="1" si="468"/>
        <v>679957.28453952144</v>
      </c>
      <c r="AIG55" s="63">
        <f t="shared" ca="1" si="468"/>
        <v>325241.18027729582</v>
      </c>
      <c r="AIH55" s="63">
        <f t="shared" ca="1" si="468"/>
        <v>398983.66192383546</v>
      </c>
      <c r="AII55" s="63">
        <f t="shared" ca="1" si="468"/>
        <v>673448.33334468538</v>
      </c>
      <c r="AIJ55" s="63">
        <f t="shared" ca="1" si="468"/>
        <v>299192.93906200671</v>
      </c>
      <c r="AIK55" s="63">
        <f t="shared" ca="1" si="468"/>
        <v>492339.02024877019</v>
      </c>
      <c r="AIL55" s="63">
        <f t="shared" ca="1" si="468"/>
        <v>562837.38748304301</v>
      </c>
      <c r="AIM55" s="63">
        <f t="shared" ca="1" si="468"/>
        <v>772358.06542179442</v>
      </c>
      <c r="AIN55" s="63">
        <f t="shared" ca="1" si="468"/>
        <v>1011132.1378166694</v>
      </c>
      <c r="AIO55" s="63">
        <f t="shared" ca="1" si="468"/>
        <v>759054.60358174355</v>
      </c>
      <c r="AIP55" s="63">
        <f t="shared" ca="1" si="468"/>
        <v>443273.27118482807</v>
      </c>
      <c r="AIQ55" s="63">
        <f t="shared" ca="1" si="468"/>
        <v>843278.71329058206</v>
      </c>
      <c r="AIR55" s="63">
        <f t="shared" ca="1" si="468"/>
        <v>469351.3390703568</v>
      </c>
      <c r="AIS55" s="63">
        <f t="shared" ca="1" si="468"/>
        <v>696367.59208239592</v>
      </c>
      <c r="AIT55" s="63">
        <f t="shared" ca="1" si="468"/>
        <v>755086.68691915344</v>
      </c>
      <c r="AIU55" s="63">
        <f t="shared" ca="1" si="468"/>
        <v>464659.37754381471</v>
      </c>
      <c r="AIV55" s="63">
        <f t="shared" ca="1" si="468"/>
        <v>384943.0318248375</v>
      </c>
      <c r="AIW55" s="63">
        <f t="shared" ca="1" si="468"/>
        <v>570329.22890486976</v>
      </c>
      <c r="AIX55" s="63">
        <f t="shared" ca="1" si="468"/>
        <v>772188.08948935196</v>
      </c>
      <c r="AIY55" s="63">
        <f t="shared" ca="1" si="468"/>
        <v>640835.42648984841</v>
      </c>
      <c r="AIZ55" s="63">
        <f t="shared" ca="1" si="468"/>
        <v>845148.00082584936</v>
      </c>
      <c r="AJA55" s="63">
        <f t="shared" ca="1" si="468"/>
        <v>576099.88703820028</v>
      </c>
      <c r="AJB55" s="63">
        <f t="shared" ca="1" si="468"/>
        <v>259231.7940968828</v>
      </c>
      <c r="AJC55" s="63">
        <f t="shared" ca="1" si="468"/>
        <v>840902.00955488672</v>
      </c>
      <c r="AJD55" s="63">
        <f t="shared" ca="1" si="468"/>
        <v>754939.57840138418</v>
      </c>
      <c r="AJE55" s="63">
        <f t="shared" ca="1" si="468"/>
        <v>84549.079994021784</v>
      </c>
      <c r="AJF55" s="63">
        <f t="shared" ca="1" si="468"/>
        <v>568158.26339499059</v>
      </c>
      <c r="AJG55" s="63">
        <f t="shared" ca="1" si="468"/>
        <v>796961.25126240868</v>
      </c>
      <c r="AJH55" s="63">
        <f t="shared" ca="1" si="468"/>
        <v>497641.67448544386</v>
      </c>
      <c r="AJI55" s="63">
        <f t="shared" ca="1" si="468"/>
        <v>912884.18871432869</v>
      </c>
      <c r="AJJ55" s="63">
        <f t="shared" ca="1" si="468"/>
        <v>934909.09781857673</v>
      </c>
      <c r="AJK55" s="63">
        <f t="shared" ca="1" si="468"/>
        <v>1140125.0187308369</v>
      </c>
      <c r="AJL55" s="63">
        <f t="shared" ca="1" si="468"/>
        <v>830644.68661740236</v>
      </c>
      <c r="AJM55" s="63">
        <f t="shared" ca="1" si="468"/>
        <v>1149454.6261441747</v>
      </c>
      <c r="AJN55" s="63">
        <f t="shared" ca="1" si="468"/>
        <v>625935.35151858523</v>
      </c>
      <c r="AJO55" s="63">
        <f t="shared" ca="1" si="468"/>
        <v>734722.94266761886</v>
      </c>
      <c r="AJP55" s="63">
        <f t="shared" ca="1" si="468"/>
        <v>178359.20856815652</v>
      </c>
      <c r="AJQ55" s="63">
        <f t="shared" ca="1" si="468"/>
        <v>868399.34561513667</v>
      </c>
      <c r="AJR55" s="63">
        <f t="shared" ca="1" si="468"/>
        <v>122647.34554667756</v>
      </c>
      <c r="AJS55" s="63">
        <f t="shared" ca="1" si="468"/>
        <v>347145.12149250426</v>
      </c>
      <c r="AJT55" s="63">
        <f t="shared" ca="1" si="468"/>
        <v>983809.74077238387</v>
      </c>
      <c r="AJU55" s="63">
        <f t="shared" ca="1" si="468"/>
        <v>995108.30366595881</v>
      </c>
      <c r="AJV55" s="63">
        <f t="shared" ca="1" si="468"/>
        <v>577639.7985025146</v>
      </c>
      <c r="AJW55" s="63">
        <f t="shared" ca="1" si="468"/>
        <v>821500.29877707548</v>
      </c>
      <c r="AJX55" s="63">
        <f t="shared" ca="1" si="468"/>
        <v>481043.49920658517</v>
      </c>
      <c r="AJY55" s="63">
        <f t="shared" ca="1" si="468"/>
        <v>774872.03385750344</v>
      </c>
      <c r="AJZ55" s="63">
        <f t="shared" ca="1" si="468"/>
        <v>386437.53731888806</v>
      </c>
      <c r="AKA55" s="63">
        <f t="shared" ca="1" si="468"/>
        <v>503891.16121151333</v>
      </c>
      <c r="AKB55" s="63">
        <f t="shared" ref="AKB55:ALP55" ca="1" si="469">AKB54*80.75%</f>
        <v>660585.15025601408</v>
      </c>
      <c r="AKC55" s="63">
        <f t="shared" ca="1" si="469"/>
        <v>255497.26506676641</v>
      </c>
      <c r="AKD55" s="63">
        <f t="shared" ca="1" si="469"/>
        <v>746284.18133773853</v>
      </c>
      <c r="AKE55" s="63">
        <f t="shared" ca="1" si="469"/>
        <v>789648.06751579721</v>
      </c>
      <c r="AKF55" s="63">
        <f t="shared" ca="1" si="469"/>
        <v>440202.36590488337</v>
      </c>
      <c r="AKG55" s="63">
        <f t="shared" ca="1" si="469"/>
        <v>105308.45949239159</v>
      </c>
      <c r="AKH55" s="63">
        <f t="shared" ca="1" si="469"/>
        <v>841022.42684304214</v>
      </c>
      <c r="AKI55" s="63">
        <f t="shared" ca="1" si="469"/>
        <v>448480.32835068973</v>
      </c>
      <c r="AKJ55" s="63">
        <f t="shared" ca="1" si="469"/>
        <v>944855.8190521535</v>
      </c>
      <c r="AKK55" s="63">
        <f t="shared" ca="1" si="469"/>
        <v>727426.17966877494</v>
      </c>
      <c r="AKL55" s="63">
        <f t="shared" ca="1" si="469"/>
        <v>529448.17951717344</v>
      </c>
      <c r="AKM55" s="63">
        <f t="shared" ca="1" si="469"/>
        <v>547431.17000216874</v>
      </c>
      <c r="AKN55" s="63">
        <f t="shared" ca="1" si="469"/>
        <v>358593.09456732293</v>
      </c>
      <c r="AKO55" s="63">
        <f t="shared" ca="1" si="469"/>
        <v>905500.77134444192</v>
      </c>
      <c r="AKP55" s="63">
        <f t="shared" ca="1" si="469"/>
        <v>624003.98065257783</v>
      </c>
      <c r="AKQ55" s="63">
        <f t="shared" ca="1" si="469"/>
        <v>792341.43790309154</v>
      </c>
      <c r="AKR55" s="63">
        <f t="shared" ca="1" si="469"/>
        <v>521803.74481356767</v>
      </c>
      <c r="AKS55" s="63">
        <f t="shared" ca="1" si="469"/>
        <v>470073.14125012245</v>
      </c>
      <c r="AKT55" s="63">
        <f t="shared" ca="1" si="469"/>
        <v>259373.43272759515</v>
      </c>
      <c r="AKU55" s="63">
        <f t="shared" ca="1" si="469"/>
        <v>785308.72899176227</v>
      </c>
      <c r="AKV55" s="63">
        <f t="shared" ca="1" si="469"/>
        <v>554320.51660882414</v>
      </c>
      <c r="AKW55" s="63">
        <f t="shared" ca="1" si="469"/>
        <v>1082032.4889653032</v>
      </c>
      <c r="AKX55" s="63">
        <f t="shared" ca="1" si="469"/>
        <v>1015568.9567364289</v>
      </c>
      <c r="AKY55" s="63">
        <f t="shared" ca="1" si="469"/>
        <v>403249.7952843993</v>
      </c>
      <c r="AKZ55" s="63">
        <f t="shared" ca="1" si="469"/>
        <v>496342.74127225747</v>
      </c>
      <c r="ALA55" s="63">
        <f t="shared" ca="1" si="469"/>
        <v>731148.11113234749</v>
      </c>
      <c r="ALB55" s="63">
        <f t="shared" ca="1" si="469"/>
        <v>477555.45423813246</v>
      </c>
      <c r="ALC55" s="63">
        <f t="shared" ca="1" si="469"/>
        <v>854356.5388379076</v>
      </c>
      <c r="ALD55" s="63">
        <f t="shared" ca="1" si="469"/>
        <v>818354.93197968614</v>
      </c>
      <c r="ALE55" s="63">
        <f t="shared" ca="1" si="469"/>
        <v>262074.10378497661</v>
      </c>
      <c r="ALF55" s="63">
        <f t="shared" ca="1" si="469"/>
        <v>448814.9909287414</v>
      </c>
      <c r="ALG55" s="63">
        <f t="shared" ca="1" si="469"/>
        <v>307172.13426138222</v>
      </c>
      <c r="ALH55" s="63">
        <f t="shared" ca="1" si="469"/>
        <v>608364.01176959486</v>
      </c>
      <c r="ALI55" s="63">
        <f t="shared" ca="1" si="469"/>
        <v>710000.92659818882</v>
      </c>
      <c r="ALJ55" s="63">
        <f t="shared" ca="1" si="469"/>
        <v>601793.17159710731</v>
      </c>
      <c r="ALK55" s="63">
        <f t="shared" ca="1" si="469"/>
        <v>485613.31256800011</v>
      </c>
      <c r="ALL55" s="63">
        <f t="shared" ca="1" si="469"/>
        <v>533706.82525646524</v>
      </c>
      <c r="ALM55" s="63">
        <f t="shared" ca="1" si="469"/>
        <v>620436.66101241345</v>
      </c>
      <c r="ALN55" s="63">
        <f t="shared" ca="1" si="469"/>
        <v>933270.85494667455</v>
      </c>
      <c r="ALO55" s="63">
        <f t="shared" ca="1" si="469"/>
        <v>750235.01200524962</v>
      </c>
      <c r="ALP55" s="63">
        <f t="shared" ca="1" si="469"/>
        <v>510270.64895004046</v>
      </c>
    </row>
    <row r="57" spans="1:1004" x14ac:dyDescent="0.3">
      <c r="B57" s="213"/>
      <c r="C57" s="233" t="s">
        <v>95</v>
      </c>
      <c r="D57" s="234">
        <f>Calculator!E52</f>
        <v>3396250</v>
      </c>
      <c r="E57" s="234">
        <f>D57</f>
        <v>3396250</v>
      </c>
      <c r="F57" s="234">
        <f t="shared" ref="F57:BQ57" si="470">E57</f>
        <v>3396250</v>
      </c>
      <c r="G57" s="234">
        <f t="shared" si="470"/>
        <v>3396250</v>
      </c>
      <c r="H57" s="234">
        <f t="shared" si="470"/>
        <v>3396250</v>
      </c>
      <c r="I57" s="234">
        <f t="shared" si="470"/>
        <v>3396250</v>
      </c>
      <c r="J57" s="234">
        <f t="shared" si="470"/>
        <v>3396250</v>
      </c>
      <c r="K57" s="234">
        <f t="shared" si="470"/>
        <v>3396250</v>
      </c>
      <c r="L57" s="234">
        <f t="shared" si="470"/>
        <v>3396250</v>
      </c>
      <c r="M57" s="234">
        <f t="shared" si="470"/>
        <v>3396250</v>
      </c>
      <c r="N57" s="234">
        <f t="shared" si="470"/>
        <v>3396250</v>
      </c>
      <c r="O57" s="234">
        <f t="shared" si="470"/>
        <v>3396250</v>
      </c>
      <c r="P57" s="234">
        <f t="shared" si="470"/>
        <v>3396250</v>
      </c>
      <c r="Q57" s="234">
        <f t="shared" si="470"/>
        <v>3396250</v>
      </c>
      <c r="R57" s="234">
        <f t="shared" si="470"/>
        <v>3396250</v>
      </c>
      <c r="S57" s="234">
        <f t="shared" si="470"/>
        <v>3396250</v>
      </c>
      <c r="T57" s="234">
        <f t="shared" si="470"/>
        <v>3396250</v>
      </c>
      <c r="U57" s="234">
        <f t="shared" si="470"/>
        <v>3396250</v>
      </c>
      <c r="V57" s="234">
        <f t="shared" si="470"/>
        <v>3396250</v>
      </c>
      <c r="W57" s="234">
        <f t="shared" si="470"/>
        <v>3396250</v>
      </c>
      <c r="X57" s="234">
        <f t="shared" si="470"/>
        <v>3396250</v>
      </c>
      <c r="Y57" s="234">
        <f t="shared" si="470"/>
        <v>3396250</v>
      </c>
      <c r="Z57" s="234">
        <f t="shared" si="470"/>
        <v>3396250</v>
      </c>
      <c r="AA57" s="234">
        <f t="shared" si="470"/>
        <v>3396250</v>
      </c>
      <c r="AB57" s="234">
        <f t="shared" si="470"/>
        <v>3396250</v>
      </c>
      <c r="AC57" s="234">
        <f t="shared" si="470"/>
        <v>3396250</v>
      </c>
      <c r="AD57" s="234">
        <f t="shared" si="470"/>
        <v>3396250</v>
      </c>
      <c r="AE57" s="234">
        <f t="shared" si="470"/>
        <v>3396250</v>
      </c>
      <c r="AF57" s="234">
        <f t="shared" si="470"/>
        <v>3396250</v>
      </c>
      <c r="AG57" s="234">
        <f t="shared" si="470"/>
        <v>3396250</v>
      </c>
      <c r="AH57" s="234">
        <f t="shared" si="470"/>
        <v>3396250</v>
      </c>
      <c r="AI57" s="234">
        <f t="shared" si="470"/>
        <v>3396250</v>
      </c>
      <c r="AJ57" s="234">
        <f t="shared" si="470"/>
        <v>3396250</v>
      </c>
      <c r="AK57" s="234">
        <f t="shared" si="470"/>
        <v>3396250</v>
      </c>
      <c r="AL57" s="234">
        <f t="shared" si="470"/>
        <v>3396250</v>
      </c>
      <c r="AM57" s="234">
        <f t="shared" si="470"/>
        <v>3396250</v>
      </c>
      <c r="AN57" s="234">
        <f t="shared" si="470"/>
        <v>3396250</v>
      </c>
      <c r="AO57" s="234">
        <f t="shared" si="470"/>
        <v>3396250</v>
      </c>
      <c r="AP57" s="234">
        <f t="shared" si="470"/>
        <v>3396250</v>
      </c>
      <c r="AQ57" s="234">
        <f t="shared" si="470"/>
        <v>3396250</v>
      </c>
      <c r="AR57" s="234">
        <f t="shared" si="470"/>
        <v>3396250</v>
      </c>
      <c r="AS57" s="234">
        <f t="shared" si="470"/>
        <v>3396250</v>
      </c>
      <c r="AT57" s="234">
        <f t="shared" si="470"/>
        <v>3396250</v>
      </c>
      <c r="AU57" s="234">
        <f t="shared" si="470"/>
        <v>3396250</v>
      </c>
      <c r="AV57" s="234">
        <f t="shared" si="470"/>
        <v>3396250</v>
      </c>
      <c r="AW57" s="234">
        <f t="shared" si="470"/>
        <v>3396250</v>
      </c>
      <c r="AX57" s="234">
        <f t="shared" si="470"/>
        <v>3396250</v>
      </c>
      <c r="AY57" s="234">
        <f t="shared" si="470"/>
        <v>3396250</v>
      </c>
      <c r="AZ57" s="234">
        <f t="shared" si="470"/>
        <v>3396250</v>
      </c>
      <c r="BA57" s="234">
        <f t="shared" si="470"/>
        <v>3396250</v>
      </c>
      <c r="BB57" s="234">
        <f t="shared" si="470"/>
        <v>3396250</v>
      </c>
      <c r="BC57" s="234">
        <f t="shared" si="470"/>
        <v>3396250</v>
      </c>
      <c r="BD57" s="234">
        <f t="shared" si="470"/>
        <v>3396250</v>
      </c>
      <c r="BE57" s="234">
        <f t="shared" si="470"/>
        <v>3396250</v>
      </c>
      <c r="BF57" s="234">
        <f t="shared" si="470"/>
        <v>3396250</v>
      </c>
      <c r="BG57" s="234">
        <f t="shared" si="470"/>
        <v>3396250</v>
      </c>
      <c r="BH57" s="234">
        <f t="shared" si="470"/>
        <v>3396250</v>
      </c>
      <c r="BI57" s="234">
        <f t="shared" si="470"/>
        <v>3396250</v>
      </c>
      <c r="BJ57" s="234">
        <f t="shared" si="470"/>
        <v>3396250</v>
      </c>
      <c r="BK57" s="234">
        <f t="shared" si="470"/>
        <v>3396250</v>
      </c>
      <c r="BL57" s="234">
        <f t="shared" si="470"/>
        <v>3396250</v>
      </c>
      <c r="BM57" s="234">
        <f t="shared" si="470"/>
        <v>3396250</v>
      </c>
      <c r="BN57" s="234">
        <f t="shared" si="470"/>
        <v>3396250</v>
      </c>
      <c r="BO57" s="234">
        <f t="shared" si="470"/>
        <v>3396250</v>
      </c>
      <c r="BP57" s="234">
        <f t="shared" si="470"/>
        <v>3396250</v>
      </c>
      <c r="BQ57" s="234">
        <f t="shared" si="470"/>
        <v>3396250</v>
      </c>
      <c r="BR57" s="234">
        <f t="shared" ref="BR57:EC57" si="471">BQ57</f>
        <v>3396250</v>
      </c>
      <c r="BS57" s="234">
        <f t="shared" si="471"/>
        <v>3396250</v>
      </c>
      <c r="BT57" s="234">
        <f t="shared" si="471"/>
        <v>3396250</v>
      </c>
      <c r="BU57" s="234">
        <f t="shared" si="471"/>
        <v>3396250</v>
      </c>
      <c r="BV57" s="234">
        <f t="shared" si="471"/>
        <v>3396250</v>
      </c>
      <c r="BW57" s="234">
        <f t="shared" si="471"/>
        <v>3396250</v>
      </c>
      <c r="BX57" s="234">
        <f t="shared" si="471"/>
        <v>3396250</v>
      </c>
      <c r="BY57" s="234">
        <f t="shared" si="471"/>
        <v>3396250</v>
      </c>
      <c r="BZ57" s="234">
        <f t="shared" si="471"/>
        <v>3396250</v>
      </c>
      <c r="CA57" s="234">
        <f t="shared" si="471"/>
        <v>3396250</v>
      </c>
      <c r="CB57" s="234">
        <f t="shared" si="471"/>
        <v>3396250</v>
      </c>
      <c r="CC57" s="234">
        <f t="shared" si="471"/>
        <v>3396250</v>
      </c>
      <c r="CD57" s="234">
        <f t="shared" si="471"/>
        <v>3396250</v>
      </c>
      <c r="CE57" s="234">
        <f t="shared" si="471"/>
        <v>3396250</v>
      </c>
      <c r="CF57" s="234">
        <f t="shared" si="471"/>
        <v>3396250</v>
      </c>
      <c r="CG57" s="234">
        <f t="shared" si="471"/>
        <v>3396250</v>
      </c>
      <c r="CH57" s="234">
        <f t="shared" si="471"/>
        <v>3396250</v>
      </c>
      <c r="CI57" s="234">
        <f t="shared" si="471"/>
        <v>3396250</v>
      </c>
      <c r="CJ57" s="234">
        <f t="shared" si="471"/>
        <v>3396250</v>
      </c>
      <c r="CK57" s="234">
        <f t="shared" si="471"/>
        <v>3396250</v>
      </c>
      <c r="CL57" s="234">
        <f t="shared" si="471"/>
        <v>3396250</v>
      </c>
      <c r="CM57" s="234">
        <f t="shared" si="471"/>
        <v>3396250</v>
      </c>
      <c r="CN57" s="234">
        <f t="shared" si="471"/>
        <v>3396250</v>
      </c>
      <c r="CO57" s="234">
        <f t="shared" si="471"/>
        <v>3396250</v>
      </c>
      <c r="CP57" s="234">
        <f t="shared" si="471"/>
        <v>3396250</v>
      </c>
      <c r="CQ57" s="234">
        <f t="shared" si="471"/>
        <v>3396250</v>
      </c>
      <c r="CR57" s="234">
        <f t="shared" si="471"/>
        <v>3396250</v>
      </c>
      <c r="CS57" s="234">
        <f t="shared" si="471"/>
        <v>3396250</v>
      </c>
      <c r="CT57" s="234">
        <f t="shared" si="471"/>
        <v>3396250</v>
      </c>
      <c r="CU57" s="234">
        <f t="shared" si="471"/>
        <v>3396250</v>
      </c>
      <c r="CV57" s="234">
        <f t="shared" si="471"/>
        <v>3396250</v>
      </c>
      <c r="CW57" s="234">
        <f t="shared" si="471"/>
        <v>3396250</v>
      </c>
      <c r="CX57" s="234">
        <f t="shared" si="471"/>
        <v>3396250</v>
      </c>
      <c r="CY57" s="234">
        <f t="shared" si="471"/>
        <v>3396250</v>
      </c>
      <c r="CZ57" s="234">
        <f t="shared" si="471"/>
        <v>3396250</v>
      </c>
      <c r="DA57" s="234">
        <f t="shared" si="471"/>
        <v>3396250</v>
      </c>
      <c r="DB57" s="234">
        <f t="shared" si="471"/>
        <v>3396250</v>
      </c>
      <c r="DC57" s="234">
        <f t="shared" si="471"/>
        <v>3396250</v>
      </c>
      <c r="DD57" s="234">
        <f t="shared" si="471"/>
        <v>3396250</v>
      </c>
      <c r="DE57" s="234">
        <f t="shared" si="471"/>
        <v>3396250</v>
      </c>
      <c r="DF57" s="234">
        <f t="shared" si="471"/>
        <v>3396250</v>
      </c>
      <c r="DG57" s="234">
        <f t="shared" si="471"/>
        <v>3396250</v>
      </c>
      <c r="DH57" s="234">
        <f t="shared" si="471"/>
        <v>3396250</v>
      </c>
      <c r="DI57" s="234">
        <f t="shared" si="471"/>
        <v>3396250</v>
      </c>
      <c r="DJ57" s="234">
        <f t="shared" si="471"/>
        <v>3396250</v>
      </c>
      <c r="DK57" s="234">
        <f t="shared" si="471"/>
        <v>3396250</v>
      </c>
      <c r="DL57" s="234">
        <f t="shared" si="471"/>
        <v>3396250</v>
      </c>
      <c r="DM57" s="234">
        <f t="shared" si="471"/>
        <v>3396250</v>
      </c>
      <c r="DN57" s="234">
        <f t="shared" si="471"/>
        <v>3396250</v>
      </c>
      <c r="DO57" s="234">
        <f t="shared" si="471"/>
        <v>3396250</v>
      </c>
      <c r="DP57" s="234">
        <f t="shared" si="471"/>
        <v>3396250</v>
      </c>
      <c r="DQ57" s="234">
        <f t="shared" si="471"/>
        <v>3396250</v>
      </c>
      <c r="DR57" s="234">
        <f t="shared" si="471"/>
        <v>3396250</v>
      </c>
      <c r="DS57" s="234">
        <f t="shared" si="471"/>
        <v>3396250</v>
      </c>
      <c r="DT57" s="234">
        <f t="shared" si="471"/>
        <v>3396250</v>
      </c>
      <c r="DU57" s="234">
        <f t="shared" si="471"/>
        <v>3396250</v>
      </c>
      <c r="DV57" s="234">
        <f t="shared" si="471"/>
        <v>3396250</v>
      </c>
      <c r="DW57" s="234">
        <f t="shared" si="471"/>
        <v>3396250</v>
      </c>
      <c r="DX57" s="234">
        <f t="shared" si="471"/>
        <v>3396250</v>
      </c>
      <c r="DY57" s="234">
        <f t="shared" si="471"/>
        <v>3396250</v>
      </c>
      <c r="DZ57" s="234">
        <f t="shared" si="471"/>
        <v>3396250</v>
      </c>
      <c r="EA57" s="234">
        <f t="shared" si="471"/>
        <v>3396250</v>
      </c>
      <c r="EB57" s="234">
        <f t="shared" si="471"/>
        <v>3396250</v>
      </c>
      <c r="EC57" s="234">
        <f t="shared" si="471"/>
        <v>3396250</v>
      </c>
      <c r="ED57" s="234">
        <f t="shared" ref="ED57:GO57" si="472">EC57</f>
        <v>3396250</v>
      </c>
      <c r="EE57" s="234">
        <f t="shared" si="472"/>
        <v>3396250</v>
      </c>
      <c r="EF57" s="234">
        <f t="shared" si="472"/>
        <v>3396250</v>
      </c>
      <c r="EG57" s="234">
        <f t="shared" si="472"/>
        <v>3396250</v>
      </c>
      <c r="EH57" s="234">
        <f t="shared" si="472"/>
        <v>3396250</v>
      </c>
      <c r="EI57" s="234">
        <f t="shared" si="472"/>
        <v>3396250</v>
      </c>
      <c r="EJ57" s="234">
        <f t="shared" si="472"/>
        <v>3396250</v>
      </c>
      <c r="EK57" s="234">
        <f t="shared" si="472"/>
        <v>3396250</v>
      </c>
      <c r="EL57" s="234">
        <f t="shared" si="472"/>
        <v>3396250</v>
      </c>
      <c r="EM57" s="234">
        <f t="shared" si="472"/>
        <v>3396250</v>
      </c>
      <c r="EN57" s="234">
        <f t="shared" si="472"/>
        <v>3396250</v>
      </c>
      <c r="EO57" s="234">
        <f t="shared" si="472"/>
        <v>3396250</v>
      </c>
      <c r="EP57" s="234">
        <f t="shared" si="472"/>
        <v>3396250</v>
      </c>
      <c r="EQ57" s="234">
        <f t="shared" si="472"/>
        <v>3396250</v>
      </c>
      <c r="ER57" s="234">
        <f t="shared" si="472"/>
        <v>3396250</v>
      </c>
      <c r="ES57" s="234">
        <f t="shared" si="472"/>
        <v>3396250</v>
      </c>
      <c r="ET57" s="234">
        <f t="shared" si="472"/>
        <v>3396250</v>
      </c>
      <c r="EU57" s="234">
        <f t="shared" si="472"/>
        <v>3396250</v>
      </c>
      <c r="EV57" s="234">
        <f t="shared" si="472"/>
        <v>3396250</v>
      </c>
      <c r="EW57" s="234">
        <f t="shared" si="472"/>
        <v>3396250</v>
      </c>
      <c r="EX57" s="234">
        <f t="shared" si="472"/>
        <v>3396250</v>
      </c>
      <c r="EY57" s="234">
        <f t="shared" si="472"/>
        <v>3396250</v>
      </c>
      <c r="EZ57" s="234">
        <f t="shared" si="472"/>
        <v>3396250</v>
      </c>
      <c r="FA57" s="234">
        <f t="shared" si="472"/>
        <v>3396250</v>
      </c>
      <c r="FB57" s="234">
        <f t="shared" si="472"/>
        <v>3396250</v>
      </c>
      <c r="FC57" s="234">
        <f t="shared" si="472"/>
        <v>3396250</v>
      </c>
      <c r="FD57" s="234">
        <f t="shared" si="472"/>
        <v>3396250</v>
      </c>
      <c r="FE57" s="234">
        <f t="shared" si="472"/>
        <v>3396250</v>
      </c>
      <c r="FF57" s="234">
        <f t="shared" si="472"/>
        <v>3396250</v>
      </c>
      <c r="FG57" s="234">
        <f t="shared" si="472"/>
        <v>3396250</v>
      </c>
      <c r="FH57" s="234">
        <f t="shared" si="472"/>
        <v>3396250</v>
      </c>
      <c r="FI57" s="234">
        <f t="shared" si="472"/>
        <v>3396250</v>
      </c>
      <c r="FJ57" s="234">
        <f t="shared" si="472"/>
        <v>3396250</v>
      </c>
      <c r="FK57" s="234">
        <f t="shared" si="472"/>
        <v>3396250</v>
      </c>
      <c r="FL57" s="234">
        <f t="shared" si="472"/>
        <v>3396250</v>
      </c>
      <c r="FM57" s="234">
        <f t="shared" si="472"/>
        <v>3396250</v>
      </c>
      <c r="FN57" s="234">
        <f t="shared" si="472"/>
        <v>3396250</v>
      </c>
      <c r="FO57" s="234">
        <f t="shared" si="472"/>
        <v>3396250</v>
      </c>
      <c r="FP57" s="234">
        <f t="shared" si="472"/>
        <v>3396250</v>
      </c>
      <c r="FQ57" s="234">
        <f t="shared" si="472"/>
        <v>3396250</v>
      </c>
      <c r="FR57" s="234">
        <f t="shared" si="472"/>
        <v>3396250</v>
      </c>
      <c r="FS57" s="234">
        <f t="shared" si="472"/>
        <v>3396250</v>
      </c>
      <c r="FT57" s="234">
        <f t="shared" si="472"/>
        <v>3396250</v>
      </c>
      <c r="FU57" s="234">
        <f t="shared" si="472"/>
        <v>3396250</v>
      </c>
      <c r="FV57" s="234">
        <f t="shared" si="472"/>
        <v>3396250</v>
      </c>
      <c r="FW57" s="234">
        <f t="shared" si="472"/>
        <v>3396250</v>
      </c>
      <c r="FX57" s="234">
        <f t="shared" si="472"/>
        <v>3396250</v>
      </c>
      <c r="FY57" s="234">
        <f t="shared" si="472"/>
        <v>3396250</v>
      </c>
      <c r="FZ57" s="234">
        <f t="shared" si="472"/>
        <v>3396250</v>
      </c>
      <c r="GA57" s="234">
        <f t="shared" si="472"/>
        <v>3396250</v>
      </c>
      <c r="GB57" s="234">
        <f t="shared" si="472"/>
        <v>3396250</v>
      </c>
      <c r="GC57" s="234">
        <f t="shared" si="472"/>
        <v>3396250</v>
      </c>
      <c r="GD57" s="234">
        <f t="shared" si="472"/>
        <v>3396250</v>
      </c>
      <c r="GE57" s="234">
        <f t="shared" si="472"/>
        <v>3396250</v>
      </c>
      <c r="GF57" s="234">
        <f t="shared" si="472"/>
        <v>3396250</v>
      </c>
      <c r="GG57" s="234">
        <f t="shared" si="472"/>
        <v>3396250</v>
      </c>
      <c r="GH57" s="234">
        <f t="shared" si="472"/>
        <v>3396250</v>
      </c>
      <c r="GI57" s="234">
        <f t="shared" si="472"/>
        <v>3396250</v>
      </c>
      <c r="GJ57" s="234">
        <f t="shared" si="472"/>
        <v>3396250</v>
      </c>
      <c r="GK57" s="234">
        <f t="shared" si="472"/>
        <v>3396250</v>
      </c>
      <c r="GL57" s="234">
        <f t="shared" si="472"/>
        <v>3396250</v>
      </c>
      <c r="GM57" s="234">
        <f t="shared" si="472"/>
        <v>3396250</v>
      </c>
      <c r="GN57" s="234">
        <f t="shared" si="472"/>
        <v>3396250</v>
      </c>
      <c r="GO57" s="234">
        <f t="shared" si="472"/>
        <v>3396250</v>
      </c>
      <c r="GP57" s="234">
        <f t="shared" ref="GP57:JA57" si="473">GO57</f>
        <v>3396250</v>
      </c>
      <c r="GQ57" s="234">
        <f t="shared" si="473"/>
        <v>3396250</v>
      </c>
      <c r="GR57" s="234">
        <f t="shared" si="473"/>
        <v>3396250</v>
      </c>
      <c r="GS57" s="234">
        <f t="shared" si="473"/>
        <v>3396250</v>
      </c>
      <c r="GT57" s="234">
        <f t="shared" si="473"/>
        <v>3396250</v>
      </c>
      <c r="GU57" s="234">
        <f t="shared" si="473"/>
        <v>3396250</v>
      </c>
      <c r="GV57" s="234">
        <f t="shared" si="473"/>
        <v>3396250</v>
      </c>
      <c r="GW57" s="234">
        <f t="shared" si="473"/>
        <v>3396250</v>
      </c>
      <c r="GX57" s="234">
        <f t="shared" si="473"/>
        <v>3396250</v>
      </c>
      <c r="GY57" s="234">
        <f t="shared" si="473"/>
        <v>3396250</v>
      </c>
      <c r="GZ57" s="234">
        <f t="shared" si="473"/>
        <v>3396250</v>
      </c>
      <c r="HA57" s="234">
        <f t="shared" si="473"/>
        <v>3396250</v>
      </c>
      <c r="HB57" s="234">
        <f t="shared" si="473"/>
        <v>3396250</v>
      </c>
      <c r="HC57" s="234">
        <f t="shared" si="473"/>
        <v>3396250</v>
      </c>
      <c r="HD57" s="234">
        <f t="shared" si="473"/>
        <v>3396250</v>
      </c>
      <c r="HE57" s="234">
        <f t="shared" si="473"/>
        <v>3396250</v>
      </c>
      <c r="HF57" s="234">
        <f t="shared" si="473"/>
        <v>3396250</v>
      </c>
      <c r="HG57" s="234">
        <f t="shared" si="473"/>
        <v>3396250</v>
      </c>
      <c r="HH57" s="234">
        <f t="shared" si="473"/>
        <v>3396250</v>
      </c>
      <c r="HI57" s="234">
        <f t="shared" si="473"/>
        <v>3396250</v>
      </c>
      <c r="HJ57" s="234">
        <f t="shared" si="473"/>
        <v>3396250</v>
      </c>
      <c r="HK57" s="234">
        <f t="shared" si="473"/>
        <v>3396250</v>
      </c>
      <c r="HL57" s="234">
        <f t="shared" si="473"/>
        <v>3396250</v>
      </c>
      <c r="HM57" s="234">
        <f t="shared" si="473"/>
        <v>3396250</v>
      </c>
      <c r="HN57" s="234">
        <f t="shared" si="473"/>
        <v>3396250</v>
      </c>
      <c r="HO57" s="234">
        <f t="shared" si="473"/>
        <v>3396250</v>
      </c>
      <c r="HP57" s="234">
        <f t="shared" si="473"/>
        <v>3396250</v>
      </c>
      <c r="HQ57" s="234">
        <f t="shared" si="473"/>
        <v>3396250</v>
      </c>
      <c r="HR57" s="234">
        <f t="shared" si="473"/>
        <v>3396250</v>
      </c>
      <c r="HS57" s="234">
        <f t="shared" si="473"/>
        <v>3396250</v>
      </c>
      <c r="HT57" s="234">
        <f t="shared" si="473"/>
        <v>3396250</v>
      </c>
      <c r="HU57" s="234">
        <f t="shared" si="473"/>
        <v>3396250</v>
      </c>
      <c r="HV57" s="234">
        <f t="shared" si="473"/>
        <v>3396250</v>
      </c>
      <c r="HW57" s="234">
        <f t="shared" si="473"/>
        <v>3396250</v>
      </c>
      <c r="HX57" s="234">
        <f t="shared" si="473"/>
        <v>3396250</v>
      </c>
      <c r="HY57" s="234">
        <f t="shared" si="473"/>
        <v>3396250</v>
      </c>
      <c r="HZ57" s="234">
        <f t="shared" si="473"/>
        <v>3396250</v>
      </c>
      <c r="IA57" s="234">
        <f t="shared" si="473"/>
        <v>3396250</v>
      </c>
      <c r="IB57" s="234">
        <f t="shared" si="473"/>
        <v>3396250</v>
      </c>
      <c r="IC57" s="234">
        <f t="shared" si="473"/>
        <v>3396250</v>
      </c>
      <c r="ID57" s="234">
        <f t="shared" si="473"/>
        <v>3396250</v>
      </c>
      <c r="IE57" s="234">
        <f t="shared" si="473"/>
        <v>3396250</v>
      </c>
      <c r="IF57" s="234">
        <f t="shared" si="473"/>
        <v>3396250</v>
      </c>
      <c r="IG57" s="234">
        <f t="shared" si="473"/>
        <v>3396250</v>
      </c>
      <c r="IH57" s="234">
        <f t="shared" si="473"/>
        <v>3396250</v>
      </c>
      <c r="II57" s="234">
        <f t="shared" si="473"/>
        <v>3396250</v>
      </c>
      <c r="IJ57" s="234">
        <f t="shared" si="473"/>
        <v>3396250</v>
      </c>
      <c r="IK57" s="234">
        <f t="shared" si="473"/>
        <v>3396250</v>
      </c>
      <c r="IL57" s="234">
        <f t="shared" si="473"/>
        <v>3396250</v>
      </c>
      <c r="IM57" s="234">
        <f t="shared" si="473"/>
        <v>3396250</v>
      </c>
      <c r="IN57" s="234">
        <f t="shared" si="473"/>
        <v>3396250</v>
      </c>
      <c r="IO57" s="234">
        <f t="shared" si="473"/>
        <v>3396250</v>
      </c>
      <c r="IP57" s="234">
        <f t="shared" si="473"/>
        <v>3396250</v>
      </c>
      <c r="IQ57" s="234">
        <f t="shared" si="473"/>
        <v>3396250</v>
      </c>
      <c r="IR57" s="234">
        <f t="shared" si="473"/>
        <v>3396250</v>
      </c>
      <c r="IS57" s="234">
        <f t="shared" si="473"/>
        <v>3396250</v>
      </c>
      <c r="IT57" s="234">
        <f t="shared" si="473"/>
        <v>3396250</v>
      </c>
      <c r="IU57" s="234">
        <f t="shared" si="473"/>
        <v>3396250</v>
      </c>
      <c r="IV57" s="234">
        <f t="shared" si="473"/>
        <v>3396250</v>
      </c>
      <c r="IW57" s="234">
        <f t="shared" si="473"/>
        <v>3396250</v>
      </c>
      <c r="IX57" s="234">
        <f t="shared" si="473"/>
        <v>3396250</v>
      </c>
      <c r="IY57" s="234">
        <f t="shared" si="473"/>
        <v>3396250</v>
      </c>
      <c r="IZ57" s="234">
        <f t="shared" si="473"/>
        <v>3396250</v>
      </c>
      <c r="JA57" s="234">
        <f t="shared" si="473"/>
        <v>3396250</v>
      </c>
      <c r="JB57" s="234">
        <f t="shared" ref="JB57:LM57" si="474">JA57</f>
        <v>3396250</v>
      </c>
      <c r="JC57" s="234">
        <f t="shared" si="474"/>
        <v>3396250</v>
      </c>
      <c r="JD57" s="234">
        <f t="shared" si="474"/>
        <v>3396250</v>
      </c>
      <c r="JE57" s="234">
        <f t="shared" si="474"/>
        <v>3396250</v>
      </c>
      <c r="JF57" s="234">
        <f t="shared" si="474"/>
        <v>3396250</v>
      </c>
      <c r="JG57" s="234">
        <f t="shared" si="474"/>
        <v>3396250</v>
      </c>
      <c r="JH57" s="234">
        <f t="shared" si="474"/>
        <v>3396250</v>
      </c>
      <c r="JI57" s="234">
        <f t="shared" si="474"/>
        <v>3396250</v>
      </c>
      <c r="JJ57" s="234">
        <f t="shared" si="474"/>
        <v>3396250</v>
      </c>
      <c r="JK57" s="234">
        <f t="shared" si="474"/>
        <v>3396250</v>
      </c>
      <c r="JL57" s="234">
        <f t="shared" si="474"/>
        <v>3396250</v>
      </c>
      <c r="JM57" s="234">
        <f t="shared" si="474"/>
        <v>3396250</v>
      </c>
      <c r="JN57" s="234">
        <f t="shared" si="474"/>
        <v>3396250</v>
      </c>
      <c r="JO57" s="234">
        <f t="shared" si="474"/>
        <v>3396250</v>
      </c>
      <c r="JP57" s="234">
        <f t="shared" si="474"/>
        <v>3396250</v>
      </c>
      <c r="JQ57" s="234">
        <f t="shared" si="474"/>
        <v>3396250</v>
      </c>
      <c r="JR57" s="234">
        <f t="shared" si="474"/>
        <v>3396250</v>
      </c>
      <c r="JS57" s="234">
        <f t="shared" si="474"/>
        <v>3396250</v>
      </c>
      <c r="JT57" s="234">
        <f t="shared" si="474"/>
        <v>3396250</v>
      </c>
      <c r="JU57" s="234">
        <f t="shared" si="474"/>
        <v>3396250</v>
      </c>
      <c r="JV57" s="234">
        <f t="shared" si="474"/>
        <v>3396250</v>
      </c>
      <c r="JW57" s="234">
        <f t="shared" si="474"/>
        <v>3396250</v>
      </c>
      <c r="JX57" s="234">
        <f t="shared" si="474"/>
        <v>3396250</v>
      </c>
      <c r="JY57" s="234">
        <f t="shared" si="474"/>
        <v>3396250</v>
      </c>
      <c r="JZ57" s="234">
        <f t="shared" si="474"/>
        <v>3396250</v>
      </c>
      <c r="KA57" s="234">
        <f t="shared" si="474"/>
        <v>3396250</v>
      </c>
      <c r="KB57" s="234">
        <f t="shared" si="474"/>
        <v>3396250</v>
      </c>
      <c r="KC57" s="234">
        <f t="shared" si="474"/>
        <v>3396250</v>
      </c>
      <c r="KD57" s="234">
        <f t="shared" si="474"/>
        <v>3396250</v>
      </c>
      <c r="KE57" s="234">
        <f t="shared" si="474"/>
        <v>3396250</v>
      </c>
      <c r="KF57" s="234">
        <f t="shared" si="474"/>
        <v>3396250</v>
      </c>
      <c r="KG57" s="234">
        <f t="shared" si="474"/>
        <v>3396250</v>
      </c>
      <c r="KH57" s="234">
        <f t="shared" si="474"/>
        <v>3396250</v>
      </c>
      <c r="KI57" s="234">
        <f t="shared" si="474"/>
        <v>3396250</v>
      </c>
      <c r="KJ57" s="234">
        <f t="shared" si="474"/>
        <v>3396250</v>
      </c>
      <c r="KK57" s="234">
        <f t="shared" si="474"/>
        <v>3396250</v>
      </c>
      <c r="KL57" s="234">
        <f t="shared" si="474"/>
        <v>3396250</v>
      </c>
      <c r="KM57" s="234">
        <f t="shared" si="474"/>
        <v>3396250</v>
      </c>
      <c r="KN57" s="234">
        <f t="shared" si="474"/>
        <v>3396250</v>
      </c>
      <c r="KO57" s="234">
        <f t="shared" si="474"/>
        <v>3396250</v>
      </c>
      <c r="KP57" s="234">
        <f t="shared" si="474"/>
        <v>3396250</v>
      </c>
      <c r="KQ57" s="234">
        <f t="shared" si="474"/>
        <v>3396250</v>
      </c>
      <c r="KR57" s="234">
        <f t="shared" si="474"/>
        <v>3396250</v>
      </c>
      <c r="KS57" s="234">
        <f t="shared" si="474"/>
        <v>3396250</v>
      </c>
      <c r="KT57" s="234">
        <f t="shared" si="474"/>
        <v>3396250</v>
      </c>
      <c r="KU57" s="234">
        <f t="shared" si="474"/>
        <v>3396250</v>
      </c>
      <c r="KV57" s="234">
        <f t="shared" si="474"/>
        <v>3396250</v>
      </c>
      <c r="KW57" s="234">
        <f t="shared" si="474"/>
        <v>3396250</v>
      </c>
      <c r="KX57" s="234">
        <f t="shared" si="474"/>
        <v>3396250</v>
      </c>
      <c r="KY57" s="234">
        <f t="shared" si="474"/>
        <v>3396250</v>
      </c>
      <c r="KZ57" s="234">
        <f t="shared" si="474"/>
        <v>3396250</v>
      </c>
      <c r="LA57" s="234">
        <f t="shared" si="474"/>
        <v>3396250</v>
      </c>
      <c r="LB57" s="234">
        <f t="shared" si="474"/>
        <v>3396250</v>
      </c>
      <c r="LC57" s="234">
        <f t="shared" si="474"/>
        <v>3396250</v>
      </c>
      <c r="LD57" s="234">
        <f t="shared" si="474"/>
        <v>3396250</v>
      </c>
      <c r="LE57" s="234">
        <f t="shared" si="474"/>
        <v>3396250</v>
      </c>
      <c r="LF57" s="234">
        <f t="shared" si="474"/>
        <v>3396250</v>
      </c>
      <c r="LG57" s="234">
        <f t="shared" si="474"/>
        <v>3396250</v>
      </c>
      <c r="LH57" s="234">
        <f t="shared" si="474"/>
        <v>3396250</v>
      </c>
      <c r="LI57" s="234">
        <f t="shared" si="474"/>
        <v>3396250</v>
      </c>
      <c r="LJ57" s="234">
        <f t="shared" si="474"/>
        <v>3396250</v>
      </c>
      <c r="LK57" s="234">
        <f t="shared" si="474"/>
        <v>3396250</v>
      </c>
      <c r="LL57" s="234">
        <f t="shared" si="474"/>
        <v>3396250</v>
      </c>
      <c r="LM57" s="234">
        <f t="shared" si="474"/>
        <v>3396250</v>
      </c>
      <c r="LN57" s="234">
        <f t="shared" ref="LN57:NY57" si="475">LM57</f>
        <v>3396250</v>
      </c>
      <c r="LO57" s="234">
        <f t="shared" si="475"/>
        <v>3396250</v>
      </c>
      <c r="LP57" s="234">
        <f t="shared" si="475"/>
        <v>3396250</v>
      </c>
      <c r="LQ57" s="234">
        <f t="shared" si="475"/>
        <v>3396250</v>
      </c>
      <c r="LR57" s="234">
        <f t="shared" si="475"/>
        <v>3396250</v>
      </c>
      <c r="LS57" s="234">
        <f t="shared" si="475"/>
        <v>3396250</v>
      </c>
      <c r="LT57" s="234">
        <f t="shared" si="475"/>
        <v>3396250</v>
      </c>
      <c r="LU57" s="234">
        <f t="shared" si="475"/>
        <v>3396250</v>
      </c>
      <c r="LV57" s="234">
        <f t="shared" si="475"/>
        <v>3396250</v>
      </c>
      <c r="LW57" s="234">
        <f t="shared" si="475"/>
        <v>3396250</v>
      </c>
      <c r="LX57" s="234">
        <f t="shared" si="475"/>
        <v>3396250</v>
      </c>
      <c r="LY57" s="234">
        <f t="shared" si="475"/>
        <v>3396250</v>
      </c>
      <c r="LZ57" s="234">
        <f t="shared" si="475"/>
        <v>3396250</v>
      </c>
      <c r="MA57" s="234">
        <f t="shared" si="475"/>
        <v>3396250</v>
      </c>
      <c r="MB57" s="234">
        <f t="shared" si="475"/>
        <v>3396250</v>
      </c>
      <c r="MC57" s="234">
        <f t="shared" si="475"/>
        <v>3396250</v>
      </c>
      <c r="MD57" s="234">
        <f t="shared" si="475"/>
        <v>3396250</v>
      </c>
      <c r="ME57" s="234">
        <f t="shared" si="475"/>
        <v>3396250</v>
      </c>
      <c r="MF57" s="234">
        <f t="shared" si="475"/>
        <v>3396250</v>
      </c>
      <c r="MG57" s="234">
        <f t="shared" si="475"/>
        <v>3396250</v>
      </c>
      <c r="MH57" s="234">
        <f t="shared" si="475"/>
        <v>3396250</v>
      </c>
      <c r="MI57" s="234">
        <f t="shared" si="475"/>
        <v>3396250</v>
      </c>
      <c r="MJ57" s="234">
        <f t="shared" si="475"/>
        <v>3396250</v>
      </c>
      <c r="MK57" s="234">
        <f t="shared" si="475"/>
        <v>3396250</v>
      </c>
      <c r="ML57" s="234">
        <f t="shared" si="475"/>
        <v>3396250</v>
      </c>
      <c r="MM57" s="234">
        <f t="shared" si="475"/>
        <v>3396250</v>
      </c>
      <c r="MN57" s="234">
        <f t="shared" si="475"/>
        <v>3396250</v>
      </c>
      <c r="MO57" s="234">
        <f t="shared" si="475"/>
        <v>3396250</v>
      </c>
      <c r="MP57" s="234">
        <f t="shared" si="475"/>
        <v>3396250</v>
      </c>
      <c r="MQ57" s="234">
        <f t="shared" si="475"/>
        <v>3396250</v>
      </c>
      <c r="MR57" s="234">
        <f t="shared" si="475"/>
        <v>3396250</v>
      </c>
      <c r="MS57" s="234">
        <f t="shared" si="475"/>
        <v>3396250</v>
      </c>
      <c r="MT57" s="234">
        <f t="shared" si="475"/>
        <v>3396250</v>
      </c>
      <c r="MU57" s="234">
        <f t="shared" si="475"/>
        <v>3396250</v>
      </c>
      <c r="MV57" s="234">
        <f t="shared" si="475"/>
        <v>3396250</v>
      </c>
      <c r="MW57" s="234">
        <f t="shared" si="475"/>
        <v>3396250</v>
      </c>
      <c r="MX57" s="234">
        <f t="shared" si="475"/>
        <v>3396250</v>
      </c>
      <c r="MY57" s="234">
        <f t="shared" si="475"/>
        <v>3396250</v>
      </c>
      <c r="MZ57" s="234">
        <f t="shared" si="475"/>
        <v>3396250</v>
      </c>
      <c r="NA57" s="234">
        <f t="shared" si="475"/>
        <v>3396250</v>
      </c>
      <c r="NB57" s="234">
        <f t="shared" si="475"/>
        <v>3396250</v>
      </c>
      <c r="NC57" s="234">
        <f t="shared" si="475"/>
        <v>3396250</v>
      </c>
      <c r="ND57" s="234">
        <f t="shared" si="475"/>
        <v>3396250</v>
      </c>
      <c r="NE57" s="234">
        <f t="shared" si="475"/>
        <v>3396250</v>
      </c>
      <c r="NF57" s="234">
        <f t="shared" si="475"/>
        <v>3396250</v>
      </c>
      <c r="NG57" s="234">
        <f t="shared" si="475"/>
        <v>3396250</v>
      </c>
      <c r="NH57" s="234">
        <f t="shared" si="475"/>
        <v>3396250</v>
      </c>
      <c r="NI57" s="234">
        <f t="shared" si="475"/>
        <v>3396250</v>
      </c>
      <c r="NJ57" s="234">
        <f t="shared" si="475"/>
        <v>3396250</v>
      </c>
      <c r="NK57" s="234">
        <f t="shared" si="475"/>
        <v>3396250</v>
      </c>
      <c r="NL57" s="234">
        <f t="shared" si="475"/>
        <v>3396250</v>
      </c>
      <c r="NM57" s="234">
        <f t="shared" si="475"/>
        <v>3396250</v>
      </c>
      <c r="NN57" s="234">
        <f t="shared" si="475"/>
        <v>3396250</v>
      </c>
      <c r="NO57" s="234">
        <f t="shared" si="475"/>
        <v>3396250</v>
      </c>
      <c r="NP57" s="234">
        <f t="shared" si="475"/>
        <v>3396250</v>
      </c>
      <c r="NQ57" s="234">
        <f t="shared" si="475"/>
        <v>3396250</v>
      </c>
      <c r="NR57" s="234">
        <f t="shared" si="475"/>
        <v>3396250</v>
      </c>
      <c r="NS57" s="234">
        <f t="shared" si="475"/>
        <v>3396250</v>
      </c>
      <c r="NT57" s="234">
        <f t="shared" si="475"/>
        <v>3396250</v>
      </c>
      <c r="NU57" s="234">
        <f t="shared" si="475"/>
        <v>3396250</v>
      </c>
      <c r="NV57" s="234">
        <f t="shared" si="475"/>
        <v>3396250</v>
      </c>
      <c r="NW57" s="234">
        <f t="shared" si="475"/>
        <v>3396250</v>
      </c>
      <c r="NX57" s="234">
        <f t="shared" si="475"/>
        <v>3396250</v>
      </c>
      <c r="NY57" s="234">
        <f t="shared" si="475"/>
        <v>3396250</v>
      </c>
      <c r="NZ57" s="234">
        <f t="shared" ref="NZ57:QK57" si="476">NY57</f>
        <v>3396250</v>
      </c>
      <c r="OA57" s="234">
        <f t="shared" si="476"/>
        <v>3396250</v>
      </c>
      <c r="OB57" s="234">
        <f t="shared" si="476"/>
        <v>3396250</v>
      </c>
      <c r="OC57" s="234">
        <f t="shared" si="476"/>
        <v>3396250</v>
      </c>
      <c r="OD57" s="234">
        <f t="shared" si="476"/>
        <v>3396250</v>
      </c>
      <c r="OE57" s="234">
        <f t="shared" si="476"/>
        <v>3396250</v>
      </c>
      <c r="OF57" s="234">
        <f t="shared" si="476"/>
        <v>3396250</v>
      </c>
      <c r="OG57" s="234">
        <f t="shared" si="476"/>
        <v>3396250</v>
      </c>
      <c r="OH57" s="234">
        <f t="shared" si="476"/>
        <v>3396250</v>
      </c>
      <c r="OI57" s="234">
        <f t="shared" si="476"/>
        <v>3396250</v>
      </c>
      <c r="OJ57" s="234">
        <f t="shared" si="476"/>
        <v>3396250</v>
      </c>
      <c r="OK57" s="234">
        <f t="shared" si="476"/>
        <v>3396250</v>
      </c>
      <c r="OL57" s="234">
        <f t="shared" si="476"/>
        <v>3396250</v>
      </c>
      <c r="OM57" s="234">
        <f t="shared" si="476"/>
        <v>3396250</v>
      </c>
      <c r="ON57" s="234">
        <f t="shared" si="476"/>
        <v>3396250</v>
      </c>
      <c r="OO57" s="234">
        <f t="shared" si="476"/>
        <v>3396250</v>
      </c>
      <c r="OP57" s="234">
        <f t="shared" si="476"/>
        <v>3396250</v>
      </c>
      <c r="OQ57" s="234">
        <f t="shared" si="476"/>
        <v>3396250</v>
      </c>
      <c r="OR57" s="234">
        <f t="shared" si="476"/>
        <v>3396250</v>
      </c>
      <c r="OS57" s="234">
        <f t="shared" si="476"/>
        <v>3396250</v>
      </c>
      <c r="OT57" s="234">
        <f t="shared" si="476"/>
        <v>3396250</v>
      </c>
      <c r="OU57" s="234">
        <f t="shared" si="476"/>
        <v>3396250</v>
      </c>
      <c r="OV57" s="234">
        <f t="shared" si="476"/>
        <v>3396250</v>
      </c>
      <c r="OW57" s="234">
        <f t="shared" si="476"/>
        <v>3396250</v>
      </c>
      <c r="OX57" s="234">
        <f t="shared" si="476"/>
        <v>3396250</v>
      </c>
      <c r="OY57" s="234">
        <f t="shared" si="476"/>
        <v>3396250</v>
      </c>
      <c r="OZ57" s="234">
        <f t="shared" si="476"/>
        <v>3396250</v>
      </c>
      <c r="PA57" s="234">
        <f t="shared" si="476"/>
        <v>3396250</v>
      </c>
      <c r="PB57" s="234">
        <f t="shared" si="476"/>
        <v>3396250</v>
      </c>
      <c r="PC57" s="234">
        <f t="shared" si="476"/>
        <v>3396250</v>
      </c>
      <c r="PD57" s="234">
        <f t="shared" si="476"/>
        <v>3396250</v>
      </c>
      <c r="PE57" s="234">
        <f t="shared" si="476"/>
        <v>3396250</v>
      </c>
      <c r="PF57" s="234">
        <f t="shared" si="476"/>
        <v>3396250</v>
      </c>
      <c r="PG57" s="234">
        <f t="shared" si="476"/>
        <v>3396250</v>
      </c>
      <c r="PH57" s="234">
        <f t="shared" si="476"/>
        <v>3396250</v>
      </c>
      <c r="PI57" s="234">
        <f t="shared" si="476"/>
        <v>3396250</v>
      </c>
      <c r="PJ57" s="234">
        <f t="shared" si="476"/>
        <v>3396250</v>
      </c>
      <c r="PK57" s="234">
        <f t="shared" si="476"/>
        <v>3396250</v>
      </c>
      <c r="PL57" s="234">
        <f t="shared" si="476"/>
        <v>3396250</v>
      </c>
      <c r="PM57" s="234">
        <f t="shared" si="476"/>
        <v>3396250</v>
      </c>
      <c r="PN57" s="234">
        <f t="shared" si="476"/>
        <v>3396250</v>
      </c>
      <c r="PO57" s="234">
        <f t="shared" si="476"/>
        <v>3396250</v>
      </c>
      <c r="PP57" s="234">
        <f t="shared" si="476"/>
        <v>3396250</v>
      </c>
      <c r="PQ57" s="234">
        <f t="shared" si="476"/>
        <v>3396250</v>
      </c>
      <c r="PR57" s="234">
        <f t="shared" si="476"/>
        <v>3396250</v>
      </c>
      <c r="PS57" s="234">
        <f t="shared" si="476"/>
        <v>3396250</v>
      </c>
      <c r="PT57" s="234">
        <f t="shared" si="476"/>
        <v>3396250</v>
      </c>
      <c r="PU57" s="234">
        <f t="shared" si="476"/>
        <v>3396250</v>
      </c>
      <c r="PV57" s="234">
        <f t="shared" si="476"/>
        <v>3396250</v>
      </c>
      <c r="PW57" s="234">
        <f t="shared" si="476"/>
        <v>3396250</v>
      </c>
      <c r="PX57" s="234">
        <f t="shared" si="476"/>
        <v>3396250</v>
      </c>
      <c r="PY57" s="234">
        <f t="shared" si="476"/>
        <v>3396250</v>
      </c>
      <c r="PZ57" s="234">
        <f t="shared" si="476"/>
        <v>3396250</v>
      </c>
      <c r="QA57" s="234">
        <f t="shared" si="476"/>
        <v>3396250</v>
      </c>
      <c r="QB57" s="234">
        <f t="shared" si="476"/>
        <v>3396250</v>
      </c>
      <c r="QC57" s="234">
        <f t="shared" si="476"/>
        <v>3396250</v>
      </c>
      <c r="QD57" s="234">
        <f t="shared" si="476"/>
        <v>3396250</v>
      </c>
      <c r="QE57" s="234">
        <f t="shared" si="476"/>
        <v>3396250</v>
      </c>
      <c r="QF57" s="234">
        <f t="shared" si="476"/>
        <v>3396250</v>
      </c>
      <c r="QG57" s="234">
        <f t="shared" si="476"/>
        <v>3396250</v>
      </c>
      <c r="QH57" s="234">
        <f t="shared" si="476"/>
        <v>3396250</v>
      </c>
      <c r="QI57" s="234">
        <f t="shared" si="476"/>
        <v>3396250</v>
      </c>
      <c r="QJ57" s="234">
        <f t="shared" si="476"/>
        <v>3396250</v>
      </c>
      <c r="QK57" s="234">
        <f t="shared" si="476"/>
        <v>3396250</v>
      </c>
      <c r="QL57" s="234">
        <f t="shared" ref="QL57:SW57" si="477">QK57</f>
        <v>3396250</v>
      </c>
      <c r="QM57" s="234">
        <f t="shared" si="477"/>
        <v>3396250</v>
      </c>
      <c r="QN57" s="234">
        <f t="shared" si="477"/>
        <v>3396250</v>
      </c>
      <c r="QO57" s="234">
        <f t="shared" si="477"/>
        <v>3396250</v>
      </c>
      <c r="QP57" s="234">
        <f t="shared" si="477"/>
        <v>3396250</v>
      </c>
      <c r="QQ57" s="234">
        <f t="shared" si="477"/>
        <v>3396250</v>
      </c>
      <c r="QR57" s="234">
        <f t="shared" si="477"/>
        <v>3396250</v>
      </c>
      <c r="QS57" s="234">
        <f t="shared" si="477"/>
        <v>3396250</v>
      </c>
      <c r="QT57" s="234">
        <f t="shared" si="477"/>
        <v>3396250</v>
      </c>
      <c r="QU57" s="234">
        <f t="shared" si="477"/>
        <v>3396250</v>
      </c>
      <c r="QV57" s="234">
        <f t="shared" si="477"/>
        <v>3396250</v>
      </c>
      <c r="QW57" s="234">
        <f t="shared" si="477"/>
        <v>3396250</v>
      </c>
      <c r="QX57" s="234">
        <f t="shared" si="477"/>
        <v>3396250</v>
      </c>
      <c r="QY57" s="234">
        <f t="shared" si="477"/>
        <v>3396250</v>
      </c>
      <c r="QZ57" s="234">
        <f t="shared" si="477"/>
        <v>3396250</v>
      </c>
      <c r="RA57" s="234">
        <f t="shared" si="477"/>
        <v>3396250</v>
      </c>
      <c r="RB57" s="234">
        <f t="shared" si="477"/>
        <v>3396250</v>
      </c>
      <c r="RC57" s="234">
        <f t="shared" si="477"/>
        <v>3396250</v>
      </c>
      <c r="RD57" s="234">
        <f t="shared" si="477"/>
        <v>3396250</v>
      </c>
      <c r="RE57" s="234">
        <f t="shared" si="477"/>
        <v>3396250</v>
      </c>
      <c r="RF57" s="234">
        <f t="shared" si="477"/>
        <v>3396250</v>
      </c>
      <c r="RG57" s="234">
        <f t="shared" si="477"/>
        <v>3396250</v>
      </c>
      <c r="RH57" s="234">
        <f t="shared" si="477"/>
        <v>3396250</v>
      </c>
      <c r="RI57" s="234">
        <f t="shared" si="477"/>
        <v>3396250</v>
      </c>
      <c r="RJ57" s="234">
        <f t="shared" si="477"/>
        <v>3396250</v>
      </c>
      <c r="RK57" s="234">
        <f t="shared" si="477"/>
        <v>3396250</v>
      </c>
      <c r="RL57" s="234">
        <f t="shared" si="477"/>
        <v>3396250</v>
      </c>
      <c r="RM57" s="234">
        <f t="shared" si="477"/>
        <v>3396250</v>
      </c>
      <c r="RN57" s="234">
        <f t="shared" si="477"/>
        <v>3396250</v>
      </c>
      <c r="RO57" s="234">
        <f t="shared" si="477"/>
        <v>3396250</v>
      </c>
      <c r="RP57" s="234">
        <f t="shared" si="477"/>
        <v>3396250</v>
      </c>
      <c r="RQ57" s="234">
        <f t="shared" si="477"/>
        <v>3396250</v>
      </c>
      <c r="RR57" s="234">
        <f t="shared" si="477"/>
        <v>3396250</v>
      </c>
      <c r="RS57" s="234">
        <f t="shared" si="477"/>
        <v>3396250</v>
      </c>
      <c r="RT57" s="234">
        <f t="shared" si="477"/>
        <v>3396250</v>
      </c>
      <c r="RU57" s="234">
        <f t="shared" si="477"/>
        <v>3396250</v>
      </c>
      <c r="RV57" s="234">
        <f t="shared" si="477"/>
        <v>3396250</v>
      </c>
      <c r="RW57" s="234">
        <f t="shared" si="477"/>
        <v>3396250</v>
      </c>
      <c r="RX57" s="234">
        <f t="shared" si="477"/>
        <v>3396250</v>
      </c>
      <c r="RY57" s="234">
        <f t="shared" si="477"/>
        <v>3396250</v>
      </c>
      <c r="RZ57" s="234">
        <f t="shared" si="477"/>
        <v>3396250</v>
      </c>
      <c r="SA57" s="234">
        <f t="shared" si="477"/>
        <v>3396250</v>
      </c>
      <c r="SB57" s="234">
        <f t="shared" si="477"/>
        <v>3396250</v>
      </c>
      <c r="SC57" s="234">
        <f t="shared" si="477"/>
        <v>3396250</v>
      </c>
      <c r="SD57" s="234">
        <f t="shared" si="477"/>
        <v>3396250</v>
      </c>
      <c r="SE57" s="234">
        <f t="shared" si="477"/>
        <v>3396250</v>
      </c>
      <c r="SF57" s="234">
        <f t="shared" si="477"/>
        <v>3396250</v>
      </c>
      <c r="SG57" s="234">
        <f t="shared" si="477"/>
        <v>3396250</v>
      </c>
      <c r="SH57" s="234">
        <f t="shared" si="477"/>
        <v>3396250</v>
      </c>
      <c r="SI57" s="234">
        <f t="shared" si="477"/>
        <v>3396250</v>
      </c>
      <c r="SJ57" s="234">
        <f t="shared" si="477"/>
        <v>3396250</v>
      </c>
      <c r="SK57" s="234">
        <f t="shared" si="477"/>
        <v>3396250</v>
      </c>
      <c r="SL57" s="234">
        <f t="shared" si="477"/>
        <v>3396250</v>
      </c>
      <c r="SM57" s="234">
        <f t="shared" si="477"/>
        <v>3396250</v>
      </c>
      <c r="SN57" s="234">
        <f t="shared" si="477"/>
        <v>3396250</v>
      </c>
      <c r="SO57" s="234">
        <f t="shared" si="477"/>
        <v>3396250</v>
      </c>
      <c r="SP57" s="234">
        <f t="shared" si="477"/>
        <v>3396250</v>
      </c>
      <c r="SQ57" s="234">
        <f t="shared" si="477"/>
        <v>3396250</v>
      </c>
      <c r="SR57" s="234">
        <f t="shared" si="477"/>
        <v>3396250</v>
      </c>
      <c r="SS57" s="234">
        <f t="shared" si="477"/>
        <v>3396250</v>
      </c>
      <c r="ST57" s="234">
        <f t="shared" si="477"/>
        <v>3396250</v>
      </c>
      <c r="SU57" s="234">
        <f t="shared" si="477"/>
        <v>3396250</v>
      </c>
      <c r="SV57" s="234">
        <f t="shared" si="477"/>
        <v>3396250</v>
      </c>
      <c r="SW57" s="234">
        <f t="shared" si="477"/>
        <v>3396250</v>
      </c>
      <c r="SX57" s="234">
        <f t="shared" ref="SX57:VI57" si="478">SW57</f>
        <v>3396250</v>
      </c>
      <c r="SY57" s="234">
        <f t="shared" si="478"/>
        <v>3396250</v>
      </c>
      <c r="SZ57" s="234">
        <f t="shared" si="478"/>
        <v>3396250</v>
      </c>
      <c r="TA57" s="234">
        <f t="shared" si="478"/>
        <v>3396250</v>
      </c>
      <c r="TB57" s="234">
        <f t="shared" si="478"/>
        <v>3396250</v>
      </c>
      <c r="TC57" s="234">
        <f t="shared" si="478"/>
        <v>3396250</v>
      </c>
      <c r="TD57" s="234">
        <f t="shared" si="478"/>
        <v>3396250</v>
      </c>
      <c r="TE57" s="234">
        <f t="shared" si="478"/>
        <v>3396250</v>
      </c>
      <c r="TF57" s="234">
        <f t="shared" si="478"/>
        <v>3396250</v>
      </c>
      <c r="TG57" s="234">
        <f t="shared" si="478"/>
        <v>3396250</v>
      </c>
      <c r="TH57" s="234">
        <f t="shared" si="478"/>
        <v>3396250</v>
      </c>
      <c r="TI57" s="234">
        <f t="shared" si="478"/>
        <v>3396250</v>
      </c>
      <c r="TJ57" s="234">
        <f t="shared" si="478"/>
        <v>3396250</v>
      </c>
      <c r="TK57" s="234">
        <f t="shared" si="478"/>
        <v>3396250</v>
      </c>
      <c r="TL57" s="234">
        <f t="shared" si="478"/>
        <v>3396250</v>
      </c>
      <c r="TM57" s="234">
        <f t="shared" si="478"/>
        <v>3396250</v>
      </c>
      <c r="TN57" s="234">
        <f t="shared" si="478"/>
        <v>3396250</v>
      </c>
      <c r="TO57" s="234">
        <f t="shared" si="478"/>
        <v>3396250</v>
      </c>
      <c r="TP57" s="234">
        <f t="shared" si="478"/>
        <v>3396250</v>
      </c>
      <c r="TQ57" s="234">
        <f t="shared" si="478"/>
        <v>3396250</v>
      </c>
      <c r="TR57" s="234">
        <f t="shared" si="478"/>
        <v>3396250</v>
      </c>
      <c r="TS57" s="234">
        <f t="shared" si="478"/>
        <v>3396250</v>
      </c>
      <c r="TT57" s="234">
        <f t="shared" si="478"/>
        <v>3396250</v>
      </c>
      <c r="TU57" s="234">
        <f t="shared" si="478"/>
        <v>3396250</v>
      </c>
      <c r="TV57" s="234">
        <f t="shared" si="478"/>
        <v>3396250</v>
      </c>
      <c r="TW57" s="234">
        <f t="shared" si="478"/>
        <v>3396250</v>
      </c>
      <c r="TX57" s="234">
        <f t="shared" si="478"/>
        <v>3396250</v>
      </c>
      <c r="TY57" s="234">
        <f t="shared" si="478"/>
        <v>3396250</v>
      </c>
      <c r="TZ57" s="234">
        <f t="shared" si="478"/>
        <v>3396250</v>
      </c>
      <c r="UA57" s="234">
        <f t="shared" si="478"/>
        <v>3396250</v>
      </c>
      <c r="UB57" s="234">
        <f t="shared" si="478"/>
        <v>3396250</v>
      </c>
      <c r="UC57" s="234">
        <f t="shared" si="478"/>
        <v>3396250</v>
      </c>
      <c r="UD57" s="234">
        <f t="shared" si="478"/>
        <v>3396250</v>
      </c>
      <c r="UE57" s="234">
        <f t="shared" si="478"/>
        <v>3396250</v>
      </c>
      <c r="UF57" s="234">
        <f t="shared" si="478"/>
        <v>3396250</v>
      </c>
      <c r="UG57" s="234">
        <f t="shared" si="478"/>
        <v>3396250</v>
      </c>
      <c r="UH57" s="234">
        <f t="shared" si="478"/>
        <v>3396250</v>
      </c>
      <c r="UI57" s="234">
        <f t="shared" si="478"/>
        <v>3396250</v>
      </c>
      <c r="UJ57" s="234">
        <f t="shared" si="478"/>
        <v>3396250</v>
      </c>
      <c r="UK57" s="234">
        <f t="shared" si="478"/>
        <v>3396250</v>
      </c>
      <c r="UL57" s="234">
        <f t="shared" si="478"/>
        <v>3396250</v>
      </c>
      <c r="UM57" s="234">
        <f t="shared" si="478"/>
        <v>3396250</v>
      </c>
      <c r="UN57" s="234">
        <f t="shared" si="478"/>
        <v>3396250</v>
      </c>
      <c r="UO57" s="234">
        <f t="shared" si="478"/>
        <v>3396250</v>
      </c>
      <c r="UP57" s="234">
        <f t="shared" si="478"/>
        <v>3396250</v>
      </c>
      <c r="UQ57" s="234">
        <f t="shared" si="478"/>
        <v>3396250</v>
      </c>
      <c r="UR57" s="234">
        <f t="shared" si="478"/>
        <v>3396250</v>
      </c>
      <c r="US57" s="234">
        <f t="shared" si="478"/>
        <v>3396250</v>
      </c>
      <c r="UT57" s="234">
        <f t="shared" si="478"/>
        <v>3396250</v>
      </c>
      <c r="UU57" s="234">
        <f t="shared" si="478"/>
        <v>3396250</v>
      </c>
      <c r="UV57" s="234">
        <f t="shared" si="478"/>
        <v>3396250</v>
      </c>
      <c r="UW57" s="234">
        <f t="shared" si="478"/>
        <v>3396250</v>
      </c>
      <c r="UX57" s="234">
        <f t="shared" si="478"/>
        <v>3396250</v>
      </c>
      <c r="UY57" s="234">
        <f t="shared" si="478"/>
        <v>3396250</v>
      </c>
      <c r="UZ57" s="234">
        <f t="shared" si="478"/>
        <v>3396250</v>
      </c>
      <c r="VA57" s="234">
        <f t="shared" si="478"/>
        <v>3396250</v>
      </c>
      <c r="VB57" s="234">
        <f t="shared" si="478"/>
        <v>3396250</v>
      </c>
      <c r="VC57" s="234">
        <f t="shared" si="478"/>
        <v>3396250</v>
      </c>
      <c r="VD57" s="234">
        <f t="shared" si="478"/>
        <v>3396250</v>
      </c>
      <c r="VE57" s="234">
        <f t="shared" si="478"/>
        <v>3396250</v>
      </c>
      <c r="VF57" s="234">
        <f t="shared" si="478"/>
        <v>3396250</v>
      </c>
      <c r="VG57" s="234">
        <f t="shared" si="478"/>
        <v>3396250</v>
      </c>
      <c r="VH57" s="234">
        <f t="shared" si="478"/>
        <v>3396250</v>
      </c>
      <c r="VI57" s="234">
        <f t="shared" si="478"/>
        <v>3396250</v>
      </c>
      <c r="VJ57" s="234">
        <f t="shared" ref="VJ57:XU57" si="479">VI57</f>
        <v>3396250</v>
      </c>
      <c r="VK57" s="234">
        <f t="shared" si="479"/>
        <v>3396250</v>
      </c>
      <c r="VL57" s="234">
        <f t="shared" si="479"/>
        <v>3396250</v>
      </c>
      <c r="VM57" s="234">
        <f t="shared" si="479"/>
        <v>3396250</v>
      </c>
      <c r="VN57" s="234">
        <f t="shared" si="479"/>
        <v>3396250</v>
      </c>
      <c r="VO57" s="234">
        <f t="shared" si="479"/>
        <v>3396250</v>
      </c>
      <c r="VP57" s="234">
        <f t="shared" si="479"/>
        <v>3396250</v>
      </c>
      <c r="VQ57" s="234">
        <f t="shared" si="479"/>
        <v>3396250</v>
      </c>
      <c r="VR57" s="234">
        <f t="shared" si="479"/>
        <v>3396250</v>
      </c>
      <c r="VS57" s="234">
        <f t="shared" si="479"/>
        <v>3396250</v>
      </c>
      <c r="VT57" s="234">
        <f t="shared" si="479"/>
        <v>3396250</v>
      </c>
      <c r="VU57" s="234">
        <f t="shared" si="479"/>
        <v>3396250</v>
      </c>
      <c r="VV57" s="234">
        <f t="shared" si="479"/>
        <v>3396250</v>
      </c>
      <c r="VW57" s="234">
        <f t="shared" si="479"/>
        <v>3396250</v>
      </c>
      <c r="VX57" s="234">
        <f t="shared" si="479"/>
        <v>3396250</v>
      </c>
      <c r="VY57" s="234">
        <f t="shared" si="479"/>
        <v>3396250</v>
      </c>
      <c r="VZ57" s="234">
        <f t="shared" si="479"/>
        <v>3396250</v>
      </c>
      <c r="WA57" s="234">
        <f t="shared" si="479"/>
        <v>3396250</v>
      </c>
      <c r="WB57" s="234">
        <f t="shared" si="479"/>
        <v>3396250</v>
      </c>
      <c r="WC57" s="234">
        <f t="shared" si="479"/>
        <v>3396250</v>
      </c>
      <c r="WD57" s="234">
        <f t="shared" si="479"/>
        <v>3396250</v>
      </c>
      <c r="WE57" s="234">
        <f t="shared" si="479"/>
        <v>3396250</v>
      </c>
      <c r="WF57" s="234">
        <f t="shared" si="479"/>
        <v>3396250</v>
      </c>
      <c r="WG57" s="234">
        <f t="shared" si="479"/>
        <v>3396250</v>
      </c>
      <c r="WH57" s="234">
        <f t="shared" si="479"/>
        <v>3396250</v>
      </c>
      <c r="WI57" s="234">
        <f t="shared" si="479"/>
        <v>3396250</v>
      </c>
      <c r="WJ57" s="234">
        <f t="shared" si="479"/>
        <v>3396250</v>
      </c>
      <c r="WK57" s="234">
        <f t="shared" si="479"/>
        <v>3396250</v>
      </c>
      <c r="WL57" s="234">
        <f t="shared" si="479"/>
        <v>3396250</v>
      </c>
      <c r="WM57" s="234">
        <f t="shared" si="479"/>
        <v>3396250</v>
      </c>
      <c r="WN57" s="234">
        <f t="shared" si="479"/>
        <v>3396250</v>
      </c>
      <c r="WO57" s="234">
        <f t="shared" si="479"/>
        <v>3396250</v>
      </c>
      <c r="WP57" s="234">
        <f t="shared" si="479"/>
        <v>3396250</v>
      </c>
      <c r="WQ57" s="234">
        <f t="shared" si="479"/>
        <v>3396250</v>
      </c>
      <c r="WR57" s="234">
        <f t="shared" si="479"/>
        <v>3396250</v>
      </c>
      <c r="WS57" s="234">
        <f t="shared" si="479"/>
        <v>3396250</v>
      </c>
      <c r="WT57" s="234">
        <f t="shared" si="479"/>
        <v>3396250</v>
      </c>
      <c r="WU57" s="234">
        <f t="shared" si="479"/>
        <v>3396250</v>
      </c>
      <c r="WV57" s="234">
        <f t="shared" si="479"/>
        <v>3396250</v>
      </c>
      <c r="WW57" s="234">
        <f t="shared" si="479"/>
        <v>3396250</v>
      </c>
      <c r="WX57" s="234">
        <f t="shared" si="479"/>
        <v>3396250</v>
      </c>
      <c r="WY57" s="234">
        <f t="shared" si="479"/>
        <v>3396250</v>
      </c>
      <c r="WZ57" s="234">
        <f t="shared" si="479"/>
        <v>3396250</v>
      </c>
      <c r="XA57" s="234">
        <f t="shared" si="479"/>
        <v>3396250</v>
      </c>
      <c r="XB57" s="234">
        <f t="shared" si="479"/>
        <v>3396250</v>
      </c>
      <c r="XC57" s="234">
        <f t="shared" si="479"/>
        <v>3396250</v>
      </c>
      <c r="XD57" s="234">
        <f t="shared" si="479"/>
        <v>3396250</v>
      </c>
      <c r="XE57" s="234">
        <f t="shared" si="479"/>
        <v>3396250</v>
      </c>
      <c r="XF57" s="234">
        <f t="shared" si="479"/>
        <v>3396250</v>
      </c>
      <c r="XG57" s="234">
        <f t="shared" si="479"/>
        <v>3396250</v>
      </c>
      <c r="XH57" s="234">
        <f t="shared" si="479"/>
        <v>3396250</v>
      </c>
      <c r="XI57" s="234">
        <f t="shared" si="479"/>
        <v>3396250</v>
      </c>
      <c r="XJ57" s="234">
        <f t="shared" si="479"/>
        <v>3396250</v>
      </c>
      <c r="XK57" s="234">
        <f t="shared" si="479"/>
        <v>3396250</v>
      </c>
      <c r="XL57" s="234">
        <f t="shared" si="479"/>
        <v>3396250</v>
      </c>
      <c r="XM57" s="234">
        <f t="shared" si="479"/>
        <v>3396250</v>
      </c>
      <c r="XN57" s="234">
        <f t="shared" si="479"/>
        <v>3396250</v>
      </c>
      <c r="XO57" s="234">
        <f t="shared" si="479"/>
        <v>3396250</v>
      </c>
      <c r="XP57" s="234">
        <f t="shared" si="479"/>
        <v>3396250</v>
      </c>
      <c r="XQ57" s="234">
        <f t="shared" si="479"/>
        <v>3396250</v>
      </c>
      <c r="XR57" s="234">
        <f t="shared" si="479"/>
        <v>3396250</v>
      </c>
      <c r="XS57" s="234">
        <f t="shared" si="479"/>
        <v>3396250</v>
      </c>
      <c r="XT57" s="234">
        <f t="shared" si="479"/>
        <v>3396250</v>
      </c>
      <c r="XU57" s="234">
        <f t="shared" si="479"/>
        <v>3396250</v>
      </c>
      <c r="XV57" s="234">
        <f t="shared" ref="XV57:AAG57" si="480">XU57</f>
        <v>3396250</v>
      </c>
      <c r="XW57" s="234">
        <f t="shared" si="480"/>
        <v>3396250</v>
      </c>
      <c r="XX57" s="234">
        <f t="shared" si="480"/>
        <v>3396250</v>
      </c>
      <c r="XY57" s="234">
        <f t="shared" si="480"/>
        <v>3396250</v>
      </c>
      <c r="XZ57" s="234">
        <f t="shared" si="480"/>
        <v>3396250</v>
      </c>
      <c r="YA57" s="234">
        <f t="shared" si="480"/>
        <v>3396250</v>
      </c>
      <c r="YB57" s="234">
        <f t="shared" si="480"/>
        <v>3396250</v>
      </c>
      <c r="YC57" s="234">
        <f t="shared" si="480"/>
        <v>3396250</v>
      </c>
      <c r="YD57" s="234">
        <f t="shared" si="480"/>
        <v>3396250</v>
      </c>
      <c r="YE57" s="234">
        <f t="shared" si="480"/>
        <v>3396250</v>
      </c>
      <c r="YF57" s="234">
        <f t="shared" si="480"/>
        <v>3396250</v>
      </c>
      <c r="YG57" s="234">
        <f t="shared" si="480"/>
        <v>3396250</v>
      </c>
      <c r="YH57" s="234">
        <f t="shared" si="480"/>
        <v>3396250</v>
      </c>
      <c r="YI57" s="234">
        <f t="shared" si="480"/>
        <v>3396250</v>
      </c>
      <c r="YJ57" s="234">
        <f t="shared" si="480"/>
        <v>3396250</v>
      </c>
      <c r="YK57" s="234">
        <f t="shared" si="480"/>
        <v>3396250</v>
      </c>
      <c r="YL57" s="234">
        <f t="shared" si="480"/>
        <v>3396250</v>
      </c>
      <c r="YM57" s="234">
        <f t="shared" si="480"/>
        <v>3396250</v>
      </c>
      <c r="YN57" s="234">
        <f t="shared" si="480"/>
        <v>3396250</v>
      </c>
      <c r="YO57" s="234">
        <f t="shared" si="480"/>
        <v>3396250</v>
      </c>
      <c r="YP57" s="234">
        <f t="shared" si="480"/>
        <v>3396250</v>
      </c>
      <c r="YQ57" s="234">
        <f t="shared" si="480"/>
        <v>3396250</v>
      </c>
      <c r="YR57" s="234">
        <f t="shared" si="480"/>
        <v>3396250</v>
      </c>
      <c r="YS57" s="234">
        <f t="shared" si="480"/>
        <v>3396250</v>
      </c>
      <c r="YT57" s="234">
        <f t="shared" si="480"/>
        <v>3396250</v>
      </c>
      <c r="YU57" s="234">
        <f t="shared" si="480"/>
        <v>3396250</v>
      </c>
      <c r="YV57" s="234">
        <f t="shared" si="480"/>
        <v>3396250</v>
      </c>
      <c r="YW57" s="234">
        <f t="shared" si="480"/>
        <v>3396250</v>
      </c>
      <c r="YX57" s="234">
        <f t="shared" si="480"/>
        <v>3396250</v>
      </c>
      <c r="YY57" s="234">
        <f t="shared" si="480"/>
        <v>3396250</v>
      </c>
      <c r="YZ57" s="234">
        <f t="shared" si="480"/>
        <v>3396250</v>
      </c>
      <c r="ZA57" s="234">
        <f t="shared" si="480"/>
        <v>3396250</v>
      </c>
      <c r="ZB57" s="234">
        <f t="shared" si="480"/>
        <v>3396250</v>
      </c>
      <c r="ZC57" s="234">
        <f t="shared" si="480"/>
        <v>3396250</v>
      </c>
      <c r="ZD57" s="234">
        <f t="shared" si="480"/>
        <v>3396250</v>
      </c>
      <c r="ZE57" s="234">
        <f t="shared" si="480"/>
        <v>3396250</v>
      </c>
      <c r="ZF57" s="234">
        <f t="shared" si="480"/>
        <v>3396250</v>
      </c>
      <c r="ZG57" s="234">
        <f t="shared" si="480"/>
        <v>3396250</v>
      </c>
      <c r="ZH57" s="234">
        <f t="shared" si="480"/>
        <v>3396250</v>
      </c>
      <c r="ZI57" s="234">
        <f t="shared" si="480"/>
        <v>3396250</v>
      </c>
      <c r="ZJ57" s="234">
        <f t="shared" si="480"/>
        <v>3396250</v>
      </c>
      <c r="ZK57" s="234">
        <f t="shared" si="480"/>
        <v>3396250</v>
      </c>
      <c r="ZL57" s="234">
        <f t="shared" si="480"/>
        <v>3396250</v>
      </c>
      <c r="ZM57" s="234">
        <f t="shared" si="480"/>
        <v>3396250</v>
      </c>
      <c r="ZN57" s="234">
        <f t="shared" si="480"/>
        <v>3396250</v>
      </c>
      <c r="ZO57" s="234">
        <f t="shared" si="480"/>
        <v>3396250</v>
      </c>
      <c r="ZP57" s="234">
        <f t="shared" si="480"/>
        <v>3396250</v>
      </c>
      <c r="ZQ57" s="234">
        <f t="shared" si="480"/>
        <v>3396250</v>
      </c>
      <c r="ZR57" s="234">
        <f t="shared" si="480"/>
        <v>3396250</v>
      </c>
      <c r="ZS57" s="234">
        <f t="shared" si="480"/>
        <v>3396250</v>
      </c>
      <c r="ZT57" s="234">
        <f t="shared" si="480"/>
        <v>3396250</v>
      </c>
      <c r="ZU57" s="234">
        <f t="shared" si="480"/>
        <v>3396250</v>
      </c>
      <c r="ZV57" s="234">
        <f t="shared" si="480"/>
        <v>3396250</v>
      </c>
      <c r="ZW57" s="234">
        <f t="shared" si="480"/>
        <v>3396250</v>
      </c>
      <c r="ZX57" s="234">
        <f t="shared" si="480"/>
        <v>3396250</v>
      </c>
      <c r="ZY57" s="234">
        <f t="shared" si="480"/>
        <v>3396250</v>
      </c>
      <c r="ZZ57" s="234">
        <f t="shared" si="480"/>
        <v>3396250</v>
      </c>
      <c r="AAA57" s="234">
        <f t="shared" si="480"/>
        <v>3396250</v>
      </c>
      <c r="AAB57" s="234">
        <f t="shared" si="480"/>
        <v>3396250</v>
      </c>
      <c r="AAC57" s="234">
        <f t="shared" si="480"/>
        <v>3396250</v>
      </c>
      <c r="AAD57" s="234">
        <f t="shared" si="480"/>
        <v>3396250</v>
      </c>
      <c r="AAE57" s="234">
        <f t="shared" si="480"/>
        <v>3396250</v>
      </c>
      <c r="AAF57" s="234">
        <f t="shared" si="480"/>
        <v>3396250</v>
      </c>
      <c r="AAG57" s="234">
        <f t="shared" si="480"/>
        <v>3396250</v>
      </c>
      <c r="AAH57" s="234">
        <f t="shared" ref="AAH57:ACS57" si="481">AAG57</f>
        <v>3396250</v>
      </c>
      <c r="AAI57" s="234">
        <f t="shared" si="481"/>
        <v>3396250</v>
      </c>
      <c r="AAJ57" s="234">
        <f t="shared" si="481"/>
        <v>3396250</v>
      </c>
      <c r="AAK57" s="234">
        <f t="shared" si="481"/>
        <v>3396250</v>
      </c>
      <c r="AAL57" s="234">
        <f t="shared" si="481"/>
        <v>3396250</v>
      </c>
      <c r="AAM57" s="234">
        <f t="shared" si="481"/>
        <v>3396250</v>
      </c>
      <c r="AAN57" s="234">
        <f t="shared" si="481"/>
        <v>3396250</v>
      </c>
      <c r="AAO57" s="234">
        <f t="shared" si="481"/>
        <v>3396250</v>
      </c>
      <c r="AAP57" s="234">
        <f t="shared" si="481"/>
        <v>3396250</v>
      </c>
      <c r="AAQ57" s="234">
        <f t="shared" si="481"/>
        <v>3396250</v>
      </c>
      <c r="AAR57" s="234">
        <f t="shared" si="481"/>
        <v>3396250</v>
      </c>
      <c r="AAS57" s="234">
        <f t="shared" si="481"/>
        <v>3396250</v>
      </c>
      <c r="AAT57" s="234">
        <f t="shared" si="481"/>
        <v>3396250</v>
      </c>
      <c r="AAU57" s="234">
        <f t="shared" si="481"/>
        <v>3396250</v>
      </c>
      <c r="AAV57" s="234">
        <f t="shared" si="481"/>
        <v>3396250</v>
      </c>
      <c r="AAW57" s="234">
        <f t="shared" si="481"/>
        <v>3396250</v>
      </c>
      <c r="AAX57" s="234">
        <f t="shared" si="481"/>
        <v>3396250</v>
      </c>
      <c r="AAY57" s="234">
        <f t="shared" si="481"/>
        <v>3396250</v>
      </c>
      <c r="AAZ57" s="234">
        <f t="shared" si="481"/>
        <v>3396250</v>
      </c>
      <c r="ABA57" s="234">
        <f t="shared" si="481"/>
        <v>3396250</v>
      </c>
      <c r="ABB57" s="234">
        <f t="shared" si="481"/>
        <v>3396250</v>
      </c>
      <c r="ABC57" s="234">
        <f t="shared" si="481"/>
        <v>3396250</v>
      </c>
      <c r="ABD57" s="234">
        <f t="shared" si="481"/>
        <v>3396250</v>
      </c>
      <c r="ABE57" s="234">
        <f t="shared" si="481"/>
        <v>3396250</v>
      </c>
      <c r="ABF57" s="234">
        <f t="shared" si="481"/>
        <v>3396250</v>
      </c>
      <c r="ABG57" s="234">
        <f t="shared" si="481"/>
        <v>3396250</v>
      </c>
      <c r="ABH57" s="234">
        <f t="shared" si="481"/>
        <v>3396250</v>
      </c>
      <c r="ABI57" s="234">
        <f t="shared" si="481"/>
        <v>3396250</v>
      </c>
      <c r="ABJ57" s="234">
        <f t="shared" si="481"/>
        <v>3396250</v>
      </c>
      <c r="ABK57" s="234">
        <f t="shared" si="481"/>
        <v>3396250</v>
      </c>
      <c r="ABL57" s="234">
        <f t="shared" si="481"/>
        <v>3396250</v>
      </c>
      <c r="ABM57" s="234">
        <f t="shared" si="481"/>
        <v>3396250</v>
      </c>
      <c r="ABN57" s="234">
        <f t="shared" si="481"/>
        <v>3396250</v>
      </c>
      <c r="ABO57" s="234">
        <f t="shared" si="481"/>
        <v>3396250</v>
      </c>
      <c r="ABP57" s="234">
        <f t="shared" si="481"/>
        <v>3396250</v>
      </c>
      <c r="ABQ57" s="234">
        <f t="shared" si="481"/>
        <v>3396250</v>
      </c>
      <c r="ABR57" s="234">
        <f t="shared" si="481"/>
        <v>3396250</v>
      </c>
      <c r="ABS57" s="234">
        <f t="shared" si="481"/>
        <v>3396250</v>
      </c>
      <c r="ABT57" s="234">
        <f t="shared" si="481"/>
        <v>3396250</v>
      </c>
      <c r="ABU57" s="234">
        <f t="shared" si="481"/>
        <v>3396250</v>
      </c>
      <c r="ABV57" s="234">
        <f t="shared" si="481"/>
        <v>3396250</v>
      </c>
      <c r="ABW57" s="234">
        <f t="shared" si="481"/>
        <v>3396250</v>
      </c>
      <c r="ABX57" s="234">
        <f t="shared" si="481"/>
        <v>3396250</v>
      </c>
      <c r="ABY57" s="234">
        <f t="shared" si="481"/>
        <v>3396250</v>
      </c>
      <c r="ABZ57" s="234">
        <f t="shared" si="481"/>
        <v>3396250</v>
      </c>
      <c r="ACA57" s="234">
        <f t="shared" si="481"/>
        <v>3396250</v>
      </c>
      <c r="ACB57" s="234">
        <f t="shared" si="481"/>
        <v>3396250</v>
      </c>
      <c r="ACC57" s="234">
        <f t="shared" si="481"/>
        <v>3396250</v>
      </c>
      <c r="ACD57" s="234">
        <f t="shared" si="481"/>
        <v>3396250</v>
      </c>
      <c r="ACE57" s="234">
        <f t="shared" si="481"/>
        <v>3396250</v>
      </c>
      <c r="ACF57" s="234">
        <f t="shared" si="481"/>
        <v>3396250</v>
      </c>
      <c r="ACG57" s="234">
        <f t="shared" si="481"/>
        <v>3396250</v>
      </c>
      <c r="ACH57" s="234">
        <f t="shared" si="481"/>
        <v>3396250</v>
      </c>
      <c r="ACI57" s="234">
        <f t="shared" si="481"/>
        <v>3396250</v>
      </c>
      <c r="ACJ57" s="234">
        <f t="shared" si="481"/>
        <v>3396250</v>
      </c>
      <c r="ACK57" s="234">
        <f t="shared" si="481"/>
        <v>3396250</v>
      </c>
      <c r="ACL57" s="234">
        <f t="shared" si="481"/>
        <v>3396250</v>
      </c>
      <c r="ACM57" s="234">
        <f t="shared" si="481"/>
        <v>3396250</v>
      </c>
      <c r="ACN57" s="234">
        <f t="shared" si="481"/>
        <v>3396250</v>
      </c>
      <c r="ACO57" s="234">
        <f t="shared" si="481"/>
        <v>3396250</v>
      </c>
      <c r="ACP57" s="234">
        <f t="shared" si="481"/>
        <v>3396250</v>
      </c>
      <c r="ACQ57" s="234">
        <f t="shared" si="481"/>
        <v>3396250</v>
      </c>
      <c r="ACR57" s="234">
        <f t="shared" si="481"/>
        <v>3396250</v>
      </c>
      <c r="ACS57" s="234">
        <f t="shared" si="481"/>
        <v>3396250</v>
      </c>
      <c r="ACT57" s="234">
        <f t="shared" ref="ACT57:AFE57" si="482">ACS57</f>
        <v>3396250</v>
      </c>
      <c r="ACU57" s="234">
        <f t="shared" si="482"/>
        <v>3396250</v>
      </c>
      <c r="ACV57" s="234">
        <f t="shared" si="482"/>
        <v>3396250</v>
      </c>
      <c r="ACW57" s="234">
        <f t="shared" si="482"/>
        <v>3396250</v>
      </c>
      <c r="ACX57" s="234">
        <f t="shared" si="482"/>
        <v>3396250</v>
      </c>
      <c r="ACY57" s="234">
        <f t="shared" si="482"/>
        <v>3396250</v>
      </c>
      <c r="ACZ57" s="234">
        <f t="shared" si="482"/>
        <v>3396250</v>
      </c>
      <c r="ADA57" s="234">
        <f t="shared" si="482"/>
        <v>3396250</v>
      </c>
      <c r="ADB57" s="234">
        <f t="shared" si="482"/>
        <v>3396250</v>
      </c>
      <c r="ADC57" s="234">
        <f t="shared" si="482"/>
        <v>3396250</v>
      </c>
      <c r="ADD57" s="234">
        <f t="shared" si="482"/>
        <v>3396250</v>
      </c>
      <c r="ADE57" s="234">
        <f t="shared" si="482"/>
        <v>3396250</v>
      </c>
      <c r="ADF57" s="234">
        <f t="shared" si="482"/>
        <v>3396250</v>
      </c>
      <c r="ADG57" s="234">
        <f t="shared" si="482"/>
        <v>3396250</v>
      </c>
      <c r="ADH57" s="234">
        <f t="shared" si="482"/>
        <v>3396250</v>
      </c>
      <c r="ADI57" s="234">
        <f t="shared" si="482"/>
        <v>3396250</v>
      </c>
      <c r="ADJ57" s="234">
        <f t="shared" si="482"/>
        <v>3396250</v>
      </c>
      <c r="ADK57" s="234">
        <f t="shared" si="482"/>
        <v>3396250</v>
      </c>
      <c r="ADL57" s="234">
        <f t="shared" si="482"/>
        <v>3396250</v>
      </c>
      <c r="ADM57" s="234">
        <f t="shared" si="482"/>
        <v>3396250</v>
      </c>
      <c r="ADN57" s="234">
        <f t="shared" si="482"/>
        <v>3396250</v>
      </c>
      <c r="ADO57" s="234">
        <f t="shared" si="482"/>
        <v>3396250</v>
      </c>
      <c r="ADP57" s="234">
        <f t="shared" si="482"/>
        <v>3396250</v>
      </c>
      <c r="ADQ57" s="234">
        <f t="shared" si="482"/>
        <v>3396250</v>
      </c>
      <c r="ADR57" s="234">
        <f t="shared" si="482"/>
        <v>3396250</v>
      </c>
      <c r="ADS57" s="234">
        <f t="shared" si="482"/>
        <v>3396250</v>
      </c>
      <c r="ADT57" s="234">
        <f t="shared" si="482"/>
        <v>3396250</v>
      </c>
      <c r="ADU57" s="234">
        <f t="shared" si="482"/>
        <v>3396250</v>
      </c>
      <c r="ADV57" s="234">
        <f t="shared" si="482"/>
        <v>3396250</v>
      </c>
      <c r="ADW57" s="234">
        <f t="shared" si="482"/>
        <v>3396250</v>
      </c>
      <c r="ADX57" s="234">
        <f t="shared" si="482"/>
        <v>3396250</v>
      </c>
      <c r="ADY57" s="234">
        <f t="shared" si="482"/>
        <v>3396250</v>
      </c>
      <c r="ADZ57" s="234">
        <f t="shared" si="482"/>
        <v>3396250</v>
      </c>
      <c r="AEA57" s="234">
        <f t="shared" si="482"/>
        <v>3396250</v>
      </c>
      <c r="AEB57" s="234">
        <f t="shared" si="482"/>
        <v>3396250</v>
      </c>
      <c r="AEC57" s="234">
        <f t="shared" si="482"/>
        <v>3396250</v>
      </c>
      <c r="AED57" s="234">
        <f t="shared" si="482"/>
        <v>3396250</v>
      </c>
      <c r="AEE57" s="234">
        <f t="shared" si="482"/>
        <v>3396250</v>
      </c>
      <c r="AEF57" s="234">
        <f t="shared" si="482"/>
        <v>3396250</v>
      </c>
      <c r="AEG57" s="234">
        <f t="shared" si="482"/>
        <v>3396250</v>
      </c>
      <c r="AEH57" s="234">
        <f t="shared" si="482"/>
        <v>3396250</v>
      </c>
      <c r="AEI57" s="234">
        <f t="shared" si="482"/>
        <v>3396250</v>
      </c>
      <c r="AEJ57" s="234">
        <f t="shared" si="482"/>
        <v>3396250</v>
      </c>
      <c r="AEK57" s="234">
        <f t="shared" si="482"/>
        <v>3396250</v>
      </c>
      <c r="AEL57" s="234">
        <f t="shared" si="482"/>
        <v>3396250</v>
      </c>
      <c r="AEM57" s="234">
        <f t="shared" si="482"/>
        <v>3396250</v>
      </c>
      <c r="AEN57" s="234">
        <f t="shared" si="482"/>
        <v>3396250</v>
      </c>
      <c r="AEO57" s="234">
        <f t="shared" si="482"/>
        <v>3396250</v>
      </c>
      <c r="AEP57" s="234">
        <f t="shared" si="482"/>
        <v>3396250</v>
      </c>
      <c r="AEQ57" s="234">
        <f t="shared" si="482"/>
        <v>3396250</v>
      </c>
      <c r="AER57" s="234">
        <f t="shared" si="482"/>
        <v>3396250</v>
      </c>
      <c r="AES57" s="234">
        <f t="shared" si="482"/>
        <v>3396250</v>
      </c>
      <c r="AET57" s="234">
        <f t="shared" si="482"/>
        <v>3396250</v>
      </c>
      <c r="AEU57" s="234">
        <f t="shared" si="482"/>
        <v>3396250</v>
      </c>
      <c r="AEV57" s="234">
        <f t="shared" si="482"/>
        <v>3396250</v>
      </c>
      <c r="AEW57" s="234">
        <f t="shared" si="482"/>
        <v>3396250</v>
      </c>
      <c r="AEX57" s="234">
        <f t="shared" si="482"/>
        <v>3396250</v>
      </c>
      <c r="AEY57" s="234">
        <f t="shared" si="482"/>
        <v>3396250</v>
      </c>
      <c r="AEZ57" s="234">
        <f t="shared" si="482"/>
        <v>3396250</v>
      </c>
      <c r="AFA57" s="234">
        <f t="shared" si="482"/>
        <v>3396250</v>
      </c>
      <c r="AFB57" s="234">
        <f t="shared" si="482"/>
        <v>3396250</v>
      </c>
      <c r="AFC57" s="234">
        <f t="shared" si="482"/>
        <v>3396250</v>
      </c>
      <c r="AFD57" s="234">
        <f t="shared" si="482"/>
        <v>3396250</v>
      </c>
      <c r="AFE57" s="234">
        <f t="shared" si="482"/>
        <v>3396250</v>
      </c>
      <c r="AFF57" s="234">
        <f t="shared" ref="AFF57:AHQ57" si="483">AFE57</f>
        <v>3396250</v>
      </c>
      <c r="AFG57" s="234">
        <f t="shared" si="483"/>
        <v>3396250</v>
      </c>
      <c r="AFH57" s="234">
        <f t="shared" si="483"/>
        <v>3396250</v>
      </c>
      <c r="AFI57" s="234">
        <f t="shared" si="483"/>
        <v>3396250</v>
      </c>
      <c r="AFJ57" s="234">
        <f t="shared" si="483"/>
        <v>3396250</v>
      </c>
      <c r="AFK57" s="234">
        <f t="shared" si="483"/>
        <v>3396250</v>
      </c>
      <c r="AFL57" s="234">
        <f t="shared" si="483"/>
        <v>3396250</v>
      </c>
      <c r="AFM57" s="234">
        <f t="shared" si="483"/>
        <v>3396250</v>
      </c>
      <c r="AFN57" s="234">
        <f t="shared" si="483"/>
        <v>3396250</v>
      </c>
      <c r="AFO57" s="234">
        <f t="shared" si="483"/>
        <v>3396250</v>
      </c>
      <c r="AFP57" s="234">
        <f t="shared" si="483"/>
        <v>3396250</v>
      </c>
      <c r="AFQ57" s="234">
        <f t="shared" si="483"/>
        <v>3396250</v>
      </c>
      <c r="AFR57" s="234">
        <f t="shared" si="483"/>
        <v>3396250</v>
      </c>
      <c r="AFS57" s="234">
        <f t="shared" si="483"/>
        <v>3396250</v>
      </c>
      <c r="AFT57" s="234">
        <f t="shared" si="483"/>
        <v>3396250</v>
      </c>
      <c r="AFU57" s="234">
        <f t="shared" si="483"/>
        <v>3396250</v>
      </c>
      <c r="AFV57" s="234">
        <f t="shared" si="483"/>
        <v>3396250</v>
      </c>
      <c r="AFW57" s="234">
        <f t="shared" si="483"/>
        <v>3396250</v>
      </c>
      <c r="AFX57" s="234">
        <f t="shared" si="483"/>
        <v>3396250</v>
      </c>
      <c r="AFY57" s="234">
        <f t="shared" si="483"/>
        <v>3396250</v>
      </c>
      <c r="AFZ57" s="234">
        <f t="shared" si="483"/>
        <v>3396250</v>
      </c>
      <c r="AGA57" s="234">
        <f t="shared" si="483"/>
        <v>3396250</v>
      </c>
      <c r="AGB57" s="234">
        <f t="shared" si="483"/>
        <v>3396250</v>
      </c>
      <c r="AGC57" s="234">
        <f t="shared" si="483"/>
        <v>3396250</v>
      </c>
      <c r="AGD57" s="234">
        <f t="shared" si="483"/>
        <v>3396250</v>
      </c>
      <c r="AGE57" s="234">
        <f t="shared" si="483"/>
        <v>3396250</v>
      </c>
      <c r="AGF57" s="234">
        <f t="shared" si="483"/>
        <v>3396250</v>
      </c>
      <c r="AGG57" s="234">
        <f t="shared" si="483"/>
        <v>3396250</v>
      </c>
      <c r="AGH57" s="234">
        <f t="shared" si="483"/>
        <v>3396250</v>
      </c>
      <c r="AGI57" s="234">
        <f t="shared" si="483"/>
        <v>3396250</v>
      </c>
      <c r="AGJ57" s="234">
        <f t="shared" si="483"/>
        <v>3396250</v>
      </c>
      <c r="AGK57" s="234">
        <f t="shared" si="483"/>
        <v>3396250</v>
      </c>
      <c r="AGL57" s="234">
        <f t="shared" si="483"/>
        <v>3396250</v>
      </c>
      <c r="AGM57" s="234">
        <f t="shared" si="483"/>
        <v>3396250</v>
      </c>
      <c r="AGN57" s="234">
        <f t="shared" si="483"/>
        <v>3396250</v>
      </c>
      <c r="AGO57" s="234">
        <f t="shared" si="483"/>
        <v>3396250</v>
      </c>
      <c r="AGP57" s="234">
        <f t="shared" si="483"/>
        <v>3396250</v>
      </c>
      <c r="AGQ57" s="234">
        <f t="shared" si="483"/>
        <v>3396250</v>
      </c>
      <c r="AGR57" s="234">
        <f t="shared" si="483"/>
        <v>3396250</v>
      </c>
      <c r="AGS57" s="234">
        <f t="shared" si="483"/>
        <v>3396250</v>
      </c>
      <c r="AGT57" s="234">
        <f t="shared" si="483"/>
        <v>3396250</v>
      </c>
      <c r="AGU57" s="234">
        <f t="shared" si="483"/>
        <v>3396250</v>
      </c>
      <c r="AGV57" s="234">
        <f t="shared" si="483"/>
        <v>3396250</v>
      </c>
      <c r="AGW57" s="234">
        <f t="shared" si="483"/>
        <v>3396250</v>
      </c>
      <c r="AGX57" s="234">
        <f t="shared" si="483"/>
        <v>3396250</v>
      </c>
      <c r="AGY57" s="234">
        <f t="shared" si="483"/>
        <v>3396250</v>
      </c>
      <c r="AGZ57" s="234">
        <f t="shared" si="483"/>
        <v>3396250</v>
      </c>
      <c r="AHA57" s="234">
        <f t="shared" si="483"/>
        <v>3396250</v>
      </c>
      <c r="AHB57" s="234">
        <f t="shared" si="483"/>
        <v>3396250</v>
      </c>
      <c r="AHC57" s="234">
        <f t="shared" si="483"/>
        <v>3396250</v>
      </c>
      <c r="AHD57" s="234">
        <f t="shared" si="483"/>
        <v>3396250</v>
      </c>
      <c r="AHE57" s="234">
        <f t="shared" si="483"/>
        <v>3396250</v>
      </c>
      <c r="AHF57" s="234">
        <f t="shared" si="483"/>
        <v>3396250</v>
      </c>
      <c r="AHG57" s="234">
        <f t="shared" si="483"/>
        <v>3396250</v>
      </c>
      <c r="AHH57" s="234">
        <f t="shared" si="483"/>
        <v>3396250</v>
      </c>
      <c r="AHI57" s="234">
        <f t="shared" si="483"/>
        <v>3396250</v>
      </c>
      <c r="AHJ57" s="234">
        <f t="shared" si="483"/>
        <v>3396250</v>
      </c>
      <c r="AHK57" s="234">
        <f t="shared" si="483"/>
        <v>3396250</v>
      </c>
      <c r="AHL57" s="234">
        <f t="shared" si="483"/>
        <v>3396250</v>
      </c>
      <c r="AHM57" s="234">
        <f t="shared" si="483"/>
        <v>3396250</v>
      </c>
      <c r="AHN57" s="234">
        <f t="shared" si="483"/>
        <v>3396250</v>
      </c>
      <c r="AHO57" s="234">
        <f t="shared" si="483"/>
        <v>3396250</v>
      </c>
      <c r="AHP57" s="234">
        <f t="shared" si="483"/>
        <v>3396250</v>
      </c>
      <c r="AHQ57" s="234">
        <f t="shared" si="483"/>
        <v>3396250</v>
      </c>
      <c r="AHR57" s="234">
        <f t="shared" ref="AHR57:AKC57" si="484">AHQ57</f>
        <v>3396250</v>
      </c>
      <c r="AHS57" s="234">
        <f t="shared" si="484"/>
        <v>3396250</v>
      </c>
      <c r="AHT57" s="234">
        <f t="shared" si="484"/>
        <v>3396250</v>
      </c>
      <c r="AHU57" s="234">
        <f t="shared" si="484"/>
        <v>3396250</v>
      </c>
      <c r="AHV57" s="234">
        <f t="shared" si="484"/>
        <v>3396250</v>
      </c>
      <c r="AHW57" s="234">
        <f t="shared" si="484"/>
        <v>3396250</v>
      </c>
      <c r="AHX57" s="234">
        <f t="shared" si="484"/>
        <v>3396250</v>
      </c>
      <c r="AHY57" s="234">
        <f t="shared" si="484"/>
        <v>3396250</v>
      </c>
      <c r="AHZ57" s="234">
        <f t="shared" si="484"/>
        <v>3396250</v>
      </c>
      <c r="AIA57" s="234">
        <f t="shared" si="484"/>
        <v>3396250</v>
      </c>
      <c r="AIB57" s="234">
        <f t="shared" si="484"/>
        <v>3396250</v>
      </c>
      <c r="AIC57" s="234">
        <f t="shared" si="484"/>
        <v>3396250</v>
      </c>
      <c r="AID57" s="234">
        <f t="shared" si="484"/>
        <v>3396250</v>
      </c>
      <c r="AIE57" s="234">
        <f t="shared" si="484"/>
        <v>3396250</v>
      </c>
      <c r="AIF57" s="234">
        <f t="shared" si="484"/>
        <v>3396250</v>
      </c>
      <c r="AIG57" s="234">
        <f t="shared" si="484"/>
        <v>3396250</v>
      </c>
      <c r="AIH57" s="234">
        <f t="shared" si="484"/>
        <v>3396250</v>
      </c>
      <c r="AII57" s="234">
        <f t="shared" si="484"/>
        <v>3396250</v>
      </c>
      <c r="AIJ57" s="234">
        <f t="shared" si="484"/>
        <v>3396250</v>
      </c>
      <c r="AIK57" s="234">
        <f t="shared" si="484"/>
        <v>3396250</v>
      </c>
      <c r="AIL57" s="234">
        <f t="shared" si="484"/>
        <v>3396250</v>
      </c>
      <c r="AIM57" s="234">
        <f t="shared" si="484"/>
        <v>3396250</v>
      </c>
      <c r="AIN57" s="234">
        <f t="shared" si="484"/>
        <v>3396250</v>
      </c>
      <c r="AIO57" s="234">
        <f t="shared" si="484"/>
        <v>3396250</v>
      </c>
      <c r="AIP57" s="234">
        <f t="shared" si="484"/>
        <v>3396250</v>
      </c>
      <c r="AIQ57" s="234">
        <f t="shared" si="484"/>
        <v>3396250</v>
      </c>
      <c r="AIR57" s="234">
        <f t="shared" si="484"/>
        <v>3396250</v>
      </c>
      <c r="AIS57" s="234">
        <f t="shared" si="484"/>
        <v>3396250</v>
      </c>
      <c r="AIT57" s="234">
        <f t="shared" si="484"/>
        <v>3396250</v>
      </c>
      <c r="AIU57" s="234">
        <f t="shared" si="484"/>
        <v>3396250</v>
      </c>
      <c r="AIV57" s="234">
        <f t="shared" si="484"/>
        <v>3396250</v>
      </c>
      <c r="AIW57" s="234">
        <f t="shared" si="484"/>
        <v>3396250</v>
      </c>
      <c r="AIX57" s="234">
        <f t="shared" si="484"/>
        <v>3396250</v>
      </c>
      <c r="AIY57" s="234">
        <f t="shared" si="484"/>
        <v>3396250</v>
      </c>
      <c r="AIZ57" s="234">
        <f t="shared" si="484"/>
        <v>3396250</v>
      </c>
      <c r="AJA57" s="234">
        <f t="shared" si="484"/>
        <v>3396250</v>
      </c>
      <c r="AJB57" s="234">
        <f t="shared" si="484"/>
        <v>3396250</v>
      </c>
      <c r="AJC57" s="234">
        <f t="shared" si="484"/>
        <v>3396250</v>
      </c>
      <c r="AJD57" s="234">
        <f t="shared" si="484"/>
        <v>3396250</v>
      </c>
      <c r="AJE57" s="234">
        <f t="shared" si="484"/>
        <v>3396250</v>
      </c>
      <c r="AJF57" s="234">
        <f t="shared" si="484"/>
        <v>3396250</v>
      </c>
      <c r="AJG57" s="234">
        <f t="shared" si="484"/>
        <v>3396250</v>
      </c>
      <c r="AJH57" s="234">
        <f t="shared" si="484"/>
        <v>3396250</v>
      </c>
      <c r="AJI57" s="234">
        <f t="shared" si="484"/>
        <v>3396250</v>
      </c>
      <c r="AJJ57" s="234">
        <f t="shared" si="484"/>
        <v>3396250</v>
      </c>
      <c r="AJK57" s="234">
        <f t="shared" si="484"/>
        <v>3396250</v>
      </c>
      <c r="AJL57" s="234">
        <f t="shared" si="484"/>
        <v>3396250</v>
      </c>
      <c r="AJM57" s="234">
        <f t="shared" si="484"/>
        <v>3396250</v>
      </c>
      <c r="AJN57" s="234">
        <f t="shared" si="484"/>
        <v>3396250</v>
      </c>
      <c r="AJO57" s="234">
        <f t="shared" si="484"/>
        <v>3396250</v>
      </c>
      <c r="AJP57" s="234">
        <f t="shared" si="484"/>
        <v>3396250</v>
      </c>
      <c r="AJQ57" s="234">
        <f t="shared" si="484"/>
        <v>3396250</v>
      </c>
      <c r="AJR57" s="234">
        <f t="shared" si="484"/>
        <v>3396250</v>
      </c>
      <c r="AJS57" s="234">
        <f t="shared" si="484"/>
        <v>3396250</v>
      </c>
      <c r="AJT57" s="234">
        <f t="shared" si="484"/>
        <v>3396250</v>
      </c>
      <c r="AJU57" s="234">
        <f t="shared" si="484"/>
        <v>3396250</v>
      </c>
      <c r="AJV57" s="234">
        <f t="shared" si="484"/>
        <v>3396250</v>
      </c>
      <c r="AJW57" s="234">
        <f t="shared" si="484"/>
        <v>3396250</v>
      </c>
      <c r="AJX57" s="234">
        <f t="shared" si="484"/>
        <v>3396250</v>
      </c>
      <c r="AJY57" s="234">
        <f t="shared" si="484"/>
        <v>3396250</v>
      </c>
      <c r="AJZ57" s="234">
        <f t="shared" si="484"/>
        <v>3396250</v>
      </c>
      <c r="AKA57" s="234">
        <f t="shared" si="484"/>
        <v>3396250</v>
      </c>
      <c r="AKB57" s="234">
        <f t="shared" si="484"/>
        <v>3396250</v>
      </c>
      <c r="AKC57" s="234">
        <f t="shared" si="484"/>
        <v>3396250</v>
      </c>
      <c r="AKD57" s="234">
        <f t="shared" ref="AKD57:ALP57" si="485">AKC57</f>
        <v>3396250</v>
      </c>
      <c r="AKE57" s="234">
        <f t="shared" si="485"/>
        <v>3396250</v>
      </c>
      <c r="AKF57" s="234">
        <f t="shared" si="485"/>
        <v>3396250</v>
      </c>
      <c r="AKG57" s="234">
        <f t="shared" si="485"/>
        <v>3396250</v>
      </c>
      <c r="AKH57" s="234">
        <f t="shared" si="485"/>
        <v>3396250</v>
      </c>
      <c r="AKI57" s="234">
        <f t="shared" si="485"/>
        <v>3396250</v>
      </c>
      <c r="AKJ57" s="234">
        <f t="shared" si="485"/>
        <v>3396250</v>
      </c>
      <c r="AKK57" s="234">
        <f t="shared" si="485"/>
        <v>3396250</v>
      </c>
      <c r="AKL57" s="234">
        <f t="shared" si="485"/>
        <v>3396250</v>
      </c>
      <c r="AKM57" s="234">
        <f t="shared" si="485"/>
        <v>3396250</v>
      </c>
      <c r="AKN57" s="234">
        <f t="shared" si="485"/>
        <v>3396250</v>
      </c>
      <c r="AKO57" s="234">
        <f t="shared" si="485"/>
        <v>3396250</v>
      </c>
      <c r="AKP57" s="234">
        <f t="shared" si="485"/>
        <v>3396250</v>
      </c>
      <c r="AKQ57" s="234">
        <f t="shared" si="485"/>
        <v>3396250</v>
      </c>
      <c r="AKR57" s="234">
        <f t="shared" si="485"/>
        <v>3396250</v>
      </c>
      <c r="AKS57" s="234">
        <f t="shared" si="485"/>
        <v>3396250</v>
      </c>
      <c r="AKT57" s="234">
        <f t="shared" si="485"/>
        <v>3396250</v>
      </c>
      <c r="AKU57" s="234">
        <f t="shared" si="485"/>
        <v>3396250</v>
      </c>
      <c r="AKV57" s="234">
        <f t="shared" si="485"/>
        <v>3396250</v>
      </c>
      <c r="AKW57" s="234">
        <f t="shared" si="485"/>
        <v>3396250</v>
      </c>
      <c r="AKX57" s="234">
        <f t="shared" si="485"/>
        <v>3396250</v>
      </c>
      <c r="AKY57" s="234">
        <f t="shared" si="485"/>
        <v>3396250</v>
      </c>
      <c r="AKZ57" s="234">
        <f t="shared" si="485"/>
        <v>3396250</v>
      </c>
      <c r="ALA57" s="234">
        <f t="shared" si="485"/>
        <v>3396250</v>
      </c>
      <c r="ALB57" s="234">
        <f t="shared" si="485"/>
        <v>3396250</v>
      </c>
      <c r="ALC57" s="234">
        <f t="shared" si="485"/>
        <v>3396250</v>
      </c>
      <c r="ALD57" s="234">
        <f t="shared" si="485"/>
        <v>3396250</v>
      </c>
      <c r="ALE57" s="234">
        <f t="shared" si="485"/>
        <v>3396250</v>
      </c>
      <c r="ALF57" s="234">
        <f t="shared" si="485"/>
        <v>3396250</v>
      </c>
      <c r="ALG57" s="234">
        <f t="shared" si="485"/>
        <v>3396250</v>
      </c>
      <c r="ALH57" s="234">
        <f t="shared" si="485"/>
        <v>3396250</v>
      </c>
      <c r="ALI57" s="234">
        <f t="shared" si="485"/>
        <v>3396250</v>
      </c>
      <c r="ALJ57" s="234">
        <f t="shared" si="485"/>
        <v>3396250</v>
      </c>
      <c r="ALK57" s="234">
        <f t="shared" si="485"/>
        <v>3396250</v>
      </c>
      <c r="ALL57" s="234">
        <f t="shared" si="485"/>
        <v>3396250</v>
      </c>
      <c r="ALM57" s="234">
        <f t="shared" si="485"/>
        <v>3396250</v>
      </c>
      <c r="ALN57" s="234">
        <f t="shared" si="485"/>
        <v>3396250</v>
      </c>
      <c r="ALO57" s="234">
        <f t="shared" si="485"/>
        <v>3396250</v>
      </c>
      <c r="ALP57" s="234">
        <f t="shared" si="485"/>
        <v>3396250</v>
      </c>
    </row>
    <row r="58" spans="1:1004" x14ac:dyDescent="0.3">
      <c r="C58" s="195" t="s">
        <v>96</v>
      </c>
      <c r="D58" s="60">
        <f>ROIC!D5</f>
        <v>0.67673016524860541</v>
      </c>
      <c r="E58" s="60">
        <f>D58</f>
        <v>0.67673016524860541</v>
      </c>
      <c r="F58" s="60">
        <f t="shared" ref="F58:BQ58" si="486">E58</f>
        <v>0.67673016524860541</v>
      </c>
      <c r="G58" s="60">
        <f t="shared" si="486"/>
        <v>0.67673016524860541</v>
      </c>
      <c r="H58" s="60">
        <f t="shared" si="486"/>
        <v>0.67673016524860541</v>
      </c>
      <c r="I58" s="60">
        <f t="shared" si="486"/>
        <v>0.67673016524860541</v>
      </c>
      <c r="J58" s="60">
        <f t="shared" si="486"/>
        <v>0.67673016524860541</v>
      </c>
      <c r="K58" s="60">
        <f t="shared" si="486"/>
        <v>0.67673016524860541</v>
      </c>
      <c r="L58" s="60">
        <f t="shared" si="486"/>
        <v>0.67673016524860541</v>
      </c>
      <c r="M58" s="60">
        <f t="shared" si="486"/>
        <v>0.67673016524860541</v>
      </c>
      <c r="N58" s="60">
        <f t="shared" si="486"/>
        <v>0.67673016524860541</v>
      </c>
      <c r="O58" s="60">
        <f t="shared" si="486"/>
        <v>0.67673016524860541</v>
      </c>
      <c r="P58" s="60">
        <f t="shared" si="486"/>
        <v>0.67673016524860541</v>
      </c>
      <c r="Q58" s="60">
        <f t="shared" si="486"/>
        <v>0.67673016524860541</v>
      </c>
      <c r="R58" s="60">
        <f t="shared" si="486"/>
        <v>0.67673016524860541</v>
      </c>
      <c r="S58" s="60">
        <f t="shared" si="486"/>
        <v>0.67673016524860541</v>
      </c>
      <c r="T58" s="60">
        <f t="shared" si="486"/>
        <v>0.67673016524860541</v>
      </c>
      <c r="U58" s="60">
        <f t="shared" si="486"/>
        <v>0.67673016524860541</v>
      </c>
      <c r="V58" s="60">
        <f t="shared" si="486"/>
        <v>0.67673016524860541</v>
      </c>
      <c r="W58" s="60">
        <f t="shared" si="486"/>
        <v>0.67673016524860541</v>
      </c>
      <c r="X58" s="60">
        <f t="shared" si="486"/>
        <v>0.67673016524860541</v>
      </c>
      <c r="Y58" s="60">
        <f t="shared" si="486"/>
        <v>0.67673016524860541</v>
      </c>
      <c r="Z58" s="60">
        <f t="shared" si="486"/>
        <v>0.67673016524860541</v>
      </c>
      <c r="AA58" s="60">
        <f t="shared" si="486"/>
        <v>0.67673016524860541</v>
      </c>
      <c r="AB58" s="60">
        <f t="shared" si="486"/>
        <v>0.67673016524860541</v>
      </c>
      <c r="AC58" s="60">
        <f t="shared" si="486"/>
        <v>0.67673016524860541</v>
      </c>
      <c r="AD58" s="60">
        <f t="shared" si="486"/>
        <v>0.67673016524860541</v>
      </c>
      <c r="AE58" s="60">
        <f t="shared" si="486"/>
        <v>0.67673016524860541</v>
      </c>
      <c r="AF58" s="60">
        <f t="shared" si="486"/>
        <v>0.67673016524860541</v>
      </c>
      <c r="AG58" s="60">
        <f t="shared" si="486"/>
        <v>0.67673016524860541</v>
      </c>
      <c r="AH58" s="60">
        <f t="shared" si="486"/>
        <v>0.67673016524860541</v>
      </c>
      <c r="AI58" s="60">
        <f t="shared" si="486"/>
        <v>0.67673016524860541</v>
      </c>
      <c r="AJ58" s="60">
        <f t="shared" si="486"/>
        <v>0.67673016524860541</v>
      </c>
      <c r="AK58" s="60">
        <f t="shared" si="486"/>
        <v>0.67673016524860541</v>
      </c>
      <c r="AL58" s="60">
        <f t="shared" si="486"/>
        <v>0.67673016524860541</v>
      </c>
      <c r="AM58" s="60">
        <f t="shared" si="486"/>
        <v>0.67673016524860541</v>
      </c>
      <c r="AN58" s="60">
        <f t="shared" si="486"/>
        <v>0.67673016524860541</v>
      </c>
      <c r="AO58" s="60">
        <f t="shared" si="486"/>
        <v>0.67673016524860541</v>
      </c>
      <c r="AP58" s="60">
        <f t="shared" si="486"/>
        <v>0.67673016524860541</v>
      </c>
      <c r="AQ58" s="60">
        <f t="shared" si="486"/>
        <v>0.67673016524860541</v>
      </c>
      <c r="AR58" s="60">
        <f t="shared" si="486"/>
        <v>0.67673016524860541</v>
      </c>
      <c r="AS58" s="60">
        <f t="shared" si="486"/>
        <v>0.67673016524860541</v>
      </c>
      <c r="AT58" s="60">
        <f t="shared" si="486"/>
        <v>0.67673016524860541</v>
      </c>
      <c r="AU58" s="60">
        <f t="shared" si="486"/>
        <v>0.67673016524860541</v>
      </c>
      <c r="AV58" s="60">
        <f t="shared" si="486"/>
        <v>0.67673016524860541</v>
      </c>
      <c r="AW58" s="60">
        <f t="shared" si="486"/>
        <v>0.67673016524860541</v>
      </c>
      <c r="AX58" s="60">
        <f t="shared" si="486"/>
        <v>0.67673016524860541</v>
      </c>
      <c r="AY58" s="60">
        <f t="shared" si="486"/>
        <v>0.67673016524860541</v>
      </c>
      <c r="AZ58" s="60">
        <f t="shared" si="486"/>
        <v>0.67673016524860541</v>
      </c>
      <c r="BA58" s="60">
        <f t="shared" si="486"/>
        <v>0.67673016524860541</v>
      </c>
      <c r="BB58" s="60">
        <f t="shared" si="486"/>
        <v>0.67673016524860541</v>
      </c>
      <c r="BC58" s="60">
        <f t="shared" si="486"/>
        <v>0.67673016524860541</v>
      </c>
      <c r="BD58" s="60">
        <f t="shared" si="486"/>
        <v>0.67673016524860541</v>
      </c>
      <c r="BE58" s="60">
        <f t="shared" si="486"/>
        <v>0.67673016524860541</v>
      </c>
      <c r="BF58" s="60">
        <f t="shared" si="486"/>
        <v>0.67673016524860541</v>
      </c>
      <c r="BG58" s="60">
        <f t="shared" si="486"/>
        <v>0.67673016524860541</v>
      </c>
      <c r="BH58" s="60">
        <f t="shared" si="486"/>
        <v>0.67673016524860541</v>
      </c>
      <c r="BI58" s="60">
        <f t="shared" si="486"/>
        <v>0.67673016524860541</v>
      </c>
      <c r="BJ58" s="60">
        <f t="shared" si="486"/>
        <v>0.67673016524860541</v>
      </c>
      <c r="BK58" s="60">
        <f t="shared" si="486"/>
        <v>0.67673016524860541</v>
      </c>
      <c r="BL58" s="60">
        <f t="shared" si="486"/>
        <v>0.67673016524860541</v>
      </c>
      <c r="BM58" s="60">
        <f t="shared" si="486"/>
        <v>0.67673016524860541</v>
      </c>
      <c r="BN58" s="60">
        <f t="shared" si="486"/>
        <v>0.67673016524860541</v>
      </c>
      <c r="BO58" s="60">
        <f t="shared" si="486"/>
        <v>0.67673016524860541</v>
      </c>
      <c r="BP58" s="60">
        <f t="shared" si="486"/>
        <v>0.67673016524860541</v>
      </c>
      <c r="BQ58" s="60">
        <f t="shared" si="486"/>
        <v>0.67673016524860541</v>
      </c>
      <c r="BR58" s="60">
        <f t="shared" ref="BR58:EC58" si="487">BQ58</f>
        <v>0.67673016524860541</v>
      </c>
      <c r="BS58" s="60">
        <f t="shared" si="487"/>
        <v>0.67673016524860541</v>
      </c>
      <c r="BT58" s="60">
        <f t="shared" si="487"/>
        <v>0.67673016524860541</v>
      </c>
      <c r="BU58" s="60">
        <f t="shared" si="487"/>
        <v>0.67673016524860541</v>
      </c>
      <c r="BV58" s="60">
        <f t="shared" si="487"/>
        <v>0.67673016524860541</v>
      </c>
      <c r="BW58" s="60">
        <f t="shared" si="487"/>
        <v>0.67673016524860541</v>
      </c>
      <c r="BX58" s="60">
        <f t="shared" si="487"/>
        <v>0.67673016524860541</v>
      </c>
      <c r="BY58" s="60">
        <f t="shared" si="487"/>
        <v>0.67673016524860541</v>
      </c>
      <c r="BZ58" s="60">
        <f t="shared" si="487"/>
        <v>0.67673016524860541</v>
      </c>
      <c r="CA58" s="60">
        <f t="shared" si="487"/>
        <v>0.67673016524860541</v>
      </c>
      <c r="CB58" s="60">
        <f t="shared" si="487"/>
        <v>0.67673016524860541</v>
      </c>
      <c r="CC58" s="60">
        <f t="shared" si="487"/>
        <v>0.67673016524860541</v>
      </c>
      <c r="CD58" s="60">
        <f t="shared" si="487"/>
        <v>0.67673016524860541</v>
      </c>
      <c r="CE58" s="60">
        <f t="shared" si="487"/>
        <v>0.67673016524860541</v>
      </c>
      <c r="CF58" s="60">
        <f t="shared" si="487"/>
        <v>0.67673016524860541</v>
      </c>
      <c r="CG58" s="60">
        <f t="shared" si="487"/>
        <v>0.67673016524860541</v>
      </c>
      <c r="CH58" s="60">
        <f t="shared" si="487"/>
        <v>0.67673016524860541</v>
      </c>
      <c r="CI58" s="60">
        <f t="shared" si="487"/>
        <v>0.67673016524860541</v>
      </c>
      <c r="CJ58" s="60">
        <f t="shared" si="487"/>
        <v>0.67673016524860541</v>
      </c>
      <c r="CK58" s="60">
        <f t="shared" si="487"/>
        <v>0.67673016524860541</v>
      </c>
      <c r="CL58" s="60">
        <f t="shared" si="487"/>
        <v>0.67673016524860541</v>
      </c>
      <c r="CM58" s="60">
        <f t="shared" si="487"/>
        <v>0.67673016524860541</v>
      </c>
      <c r="CN58" s="60">
        <f t="shared" si="487"/>
        <v>0.67673016524860541</v>
      </c>
      <c r="CO58" s="60">
        <f t="shared" si="487"/>
        <v>0.67673016524860541</v>
      </c>
      <c r="CP58" s="60">
        <f t="shared" si="487"/>
        <v>0.67673016524860541</v>
      </c>
      <c r="CQ58" s="60">
        <f t="shared" si="487"/>
        <v>0.67673016524860541</v>
      </c>
      <c r="CR58" s="60">
        <f t="shared" si="487"/>
        <v>0.67673016524860541</v>
      </c>
      <c r="CS58" s="60">
        <f t="shared" si="487"/>
        <v>0.67673016524860541</v>
      </c>
      <c r="CT58" s="60">
        <f t="shared" si="487"/>
        <v>0.67673016524860541</v>
      </c>
      <c r="CU58" s="60">
        <f t="shared" si="487"/>
        <v>0.67673016524860541</v>
      </c>
      <c r="CV58" s="60">
        <f t="shared" si="487"/>
        <v>0.67673016524860541</v>
      </c>
      <c r="CW58" s="60">
        <f t="shared" si="487"/>
        <v>0.67673016524860541</v>
      </c>
      <c r="CX58" s="60">
        <f t="shared" si="487"/>
        <v>0.67673016524860541</v>
      </c>
      <c r="CY58" s="60">
        <f t="shared" si="487"/>
        <v>0.67673016524860541</v>
      </c>
      <c r="CZ58" s="60">
        <f t="shared" si="487"/>
        <v>0.67673016524860541</v>
      </c>
      <c r="DA58" s="60">
        <f t="shared" si="487"/>
        <v>0.67673016524860541</v>
      </c>
      <c r="DB58" s="60">
        <f t="shared" si="487"/>
        <v>0.67673016524860541</v>
      </c>
      <c r="DC58" s="60">
        <f t="shared" si="487"/>
        <v>0.67673016524860541</v>
      </c>
      <c r="DD58" s="60">
        <f t="shared" si="487"/>
        <v>0.67673016524860541</v>
      </c>
      <c r="DE58" s="60">
        <f t="shared" si="487"/>
        <v>0.67673016524860541</v>
      </c>
      <c r="DF58" s="60">
        <f t="shared" si="487"/>
        <v>0.67673016524860541</v>
      </c>
      <c r="DG58" s="60">
        <f t="shared" si="487"/>
        <v>0.67673016524860541</v>
      </c>
      <c r="DH58" s="60">
        <f t="shared" si="487"/>
        <v>0.67673016524860541</v>
      </c>
      <c r="DI58" s="60">
        <f t="shared" si="487"/>
        <v>0.67673016524860541</v>
      </c>
      <c r="DJ58" s="60">
        <f t="shared" si="487"/>
        <v>0.67673016524860541</v>
      </c>
      <c r="DK58" s="60">
        <f t="shared" si="487"/>
        <v>0.67673016524860541</v>
      </c>
      <c r="DL58" s="60">
        <f t="shared" si="487"/>
        <v>0.67673016524860541</v>
      </c>
      <c r="DM58" s="60">
        <f t="shared" si="487"/>
        <v>0.67673016524860541</v>
      </c>
      <c r="DN58" s="60">
        <f t="shared" si="487"/>
        <v>0.67673016524860541</v>
      </c>
      <c r="DO58" s="60">
        <f t="shared" si="487"/>
        <v>0.67673016524860541</v>
      </c>
      <c r="DP58" s="60">
        <f t="shared" si="487"/>
        <v>0.67673016524860541</v>
      </c>
      <c r="DQ58" s="60">
        <f t="shared" si="487"/>
        <v>0.67673016524860541</v>
      </c>
      <c r="DR58" s="60">
        <f t="shared" si="487"/>
        <v>0.67673016524860541</v>
      </c>
      <c r="DS58" s="60">
        <f t="shared" si="487"/>
        <v>0.67673016524860541</v>
      </c>
      <c r="DT58" s="60">
        <f t="shared" si="487"/>
        <v>0.67673016524860541</v>
      </c>
      <c r="DU58" s="60">
        <f t="shared" si="487"/>
        <v>0.67673016524860541</v>
      </c>
      <c r="DV58" s="60">
        <f t="shared" si="487"/>
        <v>0.67673016524860541</v>
      </c>
      <c r="DW58" s="60">
        <f t="shared" si="487"/>
        <v>0.67673016524860541</v>
      </c>
      <c r="DX58" s="60">
        <f t="shared" si="487"/>
        <v>0.67673016524860541</v>
      </c>
      <c r="DY58" s="60">
        <f t="shared" si="487"/>
        <v>0.67673016524860541</v>
      </c>
      <c r="DZ58" s="60">
        <f t="shared" si="487"/>
        <v>0.67673016524860541</v>
      </c>
      <c r="EA58" s="60">
        <f t="shared" si="487"/>
        <v>0.67673016524860541</v>
      </c>
      <c r="EB58" s="60">
        <f t="shared" si="487"/>
        <v>0.67673016524860541</v>
      </c>
      <c r="EC58" s="60">
        <f t="shared" si="487"/>
        <v>0.67673016524860541</v>
      </c>
      <c r="ED58" s="60">
        <f t="shared" ref="ED58:GO58" si="488">EC58</f>
        <v>0.67673016524860541</v>
      </c>
      <c r="EE58" s="60">
        <f t="shared" si="488"/>
        <v>0.67673016524860541</v>
      </c>
      <c r="EF58" s="60">
        <f t="shared" si="488"/>
        <v>0.67673016524860541</v>
      </c>
      <c r="EG58" s="60">
        <f t="shared" si="488"/>
        <v>0.67673016524860541</v>
      </c>
      <c r="EH58" s="60">
        <f t="shared" si="488"/>
        <v>0.67673016524860541</v>
      </c>
      <c r="EI58" s="60">
        <f t="shared" si="488"/>
        <v>0.67673016524860541</v>
      </c>
      <c r="EJ58" s="60">
        <f t="shared" si="488"/>
        <v>0.67673016524860541</v>
      </c>
      <c r="EK58" s="60">
        <f t="shared" si="488"/>
        <v>0.67673016524860541</v>
      </c>
      <c r="EL58" s="60">
        <f t="shared" si="488"/>
        <v>0.67673016524860541</v>
      </c>
      <c r="EM58" s="60">
        <f t="shared" si="488"/>
        <v>0.67673016524860541</v>
      </c>
      <c r="EN58" s="60">
        <f t="shared" si="488"/>
        <v>0.67673016524860541</v>
      </c>
      <c r="EO58" s="60">
        <f t="shared" si="488"/>
        <v>0.67673016524860541</v>
      </c>
      <c r="EP58" s="60">
        <f t="shared" si="488"/>
        <v>0.67673016524860541</v>
      </c>
      <c r="EQ58" s="60">
        <f t="shared" si="488"/>
        <v>0.67673016524860541</v>
      </c>
      <c r="ER58" s="60">
        <f t="shared" si="488"/>
        <v>0.67673016524860541</v>
      </c>
      <c r="ES58" s="60">
        <f t="shared" si="488"/>
        <v>0.67673016524860541</v>
      </c>
      <c r="ET58" s="60">
        <f t="shared" si="488"/>
        <v>0.67673016524860541</v>
      </c>
      <c r="EU58" s="60">
        <f t="shared" si="488"/>
        <v>0.67673016524860541</v>
      </c>
      <c r="EV58" s="60">
        <f t="shared" si="488"/>
        <v>0.67673016524860541</v>
      </c>
      <c r="EW58" s="60">
        <f t="shared" si="488"/>
        <v>0.67673016524860541</v>
      </c>
      <c r="EX58" s="60">
        <f t="shared" si="488"/>
        <v>0.67673016524860541</v>
      </c>
      <c r="EY58" s="60">
        <f t="shared" si="488"/>
        <v>0.67673016524860541</v>
      </c>
      <c r="EZ58" s="60">
        <f t="shared" si="488"/>
        <v>0.67673016524860541</v>
      </c>
      <c r="FA58" s="60">
        <f t="shared" si="488"/>
        <v>0.67673016524860541</v>
      </c>
      <c r="FB58" s="60">
        <f t="shared" si="488"/>
        <v>0.67673016524860541</v>
      </c>
      <c r="FC58" s="60">
        <f t="shared" si="488"/>
        <v>0.67673016524860541</v>
      </c>
      <c r="FD58" s="60">
        <f t="shared" si="488"/>
        <v>0.67673016524860541</v>
      </c>
      <c r="FE58" s="60">
        <f t="shared" si="488"/>
        <v>0.67673016524860541</v>
      </c>
      <c r="FF58" s="60">
        <f t="shared" si="488"/>
        <v>0.67673016524860541</v>
      </c>
      <c r="FG58" s="60">
        <f t="shared" si="488"/>
        <v>0.67673016524860541</v>
      </c>
      <c r="FH58" s="60">
        <f t="shared" si="488"/>
        <v>0.67673016524860541</v>
      </c>
      <c r="FI58" s="60">
        <f t="shared" si="488"/>
        <v>0.67673016524860541</v>
      </c>
      <c r="FJ58" s="60">
        <f t="shared" si="488"/>
        <v>0.67673016524860541</v>
      </c>
      <c r="FK58" s="60">
        <f t="shared" si="488"/>
        <v>0.67673016524860541</v>
      </c>
      <c r="FL58" s="60">
        <f t="shared" si="488"/>
        <v>0.67673016524860541</v>
      </c>
      <c r="FM58" s="60">
        <f t="shared" si="488"/>
        <v>0.67673016524860541</v>
      </c>
      <c r="FN58" s="60">
        <f t="shared" si="488"/>
        <v>0.67673016524860541</v>
      </c>
      <c r="FO58" s="60">
        <f t="shared" si="488"/>
        <v>0.67673016524860541</v>
      </c>
      <c r="FP58" s="60">
        <f t="shared" si="488"/>
        <v>0.67673016524860541</v>
      </c>
      <c r="FQ58" s="60">
        <f t="shared" si="488"/>
        <v>0.67673016524860541</v>
      </c>
      <c r="FR58" s="60">
        <f t="shared" si="488"/>
        <v>0.67673016524860541</v>
      </c>
      <c r="FS58" s="60">
        <f t="shared" si="488"/>
        <v>0.67673016524860541</v>
      </c>
      <c r="FT58" s="60">
        <f t="shared" si="488"/>
        <v>0.67673016524860541</v>
      </c>
      <c r="FU58" s="60">
        <f t="shared" si="488"/>
        <v>0.67673016524860541</v>
      </c>
      <c r="FV58" s="60">
        <f t="shared" si="488"/>
        <v>0.67673016524860541</v>
      </c>
      <c r="FW58" s="60">
        <f t="shared" si="488"/>
        <v>0.67673016524860541</v>
      </c>
      <c r="FX58" s="60">
        <f t="shared" si="488"/>
        <v>0.67673016524860541</v>
      </c>
      <c r="FY58" s="60">
        <f t="shared" si="488"/>
        <v>0.67673016524860541</v>
      </c>
      <c r="FZ58" s="60">
        <f t="shared" si="488"/>
        <v>0.67673016524860541</v>
      </c>
      <c r="GA58" s="60">
        <f t="shared" si="488"/>
        <v>0.67673016524860541</v>
      </c>
      <c r="GB58" s="60">
        <f t="shared" si="488"/>
        <v>0.67673016524860541</v>
      </c>
      <c r="GC58" s="60">
        <f t="shared" si="488"/>
        <v>0.67673016524860541</v>
      </c>
      <c r="GD58" s="60">
        <f t="shared" si="488"/>
        <v>0.67673016524860541</v>
      </c>
      <c r="GE58" s="60">
        <f t="shared" si="488"/>
        <v>0.67673016524860541</v>
      </c>
      <c r="GF58" s="60">
        <f t="shared" si="488"/>
        <v>0.67673016524860541</v>
      </c>
      <c r="GG58" s="60">
        <f t="shared" si="488"/>
        <v>0.67673016524860541</v>
      </c>
      <c r="GH58" s="60">
        <f t="shared" si="488"/>
        <v>0.67673016524860541</v>
      </c>
      <c r="GI58" s="60">
        <f t="shared" si="488"/>
        <v>0.67673016524860541</v>
      </c>
      <c r="GJ58" s="60">
        <f t="shared" si="488"/>
        <v>0.67673016524860541</v>
      </c>
      <c r="GK58" s="60">
        <f t="shared" si="488"/>
        <v>0.67673016524860541</v>
      </c>
      <c r="GL58" s="60">
        <f t="shared" si="488"/>
        <v>0.67673016524860541</v>
      </c>
      <c r="GM58" s="60">
        <f t="shared" si="488"/>
        <v>0.67673016524860541</v>
      </c>
      <c r="GN58" s="60">
        <f t="shared" si="488"/>
        <v>0.67673016524860541</v>
      </c>
      <c r="GO58" s="60">
        <f t="shared" si="488"/>
        <v>0.67673016524860541</v>
      </c>
      <c r="GP58" s="60">
        <f t="shared" ref="GP58:JA58" si="489">GO58</f>
        <v>0.67673016524860541</v>
      </c>
      <c r="GQ58" s="60">
        <f t="shared" si="489"/>
        <v>0.67673016524860541</v>
      </c>
      <c r="GR58" s="60">
        <f t="shared" si="489"/>
        <v>0.67673016524860541</v>
      </c>
      <c r="GS58" s="60">
        <f t="shared" si="489"/>
        <v>0.67673016524860541</v>
      </c>
      <c r="GT58" s="60">
        <f t="shared" si="489"/>
        <v>0.67673016524860541</v>
      </c>
      <c r="GU58" s="60">
        <f t="shared" si="489"/>
        <v>0.67673016524860541</v>
      </c>
      <c r="GV58" s="60">
        <f t="shared" si="489"/>
        <v>0.67673016524860541</v>
      </c>
      <c r="GW58" s="60">
        <f t="shared" si="489"/>
        <v>0.67673016524860541</v>
      </c>
      <c r="GX58" s="60">
        <f t="shared" si="489"/>
        <v>0.67673016524860541</v>
      </c>
      <c r="GY58" s="60">
        <f t="shared" si="489"/>
        <v>0.67673016524860541</v>
      </c>
      <c r="GZ58" s="60">
        <f t="shared" si="489"/>
        <v>0.67673016524860541</v>
      </c>
      <c r="HA58" s="60">
        <f t="shared" si="489"/>
        <v>0.67673016524860541</v>
      </c>
      <c r="HB58" s="60">
        <f t="shared" si="489"/>
        <v>0.67673016524860541</v>
      </c>
      <c r="HC58" s="60">
        <f t="shared" si="489"/>
        <v>0.67673016524860541</v>
      </c>
      <c r="HD58" s="60">
        <f t="shared" si="489"/>
        <v>0.67673016524860541</v>
      </c>
      <c r="HE58" s="60">
        <f t="shared" si="489"/>
        <v>0.67673016524860541</v>
      </c>
      <c r="HF58" s="60">
        <f t="shared" si="489"/>
        <v>0.67673016524860541</v>
      </c>
      <c r="HG58" s="60">
        <f t="shared" si="489"/>
        <v>0.67673016524860541</v>
      </c>
      <c r="HH58" s="60">
        <f t="shared" si="489"/>
        <v>0.67673016524860541</v>
      </c>
      <c r="HI58" s="60">
        <f t="shared" si="489"/>
        <v>0.67673016524860541</v>
      </c>
      <c r="HJ58" s="60">
        <f t="shared" si="489"/>
        <v>0.67673016524860541</v>
      </c>
      <c r="HK58" s="60">
        <f t="shared" si="489"/>
        <v>0.67673016524860541</v>
      </c>
      <c r="HL58" s="60">
        <f t="shared" si="489"/>
        <v>0.67673016524860541</v>
      </c>
      <c r="HM58" s="60">
        <f t="shared" si="489"/>
        <v>0.67673016524860541</v>
      </c>
      <c r="HN58" s="60">
        <f t="shared" si="489"/>
        <v>0.67673016524860541</v>
      </c>
      <c r="HO58" s="60">
        <f t="shared" si="489"/>
        <v>0.67673016524860541</v>
      </c>
      <c r="HP58" s="60">
        <f t="shared" si="489"/>
        <v>0.67673016524860541</v>
      </c>
      <c r="HQ58" s="60">
        <f t="shared" si="489"/>
        <v>0.67673016524860541</v>
      </c>
      <c r="HR58" s="60">
        <f t="shared" si="489"/>
        <v>0.67673016524860541</v>
      </c>
      <c r="HS58" s="60">
        <f t="shared" si="489"/>
        <v>0.67673016524860541</v>
      </c>
      <c r="HT58" s="60">
        <f t="shared" si="489"/>
        <v>0.67673016524860541</v>
      </c>
      <c r="HU58" s="60">
        <f t="shared" si="489"/>
        <v>0.67673016524860541</v>
      </c>
      <c r="HV58" s="60">
        <f t="shared" si="489"/>
        <v>0.67673016524860541</v>
      </c>
      <c r="HW58" s="60">
        <f t="shared" si="489"/>
        <v>0.67673016524860541</v>
      </c>
      <c r="HX58" s="60">
        <f t="shared" si="489"/>
        <v>0.67673016524860541</v>
      </c>
      <c r="HY58" s="60">
        <f t="shared" si="489"/>
        <v>0.67673016524860541</v>
      </c>
      <c r="HZ58" s="60">
        <f t="shared" si="489"/>
        <v>0.67673016524860541</v>
      </c>
      <c r="IA58" s="60">
        <f t="shared" si="489"/>
        <v>0.67673016524860541</v>
      </c>
      <c r="IB58" s="60">
        <f t="shared" si="489"/>
        <v>0.67673016524860541</v>
      </c>
      <c r="IC58" s="60">
        <f t="shared" si="489"/>
        <v>0.67673016524860541</v>
      </c>
      <c r="ID58" s="60">
        <f t="shared" si="489"/>
        <v>0.67673016524860541</v>
      </c>
      <c r="IE58" s="60">
        <f t="shared" si="489"/>
        <v>0.67673016524860541</v>
      </c>
      <c r="IF58" s="60">
        <f t="shared" si="489"/>
        <v>0.67673016524860541</v>
      </c>
      <c r="IG58" s="60">
        <f t="shared" si="489"/>
        <v>0.67673016524860541</v>
      </c>
      <c r="IH58" s="60">
        <f t="shared" si="489"/>
        <v>0.67673016524860541</v>
      </c>
      <c r="II58" s="60">
        <f t="shared" si="489"/>
        <v>0.67673016524860541</v>
      </c>
      <c r="IJ58" s="60">
        <f t="shared" si="489"/>
        <v>0.67673016524860541</v>
      </c>
      <c r="IK58" s="60">
        <f t="shared" si="489"/>
        <v>0.67673016524860541</v>
      </c>
      <c r="IL58" s="60">
        <f t="shared" si="489"/>
        <v>0.67673016524860541</v>
      </c>
      <c r="IM58" s="60">
        <f t="shared" si="489"/>
        <v>0.67673016524860541</v>
      </c>
      <c r="IN58" s="60">
        <f t="shared" si="489"/>
        <v>0.67673016524860541</v>
      </c>
      <c r="IO58" s="60">
        <f t="shared" si="489"/>
        <v>0.67673016524860541</v>
      </c>
      <c r="IP58" s="60">
        <f t="shared" si="489"/>
        <v>0.67673016524860541</v>
      </c>
      <c r="IQ58" s="60">
        <f t="shared" si="489"/>
        <v>0.67673016524860541</v>
      </c>
      <c r="IR58" s="60">
        <f t="shared" si="489"/>
        <v>0.67673016524860541</v>
      </c>
      <c r="IS58" s="60">
        <f t="shared" si="489"/>
        <v>0.67673016524860541</v>
      </c>
      <c r="IT58" s="60">
        <f t="shared" si="489"/>
        <v>0.67673016524860541</v>
      </c>
      <c r="IU58" s="60">
        <f t="shared" si="489"/>
        <v>0.67673016524860541</v>
      </c>
      <c r="IV58" s="60">
        <f t="shared" si="489"/>
        <v>0.67673016524860541</v>
      </c>
      <c r="IW58" s="60">
        <f t="shared" si="489"/>
        <v>0.67673016524860541</v>
      </c>
      <c r="IX58" s="60">
        <f t="shared" si="489"/>
        <v>0.67673016524860541</v>
      </c>
      <c r="IY58" s="60">
        <f t="shared" si="489"/>
        <v>0.67673016524860541</v>
      </c>
      <c r="IZ58" s="60">
        <f t="shared" si="489"/>
        <v>0.67673016524860541</v>
      </c>
      <c r="JA58" s="60">
        <f t="shared" si="489"/>
        <v>0.67673016524860541</v>
      </c>
      <c r="JB58" s="60">
        <f t="shared" ref="JB58:LM58" si="490">JA58</f>
        <v>0.67673016524860541</v>
      </c>
      <c r="JC58" s="60">
        <f t="shared" si="490"/>
        <v>0.67673016524860541</v>
      </c>
      <c r="JD58" s="60">
        <f t="shared" si="490"/>
        <v>0.67673016524860541</v>
      </c>
      <c r="JE58" s="60">
        <f t="shared" si="490"/>
        <v>0.67673016524860541</v>
      </c>
      <c r="JF58" s="60">
        <f t="shared" si="490"/>
        <v>0.67673016524860541</v>
      </c>
      <c r="JG58" s="60">
        <f t="shared" si="490"/>
        <v>0.67673016524860541</v>
      </c>
      <c r="JH58" s="60">
        <f t="shared" si="490"/>
        <v>0.67673016524860541</v>
      </c>
      <c r="JI58" s="60">
        <f t="shared" si="490"/>
        <v>0.67673016524860541</v>
      </c>
      <c r="JJ58" s="60">
        <f t="shared" si="490"/>
        <v>0.67673016524860541</v>
      </c>
      <c r="JK58" s="60">
        <f t="shared" si="490"/>
        <v>0.67673016524860541</v>
      </c>
      <c r="JL58" s="60">
        <f t="shared" si="490"/>
        <v>0.67673016524860541</v>
      </c>
      <c r="JM58" s="60">
        <f t="shared" si="490"/>
        <v>0.67673016524860541</v>
      </c>
      <c r="JN58" s="60">
        <f t="shared" si="490"/>
        <v>0.67673016524860541</v>
      </c>
      <c r="JO58" s="60">
        <f t="shared" si="490"/>
        <v>0.67673016524860541</v>
      </c>
      <c r="JP58" s="60">
        <f t="shared" si="490"/>
        <v>0.67673016524860541</v>
      </c>
      <c r="JQ58" s="60">
        <f t="shared" si="490"/>
        <v>0.67673016524860541</v>
      </c>
      <c r="JR58" s="60">
        <f t="shared" si="490"/>
        <v>0.67673016524860541</v>
      </c>
      <c r="JS58" s="60">
        <f t="shared" si="490"/>
        <v>0.67673016524860541</v>
      </c>
      <c r="JT58" s="60">
        <f t="shared" si="490"/>
        <v>0.67673016524860541</v>
      </c>
      <c r="JU58" s="60">
        <f t="shared" si="490"/>
        <v>0.67673016524860541</v>
      </c>
      <c r="JV58" s="60">
        <f t="shared" si="490"/>
        <v>0.67673016524860541</v>
      </c>
      <c r="JW58" s="60">
        <f t="shared" si="490"/>
        <v>0.67673016524860541</v>
      </c>
      <c r="JX58" s="60">
        <f t="shared" si="490"/>
        <v>0.67673016524860541</v>
      </c>
      <c r="JY58" s="60">
        <f t="shared" si="490"/>
        <v>0.67673016524860541</v>
      </c>
      <c r="JZ58" s="60">
        <f t="shared" si="490"/>
        <v>0.67673016524860541</v>
      </c>
      <c r="KA58" s="60">
        <f t="shared" si="490"/>
        <v>0.67673016524860541</v>
      </c>
      <c r="KB58" s="60">
        <f t="shared" si="490"/>
        <v>0.67673016524860541</v>
      </c>
      <c r="KC58" s="60">
        <f t="shared" si="490"/>
        <v>0.67673016524860541</v>
      </c>
      <c r="KD58" s="60">
        <f t="shared" si="490"/>
        <v>0.67673016524860541</v>
      </c>
      <c r="KE58" s="60">
        <f t="shared" si="490"/>
        <v>0.67673016524860541</v>
      </c>
      <c r="KF58" s="60">
        <f t="shared" si="490"/>
        <v>0.67673016524860541</v>
      </c>
      <c r="KG58" s="60">
        <f t="shared" si="490"/>
        <v>0.67673016524860541</v>
      </c>
      <c r="KH58" s="60">
        <f t="shared" si="490"/>
        <v>0.67673016524860541</v>
      </c>
      <c r="KI58" s="60">
        <f t="shared" si="490"/>
        <v>0.67673016524860541</v>
      </c>
      <c r="KJ58" s="60">
        <f t="shared" si="490"/>
        <v>0.67673016524860541</v>
      </c>
      <c r="KK58" s="60">
        <f t="shared" si="490"/>
        <v>0.67673016524860541</v>
      </c>
      <c r="KL58" s="60">
        <f t="shared" si="490"/>
        <v>0.67673016524860541</v>
      </c>
      <c r="KM58" s="60">
        <f t="shared" si="490"/>
        <v>0.67673016524860541</v>
      </c>
      <c r="KN58" s="60">
        <f t="shared" si="490"/>
        <v>0.67673016524860541</v>
      </c>
      <c r="KO58" s="60">
        <f t="shared" si="490"/>
        <v>0.67673016524860541</v>
      </c>
      <c r="KP58" s="60">
        <f t="shared" si="490"/>
        <v>0.67673016524860541</v>
      </c>
      <c r="KQ58" s="60">
        <f t="shared" si="490"/>
        <v>0.67673016524860541</v>
      </c>
      <c r="KR58" s="60">
        <f t="shared" si="490"/>
        <v>0.67673016524860541</v>
      </c>
      <c r="KS58" s="60">
        <f t="shared" si="490"/>
        <v>0.67673016524860541</v>
      </c>
      <c r="KT58" s="60">
        <f t="shared" si="490"/>
        <v>0.67673016524860541</v>
      </c>
      <c r="KU58" s="60">
        <f t="shared" si="490"/>
        <v>0.67673016524860541</v>
      </c>
      <c r="KV58" s="60">
        <f t="shared" si="490"/>
        <v>0.67673016524860541</v>
      </c>
      <c r="KW58" s="60">
        <f t="shared" si="490"/>
        <v>0.67673016524860541</v>
      </c>
      <c r="KX58" s="60">
        <f t="shared" si="490"/>
        <v>0.67673016524860541</v>
      </c>
      <c r="KY58" s="60">
        <f t="shared" si="490"/>
        <v>0.67673016524860541</v>
      </c>
      <c r="KZ58" s="60">
        <f t="shared" si="490"/>
        <v>0.67673016524860541</v>
      </c>
      <c r="LA58" s="60">
        <f t="shared" si="490"/>
        <v>0.67673016524860541</v>
      </c>
      <c r="LB58" s="60">
        <f t="shared" si="490"/>
        <v>0.67673016524860541</v>
      </c>
      <c r="LC58" s="60">
        <f t="shared" si="490"/>
        <v>0.67673016524860541</v>
      </c>
      <c r="LD58" s="60">
        <f t="shared" si="490"/>
        <v>0.67673016524860541</v>
      </c>
      <c r="LE58" s="60">
        <f t="shared" si="490"/>
        <v>0.67673016524860541</v>
      </c>
      <c r="LF58" s="60">
        <f t="shared" si="490"/>
        <v>0.67673016524860541</v>
      </c>
      <c r="LG58" s="60">
        <f t="shared" si="490"/>
        <v>0.67673016524860541</v>
      </c>
      <c r="LH58" s="60">
        <f t="shared" si="490"/>
        <v>0.67673016524860541</v>
      </c>
      <c r="LI58" s="60">
        <f t="shared" si="490"/>
        <v>0.67673016524860541</v>
      </c>
      <c r="LJ58" s="60">
        <f t="shared" si="490"/>
        <v>0.67673016524860541</v>
      </c>
      <c r="LK58" s="60">
        <f t="shared" si="490"/>
        <v>0.67673016524860541</v>
      </c>
      <c r="LL58" s="60">
        <f t="shared" si="490"/>
        <v>0.67673016524860541</v>
      </c>
      <c r="LM58" s="60">
        <f t="shared" si="490"/>
        <v>0.67673016524860541</v>
      </c>
      <c r="LN58" s="60">
        <f t="shared" ref="LN58:NY58" si="491">LM58</f>
        <v>0.67673016524860541</v>
      </c>
      <c r="LO58" s="60">
        <f t="shared" si="491"/>
        <v>0.67673016524860541</v>
      </c>
      <c r="LP58" s="60">
        <f t="shared" si="491"/>
        <v>0.67673016524860541</v>
      </c>
      <c r="LQ58" s="60">
        <f t="shared" si="491"/>
        <v>0.67673016524860541</v>
      </c>
      <c r="LR58" s="60">
        <f t="shared" si="491"/>
        <v>0.67673016524860541</v>
      </c>
      <c r="LS58" s="60">
        <f t="shared" si="491"/>
        <v>0.67673016524860541</v>
      </c>
      <c r="LT58" s="60">
        <f t="shared" si="491"/>
        <v>0.67673016524860541</v>
      </c>
      <c r="LU58" s="60">
        <f t="shared" si="491"/>
        <v>0.67673016524860541</v>
      </c>
      <c r="LV58" s="60">
        <f t="shared" si="491"/>
        <v>0.67673016524860541</v>
      </c>
      <c r="LW58" s="60">
        <f t="shared" si="491"/>
        <v>0.67673016524860541</v>
      </c>
      <c r="LX58" s="60">
        <f t="shared" si="491"/>
        <v>0.67673016524860541</v>
      </c>
      <c r="LY58" s="60">
        <f t="shared" si="491"/>
        <v>0.67673016524860541</v>
      </c>
      <c r="LZ58" s="60">
        <f t="shared" si="491"/>
        <v>0.67673016524860541</v>
      </c>
      <c r="MA58" s="60">
        <f t="shared" si="491"/>
        <v>0.67673016524860541</v>
      </c>
      <c r="MB58" s="60">
        <f t="shared" si="491"/>
        <v>0.67673016524860541</v>
      </c>
      <c r="MC58" s="60">
        <f t="shared" si="491"/>
        <v>0.67673016524860541</v>
      </c>
      <c r="MD58" s="60">
        <f t="shared" si="491"/>
        <v>0.67673016524860541</v>
      </c>
      <c r="ME58" s="60">
        <f t="shared" si="491"/>
        <v>0.67673016524860541</v>
      </c>
      <c r="MF58" s="60">
        <f t="shared" si="491"/>
        <v>0.67673016524860541</v>
      </c>
      <c r="MG58" s="60">
        <f t="shared" si="491"/>
        <v>0.67673016524860541</v>
      </c>
      <c r="MH58" s="60">
        <f t="shared" si="491"/>
        <v>0.67673016524860541</v>
      </c>
      <c r="MI58" s="60">
        <f t="shared" si="491"/>
        <v>0.67673016524860541</v>
      </c>
      <c r="MJ58" s="60">
        <f t="shared" si="491"/>
        <v>0.67673016524860541</v>
      </c>
      <c r="MK58" s="60">
        <f t="shared" si="491"/>
        <v>0.67673016524860541</v>
      </c>
      <c r="ML58" s="60">
        <f t="shared" si="491"/>
        <v>0.67673016524860541</v>
      </c>
      <c r="MM58" s="60">
        <f t="shared" si="491"/>
        <v>0.67673016524860541</v>
      </c>
      <c r="MN58" s="60">
        <f t="shared" si="491"/>
        <v>0.67673016524860541</v>
      </c>
      <c r="MO58" s="60">
        <f t="shared" si="491"/>
        <v>0.67673016524860541</v>
      </c>
      <c r="MP58" s="60">
        <f t="shared" si="491"/>
        <v>0.67673016524860541</v>
      </c>
      <c r="MQ58" s="60">
        <f t="shared" si="491"/>
        <v>0.67673016524860541</v>
      </c>
      <c r="MR58" s="60">
        <f t="shared" si="491"/>
        <v>0.67673016524860541</v>
      </c>
      <c r="MS58" s="60">
        <f t="shared" si="491"/>
        <v>0.67673016524860541</v>
      </c>
      <c r="MT58" s="60">
        <f t="shared" si="491"/>
        <v>0.67673016524860541</v>
      </c>
      <c r="MU58" s="60">
        <f t="shared" si="491"/>
        <v>0.67673016524860541</v>
      </c>
      <c r="MV58" s="60">
        <f t="shared" si="491"/>
        <v>0.67673016524860541</v>
      </c>
      <c r="MW58" s="60">
        <f t="shared" si="491"/>
        <v>0.67673016524860541</v>
      </c>
      <c r="MX58" s="60">
        <f t="shared" si="491"/>
        <v>0.67673016524860541</v>
      </c>
      <c r="MY58" s="60">
        <f t="shared" si="491"/>
        <v>0.67673016524860541</v>
      </c>
      <c r="MZ58" s="60">
        <f t="shared" si="491"/>
        <v>0.67673016524860541</v>
      </c>
      <c r="NA58" s="60">
        <f t="shared" si="491"/>
        <v>0.67673016524860541</v>
      </c>
      <c r="NB58" s="60">
        <f t="shared" si="491"/>
        <v>0.67673016524860541</v>
      </c>
      <c r="NC58" s="60">
        <f t="shared" si="491"/>
        <v>0.67673016524860541</v>
      </c>
      <c r="ND58" s="60">
        <f t="shared" si="491"/>
        <v>0.67673016524860541</v>
      </c>
      <c r="NE58" s="60">
        <f t="shared" si="491"/>
        <v>0.67673016524860541</v>
      </c>
      <c r="NF58" s="60">
        <f t="shared" si="491"/>
        <v>0.67673016524860541</v>
      </c>
      <c r="NG58" s="60">
        <f t="shared" si="491"/>
        <v>0.67673016524860541</v>
      </c>
      <c r="NH58" s="60">
        <f t="shared" si="491"/>
        <v>0.67673016524860541</v>
      </c>
      <c r="NI58" s="60">
        <f t="shared" si="491"/>
        <v>0.67673016524860541</v>
      </c>
      <c r="NJ58" s="60">
        <f t="shared" si="491"/>
        <v>0.67673016524860541</v>
      </c>
      <c r="NK58" s="60">
        <f t="shared" si="491"/>
        <v>0.67673016524860541</v>
      </c>
      <c r="NL58" s="60">
        <f t="shared" si="491"/>
        <v>0.67673016524860541</v>
      </c>
      <c r="NM58" s="60">
        <f t="shared" si="491"/>
        <v>0.67673016524860541</v>
      </c>
      <c r="NN58" s="60">
        <f t="shared" si="491"/>
        <v>0.67673016524860541</v>
      </c>
      <c r="NO58" s="60">
        <f t="shared" si="491"/>
        <v>0.67673016524860541</v>
      </c>
      <c r="NP58" s="60">
        <f t="shared" si="491"/>
        <v>0.67673016524860541</v>
      </c>
      <c r="NQ58" s="60">
        <f t="shared" si="491"/>
        <v>0.67673016524860541</v>
      </c>
      <c r="NR58" s="60">
        <f t="shared" si="491"/>
        <v>0.67673016524860541</v>
      </c>
      <c r="NS58" s="60">
        <f t="shared" si="491"/>
        <v>0.67673016524860541</v>
      </c>
      <c r="NT58" s="60">
        <f t="shared" si="491"/>
        <v>0.67673016524860541</v>
      </c>
      <c r="NU58" s="60">
        <f t="shared" si="491"/>
        <v>0.67673016524860541</v>
      </c>
      <c r="NV58" s="60">
        <f t="shared" si="491"/>
        <v>0.67673016524860541</v>
      </c>
      <c r="NW58" s="60">
        <f t="shared" si="491"/>
        <v>0.67673016524860541</v>
      </c>
      <c r="NX58" s="60">
        <f t="shared" si="491"/>
        <v>0.67673016524860541</v>
      </c>
      <c r="NY58" s="60">
        <f t="shared" si="491"/>
        <v>0.67673016524860541</v>
      </c>
      <c r="NZ58" s="60">
        <f t="shared" ref="NZ58:QK58" si="492">NY58</f>
        <v>0.67673016524860541</v>
      </c>
      <c r="OA58" s="60">
        <f t="shared" si="492"/>
        <v>0.67673016524860541</v>
      </c>
      <c r="OB58" s="60">
        <f t="shared" si="492"/>
        <v>0.67673016524860541</v>
      </c>
      <c r="OC58" s="60">
        <f t="shared" si="492"/>
        <v>0.67673016524860541</v>
      </c>
      <c r="OD58" s="60">
        <f t="shared" si="492"/>
        <v>0.67673016524860541</v>
      </c>
      <c r="OE58" s="60">
        <f t="shared" si="492"/>
        <v>0.67673016524860541</v>
      </c>
      <c r="OF58" s="60">
        <f t="shared" si="492"/>
        <v>0.67673016524860541</v>
      </c>
      <c r="OG58" s="60">
        <f t="shared" si="492"/>
        <v>0.67673016524860541</v>
      </c>
      <c r="OH58" s="60">
        <f t="shared" si="492"/>
        <v>0.67673016524860541</v>
      </c>
      <c r="OI58" s="60">
        <f t="shared" si="492"/>
        <v>0.67673016524860541</v>
      </c>
      <c r="OJ58" s="60">
        <f t="shared" si="492"/>
        <v>0.67673016524860541</v>
      </c>
      <c r="OK58" s="60">
        <f t="shared" si="492"/>
        <v>0.67673016524860541</v>
      </c>
      <c r="OL58" s="60">
        <f t="shared" si="492"/>
        <v>0.67673016524860541</v>
      </c>
      <c r="OM58" s="60">
        <f t="shared" si="492"/>
        <v>0.67673016524860541</v>
      </c>
      <c r="ON58" s="60">
        <f t="shared" si="492"/>
        <v>0.67673016524860541</v>
      </c>
      <c r="OO58" s="60">
        <f t="shared" si="492"/>
        <v>0.67673016524860541</v>
      </c>
      <c r="OP58" s="60">
        <f t="shared" si="492"/>
        <v>0.67673016524860541</v>
      </c>
      <c r="OQ58" s="60">
        <f t="shared" si="492"/>
        <v>0.67673016524860541</v>
      </c>
      <c r="OR58" s="60">
        <f t="shared" si="492"/>
        <v>0.67673016524860541</v>
      </c>
      <c r="OS58" s="60">
        <f t="shared" si="492"/>
        <v>0.67673016524860541</v>
      </c>
      <c r="OT58" s="60">
        <f t="shared" si="492"/>
        <v>0.67673016524860541</v>
      </c>
      <c r="OU58" s="60">
        <f t="shared" si="492"/>
        <v>0.67673016524860541</v>
      </c>
      <c r="OV58" s="60">
        <f t="shared" si="492"/>
        <v>0.67673016524860541</v>
      </c>
      <c r="OW58" s="60">
        <f t="shared" si="492"/>
        <v>0.67673016524860541</v>
      </c>
      <c r="OX58" s="60">
        <f t="shared" si="492"/>
        <v>0.67673016524860541</v>
      </c>
      <c r="OY58" s="60">
        <f t="shared" si="492"/>
        <v>0.67673016524860541</v>
      </c>
      <c r="OZ58" s="60">
        <f t="shared" si="492"/>
        <v>0.67673016524860541</v>
      </c>
      <c r="PA58" s="60">
        <f t="shared" si="492"/>
        <v>0.67673016524860541</v>
      </c>
      <c r="PB58" s="60">
        <f t="shared" si="492"/>
        <v>0.67673016524860541</v>
      </c>
      <c r="PC58" s="60">
        <f t="shared" si="492"/>
        <v>0.67673016524860541</v>
      </c>
      <c r="PD58" s="60">
        <f t="shared" si="492"/>
        <v>0.67673016524860541</v>
      </c>
      <c r="PE58" s="60">
        <f t="shared" si="492"/>
        <v>0.67673016524860541</v>
      </c>
      <c r="PF58" s="60">
        <f t="shared" si="492"/>
        <v>0.67673016524860541</v>
      </c>
      <c r="PG58" s="60">
        <f t="shared" si="492"/>
        <v>0.67673016524860541</v>
      </c>
      <c r="PH58" s="60">
        <f t="shared" si="492"/>
        <v>0.67673016524860541</v>
      </c>
      <c r="PI58" s="60">
        <f t="shared" si="492"/>
        <v>0.67673016524860541</v>
      </c>
      <c r="PJ58" s="60">
        <f t="shared" si="492"/>
        <v>0.67673016524860541</v>
      </c>
      <c r="PK58" s="60">
        <f t="shared" si="492"/>
        <v>0.67673016524860541</v>
      </c>
      <c r="PL58" s="60">
        <f t="shared" si="492"/>
        <v>0.67673016524860541</v>
      </c>
      <c r="PM58" s="60">
        <f t="shared" si="492"/>
        <v>0.67673016524860541</v>
      </c>
      <c r="PN58" s="60">
        <f t="shared" si="492"/>
        <v>0.67673016524860541</v>
      </c>
      <c r="PO58" s="60">
        <f t="shared" si="492"/>
        <v>0.67673016524860541</v>
      </c>
      <c r="PP58" s="60">
        <f t="shared" si="492"/>
        <v>0.67673016524860541</v>
      </c>
      <c r="PQ58" s="60">
        <f t="shared" si="492"/>
        <v>0.67673016524860541</v>
      </c>
      <c r="PR58" s="60">
        <f t="shared" si="492"/>
        <v>0.67673016524860541</v>
      </c>
      <c r="PS58" s="60">
        <f t="shared" si="492"/>
        <v>0.67673016524860541</v>
      </c>
      <c r="PT58" s="60">
        <f t="shared" si="492"/>
        <v>0.67673016524860541</v>
      </c>
      <c r="PU58" s="60">
        <f t="shared" si="492"/>
        <v>0.67673016524860541</v>
      </c>
      <c r="PV58" s="60">
        <f t="shared" si="492"/>
        <v>0.67673016524860541</v>
      </c>
      <c r="PW58" s="60">
        <f t="shared" si="492"/>
        <v>0.67673016524860541</v>
      </c>
      <c r="PX58" s="60">
        <f t="shared" si="492"/>
        <v>0.67673016524860541</v>
      </c>
      <c r="PY58" s="60">
        <f t="shared" si="492"/>
        <v>0.67673016524860541</v>
      </c>
      <c r="PZ58" s="60">
        <f t="shared" si="492"/>
        <v>0.67673016524860541</v>
      </c>
      <c r="QA58" s="60">
        <f t="shared" si="492"/>
        <v>0.67673016524860541</v>
      </c>
      <c r="QB58" s="60">
        <f t="shared" si="492"/>
        <v>0.67673016524860541</v>
      </c>
      <c r="QC58" s="60">
        <f t="shared" si="492"/>
        <v>0.67673016524860541</v>
      </c>
      <c r="QD58" s="60">
        <f t="shared" si="492"/>
        <v>0.67673016524860541</v>
      </c>
      <c r="QE58" s="60">
        <f t="shared" si="492"/>
        <v>0.67673016524860541</v>
      </c>
      <c r="QF58" s="60">
        <f t="shared" si="492"/>
        <v>0.67673016524860541</v>
      </c>
      <c r="QG58" s="60">
        <f t="shared" si="492"/>
        <v>0.67673016524860541</v>
      </c>
      <c r="QH58" s="60">
        <f t="shared" si="492"/>
        <v>0.67673016524860541</v>
      </c>
      <c r="QI58" s="60">
        <f t="shared" si="492"/>
        <v>0.67673016524860541</v>
      </c>
      <c r="QJ58" s="60">
        <f t="shared" si="492"/>
        <v>0.67673016524860541</v>
      </c>
      <c r="QK58" s="60">
        <f t="shared" si="492"/>
        <v>0.67673016524860541</v>
      </c>
      <c r="QL58" s="60">
        <f t="shared" ref="QL58:SW58" si="493">QK58</f>
        <v>0.67673016524860541</v>
      </c>
      <c r="QM58" s="60">
        <f t="shared" si="493"/>
        <v>0.67673016524860541</v>
      </c>
      <c r="QN58" s="60">
        <f t="shared" si="493"/>
        <v>0.67673016524860541</v>
      </c>
      <c r="QO58" s="60">
        <f t="shared" si="493"/>
        <v>0.67673016524860541</v>
      </c>
      <c r="QP58" s="60">
        <f t="shared" si="493"/>
        <v>0.67673016524860541</v>
      </c>
      <c r="QQ58" s="60">
        <f t="shared" si="493"/>
        <v>0.67673016524860541</v>
      </c>
      <c r="QR58" s="60">
        <f t="shared" si="493"/>
        <v>0.67673016524860541</v>
      </c>
      <c r="QS58" s="60">
        <f t="shared" si="493"/>
        <v>0.67673016524860541</v>
      </c>
      <c r="QT58" s="60">
        <f t="shared" si="493"/>
        <v>0.67673016524860541</v>
      </c>
      <c r="QU58" s="60">
        <f t="shared" si="493"/>
        <v>0.67673016524860541</v>
      </c>
      <c r="QV58" s="60">
        <f t="shared" si="493"/>
        <v>0.67673016524860541</v>
      </c>
      <c r="QW58" s="60">
        <f t="shared" si="493"/>
        <v>0.67673016524860541</v>
      </c>
      <c r="QX58" s="60">
        <f t="shared" si="493"/>
        <v>0.67673016524860541</v>
      </c>
      <c r="QY58" s="60">
        <f t="shared" si="493"/>
        <v>0.67673016524860541</v>
      </c>
      <c r="QZ58" s="60">
        <f t="shared" si="493"/>
        <v>0.67673016524860541</v>
      </c>
      <c r="RA58" s="60">
        <f t="shared" si="493"/>
        <v>0.67673016524860541</v>
      </c>
      <c r="RB58" s="60">
        <f t="shared" si="493"/>
        <v>0.67673016524860541</v>
      </c>
      <c r="RC58" s="60">
        <f t="shared" si="493"/>
        <v>0.67673016524860541</v>
      </c>
      <c r="RD58" s="60">
        <f t="shared" si="493"/>
        <v>0.67673016524860541</v>
      </c>
      <c r="RE58" s="60">
        <f t="shared" si="493"/>
        <v>0.67673016524860541</v>
      </c>
      <c r="RF58" s="60">
        <f t="shared" si="493"/>
        <v>0.67673016524860541</v>
      </c>
      <c r="RG58" s="60">
        <f t="shared" si="493"/>
        <v>0.67673016524860541</v>
      </c>
      <c r="RH58" s="60">
        <f t="shared" si="493"/>
        <v>0.67673016524860541</v>
      </c>
      <c r="RI58" s="60">
        <f t="shared" si="493"/>
        <v>0.67673016524860541</v>
      </c>
      <c r="RJ58" s="60">
        <f t="shared" si="493"/>
        <v>0.67673016524860541</v>
      </c>
      <c r="RK58" s="60">
        <f t="shared" si="493"/>
        <v>0.67673016524860541</v>
      </c>
      <c r="RL58" s="60">
        <f t="shared" si="493"/>
        <v>0.67673016524860541</v>
      </c>
      <c r="RM58" s="60">
        <f t="shared" si="493"/>
        <v>0.67673016524860541</v>
      </c>
      <c r="RN58" s="60">
        <f t="shared" si="493"/>
        <v>0.67673016524860541</v>
      </c>
      <c r="RO58" s="60">
        <f t="shared" si="493"/>
        <v>0.67673016524860541</v>
      </c>
      <c r="RP58" s="60">
        <f t="shared" si="493"/>
        <v>0.67673016524860541</v>
      </c>
      <c r="RQ58" s="60">
        <f t="shared" si="493"/>
        <v>0.67673016524860541</v>
      </c>
      <c r="RR58" s="60">
        <f t="shared" si="493"/>
        <v>0.67673016524860541</v>
      </c>
      <c r="RS58" s="60">
        <f t="shared" si="493"/>
        <v>0.67673016524860541</v>
      </c>
      <c r="RT58" s="60">
        <f t="shared" si="493"/>
        <v>0.67673016524860541</v>
      </c>
      <c r="RU58" s="60">
        <f t="shared" si="493"/>
        <v>0.67673016524860541</v>
      </c>
      <c r="RV58" s="60">
        <f t="shared" si="493"/>
        <v>0.67673016524860541</v>
      </c>
      <c r="RW58" s="60">
        <f t="shared" si="493"/>
        <v>0.67673016524860541</v>
      </c>
      <c r="RX58" s="60">
        <f t="shared" si="493"/>
        <v>0.67673016524860541</v>
      </c>
      <c r="RY58" s="60">
        <f t="shared" si="493"/>
        <v>0.67673016524860541</v>
      </c>
      <c r="RZ58" s="60">
        <f t="shared" si="493"/>
        <v>0.67673016524860541</v>
      </c>
      <c r="SA58" s="60">
        <f t="shared" si="493"/>
        <v>0.67673016524860541</v>
      </c>
      <c r="SB58" s="60">
        <f t="shared" si="493"/>
        <v>0.67673016524860541</v>
      </c>
      <c r="SC58" s="60">
        <f t="shared" si="493"/>
        <v>0.67673016524860541</v>
      </c>
      <c r="SD58" s="60">
        <f t="shared" si="493"/>
        <v>0.67673016524860541</v>
      </c>
      <c r="SE58" s="60">
        <f t="shared" si="493"/>
        <v>0.67673016524860541</v>
      </c>
      <c r="SF58" s="60">
        <f t="shared" si="493"/>
        <v>0.67673016524860541</v>
      </c>
      <c r="SG58" s="60">
        <f t="shared" si="493"/>
        <v>0.67673016524860541</v>
      </c>
      <c r="SH58" s="60">
        <f t="shared" si="493"/>
        <v>0.67673016524860541</v>
      </c>
      <c r="SI58" s="60">
        <f t="shared" si="493"/>
        <v>0.67673016524860541</v>
      </c>
      <c r="SJ58" s="60">
        <f t="shared" si="493"/>
        <v>0.67673016524860541</v>
      </c>
      <c r="SK58" s="60">
        <f t="shared" si="493"/>
        <v>0.67673016524860541</v>
      </c>
      <c r="SL58" s="60">
        <f t="shared" si="493"/>
        <v>0.67673016524860541</v>
      </c>
      <c r="SM58" s="60">
        <f t="shared" si="493"/>
        <v>0.67673016524860541</v>
      </c>
      <c r="SN58" s="60">
        <f t="shared" si="493"/>
        <v>0.67673016524860541</v>
      </c>
      <c r="SO58" s="60">
        <f t="shared" si="493"/>
        <v>0.67673016524860541</v>
      </c>
      <c r="SP58" s="60">
        <f t="shared" si="493"/>
        <v>0.67673016524860541</v>
      </c>
      <c r="SQ58" s="60">
        <f t="shared" si="493"/>
        <v>0.67673016524860541</v>
      </c>
      <c r="SR58" s="60">
        <f t="shared" si="493"/>
        <v>0.67673016524860541</v>
      </c>
      <c r="SS58" s="60">
        <f t="shared" si="493"/>
        <v>0.67673016524860541</v>
      </c>
      <c r="ST58" s="60">
        <f t="shared" si="493"/>
        <v>0.67673016524860541</v>
      </c>
      <c r="SU58" s="60">
        <f t="shared" si="493"/>
        <v>0.67673016524860541</v>
      </c>
      <c r="SV58" s="60">
        <f t="shared" si="493"/>
        <v>0.67673016524860541</v>
      </c>
      <c r="SW58" s="60">
        <f t="shared" si="493"/>
        <v>0.67673016524860541</v>
      </c>
      <c r="SX58" s="60">
        <f t="shared" ref="SX58:VI58" si="494">SW58</f>
        <v>0.67673016524860541</v>
      </c>
      <c r="SY58" s="60">
        <f t="shared" si="494"/>
        <v>0.67673016524860541</v>
      </c>
      <c r="SZ58" s="60">
        <f t="shared" si="494"/>
        <v>0.67673016524860541</v>
      </c>
      <c r="TA58" s="60">
        <f t="shared" si="494"/>
        <v>0.67673016524860541</v>
      </c>
      <c r="TB58" s="60">
        <f t="shared" si="494"/>
        <v>0.67673016524860541</v>
      </c>
      <c r="TC58" s="60">
        <f t="shared" si="494"/>
        <v>0.67673016524860541</v>
      </c>
      <c r="TD58" s="60">
        <f t="shared" si="494"/>
        <v>0.67673016524860541</v>
      </c>
      <c r="TE58" s="60">
        <f t="shared" si="494"/>
        <v>0.67673016524860541</v>
      </c>
      <c r="TF58" s="60">
        <f t="shared" si="494"/>
        <v>0.67673016524860541</v>
      </c>
      <c r="TG58" s="60">
        <f t="shared" si="494"/>
        <v>0.67673016524860541</v>
      </c>
      <c r="TH58" s="60">
        <f t="shared" si="494"/>
        <v>0.67673016524860541</v>
      </c>
      <c r="TI58" s="60">
        <f t="shared" si="494"/>
        <v>0.67673016524860541</v>
      </c>
      <c r="TJ58" s="60">
        <f t="shared" si="494"/>
        <v>0.67673016524860541</v>
      </c>
      <c r="TK58" s="60">
        <f t="shared" si="494"/>
        <v>0.67673016524860541</v>
      </c>
      <c r="TL58" s="60">
        <f t="shared" si="494"/>
        <v>0.67673016524860541</v>
      </c>
      <c r="TM58" s="60">
        <f t="shared" si="494"/>
        <v>0.67673016524860541</v>
      </c>
      <c r="TN58" s="60">
        <f t="shared" si="494"/>
        <v>0.67673016524860541</v>
      </c>
      <c r="TO58" s="60">
        <f t="shared" si="494"/>
        <v>0.67673016524860541</v>
      </c>
      <c r="TP58" s="60">
        <f t="shared" si="494"/>
        <v>0.67673016524860541</v>
      </c>
      <c r="TQ58" s="60">
        <f t="shared" si="494"/>
        <v>0.67673016524860541</v>
      </c>
      <c r="TR58" s="60">
        <f t="shared" si="494"/>
        <v>0.67673016524860541</v>
      </c>
      <c r="TS58" s="60">
        <f t="shared" si="494"/>
        <v>0.67673016524860541</v>
      </c>
      <c r="TT58" s="60">
        <f t="shared" si="494"/>
        <v>0.67673016524860541</v>
      </c>
      <c r="TU58" s="60">
        <f t="shared" si="494"/>
        <v>0.67673016524860541</v>
      </c>
      <c r="TV58" s="60">
        <f t="shared" si="494"/>
        <v>0.67673016524860541</v>
      </c>
      <c r="TW58" s="60">
        <f t="shared" si="494"/>
        <v>0.67673016524860541</v>
      </c>
      <c r="TX58" s="60">
        <f t="shared" si="494"/>
        <v>0.67673016524860541</v>
      </c>
      <c r="TY58" s="60">
        <f t="shared" si="494"/>
        <v>0.67673016524860541</v>
      </c>
      <c r="TZ58" s="60">
        <f t="shared" si="494"/>
        <v>0.67673016524860541</v>
      </c>
      <c r="UA58" s="60">
        <f t="shared" si="494"/>
        <v>0.67673016524860541</v>
      </c>
      <c r="UB58" s="60">
        <f t="shared" si="494"/>
        <v>0.67673016524860541</v>
      </c>
      <c r="UC58" s="60">
        <f t="shared" si="494"/>
        <v>0.67673016524860541</v>
      </c>
      <c r="UD58" s="60">
        <f t="shared" si="494"/>
        <v>0.67673016524860541</v>
      </c>
      <c r="UE58" s="60">
        <f t="shared" si="494"/>
        <v>0.67673016524860541</v>
      </c>
      <c r="UF58" s="60">
        <f t="shared" si="494"/>
        <v>0.67673016524860541</v>
      </c>
      <c r="UG58" s="60">
        <f t="shared" si="494"/>
        <v>0.67673016524860541</v>
      </c>
      <c r="UH58" s="60">
        <f t="shared" si="494"/>
        <v>0.67673016524860541</v>
      </c>
      <c r="UI58" s="60">
        <f t="shared" si="494"/>
        <v>0.67673016524860541</v>
      </c>
      <c r="UJ58" s="60">
        <f t="shared" si="494"/>
        <v>0.67673016524860541</v>
      </c>
      <c r="UK58" s="60">
        <f t="shared" si="494"/>
        <v>0.67673016524860541</v>
      </c>
      <c r="UL58" s="60">
        <f t="shared" si="494"/>
        <v>0.67673016524860541</v>
      </c>
      <c r="UM58" s="60">
        <f t="shared" si="494"/>
        <v>0.67673016524860541</v>
      </c>
      <c r="UN58" s="60">
        <f t="shared" si="494"/>
        <v>0.67673016524860541</v>
      </c>
      <c r="UO58" s="60">
        <f t="shared" si="494"/>
        <v>0.67673016524860541</v>
      </c>
      <c r="UP58" s="60">
        <f t="shared" si="494"/>
        <v>0.67673016524860541</v>
      </c>
      <c r="UQ58" s="60">
        <f t="shared" si="494"/>
        <v>0.67673016524860541</v>
      </c>
      <c r="UR58" s="60">
        <f t="shared" si="494"/>
        <v>0.67673016524860541</v>
      </c>
      <c r="US58" s="60">
        <f t="shared" si="494"/>
        <v>0.67673016524860541</v>
      </c>
      <c r="UT58" s="60">
        <f t="shared" si="494"/>
        <v>0.67673016524860541</v>
      </c>
      <c r="UU58" s="60">
        <f t="shared" si="494"/>
        <v>0.67673016524860541</v>
      </c>
      <c r="UV58" s="60">
        <f t="shared" si="494"/>
        <v>0.67673016524860541</v>
      </c>
      <c r="UW58" s="60">
        <f t="shared" si="494"/>
        <v>0.67673016524860541</v>
      </c>
      <c r="UX58" s="60">
        <f t="shared" si="494"/>
        <v>0.67673016524860541</v>
      </c>
      <c r="UY58" s="60">
        <f t="shared" si="494"/>
        <v>0.67673016524860541</v>
      </c>
      <c r="UZ58" s="60">
        <f t="shared" si="494"/>
        <v>0.67673016524860541</v>
      </c>
      <c r="VA58" s="60">
        <f t="shared" si="494"/>
        <v>0.67673016524860541</v>
      </c>
      <c r="VB58" s="60">
        <f t="shared" si="494"/>
        <v>0.67673016524860541</v>
      </c>
      <c r="VC58" s="60">
        <f t="shared" si="494"/>
        <v>0.67673016524860541</v>
      </c>
      <c r="VD58" s="60">
        <f t="shared" si="494"/>
        <v>0.67673016524860541</v>
      </c>
      <c r="VE58" s="60">
        <f t="shared" si="494"/>
        <v>0.67673016524860541</v>
      </c>
      <c r="VF58" s="60">
        <f t="shared" si="494"/>
        <v>0.67673016524860541</v>
      </c>
      <c r="VG58" s="60">
        <f t="shared" si="494"/>
        <v>0.67673016524860541</v>
      </c>
      <c r="VH58" s="60">
        <f t="shared" si="494"/>
        <v>0.67673016524860541</v>
      </c>
      <c r="VI58" s="60">
        <f t="shared" si="494"/>
        <v>0.67673016524860541</v>
      </c>
      <c r="VJ58" s="60">
        <f t="shared" ref="VJ58:XU58" si="495">VI58</f>
        <v>0.67673016524860541</v>
      </c>
      <c r="VK58" s="60">
        <f t="shared" si="495"/>
        <v>0.67673016524860541</v>
      </c>
      <c r="VL58" s="60">
        <f t="shared" si="495"/>
        <v>0.67673016524860541</v>
      </c>
      <c r="VM58" s="60">
        <f t="shared" si="495"/>
        <v>0.67673016524860541</v>
      </c>
      <c r="VN58" s="60">
        <f t="shared" si="495"/>
        <v>0.67673016524860541</v>
      </c>
      <c r="VO58" s="60">
        <f t="shared" si="495"/>
        <v>0.67673016524860541</v>
      </c>
      <c r="VP58" s="60">
        <f t="shared" si="495"/>
        <v>0.67673016524860541</v>
      </c>
      <c r="VQ58" s="60">
        <f t="shared" si="495"/>
        <v>0.67673016524860541</v>
      </c>
      <c r="VR58" s="60">
        <f t="shared" si="495"/>
        <v>0.67673016524860541</v>
      </c>
      <c r="VS58" s="60">
        <f t="shared" si="495"/>
        <v>0.67673016524860541</v>
      </c>
      <c r="VT58" s="60">
        <f t="shared" si="495"/>
        <v>0.67673016524860541</v>
      </c>
      <c r="VU58" s="60">
        <f t="shared" si="495"/>
        <v>0.67673016524860541</v>
      </c>
      <c r="VV58" s="60">
        <f t="shared" si="495"/>
        <v>0.67673016524860541</v>
      </c>
      <c r="VW58" s="60">
        <f t="shared" si="495"/>
        <v>0.67673016524860541</v>
      </c>
      <c r="VX58" s="60">
        <f t="shared" si="495"/>
        <v>0.67673016524860541</v>
      </c>
      <c r="VY58" s="60">
        <f t="shared" si="495"/>
        <v>0.67673016524860541</v>
      </c>
      <c r="VZ58" s="60">
        <f t="shared" si="495"/>
        <v>0.67673016524860541</v>
      </c>
      <c r="WA58" s="60">
        <f t="shared" si="495"/>
        <v>0.67673016524860541</v>
      </c>
      <c r="WB58" s="60">
        <f t="shared" si="495"/>
        <v>0.67673016524860541</v>
      </c>
      <c r="WC58" s="60">
        <f t="shared" si="495"/>
        <v>0.67673016524860541</v>
      </c>
      <c r="WD58" s="60">
        <f t="shared" si="495"/>
        <v>0.67673016524860541</v>
      </c>
      <c r="WE58" s="60">
        <f t="shared" si="495"/>
        <v>0.67673016524860541</v>
      </c>
      <c r="WF58" s="60">
        <f t="shared" si="495"/>
        <v>0.67673016524860541</v>
      </c>
      <c r="WG58" s="60">
        <f t="shared" si="495"/>
        <v>0.67673016524860541</v>
      </c>
      <c r="WH58" s="60">
        <f t="shared" si="495"/>
        <v>0.67673016524860541</v>
      </c>
      <c r="WI58" s="60">
        <f t="shared" si="495"/>
        <v>0.67673016524860541</v>
      </c>
      <c r="WJ58" s="60">
        <f t="shared" si="495"/>
        <v>0.67673016524860541</v>
      </c>
      <c r="WK58" s="60">
        <f t="shared" si="495"/>
        <v>0.67673016524860541</v>
      </c>
      <c r="WL58" s="60">
        <f t="shared" si="495"/>
        <v>0.67673016524860541</v>
      </c>
      <c r="WM58" s="60">
        <f t="shared" si="495"/>
        <v>0.67673016524860541</v>
      </c>
      <c r="WN58" s="60">
        <f t="shared" si="495"/>
        <v>0.67673016524860541</v>
      </c>
      <c r="WO58" s="60">
        <f t="shared" si="495"/>
        <v>0.67673016524860541</v>
      </c>
      <c r="WP58" s="60">
        <f t="shared" si="495"/>
        <v>0.67673016524860541</v>
      </c>
      <c r="WQ58" s="60">
        <f t="shared" si="495"/>
        <v>0.67673016524860541</v>
      </c>
      <c r="WR58" s="60">
        <f t="shared" si="495"/>
        <v>0.67673016524860541</v>
      </c>
      <c r="WS58" s="60">
        <f t="shared" si="495"/>
        <v>0.67673016524860541</v>
      </c>
      <c r="WT58" s="60">
        <f t="shared" si="495"/>
        <v>0.67673016524860541</v>
      </c>
      <c r="WU58" s="60">
        <f t="shared" si="495"/>
        <v>0.67673016524860541</v>
      </c>
      <c r="WV58" s="60">
        <f t="shared" si="495"/>
        <v>0.67673016524860541</v>
      </c>
      <c r="WW58" s="60">
        <f t="shared" si="495"/>
        <v>0.67673016524860541</v>
      </c>
      <c r="WX58" s="60">
        <f t="shared" si="495"/>
        <v>0.67673016524860541</v>
      </c>
      <c r="WY58" s="60">
        <f t="shared" si="495"/>
        <v>0.67673016524860541</v>
      </c>
      <c r="WZ58" s="60">
        <f t="shared" si="495"/>
        <v>0.67673016524860541</v>
      </c>
      <c r="XA58" s="60">
        <f t="shared" si="495"/>
        <v>0.67673016524860541</v>
      </c>
      <c r="XB58" s="60">
        <f t="shared" si="495"/>
        <v>0.67673016524860541</v>
      </c>
      <c r="XC58" s="60">
        <f t="shared" si="495"/>
        <v>0.67673016524860541</v>
      </c>
      <c r="XD58" s="60">
        <f t="shared" si="495"/>
        <v>0.67673016524860541</v>
      </c>
      <c r="XE58" s="60">
        <f t="shared" si="495"/>
        <v>0.67673016524860541</v>
      </c>
      <c r="XF58" s="60">
        <f t="shared" si="495"/>
        <v>0.67673016524860541</v>
      </c>
      <c r="XG58" s="60">
        <f t="shared" si="495"/>
        <v>0.67673016524860541</v>
      </c>
      <c r="XH58" s="60">
        <f t="shared" si="495"/>
        <v>0.67673016524860541</v>
      </c>
      <c r="XI58" s="60">
        <f t="shared" si="495"/>
        <v>0.67673016524860541</v>
      </c>
      <c r="XJ58" s="60">
        <f t="shared" si="495"/>
        <v>0.67673016524860541</v>
      </c>
      <c r="XK58" s="60">
        <f t="shared" si="495"/>
        <v>0.67673016524860541</v>
      </c>
      <c r="XL58" s="60">
        <f t="shared" si="495"/>
        <v>0.67673016524860541</v>
      </c>
      <c r="XM58" s="60">
        <f t="shared" si="495"/>
        <v>0.67673016524860541</v>
      </c>
      <c r="XN58" s="60">
        <f t="shared" si="495"/>
        <v>0.67673016524860541</v>
      </c>
      <c r="XO58" s="60">
        <f t="shared" si="495"/>
        <v>0.67673016524860541</v>
      </c>
      <c r="XP58" s="60">
        <f t="shared" si="495"/>
        <v>0.67673016524860541</v>
      </c>
      <c r="XQ58" s="60">
        <f t="shared" si="495"/>
        <v>0.67673016524860541</v>
      </c>
      <c r="XR58" s="60">
        <f t="shared" si="495"/>
        <v>0.67673016524860541</v>
      </c>
      <c r="XS58" s="60">
        <f t="shared" si="495"/>
        <v>0.67673016524860541</v>
      </c>
      <c r="XT58" s="60">
        <f t="shared" si="495"/>
        <v>0.67673016524860541</v>
      </c>
      <c r="XU58" s="60">
        <f t="shared" si="495"/>
        <v>0.67673016524860541</v>
      </c>
      <c r="XV58" s="60">
        <f t="shared" ref="XV58:AAG58" si="496">XU58</f>
        <v>0.67673016524860541</v>
      </c>
      <c r="XW58" s="60">
        <f t="shared" si="496"/>
        <v>0.67673016524860541</v>
      </c>
      <c r="XX58" s="60">
        <f t="shared" si="496"/>
        <v>0.67673016524860541</v>
      </c>
      <c r="XY58" s="60">
        <f t="shared" si="496"/>
        <v>0.67673016524860541</v>
      </c>
      <c r="XZ58" s="60">
        <f t="shared" si="496"/>
        <v>0.67673016524860541</v>
      </c>
      <c r="YA58" s="60">
        <f t="shared" si="496"/>
        <v>0.67673016524860541</v>
      </c>
      <c r="YB58" s="60">
        <f t="shared" si="496"/>
        <v>0.67673016524860541</v>
      </c>
      <c r="YC58" s="60">
        <f t="shared" si="496"/>
        <v>0.67673016524860541</v>
      </c>
      <c r="YD58" s="60">
        <f t="shared" si="496"/>
        <v>0.67673016524860541</v>
      </c>
      <c r="YE58" s="60">
        <f t="shared" si="496"/>
        <v>0.67673016524860541</v>
      </c>
      <c r="YF58" s="60">
        <f t="shared" si="496"/>
        <v>0.67673016524860541</v>
      </c>
      <c r="YG58" s="60">
        <f t="shared" si="496"/>
        <v>0.67673016524860541</v>
      </c>
      <c r="YH58" s="60">
        <f t="shared" si="496"/>
        <v>0.67673016524860541</v>
      </c>
      <c r="YI58" s="60">
        <f t="shared" si="496"/>
        <v>0.67673016524860541</v>
      </c>
      <c r="YJ58" s="60">
        <f t="shared" si="496"/>
        <v>0.67673016524860541</v>
      </c>
      <c r="YK58" s="60">
        <f t="shared" si="496"/>
        <v>0.67673016524860541</v>
      </c>
      <c r="YL58" s="60">
        <f t="shared" si="496"/>
        <v>0.67673016524860541</v>
      </c>
      <c r="YM58" s="60">
        <f t="shared" si="496"/>
        <v>0.67673016524860541</v>
      </c>
      <c r="YN58" s="60">
        <f t="shared" si="496"/>
        <v>0.67673016524860541</v>
      </c>
      <c r="YO58" s="60">
        <f t="shared" si="496"/>
        <v>0.67673016524860541</v>
      </c>
      <c r="YP58" s="60">
        <f t="shared" si="496"/>
        <v>0.67673016524860541</v>
      </c>
      <c r="YQ58" s="60">
        <f t="shared" si="496"/>
        <v>0.67673016524860541</v>
      </c>
      <c r="YR58" s="60">
        <f t="shared" si="496"/>
        <v>0.67673016524860541</v>
      </c>
      <c r="YS58" s="60">
        <f t="shared" si="496"/>
        <v>0.67673016524860541</v>
      </c>
      <c r="YT58" s="60">
        <f t="shared" si="496"/>
        <v>0.67673016524860541</v>
      </c>
      <c r="YU58" s="60">
        <f t="shared" si="496"/>
        <v>0.67673016524860541</v>
      </c>
      <c r="YV58" s="60">
        <f t="shared" si="496"/>
        <v>0.67673016524860541</v>
      </c>
      <c r="YW58" s="60">
        <f t="shared" si="496"/>
        <v>0.67673016524860541</v>
      </c>
      <c r="YX58" s="60">
        <f t="shared" si="496"/>
        <v>0.67673016524860541</v>
      </c>
      <c r="YY58" s="60">
        <f t="shared" si="496"/>
        <v>0.67673016524860541</v>
      </c>
      <c r="YZ58" s="60">
        <f t="shared" si="496"/>
        <v>0.67673016524860541</v>
      </c>
      <c r="ZA58" s="60">
        <f t="shared" si="496"/>
        <v>0.67673016524860541</v>
      </c>
      <c r="ZB58" s="60">
        <f t="shared" si="496"/>
        <v>0.67673016524860541</v>
      </c>
      <c r="ZC58" s="60">
        <f t="shared" si="496"/>
        <v>0.67673016524860541</v>
      </c>
      <c r="ZD58" s="60">
        <f t="shared" si="496"/>
        <v>0.67673016524860541</v>
      </c>
      <c r="ZE58" s="60">
        <f t="shared" si="496"/>
        <v>0.67673016524860541</v>
      </c>
      <c r="ZF58" s="60">
        <f t="shared" si="496"/>
        <v>0.67673016524860541</v>
      </c>
      <c r="ZG58" s="60">
        <f t="shared" si="496"/>
        <v>0.67673016524860541</v>
      </c>
      <c r="ZH58" s="60">
        <f t="shared" si="496"/>
        <v>0.67673016524860541</v>
      </c>
      <c r="ZI58" s="60">
        <f t="shared" si="496"/>
        <v>0.67673016524860541</v>
      </c>
      <c r="ZJ58" s="60">
        <f t="shared" si="496"/>
        <v>0.67673016524860541</v>
      </c>
      <c r="ZK58" s="60">
        <f t="shared" si="496"/>
        <v>0.67673016524860541</v>
      </c>
      <c r="ZL58" s="60">
        <f t="shared" si="496"/>
        <v>0.67673016524860541</v>
      </c>
      <c r="ZM58" s="60">
        <f t="shared" si="496"/>
        <v>0.67673016524860541</v>
      </c>
      <c r="ZN58" s="60">
        <f t="shared" si="496"/>
        <v>0.67673016524860541</v>
      </c>
      <c r="ZO58" s="60">
        <f t="shared" si="496"/>
        <v>0.67673016524860541</v>
      </c>
      <c r="ZP58" s="60">
        <f t="shared" si="496"/>
        <v>0.67673016524860541</v>
      </c>
      <c r="ZQ58" s="60">
        <f t="shared" si="496"/>
        <v>0.67673016524860541</v>
      </c>
      <c r="ZR58" s="60">
        <f t="shared" si="496"/>
        <v>0.67673016524860541</v>
      </c>
      <c r="ZS58" s="60">
        <f t="shared" si="496"/>
        <v>0.67673016524860541</v>
      </c>
      <c r="ZT58" s="60">
        <f t="shared" si="496"/>
        <v>0.67673016524860541</v>
      </c>
      <c r="ZU58" s="60">
        <f t="shared" si="496"/>
        <v>0.67673016524860541</v>
      </c>
      <c r="ZV58" s="60">
        <f t="shared" si="496"/>
        <v>0.67673016524860541</v>
      </c>
      <c r="ZW58" s="60">
        <f t="shared" si="496"/>
        <v>0.67673016524860541</v>
      </c>
      <c r="ZX58" s="60">
        <f t="shared" si="496"/>
        <v>0.67673016524860541</v>
      </c>
      <c r="ZY58" s="60">
        <f t="shared" si="496"/>
        <v>0.67673016524860541</v>
      </c>
      <c r="ZZ58" s="60">
        <f t="shared" si="496"/>
        <v>0.67673016524860541</v>
      </c>
      <c r="AAA58" s="60">
        <f t="shared" si="496"/>
        <v>0.67673016524860541</v>
      </c>
      <c r="AAB58" s="60">
        <f t="shared" si="496"/>
        <v>0.67673016524860541</v>
      </c>
      <c r="AAC58" s="60">
        <f t="shared" si="496"/>
        <v>0.67673016524860541</v>
      </c>
      <c r="AAD58" s="60">
        <f t="shared" si="496"/>
        <v>0.67673016524860541</v>
      </c>
      <c r="AAE58" s="60">
        <f t="shared" si="496"/>
        <v>0.67673016524860541</v>
      </c>
      <c r="AAF58" s="60">
        <f t="shared" si="496"/>
        <v>0.67673016524860541</v>
      </c>
      <c r="AAG58" s="60">
        <f t="shared" si="496"/>
        <v>0.67673016524860541</v>
      </c>
      <c r="AAH58" s="60">
        <f t="shared" ref="AAH58:ACS58" si="497">AAG58</f>
        <v>0.67673016524860541</v>
      </c>
      <c r="AAI58" s="60">
        <f t="shared" si="497"/>
        <v>0.67673016524860541</v>
      </c>
      <c r="AAJ58" s="60">
        <f t="shared" si="497"/>
        <v>0.67673016524860541</v>
      </c>
      <c r="AAK58" s="60">
        <f t="shared" si="497"/>
        <v>0.67673016524860541</v>
      </c>
      <c r="AAL58" s="60">
        <f t="shared" si="497"/>
        <v>0.67673016524860541</v>
      </c>
      <c r="AAM58" s="60">
        <f t="shared" si="497"/>
        <v>0.67673016524860541</v>
      </c>
      <c r="AAN58" s="60">
        <f t="shared" si="497"/>
        <v>0.67673016524860541</v>
      </c>
      <c r="AAO58" s="60">
        <f t="shared" si="497"/>
        <v>0.67673016524860541</v>
      </c>
      <c r="AAP58" s="60">
        <f t="shared" si="497"/>
        <v>0.67673016524860541</v>
      </c>
      <c r="AAQ58" s="60">
        <f t="shared" si="497"/>
        <v>0.67673016524860541</v>
      </c>
      <c r="AAR58" s="60">
        <f t="shared" si="497"/>
        <v>0.67673016524860541</v>
      </c>
      <c r="AAS58" s="60">
        <f t="shared" si="497"/>
        <v>0.67673016524860541</v>
      </c>
      <c r="AAT58" s="60">
        <f t="shared" si="497"/>
        <v>0.67673016524860541</v>
      </c>
      <c r="AAU58" s="60">
        <f t="shared" si="497"/>
        <v>0.67673016524860541</v>
      </c>
      <c r="AAV58" s="60">
        <f t="shared" si="497"/>
        <v>0.67673016524860541</v>
      </c>
      <c r="AAW58" s="60">
        <f t="shared" si="497"/>
        <v>0.67673016524860541</v>
      </c>
      <c r="AAX58" s="60">
        <f t="shared" si="497"/>
        <v>0.67673016524860541</v>
      </c>
      <c r="AAY58" s="60">
        <f t="shared" si="497"/>
        <v>0.67673016524860541</v>
      </c>
      <c r="AAZ58" s="60">
        <f t="shared" si="497"/>
        <v>0.67673016524860541</v>
      </c>
      <c r="ABA58" s="60">
        <f t="shared" si="497"/>
        <v>0.67673016524860541</v>
      </c>
      <c r="ABB58" s="60">
        <f t="shared" si="497"/>
        <v>0.67673016524860541</v>
      </c>
      <c r="ABC58" s="60">
        <f t="shared" si="497"/>
        <v>0.67673016524860541</v>
      </c>
      <c r="ABD58" s="60">
        <f t="shared" si="497"/>
        <v>0.67673016524860541</v>
      </c>
      <c r="ABE58" s="60">
        <f t="shared" si="497"/>
        <v>0.67673016524860541</v>
      </c>
      <c r="ABF58" s="60">
        <f t="shared" si="497"/>
        <v>0.67673016524860541</v>
      </c>
      <c r="ABG58" s="60">
        <f t="shared" si="497"/>
        <v>0.67673016524860541</v>
      </c>
      <c r="ABH58" s="60">
        <f t="shared" si="497"/>
        <v>0.67673016524860541</v>
      </c>
      <c r="ABI58" s="60">
        <f t="shared" si="497"/>
        <v>0.67673016524860541</v>
      </c>
      <c r="ABJ58" s="60">
        <f t="shared" si="497"/>
        <v>0.67673016524860541</v>
      </c>
      <c r="ABK58" s="60">
        <f t="shared" si="497"/>
        <v>0.67673016524860541</v>
      </c>
      <c r="ABL58" s="60">
        <f t="shared" si="497"/>
        <v>0.67673016524860541</v>
      </c>
      <c r="ABM58" s="60">
        <f t="shared" si="497"/>
        <v>0.67673016524860541</v>
      </c>
      <c r="ABN58" s="60">
        <f t="shared" si="497"/>
        <v>0.67673016524860541</v>
      </c>
      <c r="ABO58" s="60">
        <f t="shared" si="497"/>
        <v>0.67673016524860541</v>
      </c>
      <c r="ABP58" s="60">
        <f t="shared" si="497"/>
        <v>0.67673016524860541</v>
      </c>
      <c r="ABQ58" s="60">
        <f t="shared" si="497"/>
        <v>0.67673016524860541</v>
      </c>
      <c r="ABR58" s="60">
        <f t="shared" si="497"/>
        <v>0.67673016524860541</v>
      </c>
      <c r="ABS58" s="60">
        <f t="shared" si="497"/>
        <v>0.67673016524860541</v>
      </c>
      <c r="ABT58" s="60">
        <f t="shared" si="497"/>
        <v>0.67673016524860541</v>
      </c>
      <c r="ABU58" s="60">
        <f t="shared" si="497"/>
        <v>0.67673016524860541</v>
      </c>
      <c r="ABV58" s="60">
        <f t="shared" si="497"/>
        <v>0.67673016524860541</v>
      </c>
      <c r="ABW58" s="60">
        <f t="shared" si="497"/>
        <v>0.67673016524860541</v>
      </c>
      <c r="ABX58" s="60">
        <f t="shared" si="497"/>
        <v>0.67673016524860541</v>
      </c>
      <c r="ABY58" s="60">
        <f t="shared" si="497"/>
        <v>0.67673016524860541</v>
      </c>
      <c r="ABZ58" s="60">
        <f t="shared" si="497"/>
        <v>0.67673016524860541</v>
      </c>
      <c r="ACA58" s="60">
        <f t="shared" si="497"/>
        <v>0.67673016524860541</v>
      </c>
      <c r="ACB58" s="60">
        <f t="shared" si="497"/>
        <v>0.67673016524860541</v>
      </c>
      <c r="ACC58" s="60">
        <f t="shared" si="497"/>
        <v>0.67673016524860541</v>
      </c>
      <c r="ACD58" s="60">
        <f t="shared" si="497"/>
        <v>0.67673016524860541</v>
      </c>
      <c r="ACE58" s="60">
        <f t="shared" si="497"/>
        <v>0.67673016524860541</v>
      </c>
      <c r="ACF58" s="60">
        <f t="shared" si="497"/>
        <v>0.67673016524860541</v>
      </c>
      <c r="ACG58" s="60">
        <f t="shared" si="497"/>
        <v>0.67673016524860541</v>
      </c>
      <c r="ACH58" s="60">
        <f t="shared" si="497"/>
        <v>0.67673016524860541</v>
      </c>
      <c r="ACI58" s="60">
        <f t="shared" si="497"/>
        <v>0.67673016524860541</v>
      </c>
      <c r="ACJ58" s="60">
        <f t="shared" si="497"/>
        <v>0.67673016524860541</v>
      </c>
      <c r="ACK58" s="60">
        <f t="shared" si="497"/>
        <v>0.67673016524860541</v>
      </c>
      <c r="ACL58" s="60">
        <f t="shared" si="497"/>
        <v>0.67673016524860541</v>
      </c>
      <c r="ACM58" s="60">
        <f t="shared" si="497"/>
        <v>0.67673016524860541</v>
      </c>
      <c r="ACN58" s="60">
        <f t="shared" si="497"/>
        <v>0.67673016524860541</v>
      </c>
      <c r="ACO58" s="60">
        <f t="shared" si="497"/>
        <v>0.67673016524860541</v>
      </c>
      <c r="ACP58" s="60">
        <f t="shared" si="497"/>
        <v>0.67673016524860541</v>
      </c>
      <c r="ACQ58" s="60">
        <f t="shared" si="497"/>
        <v>0.67673016524860541</v>
      </c>
      <c r="ACR58" s="60">
        <f t="shared" si="497"/>
        <v>0.67673016524860541</v>
      </c>
      <c r="ACS58" s="60">
        <f t="shared" si="497"/>
        <v>0.67673016524860541</v>
      </c>
      <c r="ACT58" s="60">
        <f t="shared" ref="ACT58:AFE58" si="498">ACS58</f>
        <v>0.67673016524860541</v>
      </c>
      <c r="ACU58" s="60">
        <f t="shared" si="498"/>
        <v>0.67673016524860541</v>
      </c>
      <c r="ACV58" s="60">
        <f t="shared" si="498"/>
        <v>0.67673016524860541</v>
      </c>
      <c r="ACW58" s="60">
        <f t="shared" si="498"/>
        <v>0.67673016524860541</v>
      </c>
      <c r="ACX58" s="60">
        <f t="shared" si="498"/>
        <v>0.67673016524860541</v>
      </c>
      <c r="ACY58" s="60">
        <f t="shared" si="498"/>
        <v>0.67673016524860541</v>
      </c>
      <c r="ACZ58" s="60">
        <f t="shared" si="498"/>
        <v>0.67673016524860541</v>
      </c>
      <c r="ADA58" s="60">
        <f t="shared" si="498"/>
        <v>0.67673016524860541</v>
      </c>
      <c r="ADB58" s="60">
        <f t="shared" si="498"/>
        <v>0.67673016524860541</v>
      </c>
      <c r="ADC58" s="60">
        <f t="shared" si="498"/>
        <v>0.67673016524860541</v>
      </c>
      <c r="ADD58" s="60">
        <f t="shared" si="498"/>
        <v>0.67673016524860541</v>
      </c>
      <c r="ADE58" s="60">
        <f t="shared" si="498"/>
        <v>0.67673016524860541</v>
      </c>
      <c r="ADF58" s="60">
        <f t="shared" si="498"/>
        <v>0.67673016524860541</v>
      </c>
      <c r="ADG58" s="60">
        <f t="shared" si="498"/>
        <v>0.67673016524860541</v>
      </c>
      <c r="ADH58" s="60">
        <f t="shared" si="498"/>
        <v>0.67673016524860541</v>
      </c>
      <c r="ADI58" s="60">
        <f t="shared" si="498"/>
        <v>0.67673016524860541</v>
      </c>
      <c r="ADJ58" s="60">
        <f t="shared" si="498"/>
        <v>0.67673016524860541</v>
      </c>
      <c r="ADK58" s="60">
        <f t="shared" si="498"/>
        <v>0.67673016524860541</v>
      </c>
      <c r="ADL58" s="60">
        <f t="shared" si="498"/>
        <v>0.67673016524860541</v>
      </c>
      <c r="ADM58" s="60">
        <f t="shared" si="498"/>
        <v>0.67673016524860541</v>
      </c>
      <c r="ADN58" s="60">
        <f t="shared" si="498"/>
        <v>0.67673016524860541</v>
      </c>
      <c r="ADO58" s="60">
        <f t="shared" si="498"/>
        <v>0.67673016524860541</v>
      </c>
      <c r="ADP58" s="60">
        <f t="shared" si="498"/>
        <v>0.67673016524860541</v>
      </c>
      <c r="ADQ58" s="60">
        <f t="shared" si="498"/>
        <v>0.67673016524860541</v>
      </c>
      <c r="ADR58" s="60">
        <f t="shared" si="498"/>
        <v>0.67673016524860541</v>
      </c>
      <c r="ADS58" s="60">
        <f t="shared" si="498"/>
        <v>0.67673016524860541</v>
      </c>
      <c r="ADT58" s="60">
        <f t="shared" si="498"/>
        <v>0.67673016524860541</v>
      </c>
      <c r="ADU58" s="60">
        <f t="shared" si="498"/>
        <v>0.67673016524860541</v>
      </c>
      <c r="ADV58" s="60">
        <f t="shared" si="498"/>
        <v>0.67673016524860541</v>
      </c>
      <c r="ADW58" s="60">
        <f t="shared" si="498"/>
        <v>0.67673016524860541</v>
      </c>
      <c r="ADX58" s="60">
        <f t="shared" si="498"/>
        <v>0.67673016524860541</v>
      </c>
      <c r="ADY58" s="60">
        <f t="shared" si="498"/>
        <v>0.67673016524860541</v>
      </c>
      <c r="ADZ58" s="60">
        <f t="shared" si="498"/>
        <v>0.67673016524860541</v>
      </c>
      <c r="AEA58" s="60">
        <f t="shared" si="498"/>
        <v>0.67673016524860541</v>
      </c>
      <c r="AEB58" s="60">
        <f t="shared" si="498"/>
        <v>0.67673016524860541</v>
      </c>
      <c r="AEC58" s="60">
        <f t="shared" si="498"/>
        <v>0.67673016524860541</v>
      </c>
      <c r="AED58" s="60">
        <f t="shared" si="498"/>
        <v>0.67673016524860541</v>
      </c>
      <c r="AEE58" s="60">
        <f t="shared" si="498"/>
        <v>0.67673016524860541</v>
      </c>
      <c r="AEF58" s="60">
        <f t="shared" si="498"/>
        <v>0.67673016524860541</v>
      </c>
      <c r="AEG58" s="60">
        <f t="shared" si="498"/>
        <v>0.67673016524860541</v>
      </c>
      <c r="AEH58" s="60">
        <f t="shared" si="498"/>
        <v>0.67673016524860541</v>
      </c>
      <c r="AEI58" s="60">
        <f t="shared" si="498"/>
        <v>0.67673016524860541</v>
      </c>
      <c r="AEJ58" s="60">
        <f t="shared" si="498"/>
        <v>0.67673016524860541</v>
      </c>
      <c r="AEK58" s="60">
        <f t="shared" si="498"/>
        <v>0.67673016524860541</v>
      </c>
      <c r="AEL58" s="60">
        <f t="shared" si="498"/>
        <v>0.67673016524860541</v>
      </c>
      <c r="AEM58" s="60">
        <f t="shared" si="498"/>
        <v>0.67673016524860541</v>
      </c>
      <c r="AEN58" s="60">
        <f t="shared" si="498"/>
        <v>0.67673016524860541</v>
      </c>
      <c r="AEO58" s="60">
        <f t="shared" si="498"/>
        <v>0.67673016524860541</v>
      </c>
      <c r="AEP58" s="60">
        <f t="shared" si="498"/>
        <v>0.67673016524860541</v>
      </c>
      <c r="AEQ58" s="60">
        <f t="shared" si="498"/>
        <v>0.67673016524860541</v>
      </c>
      <c r="AER58" s="60">
        <f t="shared" si="498"/>
        <v>0.67673016524860541</v>
      </c>
      <c r="AES58" s="60">
        <f t="shared" si="498"/>
        <v>0.67673016524860541</v>
      </c>
      <c r="AET58" s="60">
        <f t="shared" si="498"/>
        <v>0.67673016524860541</v>
      </c>
      <c r="AEU58" s="60">
        <f t="shared" si="498"/>
        <v>0.67673016524860541</v>
      </c>
      <c r="AEV58" s="60">
        <f t="shared" si="498"/>
        <v>0.67673016524860541</v>
      </c>
      <c r="AEW58" s="60">
        <f t="shared" si="498"/>
        <v>0.67673016524860541</v>
      </c>
      <c r="AEX58" s="60">
        <f t="shared" si="498"/>
        <v>0.67673016524860541</v>
      </c>
      <c r="AEY58" s="60">
        <f t="shared" si="498"/>
        <v>0.67673016524860541</v>
      </c>
      <c r="AEZ58" s="60">
        <f t="shared" si="498"/>
        <v>0.67673016524860541</v>
      </c>
      <c r="AFA58" s="60">
        <f t="shared" si="498"/>
        <v>0.67673016524860541</v>
      </c>
      <c r="AFB58" s="60">
        <f t="shared" si="498"/>
        <v>0.67673016524860541</v>
      </c>
      <c r="AFC58" s="60">
        <f t="shared" si="498"/>
        <v>0.67673016524860541</v>
      </c>
      <c r="AFD58" s="60">
        <f t="shared" si="498"/>
        <v>0.67673016524860541</v>
      </c>
      <c r="AFE58" s="60">
        <f t="shared" si="498"/>
        <v>0.67673016524860541</v>
      </c>
      <c r="AFF58" s="60">
        <f t="shared" ref="AFF58:AHQ58" si="499">AFE58</f>
        <v>0.67673016524860541</v>
      </c>
      <c r="AFG58" s="60">
        <f t="shared" si="499"/>
        <v>0.67673016524860541</v>
      </c>
      <c r="AFH58" s="60">
        <f t="shared" si="499"/>
        <v>0.67673016524860541</v>
      </c>
      <c r="AFI58" s="60">
        <f t="shared" si="499"/>
        <v>0.67673016524860541</v>
      </c>
      <c r="AFJ58" s="60">
        <f t="shared" si="499"/>
        <v>0.67673016524860541</v>
      </c>
      <c r="AFK58" s="60">
        <f t="shared" si="499"/>
        <v>0.67673016524860541</v>
      </c>
      <c r="AFL58" s="60">
        <f t="shared" si="499"/>
        <v>0.67673016524860541</v>
      </c>
      <c r="AFM58" s="60">
        <f t="shared" si="499"/>
        <v>0.67673016524860541</v>
      </c>
      <c r="AFN58" s="60">
        <f t="shared" si="499"/>
        <v>0.67673016524860541</v>
      </c>
      <c r="AFO58" s="60">
        <f t="shared" si="499"/>
        <v>0.67673016524860541</v>
      </c>
      <c r="AFP58" s="60">
        <f t="shared" si="499"/>
        <v>0.67673016524860541</v>
      </c>
      <c r="AFQ58" s="60">
        <f t="shared" si="499"/>
        <v>0.67673016524860541</v>
      </c>
      <c r="AFR58" s="60">
        <f t="shared" si="499"/>
        <v>0.67673016524860541</v>
      </c>
      <c r="AFS58" s="60">
        <f t="shared" si="499"/>
        <v>0.67673016524860541</v>
      </c>
      <c r="AFT58" s="60">
        <f t="shared" si="499"/>
        <v>0.67673016524860541</v>
      </c>
      <c r="AFU58" s="60">
        <f t="shared" si="499"/>
        <v>0.67673016524860541</v>
      </c>
      <c r="AFV58" s="60">
        <f t="shared" si="499"/>
        <v>0.67673016524860541</v>
      </c>
      <c r="AFW58" s="60">
        <f t="shared" si="499"/>
        <v>0.67673016524860541</v>
      </c>
      <c r="AFX58" s="60">
        <f t="shared" si="499"/>
        <v>0.67673016524860541</v>
      </c>
      <c r="AFY58" s="60">
        <f t="shared" si="499"/>
        <v>0.67673016524860541</v>
      </c>
      <c r="AFZ58" s="60">
        <f t="shared" si="499"/>
        <v>0.67673016524860541</v>
      </c>
      <c r="AGA58" s="60">
        <f t="shared" si="499"/>
        <v>0.67673016524860541</v>
      </c>
      <c r="AGB58" s="60">
        <f t="shared" si="499"/>
        <v>0.67673016524860541</v>
      </c>
      <c r="AGC58" s="60">
        <f t="shared" si="499"/>
        <v>0.67673016524860541</v>
      </c>
      <c r="AGD58" s="60">
        <f t="shared" si="499"/>
        <v>0.67673016524860541</v>
      </c>
      <c r="AGE58" s="60">
        <f t="shared" si="499"/>
        <v>0.67673016524860541</v>
      </c>
      <c r="AGF58" s="60">
        <f t="shared" si="499"/>
        <v>0.67673016524860541</v>
      </c>
      <c r="AGG58" s="60">
        <f t="shared" si="499"/>
        <v>0.67673016524860541</v>
      </c>
      <c r="AGH58" s="60">
        <f t="shared" si="499"/>
        <v>0.67673016524860541</v>
      </c>
      <c r="AGI58" s="60">
        <f t="shared" si="499"/>
        <v>0.67673016524860541</v>
      </c>
      <c r="AGJ58" s="60">
        <f t="shared" si="499"/>
        <v>0.67673016524860541</v>
      </c>
      <c r="AGK58" s="60">
        <f t="shared" si="499"/>
        <v>0.67673016524860541</v>
      </c>
      <c r="AGL58" s="60">
        <f t="shared" si="499"/>
        <v>0.67673016524860541</v>
      </c>
      <c r="AGM58" s="60">
        <f t="shared" si="499"/>
        <v>0.67673016524860541</v>
      </c>
      <c r="AGN58" s="60">
        <f t="shared" si="499"/>
        <v>0.67673016524860541</v>
      </c>
      <c r="AGO58" s="60">
        <f t="shared" si="499"/>
        <v>0.67673016524860541</v>
      </c>
      <c r="AGP58" s="60">
        <f t="shared" si="499"/>
        <v>0.67673016524860541</v>
      </c>
      <c r="AGQ58" s="60">
        <f t="shared" si="499"/>
        <v>0.67673016524860541</v>
      </c>
      <c r="AGR58" s="60">
        <f t="shared" si="499"/>
        <v>0.67673016524860541</v>
      </c>
      <c r="AGS58" s="60">
        <f t="shared" si="499"/>
        <v>0.67673016524860541</v>
      </c>
      <c r="AGT58" s="60">
        <f t="shared" si="499"/>
        <v>0.67673016524860541</v>
      </c>
      <c r="AGU58" s="60">
        <f t="shared" si="499"/>
        <v>0.67673016524860541</v>
      </c>
      <c r="AGV58" s="60">
        <f t="shared" si="499"/>
        <v>0.67673016524860541</v>
      </c>
      <c r="AGW58" s="60">
        <f t="shared" si="499"/>
        <v>0.67673016524860541</v>
      </c>
      <c r="AGX58" s="60">
        <f t="shared" si="499"/>
        <v>0.67673016524860541</v>
      </c>
      <c r="AGY58" s="60">
        <f t="shared" si="499"/>
        <v>0.67673016524860541</v>
      </c>
      <c r="AGZ58" s="60">
        <f t="shared" si="499"/>
        <v>0.67673016524860541</v>
      </c>
      <c r="AHA58" s="60">
        <f t="shared" si="499"/>
        <v>0.67673016524860541</v>
      </c>
      <c r="AHB58" s="60">
        <f t="shared" si="499"/>
        <v>0.67673016524860541</v>
      </c>
      <c r="AHC58" s="60">
        <f t="shared" si="499"/>
        <v>0.67673016524860541</v>
      </c>
      <c r="AHD58" s="60">
        <f t="shared" si="499"/>
        <v>0.67673016524860541</v>
      </c>
      <c r="AHE58" s="60">
        <f t="shared" si="499"/>
        <v>0.67673016524860541</v>
      </c>
      <c r="AHF58" s="60">
        <f t="shared" si="499"/>
        <v>0.67673016524860541</v>
      </c>
      <c r="AHG58" s="60">
        <f t="shared" si="499"/>
        <v>0.67673016524860541</v>
      </c>
      <c r="AHH58" s="60">
        <f t="shared" si="499"/>
        <v>0.67673016524860541</v>
      </c>
      <c r="AHI58" s="60">
        <f t="shared" si="499"/>
        <v>0.67673016524860541</v>
      </c>
      <c r="AHJ58" s="60">
        <f t="shared" si="499"/>
        <v>0.67673016524860541</v>
      </c>
      <c r="AHK58" s="60">
        <f t="shared" si="499"/>
        <v>0.67673016524860541</v>
      </c>
      <c r="AHL58" s="60">
        <f t="shared" si="499"/>
        <v>0.67673016524860541</v>
      </c>
      <c r="AHM58" s="60">
        <f t="shared" si="499"/>
        <v>0.67673016524860541</v>
      </c>
      <c r="AHN58" s="60">
        <f t="shared" si="499"/>
        <v>0.67673016524860541</v>
      </c>
      <c r="AHO58" s="60">
        <f t="shared" si="499"/>
        <v>0.67673016524860541</v>
      </c>
      <c r="AHP58" s="60">
        <f t="shared" si="499"/>
        <v>0.67673016524860541</v>
      </c>
      <c r="AHQ58" s="60">
        <f t="shared" si="499"/>
        <v>0.67673016524860541</v>
      </c>
      <c r="AHR58" s="60">
        <f t="shared" ref="AHR58:AKC58" si="500">AHQ58</f>
        <v>0.67673016524860541</v>
      </c>
      <c r="AHS58" s="60">
        <f t="shared" si="500"/>
        <v>0.67673016524860541</v>
      </c>
      <c r="AHT58" s="60">
        <f t="shared" si="500"/>
        <v>0.67673016524860541</v>
      </c>
      <c r="AHU58" s="60">
        <f t="shared" si="500"/>
        <v>0.67673016524860541</v>
      </c>
      <c r="AHV58" s="60">
        <f t="shared" si="500"/>
        <v>0.67673016524860541</v>
      </c>
      <c r="AHW58" s="60">
        <f t="shared" si="500"/>
        <v>0.67673016524860541</v>
      </c>
      <c r="AHX58" s="60">
        <f t="shared" si="500"/>
        <v>0.67673016524860541</v>
      </c>
      <c r="AHY58" s="60">
        <f t="shared" si="500"/>
        <v>0.67673016524860541</v>
      </c>
      <c r="AHZ58" s="60">
        <f t="shared" si="500"/>
        <v>0.67673016524860541</v>
      </c>
      <c r="AIA58" s="60">
        <f t="shared" si="500"/>
        <v>0.67673016524860541</v>
      </c>
      <c r="AIB58" s="60">
        <f t="shared" si="500"/>
        <v>0.67673016524860541</v>
      </c>
      <c r="AIC58" s="60">
        <f t="shared" si="500"/>
        <v>0.67673016524860541</v>
      </c>
      <c r="AID58" s="60">
        <f t="shared" si="500"/>
        <v>0.67673016524860541</v>
      </c>
      <c r="AIE58" s="60">
        <f t="shared" si="500"/>
        <v>0.67673016524860541</v>
      </c>
      <c r="AIF58" s="60">
        <f t="shared" si="500"/>
        <v>0.67673016524860541</v>
      </c>
      <c r="AIG58" s="60">
        <f t="shared" si="500"/>
        <v>0.67673016524860541</v>
      </c>
      <c r="AIH58" s="60">
        <f t="shared" si="500"/>
        <v>0.67673016524860541</v>
      </c>
      <c r="AII58" s="60">
        <f t="shared" si="500"/>
        <v>0.67673016524860541</v>
      </c>
      <c r="AIJ58" s="60">
        <f t="shared" si="500"/>
        <v>0.67673016524860541</v>
      </c>
      <c r="AIK58" s="60">
        <f t="shared" si="500"/>
        <v>0.67673016524860541</v>
      </c>
      <c r="AIL58" s="60">
        <f t="shared" si="500"/>
        <v>0.67673016524860541</v>
      </c>
      <c r="AIM58" s="60">
        <f t="shared" si="500"/>
        <v>0.67673016524860541</v>
      </c>
      <c r="AIN58" s="60">
        <f t="shared" si="500"/>
        <v>0.67673016524860541</v>
      </c>
      <c r="AIO58" s="60">
        <f t="shared" si="500"/>
        <v>0.67673016524860541</v>
      </c>
      <c r="AIP58" s="60">
        <f t="shared" si="500"/>
        <v>0.67673016524860541</v>
      </c>
      <c r="AIQ58" s="60">
        <f t="shared" si="500"/>
        <v>0.67673016524860541</v>
      </c>
      <c r="AIR58" s="60">
        <f t="shared" si="500"/>
        <v>0.67673016524860541</v>
      </c>
      <c r="AIS58" s="60">
        <f t="shared" si="500"/>
        <v>0.67673016524860541</v>
      </c>
      <c r="AIT58" s="60">
        <f t="shared" si="500"/>
        <v>0.67673016524860541</v>
      </c>
      <c r="AIU58" s="60">
        <f t="shared" si="500"/>
        <v>0.67673016524860541</v>
      </c>
      <c r="AIV58" s="60">
        <f t="shared" si="500"/>
        <v>0.67673016524860541</v>
      </c>
      <c r="AIW58" s="60">
        <f t="shared" si="500"/>
        <v>0.67673016524860541</v>
      </c>
      <c r="AIX58" s="60">
        <f t="shared" si="500"/>
        <v>0.67673016524860541</v>
      </c>
      <c r="AIY58" s="60">
        <f t="shared" si="500"/>
        <v>0.67673016524860541</v>
      </c>
      <c r="AIZ58" s="60">
        <f t="shared" si="500"/>
        <v>0.67673016524860541</v>
      </c>
      <c r="AJA58" s="60">
        <f t="shared" si="500"/>
        <v>0.67673016524860541</v>
      </c>
      <c r="AJB58" s="60">
        <f t="shared" si="500"/>
        <v>0.67673016524860541</v>
      </c>
      <c r="AJC58" s="60">
        <f t="shared" si="500"/>
        <v>0.67673016524860541</v>
      </c>
      <c r="AJD58" s="60">
        <f t="shared" si="500"/>
        <v>0.67673016524860541</v>
      </c>
      <c r="AJE58" s="60">
        <f t="shared" si="500"/>
        <v>0.67673016524860541</v>
      </c>
      <c r="AJF58" s="60">
        <f t="shared" si="500"/>
        <v>0.67673016524860541</v>
      </c>
      <c r="AJG58" s="60">
        <f t="shared" si="500"/>
        <v>0.67673016524860541</v>
      </c>
      <c r="AJH58" s="60">
        <f t="shared" si="500"/>
        <v>0.67673016524860541</v>
      </c>
      <c r="AJI58" s="60">
        <f t="shared" si="500"/>
        <v>0.67673016524860541</v>
      </c>
      <c r="AJJ58" s="60">
        <f t="shared" si="500"/>
        <v>0.67673016524860541</v>
      </c>
      <c r="AJK58" s="60">
        <f t="shared" si="500"/>
        <v>0.67673016524860541</v>
      </c>
      <c r="AJL58" s="60">
        <f t="shared" si="500"/>
        <v>0.67673016524860541</v>
      </c>
      <c r="AJM58" s="60">
        <f t="shared" si="500"/>
        <v>0.67673016524860541</v>
      </c>
      <c r="AJN58" s="60">
        <f t="shared" si="500"/>
        <v>0.67673016524860541</v>
      </c>
      <c r="AJO58" s="60">
        <f t="shared" si="500"/>
        <v>0.67673016524860541</v>
      </c>
      <c r="AJP58" s="60">
        <f t="shared" si="500"/>
        <v>0.67673016524860541</v>
      </c>
      <c r="AJQ58" s="60">
        <f t="shared" si="500"/>
        <v>0.67673016524860541</v>
      </c>
      <c r="AJR58" s="60">
        <f t="shared" si="500"/>
        <v>0.67673016524860541</v>
      </c>
      <c r="AJS58" s="60">
        <f t="shared" si="500"/>
        <v>0.67673016524860541</v>
      </c>
      <c r="AJT58" s="60">
        <f t="shared" si="500"/>
        <v>0.67673016524860541</v>
      </c>
      <c r="AJU58" s="60">
        <f t="shared" si="500"/>
        <v>0.67673016524860541</v>
      </c>
      <c r="AJV58" s="60">
        <f t="shared" si="500"/>
        <v>0.67673016524860541</v>
      </c>
      <c r="AJW58" s="60">
        <f t="shared" si="500"/>
        <v>0.67673016524860541</v>
      </c>
      <c r="AJX58" s="60">
        <f t="shared" si="500"/>
        <v>0.67673016524860541</v>
      </c>
      <c r="AJY58" s="60">
        <f t="shared" si="500"/>
        <v>0.67673016524860541</v>
      </c>
      <c r="AJZ58" s="60">
        <f t="shared" si="500"/>
        <v>0.67673016524860541</v>
      </c>
      <c r="AKA58" s="60">
        <f t="shared" si="500"/>
        <v>0.67673016524860541</v>
      </c>
      <c r="AKB58" s="60">
        <f t="shared" si="500"/>
        <v>0.67673016524860541</v>
      </c>
      <c r="AKC58" s="60">
        <f t="shared" si="500"/>
        <v>0.67673016524860541</v>
      </c>
      <c r="AKD58" s="60">
        <f t="shared" ref="AKD58:ALP58" si="501">AKC58</f>
        <v>0.67673016524860541</v>
      </c>
      <c r="AKE58" s="60">
        <f t="shared" si="501"/>
        <v>0.67673016524860541</v>
      </c>
      <c r="AKF58" s="60">
        <f t="shared" si="501"/>
        <v>0.67673016524860541</v>
      </c>
      <c r="AKG58" s="60">
        <f t="shared" si="501"/>
        <v>0.67673016524860541</v>
      </c>
      <c r="AKH58" s="60">
        <f t="shared" si="501"/>
        <v>0.67673016524860541</v>
      </c>
      <c r="AKI58" s="60">
        <f t="shared" si="501"/>
        <v>0.67673016524860541</v>
      </c>
      <c r="AKJ58" s="60">
        <f t="shared" si="501"/>
        <v>0.67673016524860541</v>
      </c>
      <c r="AKK58" s="60">
        <f t="shared" si="501"/>
        <v>0.67673016524860541</v>
      </c>
      <c r="AKL58" s="60">
        <f t="shared" si="501"/>
        <v>0.67673016524860541</v>
      </c>
      <c r="AKM58" s="60">
        <f t="shared" si="501"/>
        <v>0.67673016524860541</v>
      </c>
      <c r="AKN58" s="60">
        <f t="shared" si="501"/>
        <v>0.67673016524860541</v>
      </c>
      <c r="AKO58" s="60">
        <f t="shared" si="501"/>
        <v>0.67673016524860541</v>
      </c>
      <c r="AKP58" s="60">
        <f t="shared" si="501"/>
        <v>0.67673016524860541</v>
      </c>
      <c r="AKQ58" s="60">
        <f t="shared" si="501"/>
        <v>0.67673016524860541</v>
      </c>
      <c r="AKR58" s="60">
        <f t="shared" si="501"/>
        <v>0.67673016524860541</v>
      </c>
      <c r="AKS58" s="60">
        <f t="shared" si="501"/>
        <v>0.67673016524860541</v>
      </c>
      <c r="AKT58" s="60">
        <f t="shared" si="501"/>
        <v>0.67673016524860541</v>
      </c>
      <c r="AKU58" s="60">
        <f t="shared" si="501"/>
        <v>0.67673016524860541</v>
      </c>
      <c r="AKV58" s="60">
        <f t="shared" si="501"/>
        <v>0.67673016524860541</v>
      </c>
      <c r="AKW58" s="60">
        <f t="shared" si="501"/>
        <v>0.67673016524860541</v>
      </c>
      <c r="AKX58" s="60">
        <f t="shared" si="501"/>
        <v>0.67673016524860541</v>
      </c>
      <c r="AKY58" s="60">
        <f t="shared" si="501"/>
        <v>0.67673016524860541</v>
      </c>
      <c r="AKZ58" s="60">
        <f t="shared" si="501"/>
        <v>0.67673016524860541</v>
      </c>
      <c r="ALA58" s="60">
        <f t="shared" si="501"/>
        <v>0.67673016524860541</v>
      </c>
      <c r="ALB58" s="60">
        <f t="shared" si="501"/>
        <v>0.67673016524860541</v>
      </c>
      <c r="ALC58" s="60">
        <f t="shared" si="501"/>
        <v>0.67673016524860541</v>
      </c>
      <c r="ALD58" s="60">
        <f t="shared" si="501"/>
        <v>0.67673016524860541</v>
      </c>
      <c r="ALE58" s="60">
        <f t="shared" si="501"/>
        <v>0.67673016524860541</v>
      </c>
      <c r="ALF58" s="60">
        <f t="shared" si="501"/>
        <v>0.67673016524860541</v>
      </c>
      <c r="ALG58" s="60">
        <f t="shared" si="501"/>
        <v>0.67673016524860541</v>
      </c>
      <c r="ALH58" s="60">
        <f t="shared" si="501"/>
        <v>0.67673016524860541</v>
      </c>
      <c r="ALI58" s="60">
        <f t="shared" si="501"/>
        <v>0.67673016524860541</v>
      </c>
      <c r="ALJ58" s="60">
        <f t="shared" si="501"/>
        <v>0.67673016524860541</v>
      </c>
      <c r="ALK58" s="60">
        <f t="shared" si="501"/>
        <v>0.67673016524860541</v>
      </c>
      <c r="ALL58" s="60">
        <f t="shared" si="501"/>
        <v>0.67673016524860541</v>
      </c>
      <c r="ALM58" s="60">
        <f t="shared" si="501"/>
        <v>0.67673016524860541</v>
      </c>
      <c r="ALN58" s="60">
        <f t="shared" si="501"/>
        <v>0.67673016524860541</v>
      </c>
      <c r="ALO58" s="60">
        <f t="shared" si="501"/>
        <v>0.67673016524860541</v>
      </c>
      <c r="ALP58" s="60">
        <f t="shared" si="501"/>
        <v>0.67673016524860541</v>
      </c>
    </row>
    <row r="59" spans="1:1004" x14ac:dyDescent="0.3">
      <c r="C59" s="195" t="s">
        <v>97</v>
      </c>
      <c r="D59" s="197">
        <f>D58*D57</f>
        <v>2298344.823725576</v>
      </c>
      <c r="E59" s="197">
        <f>E58*E57</f>
        <v>2298344.823725576</v>
      </c>
      <c r="F59" s="197">
        <f t="shared" ref="F59:BQ59" si="502">F58*F57</f>
        <v>2298344.823725576</v>
      </c>
      <c r="G59" s="197">
        <f t="shared" si="502"/>
        <v>2298344.823725576</v>
      </c>
      <c r="H59" s="197">
        <f t="shared" si="502"/>
        <v>2298344.823725576</v>
      </c>
      <c r="I59" s="197">
        <f t="shared" si="502"/>
        <v>2298344.823725576</v>
      </c>
      <c r="J59" s="197">
        <f t="shared" si="502"/>
        <v>2298344.823725576</v>
      </c>
      <c r="K59" s="197">
        <f t="shared" si="502"/>
        <v>2298344.823725576</v>
      </c>
      <c r="L59" s="197">
        <f t="shared" si="502"/>
        <v>2298344.823725576</v>
      </c>
      <c r="M59" s="197">
        <f t="shared" si="502"/>
        <v>2298344.823725576</v>
      </c>
      <c r="N59" s="197">
        <f t="shared" si="502"/>
        <v>2298344.823725576</v>
      </c>
      <c r="O59" s="197">
        <f t="shared" si="502"/>
        <v>2298344.823725576</v>
      </c>
      <c r="P59" s="197">
        <f t="shared" si="502"/>
        <v>2298344.823725576</v>
      </c>
      <c r="Q59" s="197">
        <f t="shared" si="502"/>
        <v>2298344.823725576</v>
      </c>
      <c r="R59" s="197">
        <f t="shared" si="502"/>
        <v>2298344.823725576</v>
      </c>
      <c r="S59" s="197">
        <f t="shared" si="502"/>
        <v>2298344.823725576</v>
      </c>
      <c r="T59" s="197">
        <f t="shared" si="502"/>
        <v>2298344.823725576</v>
      </c>
      <c r="U59" s="197">
        <f t="shared" si="502"/>
        <v>2298344.823725576</v>
      </c>
      <c r="V59" s="197">
        <f t="shared" si="502"/>
        <v>2298344.823725576</v>
      </c>
      <c r="W59" s="197">
        <f t="shared" si="502"/>
        <v>2298344.823725576</v>
      </c>
      <c r="X59" s="197">
        <f t="shared" si="502"/>
        <v>2298344.823725576</v>
      </c>
      <c r="Y59" s="197">
        <f t="shared" si="502"/>
        <v>2298344.823725576</v>
      </c>
      <c r="Z59" s="197">
        <f t="shared" si="502"/>
        <v>2298344.823725576</v>
      </c>
      <c r="AA59" s="197">
        <f t="shared" si="502"/>
        <v>2298344.823725576</v>
      </c>
      <c r="AB59" s="197">
        <f t="shared" si="502"/>
        <v>2298344.823725576</v>
      </c>
      <c r="AC59" s="197">
        <f t="shared" si="502"/>
        <v>2298344.823725576</v>
      </c>
      <c r="AD59" s="197">
        <f t="shared" si="502"/>
        <v>2298344.823725576</v>
      </c>
      <c r="AE59" s="197">
        <f t="shared" si="502"/>
        <v>2298344.823725576</v>
      </c>
      <c r="AF59" s="197">
        <f t="shared" si="502"/>
        <v>2298344.823725576</v>
      </c>
      <c r="AG59" s="197">
        <f t="shared" si="502"/>
        <v>2298344.823725576</v>
      </c>
      <c r="AH59" s="197">
        <f t="shared" si="502"/>
        <v>2298344.823725576</v>
      </c>
      <c r="AI59" s="197">
        <f t="shared" si="502"/>
        <v>2298344.823725576</v>
      </c>
      <c r="AJ59" s="197">
        <f t="shared" si="502"/>
        <v>2298344.823725576</v>
      </c>
      <c r="AK59" s="197">
        <f t="shared" si="502"/>
        <v>2298344.823725576</v>
      </c>
      <c r="AL59" s="197">
        <f t="shared" si="502"/>
        <v>2298344.823725576</v>
      </c>
      <c r="AM59" s="197">
        <f t="shared" si="502"/>
        <v>2298344.823725576</v>
      </c>
      <c r="AN59" s="197">
        <f t="shared" si="502"/>
        <v>2298344.823725576</v>
      </c>
      <c r="AO59" s="197">
        <f t="shared" si="502"/>
        <v>2298344.823725576</v>
      </c>
      <c r="AP59" s="197">
        <f t="shared" si="502"/>
        <v>2298344.823725576</v>
      </c>
      <c r="AQ59" s="197">
        <f t="shared" si="502"/>
        <v>2298344.823725576</v>
      </c>
      <c r="AR59" s="197">
        <f t="shared" si="502"/>
        <v>2298344.823725576</v>
      </c>
      <c r="AS59" s="197">
        <f t="shared" si="502"/>
        <v>2298344.823725576</v>
      </c>
      <c r="AT59" s="197">
        <f t="shared" si="502"/>
        <v>2298344.823725576</v>
      </c>
      <c r="AU59" s="197">
        <f t="shared" si="502"/>
        <v>2298344.823725576</v>
      </c>
      <c r="AV59" s="197">
        <f t="shared" si="502"/>
        <v>2298344.823725576</v>
      </c>
      <c r="AW59" s="197">
        <f t="shared" si="502"/>
        <v>2298344.823725576</v>
      </c>
      <c r="AX59" s="197">
        <f t="shared" si="502"/>
        <v>2298344.823725576</v>
      </c>
      <c r="AY59" s="197">
        <f t="shared" si="502"/>
        <v>2298344.823725576</v>
      </c>
      <c r="AZ59" s="197">
        <f t="shared" si="502"/>
        <v>2298344.823725576</v>
      </c>
      <c r="BA59" s="197">
        <f t="shared" si="502"/>
        <v>2298344.823725576</v>
      </c>
      <c r="BB59" s="197">
        <f t="shared" si="502"/>
        <v>2298344.823725576</v>
      </c>
      <c r="BC59" s="197">
        <f t="shared" si="502"/>
        <v>2298344.823725576</v>
      </c>
      <c r="BD59" s="197">
        <f t="shared" si="502"/>
        <v>2298344.823725576</v>
      </c>
      <c r="BE59" s="197">
        <f t="shared" si="502"/>
        <v>2298344.823725576</v>
      </c>
      <c r="BF59" s="197">
        <f t="shared" si="502"/>
        <v>2298344.823725576</v>
      </c>
      <c r="BG59" s="197">
        <f t="shared" si="502"/>
        <v>2298344.823725576</v>
      </c>
      <c r="BH59" s="197">
        <f t="shared" si="502"/>
        <v>2298344.823725576</v>
      </c>
      <c r="BI59" s="197">
        <f t="shared" si="502"/>
        <v>2298344.823725576</v>
      </c>
      <c r="BJ59" s="197">
        <f t="shared" si="502"/>
        <v>2298344.823725576</v>
      </c>
      <c r="BK59" s="197">
        <f t="shared" si="502"/>
        <v>2298344.823725576</v>
      </c>
      <c r="BL59" s="197">
        <f t="shared" si="502"/>
        <v>2298344.823725576</v>
      </c>
      <c r="BM59" s="197">
        <f t="shared" si="502"/>
        <v>2298344.823725576</v>
      </c>
      <c r="BN59" s="197">
        <f t="shared" si="502"/>
        <v>2298344.823725576</v>
      </c>
      <c r="BO59" s="197">
        <f t="shared" si="502"/>
        <v>2298344.823725576</v>
      </c>
      <c r="BP59" s="197">
        <f t="shared" si="502"/>
        <v>2298344.823725576</v>
      </c>
      <c r="BQ59" s="197">
        <f t="shared" si="502"/>
        <v>2298344.823725576</v>
      </c>
      <c r="BR59" s="197">
        <f t="shared" ref="BR59:EC59" si="503">BR58*BR57</f>
        <v>2298344.823725576</v>
      </c>
      <c r="BS59" s="197">
        <f t="shared" si="503"/>
        <v>2298344.823725576</v>
      </c>
      <c r="BT59" s="197">
        <f t="shared" si="503"/>
        <v>2298344.823725576</v>
      </c>
      <c r="BU59" s="197">
        <f t="shared" si="503"/>
        <v>2298344.823725576</v>
      </c>
      <c r="BV59" s="197">
        <f t="shared" si="503"/>
        <v>2298344.823725576</v>
      </c>
      <c r="BW59" s="197">
        <f t="shared" si="503"/>
        <v>2298344.823725576</v>
      </c>
      <c r="BX59" s="197">
        <f t="shared" si="503"/>
        <v>2298344.823725576</v>
      </c>
      <c r="BY59" s="197">
        <f t="shared" si="503"/>
        <v>2298344.823725576</v>
      </c>
      <c r="BZ59" s="197">
        <f t="shared" si="503"/>
        <v>2298344.823725576</v>
      </c>
      <c r="CA59" s="197">
        <f t="shared" si="503"/>
        <v>2298344.823725576</v>
      </c>
      <c r="CB59" s="197">
        <f t="shared" si="503"/>
        <v>2298344.823725576</v>
      </c>
      <c r="CC59" s="197">
        <f t="shared" si="503"/>
        <v>2298344.823725576</v>
      </c>
      <c r="CD59" s="197">
        <f t="shared" si="503"/>
        <v>2298344.823725576</v>
      </c>
      <c r="CE59" s="197">
        <f t="shared" si="503"/>
        <v>2298344.823725576</v>
      </c>
      <c r="CF59" s="197">
        <f t="shared" si="503"/>
        <v>2298344.823725576</v>
      </c>
      <c r="CG59" s="197">
        <f t="shared" si="503"/>
        <v>2298344.823725576</v>
      </c>
      <c r="CH59" s="197">
        <f t="shared" si="503"/>
        <v>2298344.823725576</v>
      </c>
      <c r="CI59" s="197">
        <f t="shared" si="503"/>
        <v>2298344.823725576</v>
      </c>
      <c r="CJ59" s="197">
        <f t="shared" si="503"/>
        <v>2298344.823725576</v>
      </c>
      <c r="CK59" s="197">
        <f t="shared" si="503"/>
        <v>2298344.823725576</v>
      </c>
      <c r="CL59" s="197">
        <f t="shared" si="503"/>
        <v>2298344.823725576</v>
      </c>
      <c r="CM59" s="197">
        <f t="shared" si="503"/>
        <v>2298344.823725576</v>
      </c>
      <c r="CN59" s="197">
        <f t="shared" si="503"/>
        <v>2298344.823725576</v>
      </c>
      <c r="CO59" s="197">
        <f t="shared" si="503"/>
        <v>2298344.823725576</v>
      </c>
      <c r="CP59" s="197">
        <f t="shared" si="503"/>
        <v>2298344.823725576</v>
      </c>
      <c r="CQ59" s="197">
        <f t="shared" si="503"/>
        <v>2298344.823725576</v>
      </c>
      <c r="CR59" s="197">
        <f t="shared" si="503"/>
        <v>2298344.823725576</v>
      </c>
      <c r="CS59" s="197">
        <f t="shared" si="503"/>
        <v>2298344.823725576</v>
      </c>
      <c r="CT59" s="197">
        <f t="shared" si="503"/>
        <v>2298344.823725576</v>
      </c>
      <c r="CU59" s="197">
        <f t="shared" si="503"/>
        <v>2298344.823725576</v>
      </c>
      <c r="CV59" s="197">
        <f t="shared" si="503"/>
        <v>2298344.823725576</v>
      </c>
      <c r="CW59" s="197">
        <f t="shared" si="503"/>
        <v>2298344.823725576</v>
      </c>
      <c r="CX59" s="197">
        <f t="shared" si="503"/>
        <v>2298344.823725576</v>
      </c>
      <c r="CY59" s="197">
        <f t="shared" si="503"/>
        <v>2298344.823725576</v>
      </c>
      <c r="CZ59" s="197">
        <f t="shared" si="503"/>
        <v>2298344.823725576</v>
      </c>
      <c r="DA59" s="197">
        <f t="shared" si="503"/>
        <v>2298344.823725576</v>
      </c>
      <c r="DB59" s="197">
        <f t="shared" si="503"/>
        <v>2298344.823725576</v>
      </c>
      <c r="DC59" s="197">
        <f t="shared" si="503"/>
        <v>2298344.823725576</v>
      </c>
      <c r="DD59" s="197">
        <f t="shared" si="503"/>
        <v>2298344.823725576</v>
      </c>
      <c r="DE59" s="197">
        <f t="shared" si="503"/>
        <v>2298344.823725576</v>
      </c>
      <c r="DF59" s="197">
        <f t="shared" si="503"/>
        <v>2298344.823725576</v>
      </c>
      <c r="DG59" s="197">
        <f t="shared" si="503"/>
        <v>2298344.823725576</v>
      </c>
      <c r="DH59" s="197">
        <f t="shared" si="503"/>
        <v>2298344.823725576</v>
      </c>
      <c r="DI59" s="197">
        <f t="shared" si="503"/>
        <v>2298344.823725576</v>
      </c>
      <c r="DJ59" s="197">
        <f t="shared" si="503"/>
        <v>2298344.823725576</v>
      </c>
      <c r="DK59" s="197">
        <f t="shared" si="503"/>
        <v>2298344.823725576</v>
      </c>
      <c r="DL59" s="197">
        <f t="shared" si="503"/>
        <v>2298344.823725576</v>
      </c>
      <c r="DM59" s="197">
        <f t="shared" si="503"/>
        <v>2298344.823725576</v>
      </c>
      <c r="DN59" s="197">
        <f t="shared" si="503"/>
        <v>2298344.823725576</v>
      </c>
      <c r="DO59" s="197">
        <f t="shared" si="503"/>
        <v>2298344.823725576</v>
      </c>
      <c r="DP59" s="197">
        <f t="shared" si="503"/>
        <v>2298344.823725576</v>
      </c>
      <c r="DQ59" s="197">
        <f t="shared" si="503"/>
        <v>2298344.823725576</v>
      </c>
      <c r="DR59" s="197">
        <f t="shared" si="503"/>
        <v>2298344.823725576</v>
      </c>
      <c r="DS59" s="197">
        <f t="shared" si="503"/>
        <v>2298344.823725576</v>
      </c>
      <c r="DT59" s="197">
        <f t="shared" si="503"/>
        <v>2298344.823725576</v>
      </c>
      <c r="DU59" s="197">
        <f t="shared" si="503"/>
        <v>2298344.823725576</v>
      </c>
      <c r="DV59" s="197">
        <f t="shared" si="503"/>
        <v>2298344.823725576</v>
      </c>
      <c r="DW59" s="197">
        <f t="shared" si="503"/>
        <v>2298344.823725576</v>
      </c>
      <c r="DX59" s="197">
        <f t="shared" si="503"/>
        <v>2298344.823725576</v>
      </c>
      <c r="DY59" s="197">
        <f t="shared" si="503"/>
        <v>2298344.823725576</v>
      </c>
      <c r="DZ59" s="197">
        <f t="shared" si="503"/>
        <v>2298344.823725576</v>
      </c>
      <c r="EA59" s="197">
        <f t="shared" si="503"/>
        <v>2298344.823725576</v>
      </c>
      <c r="EB59" s="197">
        <f t="shared" si="503"/>
        <v>2298344.823725576</v>
      </c>
      <c r="EC59" s="197">
        <f t="shared" si="503"/>
        <v>2298344.823725576</v>
      </c>
      <c r="ED59" s="197">
        <f t="shared" ref="ED59:GO59" si="504">ED58*ED57</f>
        <v>2298344.823725576</v>
      </c>
      <c r="EE59" s="197">
        <f t="shared" si="504"/>
        <v>2298344.823725576</v>
      </c>
      <c r="EF59" s="197">
        <f t="shared" si="504"/>
        <v>2298344.823725576</v>
      </c>
      <c r="EG59" s="197">
        <f t="shared" si="504"/>
        <v>2298344.823725576</v>
      </c>
      <c r="EH59" s="197">
        <f t="shared" si="504"/>
        <v>2298344.823725576</v>
      </c>
      <c r="EI59" s="197">
        <f t="shared" si="504"/>
        <v>2298344.823725576</v>
      </c>
      <c r="EJ59" s="197">
        <f t="shared" si="504"/>
        <v>2298344.823725576</v>
      </c>
      <c r="EK59" s="197">
        <f t="shared" si="504"/>
        <v>2298344.823725576</v>
      </c>
      <c r="EL59" s="197">
        <f t="shared" si="504"/>
        <v>2298344.823725576</v>
      </c>
      <c r="EM59" s="197">
        <f t="shared" si="504"/>
        <v>2298344.823725576</v>
      </c>
      <c r="EN59" s="197">
        <f t="shared" si="504"/>
        <v>2298344.823725576</v>
      </c>
      <c r="EO59" s="197">
        <f t="shared" si="504"/>
        <v>2298344.823725576</v>
      </c>
      <c r="EP59" s="197">
        <f t="shared" si="504"/>
        <v>2298344.823725576</v>
      </c>
      <c r="EQ59" s="197">
        <f t="shared" si="504"/>
        <v>2298344.823725576</v>
      </c>
      <c r="ER59" s="197">
        <f t="shared" si="504"/>
        <v>2298344.823725576</v>
      </c>
      <c r="ES59" s="197">
        <f t="shared" si="504"/>
        <v>2298344.823725576</v>
      </c>
      <c r="ET59" s="197">
        <f t="shared" si="504"/>
        <v>2298344.823725576</v>
      </c>
      <c r="EU59" s="197">
        <f t="shared" si="504"/>
        <v>2298344.823725576</v>
      </c>
      <c r="EV59" s="197">
        <f t="shared" si="504"/>
        <v>2298344.823725576</v>
      </c>
      <c r="EW59" s="197">
        <f t="shared" si="504"/>
        <v>2298344.823725576</v>
      </c>
      <c r="EX59" s="197">
        <f t="shared" si="504"/>
        <v>2298344.823725576</v>
      </c>
      <c r="EY59" s="197">
        <f t="shared" si="504"/>
        <v>2298344.823725576</v>
      </c>
      <c r="EZ59" s="197">
        <f t="shared" si="504"/>
        <v>2298344.823725576</v>
      </c>
      <c r="FA59" s="197">
        <f t="shared" si="504"/>
        <v>2298344.823725576</v>
      </c>
      <c r="FB59" s="197">
        <f t="shared" si="504"/>
        <v>2298344.823725576</v>
      </c>
      <c r="FC59" s="197">
        <f t="shared" si="504"/>
        <v>2298344.823725576</v>
      </c>
      <c r="FD59" s="197">
        <f t="shared" si="504"/>
        <v>2298344.823725576</v>
      </c>
      <c r="FE59" s="197">
        <f t="shared" si="504"/>
        <v>2298344.823725576</v>
      </c>
      <c r="FF59" s="197">
        <f t="shared" si="504"/>
        <v>2298344.823725576</v>
      </c>
      <c r="FG59" s="197">
        <f t="shared" si="504"/>
        <v>2298344.823725576</v>
      </c>
      <c r="FH59" s="197">
        <f t="shared" si="504"/>
        <v>2298344.823725576</v>
      </c>
      <c r="FI59" s="197">
        <f t="shared" si="504"/>
        <v>2298344.823725576</v>
      </c>
      <c r="FJ59" s="197">
        <f t="shared" si="504"/>
        <v>2298344.823725576</v>
      </c>
      <c r="FK59" s="197">
        <f t="shared" si="504"/>
        <v>2298344.823725576</v>
      </c>
      <c r="FL59" s="197">
        <f t="shared" si="504"/>
        <v>2298344.823725576</v>
      </c>
      <c r="FM59" s="197">
        <f t="shared" si="504"/>
        <v>2298344.823725576</v>
      </c>
      <c r="FN59" s="197">
        <f t="shared" si="504"/>
        <v>2298344.823725576</v>
      </c>
      <c r="FO59" s="197">
        <f t="shared" si="504"/>
        <v>2298344.823725576</v>
      </c>
      <c r="FP59" s="197">
        <f t="shared" si="504"/>
        <v>2298344.823725576</v>
      </c>
      <c r="FQ59" s="197">
        <f t="shared" si="504"/>
        <v>2298344.823725576</v>
      </c>
      <c r="FR59" s="197">
        <f t="shared" si="504"/>
        <v>2298344.823725576</v>
      </c>
      <c r="FS59" s="197">
        <f t="shared" si="504"/>
        <v>2298344.823725576</v>
      </c>
      <c r="FT59" s="197">
        <f t="shared" si="504"/>
        <v>2298344.823725576</v>
      </c>
      <c r="FU59" s="197">
        <f t="shared" si="504"/>
        <v>2298344.823725576</v>
      </c>
      <c r="FV59" s="197">
        <f t="shared" si="504"/>
        <v>2298344.823725576</v>
      </c>
      <c r="FW59" s="197">
        <f t="shared" si="504"/>
        <v>2298344.823725576</v>
      </c>
      <c r="FX59" s="197">
        <f t="shared" si="504"/>
        <v>2298344.823725576</v>
      </c>
      <c r="FY59" s="197">
        <f t="shared" si="504"/>
        <v>2298344.823725576</v>
      </c>
      <c r="FZ59" s="197">
        <f t="shared" si="504"/>
        <v>2298344.823725576</v>
      </c>
      <c r="GA59" s="197">
        <f t="shared" si="504"/>
        <v>2298344.823725576</v>
      </c>
      <c r="GB59" s="197">
        <f t="shared" si="504"/>
        <v>2298344.823725576</v>
      </c>
      <c r="GC59" s="197">
        <f t="shared" si="504"/>
        <v>2298344.823725576</v>
      </c>
      <c r="GD59" s="197">
        <f t="shared" si="504"/>
        <v>2298344.823725576</v>
      </c>
      <c r="GE59" s="197">
        <f t="shared" si="504"/>
        <v>2298344.823725576</v>
      </c>
      <c r="GF59" s="197">
        <f t="shared" si="504"/>
        <v>2298344.823725576</v>
      </c>
      <c r="GG59" s="197">
        <f t="shared" si="504"/>
        <v>2298344.823725576</v>
      </c>
      <c r="GH59" s="197">
        <f t="shared" si="504"/>
        <v>2298344.823725576</v>
      </c>
      <c r="GI59" s="197">
        <f t="shared" si="504"/>
        <v>2298344.823725576</v>
      </c>
      <c r="GJ59" s="197">
        <f t="shared" si="504"/>
        <v>2298344.823725576</v>
      </c>
      <c r="GK59" s="197">
        <f t="shared" si="504"/>
        <v>2298344.823725576</v>
      </c>
      <c r="GL59" s="197">
        <f t="shared" si="504"/>
        <v>2298344.823725576</v>
      </c>
      <c r="GM59" s="197">
        <f t="shared" si="504"/>
        <v>2298344.823725576</v>
      </c>
      <c r="GN59" s="197">
        <f t="shared" si="504"/>
        <v>2298344.823725576</v>
      </c>
      <c r="GO59" s="197">
        <f t="shared" si="504"/>
        <v>2298344.823725576</v>
      </c>
      <c r="GP59" s="197">
        <f t="shared" ref="GP59:JA59" si="505">GP58*GP57</f>
        <v>2298344.823725576</v>
      </c>
      <c r="GQ59" s="197">
        <f t="shared" si="505"/>
        <v>2298344.823725576</v>
      </c>
      <c r="GR59" s="197">
        <f t="shared" si="505"/>
        <v>2298344.823725576</v>
      </c>
      <c r="GS59" s="197">
        <f t="shared" si="505"/>
        <v>2298344.823725576</v>
      </c>
      <c r="GT59" s="197">
        <f t="shared" si="505"/>
        <v>2298344.823725576</v>
      </c>
      <c r="GU59" s="197">
        <f t="shared" si="505"/>
        <v>2298344.823725576</v>
      </c>
      <c r="GV59" s="197">
        <f t="shared" si="505"/>
        <v>2298344.823725576</v>
      </c>
      <c r="GW59" s="197">
        <f t="shared" si="505"/>
        <v>2298344.823725576</v>
      </c>
      <c r="GX59" s="197">
        <f t="shared" si="505"/>
        <v>2298344.823725576</v>
      </c>
      <c r="GY59" s="197">
        <f t="shared" si="505"/>
        <v>2298344.823725576</v>
      </c>
      <c r="GZ59" s="197">
        <f t="shared" si="505"/>
        <v>2298344.823725576</v>
      </c>
      <c r="HA59" s="197">
        <f t="shared" si="505"/>
        <v>2298344.823725576</v>
      </c>
      <c r="HB59" s="197">
        <f t="shared" si="505"/>
        <v>2298344.823725576</v>
      </c>
      <c r="HC59" s="197">
        <f t="shared" si="505"/>
        <v>2298344.823725576</v>
      </c>
      <c r="HD59" s="197">
        <f t="shared" si="505"/>
        <v>2298344.823725576</v>
      </c>
      <c r="HE59" s="197">
        <f t="shared" si="505"/>
        <v>2298344.823725576</v>
      </c>
      <c r="HF59" s="197">
        <f t="shared" si="505"/>
        <v>2298344.823725576</v>
      </c>
      <c r="HG59" s="197">
        <f t="shared" si="505"/>
        <v>2298344.823725576</v>
      </c>
      <c r="HH59" s="197">
        <f t="shared" si="505"/>
        <v>2298344.823725576</v>
      </c>
      <c r="HI59" s="197">
        <f t="shared" si="505"/>
        <v>2298344.823725576</v>
      </c>
      <c r="HJ59" s="197">
        <f t="shared" si="505"/>
        <v>2298344.823725576</v>
      </c>
      <c r="HK59" s="197">
        <f t="shared" si="505"/>
        <v>2298344.823725576</v>
      </c>
      <c r="HL59" s="197">
        <f t="shared" si="505"/>
        <v>2298344.823725576</v>
      </c>
      <c r="HM59" s="197">
        <f t="shared" si="505"/>
        <v>2298344.823725576</v>
      </c>
      <c r="HN59" s="197">
        <f t="shared" si="505"/>
        <v>2298344.823725576</v>
      </c>
      <c r="HO59" s="197">
        <f t="shared" si="505"/>
        <v>2298344.823725576</v>
      </c>
      <c r="HP59" s="197">
        <f t="shared" si="505"/>
        <v>2298344.823725576</v>
      </c>
      <c r="HQ59" s="197">
        <f t="shared" si="505"/>
        <v>2298344.823725576</v>
      </c>
      <c r="HR59" s="197">
        <f t="shared" si="505"/>
        <v>2298344.823725576</v>
      </c>
      <c r="HS59" s="197">
        <f t="shared" si="505"/>
        <v>2298344.823725576</v>
      </c>
      <c r="HT59" s="197">
        <f t="shared" si="505"/>
        <v>2298344.823725576</v>
      </c>
      <c r="HU59" s="197">
        <f t="shared" si="505"/>
        <v>2298344.823725576</v>
      </c>
      <c r="HV59" s="197">
        <f t="shared" si="505"/>
        <v>2298344.823725576</v>
      </c>
      <c r="HW59" s="197">
        <f t="shared" si="505"/>
        <v>2298344.823725576</v>
      </c>
      <c r="HX59" s="197">
        <f t="shared" si="505"/>
        <v>2298344.823725576</v>
      </c>
      <c r="HY59" s="197">
        <f t="shared" si="505"/>
        <v>2298344.823725576</v>
      </c>
      <c r="HZ59" s="197">
        <f t="shared" si="505"/>
        <v>2298344.823725576</v>
      </c>
      <c r="IA59" s="197">
        <f t="shared" si="505"/>
        <v>2298344.823725576</v>
      </c>
      <c r="IB59" s="197">
        <f t="shared" si="505"/>
        <v>2298344.823725576</v>
      </c>
      <c r="IC59" s="197">
        <f t="shared" si="505"/>
        <v>2298344.823725576</v>
      </c>
      <c r="ID59" s="197">
        <f t="shared" si="505"/>
        <v>2298344.823725576</v>
      </c>
      <c r="IE59" s="197">
        <f t="shared" si="505"/>
        <v>2298344.823725576</v>
      </c>
      <c r="IF59" s="197">
        <f t="shared" si="505"/>
        <v>2298344.823725576</v>
      </c>
      <c r="IG59" s="197">
        <f t="shared" si="505"/>
        <v>2298344.823725576</v>
      </c>
      <c r="IH59" s="197">
        <f t="shared" si="505"/>
        <v>2298344.823725576</v>
      </c>
      <c r="II59" s="197">
        <f t="shared" si="505"/>
        <v>2298344.823725576</v>
      </c>
      <c r="IJ59" s="197">
        <f t="shared" si="505"/>
        <v>2298344.823725576</v>
      </c>
      <c r="IK59" s="197">
        <f t="shared" si="505"/>
        <v>2298344.823725576</v>
      </c>
      <c r="IL59" s="197">
        <f t="shared" si="505"/>
        <v>2298344.823725576</v>
      </c>
      <c r="IM59" s="197">
        <f t="shared" si="505"/>
        <v>2298344.823725576</v>
      </c>
      <c r="IN59" s="197">
        <f t="shared" si="505"/>
        <v>2298344.823725576</v>
      </c>
      <c r="IO59" s="197">
        <f t="shared" si="505"/>
        <v>2298344.823725576</v>
      </c>
      <c r="IP59" s="197">
        <f t="shared" si="505"/>
        <v>2298344.823725576</v>
      </c>
      <c r="IQ59" s="197">
        <f t="shared" si="505"/>
        <v>2298344.823725576</v>
      </c>
      <c r="IR59" s="197">
        <f t="shared" si="505"/>
        <v>2298344.823725576</v>
      </c>
      <c r="IS59" s="197">
        <f t="shared" si="505"/>
        <v>2298344.823725576</v>
      </c>
      <c r="IT59" s="197">
        <f t="shared" si="505"/>
        <v>2298344.823725576</v>
      </c>
      <c r="IU59" s="197">
        <f t="shared" si="505"/>
        <v>2298344.823725576</v>
      </c>
      <c r="IV59" s="197">
        <f t="shared" si="505"/>
        <v>2298344.823725576</v>
      </c>
      <c r="IW59" s="197">
        <f t="shared" si="505"/>
        <v>2298344.823725576</v>
      </c>
      <c r="IX59" s="197">
        <f t="shared" si="505"/>
        <v>2298344.823725576</v>
      </c>
      <c r="IY59" s="197">
        <f t="shared" si="505"/>
        <v>2298344.823725576</v>
      </c>
      <c r="IZ59" s="197">
        <f t="shared" si="505"/>
        <v>2298344.823725576</v>
      </c>
      <c r="JA59" s="197">
        <f t="shared" si="505"/>
        <v>2298344.823725576</v>
      </c>
      <c r="JB59" s="197">
        <f t="shared" ref="JB59:LM59" si="506">JB58*JB57</f>
        <v>2298344.823725576</v>
      </c>
      <c r="JC59" s="197">
        <f t="shared" si="506"/>
        <v>2298344.823725576</v>
      </c>
      <c r="JD59" s="197">
        <f t="shared" si="506"/>
        <v>2298344.823725576</v>
      </c>
      <c r="JE59" s="197">
        <f t="shared" si="506"/>
        <v>2298344.823725576</v>
      </c>
      <c r="JF59" s="197">
        <f t="shared" si="506"/>
        <v>2298344.823725576</v>
      </c>
      <c r="JG59" s="197">
        <f t="shared" si="506"/>
        <v>2298344.823725576</v>
      </c>
      <c r="JH59" s="197">
        <f t="shared" si="506"/>
        <v>2298344.823725576</v>
      </c>
      <c r="JI59" s="197">
        <f t="shared" si="506"/>
        <v>2298344.823725576</v>
      </c>
      <c r="JJ59" s="197">
        <f t="shared" si="506"/>
        <v>2298344.823725576</v>
      </c>
      <c r="JK59" s="197">
        <f t="shared" si="506"/>
        <v>2298344.823725576</v>
      </c>
      <c r="JL59" s="197">
        <f t="shared" si="506"/>
        <v>2298344.823725576</v>
      </c>
      <c r="JM59" s="197">
        <f t="shared" si="506"/>
        <v>2298344.823725576</v>
      </c>
      <c r="JN59" s="197">
        <f t="shared" si="506"/>
        <v>2298344.823725576</v>
      </c>
      <c r="JO59" s="197">
        <f t="shared" si="506"/>
        <v>2298344.823725576</v>
      </c>
      <c r="JP59" s="197">
        <f t="shared" si="506"/>
        <v>2298344.823725576</v>
      </c>
      <c r="JQ59" s="197">
        <f t="shared" si="506"/>
        <v>2298344.823725576</v>
      </c>
      <c r="JR59" s="197">
        <f t="shared" si="506"/>
        <v>2298344.823725576</v>
      </c>
      <c r="JS59" s="197">
        <f t="shared" si="506"/>
        <v>2298344.823725576</v>
      </c>
      <c r="JT59" s="197">
        <f t="shared" si="506"/>
        <v>2298344.823725576</v>
      </c>
      <c r="JU59" s="197">
        <f t="shared" si="506"/>
        <v>2298344.823725576</v>
      </c>
      <c r="JV59" s="197">
        <f t="shared" si="506"/>
        <v>2298344.823725576</v>
      </c>
      <c r="JW59" s="197">
        <f t="shared" si="506"/>
        <v>2298344.823725576</v>
      </c>
      <c r="JX59" s="197">
        <f t="shared" si="506"/>
        <v>2298344.823725576</v>
      </c>
      <c r="JY59" s="197">
        <f t="shared" si="506"/>
        <v>2298344.823725576</v>
      </c>
      <c r="JZ59" s="197">
        <f t="shared" si="506"/>
        <v>2298344.823725576</v>
      </c>
      <c r="KA59" s="197">
        <f t="shared" si="506"/>
        <v>2298344.823725576</v>
      </c>
      <c r="KB59" s="197">
        <f t="shared" si="506"/>
        <v>2298344.823725576</v>
      </c>
      <c r="KC59" s="197">
        <f t="shared" si="506"/>
        <v>2298344.823725576</v>
      </c>
      <c r="KD59" s="197">
        <f t="shared" si="506"/>
        <v>2298344.823725576</v>
      </c>
      <c r="KE59" s="197">
        <f t="shared" si="506"/>
        <v>2298344.823725576</v>
      </c>
      <c r="KF59" s="197">
        <f t="shared" si="506"/>
        <v>2298344.823725576</v>
      </c>
      <c r="KG59" s="197">
        <f t="shared" si="506"/>
        <v>2298344.823725576</v>
      </c>
      <c r="KH59" s="197">
        <f t="shared" si="506"/>
        <v>2298344.823725576</v>
      </c>
      <c r="KI59" s="197">
        <f t="shared" si="506"/>
        <v>2298344.823725576</v>
      </c>
      <c r="KJ59" s="197">
        <f t="shared" si="506"/>
        <v>2298344.823725576</v>
      </c>
      <c r="KK59" s="197">
        <f t="shared" si="506"/>
        <v>2298344.823725576</v>
      </c>
      <c r="KL59" s="197">
        <f t="shared" si="506"/>
        <v>2298344.823725576</v>
      </c>
      <c r="KM59" s="197">
        <f t="shared" si="506"/>
        <v>2298344.823725576</v>
      </c>
      <c r="KN59" s="197">
        <f t="shared" si="506"/>
        <v>2298344.823725576</v>
      </c>
      <c r="KO59" s="197">
        <f t="shared" si="506"/>
        <v>2298344.823725576</v>
      </c>
      <c r="KP59" s="197">
        <f t="shared" si="506"/>
        <v>2298344.823725576</v>
      </c>
      <c r="KQ59" s="197">
        <f t="shared" si="506"/>
        <v>2298344.823725576</v>
      </c>
      <c r="KR59" s="197">
        <f t="shared" si="506"/>
        <v>2298344.823725576</v>
      </c>
      <c r="KS59" s="197">
        <f t="shared" si="506"/>
        <v>2298344.823725576</v>
      </c>
      <c r="KT59" s="197">
        <f t="shared" si="506"/>
        <v>2298344.823725576</v>
      </c>
      <c r="KU59" s="197">
        <f t="shared" si="506"/>
        <v>2298344.823725576</v>
      </c>
      <c r="KV59" s="197">
        <f t="shared" si="506"/>
        <v>2298344.823725576</v>
      </c>
      <c r="KW59" s="197">
        <f t="shared" si="506"/>
        <v>2298344.823725576</v>
      </c>
      <c r="KX59" s="197">
        <f t="shared" si="506"/>
        <v>2298344.823725576</v>
      </c>
      <c r="KY59" s="197">
        <f t="shared" si="506"/>
        <v>2298344.823725576</v>
      </c>
      <c r="KZ59" s="197">
        <f t="shared" si="506"/>
        <v>2298344.823725576</v>
      </c>
      <c r="LA59" s="197">
        <f t="shared" si="506"/>
        <v>2298344.823725576</v>
      </c>
      <c r="LB59" s="197">
        <f t="shared" si="506"/>
        <v>2298344.823725576</v>
      </c>
      <c r="LC59" s="197">
        <f t="shared" si="506"/>
        <v>2298344.823725576</v>
      </c>
      <c r="LD59" s="197">
        <f t="shared" si="506"/>
        <v>2298344.823725576</v>
      </c>
      <c r="LE59" s="197">
        <f t="shared" si="506"/>
        <v>2298344.823725576</v>
      </c>
      <c r="LF59" s="197">
        <f t="shared" si="506"/>
        <v>2298344.823725576</v>
      </c>
      <c r="LG59" s="197">
        <f t="shared" si="506"/>
        <v>2298344.823725576</v>
      </c>
      <c r="LH59" s="197">
        <f t="shared" si="506"/>
        <v>2298344.823725576</v>
      </c>
      <c r="LI59" s="197">
        <f t="shared" si="506"/>
        <v>2298344.823725576</v>
      </c>
      <c r="LJ59" s="197">
        <f t="shared" si="506"/>
        <v>2298344.823725576</v>
      </c>
      <c r="LK59" s="197">
        <f t="shared" si="506"/>
        <v>2298344.823725576</v>
      </c>
      <c r="LL59" s="197">
        <f t="shared" si="506"/>
        <v>2298344.823725576</v>
      </c>
      <c r="LM59" s="197">
        <f t="shared" si="506"/>
        <v>2298344.823725576</v>
      </c>
      <c r="LN59" s="197">
        <f t="shared" ref="LN59:NY59" si="507">LN58*LN57</f>
        <v>2298344.823725576</v>
      </c>
      <c r="LO59" s="197">
        <f t="shared" si="507"/>
        <v>2298344.823725576</v>
      </c>
      <c r="LP59" s="197">
        <f t="shared" si="507"/>
        <v>2298344.823725576</v>
      </c>
      <c r="LQ59" s="197">
        <f t="shared" si="507"/>
        <v>2298344.823725576</v>
      </c>
      <c r="LR59" s="197">
        <f t="shared" si="507"/>
        <v>2298344.823725576</v>
      </c>
      <c r="LS59" s="197">
        <f t="shared" si="507"/>
        <v>2298344.823725576</v>
      </c>
      <c r="LT59" s="197">
        <f t="shared" si="507"/>
        <v>2298344.823725576</v>
      </c>
      <c r="LU59" s="197">
        <f t="shared" si="507"/>
        <v>2298344.823725576</v>
      </c>
      <c r="LV59" s="197">
        <f t="shared" si="507"/>
        <v>2298344.823725576</v>
      </c>
      <c r="LW59" s="197">
        <f t="shared" si="507"/>
        <v>2298344.823725576</v>
      </c>
      <c r="LX59" s="197">
        <f t="shared" si="507"/>
        <v>2298344.823725576</v>
      </c>
      <c r="LY59" s="197">
        <f t="shared" si="507"/>
        <v>2298344.823725576</v>
      </c>
      <c r="LZ59" s="197">
        <f t="shared" si="507"/>
        <v>2298344.823725576</v>
      </c>
      <c r="MA59" s="197">
        <f t="shared" si="507"/>
        <v>2298344.823725576</v>
      </c>
      <c r="MB59" s="197">
        <f t="shared" si="507"/>
        <v>2298344.823725576</v>
      </c>
      <c r="MC59" s="197">
        <f t="shared" si="507"/>
        <v>2298344.823725576</v>
      </c>
      <c r="MD59" s="197">
        <f t="shared" si="507"/>
        <v>2298344.823725576</v>
      </c>
      <c r="ME59" s="197">
        <f t="shared" si="507"/>
        <v>2298344.823725576</v>
      </c>
      <c r="MF59" s="197">
        <f t="shared" si="507"/>
        <v>2298344.823725576</v>
      </c>
      <c r="MG59" s="197">
        <f t="shared" si="507"/>
        <v>2298344.823725576</v>
      </c>
      <c r="MH59" s="197">
        <f t="shared" si="507"/>
        <v>2298344.823725576</v>
      </c>
      <c r="MI59" s="197">
        <f t="shared" si="507"/>
        <v>2298344.823725576</v>
      </c>
      <c r="MJ59" s="197">
        <f t="shared" si="507"/>
        <v>2298344.823725576</v>
      </c>
      <c r="MK59" s="197">
        <f t="shared" si="507"/>
        <v>2298344.823725576</v>
      </c>
      <c r="ML59" s="197">
        <f t="shared" si="507"/>
        <v>2298344.823725576</v>
      </c>
      <c r="MM59" s="197">
        <f t="shared" si="507"/>
        <v>2298344.823725576</v>
      </c>
      <c r="MN59" s="197">
        <f t="shared" si="507"/>
        <v>2298344.823725576</v>
      </c>
      <c r="MO59" s="197">
        <f t="shared" si="507"/>
        <v>2298344.823725576</v>
      </c>
      <c r="MP59" s="197">
        <f t="shared" si="507"/>
        <v>2298344.823725576</v>
      </c>
      <c r="MQ59" s="197">
        <f t="shared" si="507"/>
        <v>2298344.823725576</v>
      </c>
      <c r="MR59" s="197">
        <f t="shared" si="507"/>
        <v>2298344.823725576</v>
      </c>
      <c r="MS59" s="197">
        <f t="shared" si="507"/>
        <v>2298344.823725576</v>
      </c>
      <c r="MT59" s="197">
        <f t="shared" si="507"/>
        <v>2298344.823725576</v>
      </c>
      <c r="MU59" s="197">
        <f t="shared" si="507"/>
        <v>2298344.823725576</v>
      </c>
      <c r="MV59" s="197">
        <f t="shared" si="507"/>
        <v>2298344.823725576</v>
      </c>
      <c r="MW59" s="197">
        <f t="shared" si="507"/>
        <v>2298344.823725576</v>
      </c>
      <c r="MX59" s="197">
        <f t="shared" si="507"/>
        <v>2298344.823725576</v>
      </c>
      <c r="MY59" s="197">
        <f t="shared" si="507"/>
        <v>2298344.823725576</v>
      </c>
      <c r="MZ59" s="197">
        <f t="shared" si="507"/>
        <v>2298344.823725576</v>
      </c>
      <c r="NA59" s="197">
        <f t="shared" si="507"/>
        <v>2298344.823725576</v>
      </c>
      <c r="NB59" s="197">
        <f t="shared" si="507"/>
        <v>2298344.823725576</v>
      </c>
      <c r="NC59" s="197">
        <f t="shared" si="507"/>
        <v>2298344.823725576</v>
      </c>
      <c r="ND59" s="197">
        <f t="shared" si="507"/>
        <v>2298344.823725576</v>
      </c>
      <c r="NE59" s="197">
        <f t="shared" si="507"/>
        <v>2298344.823725576</v>
      </c>
      <c r="NF59" s="197">
        <f t="shared" si="507"/>
        <v>2298344.823725576</v>
      </c>
      <c r="NG59" s="197">
        <f t="shared" si="507"/>
        <v>2298344.823725576</v>
      </c>
      <c r="NH59" s="197">
        <f t="shared" si="507"/>
        <v>2298344.823725576</v>
      </c>
      <c r="NI59" s="197">
        <f t="shared" si="507"/>
        <v>2298344.823725576</v>
      </c>
      <c r="NJ59" s="197">
        <f t="shared" si="507"/>
        <v>2298344.823725576</v>
      </c>
      <c r="NK59" s="197">
        <f t="shared" si="507"/>
        <v>2298344.823725576</v>
      </c>
      <c r="NL59" s="197">
        <f t="shared" si="507"/>
        <v>2298344.823725576</v>
      </c>
      <c r="NM59" s="197">
        <f t="shared" si="507"/>
        <v>2298344.823725576</v>
      </c>
      <c r="NN59" s="197">
        <f t="shared" si="507"/>
        <v>2298344.823725576</v>
      </c>
      <c r="NO59" s="197">
        <f t="shared" si="507"/>
        <v>2298344.823725576</v>
      </c>
      <c r="NP59" s="197">
        <f t="shared" si="507"/>
        <v>2298344.823725576</v>
      </c>
      <c r="NQ59" s="197">
        <f t="shared" si="507"/>
        <v>2298344.823725576</v>
      </c>
      <c r="NR59" s="197">
        <f t="shared" si="507"/>
        <v>2298344.823725576</v>
      </c>
      <c r="NS59" s="197">
        <f t="shared" si="507"/>
        <v>2298344.823725576</v>
      </c>
      <c r="NT59" s="197">
        <f t="shared" si="507"/>
        <v>2298344.823725576</v>
      </c>
      <c r="NU59" s="197">
        <f t="shared" si="507"/>
        <v>2298344.823725576</v>
      </c>
      <c r="NV59" s="197">
        <f t="shared" si="507"/>
        <v>2298344.823725576</v>
      </c>
      <c r="NW59" s="197">
        <f t="shared" si="507"/>
        <v>2298344.823725576</v>
      </c>
      <c r="NX59" s="197">
        <f t="shared" si="507"/>
        <v>2298344.823725576</v>
      </c>
      <c r="NY59" s="197">
        <f t="shared" si="507"/>
        <v>2298344.823725576</v>
      </c>
      <c r="NZ59" s="197">
        <f t="shared" ref="NZ59:QK59" si="508">NZ58*NZ57</f>
        <v>2298344.823725576</v>
      </c>
      <c r="OA59" s="197">
        <f t="shared" si="508"/>
        <v>2298344.823725576</v>
      </c>
      <c r="OB59" s="197">
        <f t="shared" si="508"/>
        <v>2298344.823725576</v>
      </c>
      <c r="OC59" s="197">
        <f t="shared" si="508"/>
        <v>2298344.823725576</v>
      </c>
      <c r="OD59" s="197">
        <f t="shared" si="508"/>
        <v>2298344.823725576</v>
      </c>
      <c r="OE59" s="197">
        <f t="shared" si="508"/>
        <v>2298344.823725576</v>
      </c>
      <c r="OF59" s="197">
        <f t="shared" si="508"/>
        <v>2298344.823725576</v>
      </c>
      <c r="OG59" s="197">
        <f t="shared" si="508"/>
        <v>2298344.823725576</v>
      </c>
      <c r="OH59" s="197">
        <f t="shared" si="508"/>
        <v>2298344.823725576</v>
      </c>
      <c r="OI59" s="197">
        <f t="shared" si="508"/>
        <v>2298344.823725576</v>
      </c>
      <c r="OJ59" s="197">
        <f t="shared" si="508"/>
        <v>2298344.823725576</v>
      </c>
      <c r="OK59" s="197">
        <f t="shared" si="508"/>
        <v>2298344.823725576</v>
      </c>
      <c r="OL59" s="197">
        <f t="shared" si="508"/>
        <v>2298344.823725576</v>
      </c>
      <c r="OM59" s="197">
        <f t="shared" si="508"/>
        <v>2298344.823725576</v>
      </c>
      <c r="ON59" s="197">
        <f t="shared" si="508"/>
        <v>2298344.823725576</v>
      </c>
      <c r="OO59" s="197">
        <f t="shared" si="508"/>
        <v>2298344.823725576</v>
      </c>
      <c r="OP59" s="197">
        <f t="shared" si="508"/>
        <v>2298344.823725576</v>
      </c>
      <c r="OQ59" s="197">
        <f t="shared" si="508"/>
        <v>2298344.823725576</v>
      </c>
      <c r="OR59" s="197">
        <f t="shared" si="508"/>
        <v>2298344.823725576</v>
      </c>
      <c r="OS59" s="197">
        <f t="shared" si="508"/>
        <v>2298344.823725576</v>
      </c>
      <c r="OT59" s="197">
        <f t="shared" si="508"/>
        <v>2298344.823725576</v>
      </c>
      <c r="OU59" s="197">
        <f t="shared" si="508"/>
        <v>2298344.823725576</v>
      </c>
      <c r="OV59" s="197">
        <f t="shared" si="508"/>
        <v>2298344.823725576</v>
      </c>
      <c r="OW59" s="197">
        <f t="shared" si="508"/>
        <v>2298344.823725576</v>
      </c>
      <c r="OX59" s="197">
        <f t="shared" si="508"/>
        <v>2298344.823725576</v>
      </c>
      <c r="OY59" s="197">
        <f t="shared" si="508"/>
        <v>2298344.823725576</v>
      </c>
      <c r="OZ59" s="197">
        <f t="shared" si="508"/>
        <v>2298344.823725576</v>
      </c>
      <c r="PA59" s="197">
        <f t="shared" si="508"/>
        <v>2298344.823725576</v>
      </c>
      <c r="PB59" s="197">
        <f t="shared" si="508"/>
        <v>2298344.823725576</v>
      </c>
      <c r="PC59" s="197">
        <f t="shared" si="508"/>
        <v>2298344.823725576</v>
      </c>
      <c r="PD59" s="197">
        <f t="shared" si="508"/>
        <v>2298344.823725576</v>
      </c>
      <c r="PE59" s="197">
        <f t="shared" si="508"/>
        <v>2298344.823725576</v>
      </c>
      <c r="PF59" s="197">
        <f t="shared" si="508"/>
        <v>2298344.823725576</v>
      </c>
      <c r="PG59" s="197">
        <f t="shared" si="508"/>
        <v>2298344.823725576</v>
      </c>
      <c r="PH59" s="197">
        <f t="shared" si="508"/>
        <v>2298344.823725576</v>
      </c>
      <c r="PI59" s="197">
        <f t="shared" si="508"/>
        <v>2298344.823725576</v>
      </c>
      <c r="PJ59" s="197">
        <f t="shared" si="508"/>
        <v>2298344.823725576</v>
      </c>
      <c r="PK59" s="197">
        <f t="shared" si="508"/>
        <v>2298344.823725576</v>
      </c>
      <c r="PL59" s="197">
        <f t="shared" si="508"/>
        <v>2298344.823725576</v>
      </c>
      <c r="PM59" s="197">
        <f t="shared" si="508"/>
        <v>2298344.823725576</v>
      </c>
      <c r="PN59" s="197">
        <f t="shared" si="508"/>
        <v>2298344.823725576</v>
      </c>
      <c r="PO59" s="197">
        <f t="shared" si="508"/>
        <v>2298344.823725576</v>
      </c>
      <c r="PP59" s="197">
        <f t="shared" si="508"/>
        <v>2298344.823725576</v>
      </c>
      <c r="PQ59" s="197">
        <f t="shared" si="508"/>
        <v>2298344.823725576</v>
      </c>
      <c r="PR59" s="197">
        <f t="shared" si="508"/>
        <v>2298344.823725576</v>
      </c>
      <c r="PS59" s="197">
        <f t="shared" si="508"/>
        <v>2298344.823725576</v>
      </c>
      <c r="PT59" s="197">
        <f t="shared" si="508"/>
        <v>2298344.823725576</v>
      </c>
      <c r="PU59" s="197">
        <f t="shared" si="508"/>
        <v>2298344.823725576</v>
      </c>
      <c r="PV59" s="197">
        <f t="shared" si="508"/>
        <v>2298344.823725576</v>
      </c>
      <c r="PW59" s="197">
        <f t="shared" si="508"/>
        <v>2298344.823725576</v>
      </c>
      <c r="PX59" s="197">
        <f t="shared" si="508"/>
        <v>2298344.823725576</v>
      </c>
      <c r="PY59" s="197">
        <f t="shared" si="508"/>
        <v>2298344.823725576</v>
      </c>
      <c r="PZ59" s="197">
        <f t="shared" si="508"/>
        <v>2298344.823725576</v>
      </c>
      <c r="QA59" s="197">
        <f t="shared" si="508"/>
        <v>2298344.823725576</v>
      </c>
      <c r="QB59" s="197">
        <f t="shared" si="508"/>
        <v>2298344.823725576</v>
      </c>
      <c r="QC59" s="197">
        <f t="shared" si="508"/>
        <v>2298344.823725576</v>
      </c>
      <c r="QD59" s="197">
        <f t="shared" si="508"/>
        <v>2298344.823725576</v>
      </c>
      <c r="QE59" s="197">
        <f t="shared" si="508"/>
        <v>2298344.823725576</v>
      </c>
      <c r="QF59" s="197">
        <f t="shared" si="508"/>
        <v>2298344.823725576</v>
      </c>
      <c r="QG59" s="197">
        <f t="shared" si="508"/>
        <v>2298344.823725576</v>
      </c>
      <c r="QH59" s="197">
        <f t="shared" si="508"/>
        <v>2298344.823725576</v>
      </c>
      <c r="QI59" s="197">
        <f t="shared" si="508"/>
        <v>2298344.823725576</v>
      </c>
      <c r="QJ59" s="197">
        <f t="shared" si="508"/>
        <v>2298344.823725576</v>
      </c>
      <c r="QK59" s="197">
        <f t="shared" si="508"/>
        <v>2298344.823725576</v>
      </c>
      <c r="QL59" s="197">
        <f t="shared" ref="QL59:SW59" si="509">QL58*QL57</f>
        <v>2298344.823725576</v>
      </c>
      <c r="QM59" s="197">
        <f t="shared" si="509"/>
        <v>2298344.823725576</v>
      </c>
      <c r="QN59" s="197">
        <f t="shared" si="509"/>
        <v>2298344.823725576</v>
      </c>
      <c r="QO59" s="197">
        <f t="shared" si="509"/>
        <v>2298344.823725576</v>
      </c>
      <c r="QP59" s="197">
        <f t="shared" si="509"/>
        <v>2298344.823725576</v>
      </c>
      <c r="QQ59" s="197">
        <f t="shared" si="509"/>
        <v>2298344.823725576</v>
      </c>
      <c r="QR59" s="197">
        <f t="shared" si="509"/>
        <v>2298344.823725576</v>
      </c>
      <c r="QS59" s="197">
        <f t="shared" si="509"/>
        <v>2298344.823725576</v>
      </c>
      <c r="QT59" s="197">
        <f t="shared" si="509"/>
        <v>2298344.823725576</v>
      </c>
      <c r="QU59" s="197">
        <f t="shared" si="509"/>
        <v>2298344.823725576</v>
      </c>
      <c r="QV59" s="197">
        <f t="shared" si="509"/>
        <v>2298344.823725576</v>
      </c>
      <c r="QW59" s="197">
        <f t="shared" si="509"/>
        <v>2298344.823725576</v>
      </c>
      <c r="QX59" s="197">
        <f t="shared" si="509"/>
        <v>2298344.823725576</v>
      </c>
      <c r="QY59" s="197">
        <f t="shared" si="509"/>
        <v>2298344.823725576</v>
      </c>
      <c r="QZ59" s="197">
        <f t="shared" si="509"/>
        <v>2298344.823725576</v>
      </c>
      <c r="RA59" s="197">
        <f t="shared" si="509"/>
        <v>2298344.823725576</v>
      </c>
      <c r="RB59" s="197">
        <f t="shared" si="509"/>
        <v>2298344.823725576</v>
      </c>
      <c r="RC59" s="197">
        <f t="shared" si="509"/>
        <v>2298344.823725576</v>
      </c>
      <c r="RD59" s="197">
        <f t="shared" si="509"/>
        <v>2298344.823725576</v>
      </c>
      <c r="RE59" s="197">
        <f t="shared" si="509"/>
        <v>2298344.823725576</v>
      </c>
      <c r="RF59" s="197">
        <f t="shared" si="509"/>
        <v>2298344.823725576</v>
      </c>
      <c r="RG59" s="197">
        <f t="shared" si="509"/>
        <v>2298344.823725576</v>
      </c>
      <c r="RH59" s="197">
        <f t="shared" si="509"/>
        <v>2298344.823725576</v>
      </c>
      <c r="RI59" s="197">
        <f t="shared" si="509"/>
        <v>2298344.823725576</v>
      </c>
      <c r="RJ59" s="197">
        <f t="shared" si="509"/>
        <v>2298344.823725576</v>
      </c>
      <c r="RK59" s="197">
        <f t="shared" si="509"/>
        <v>2298344.823725576</v>
      </c>
      <c r="RL59" s="197">
        <f t="shared" si="509"/>
        <v>2298344.823725576</v>
      </c>
      <c r="RM59" s="197">
        <f t="shared" si="509"/>
        <v>2298344.823725576</v>
      </c>
      <c r="RN59" s="197">
        <f t="shared" si="509"/>
        <v>2298344.823725576</v>
      </c>
      <c r="RO59" s="197">
        <f t="shared" si="509"/>
        <v>2298344.823725576</v>
      </c>
      <c r="RP59" s="197">
        <f t="shared" si="509"/>
        <v>2298344.823725576</v>
      </c>
      <c r="RQ59" s="197">
        <f t="shared" si="509"/>
        <v>2298344.823725576</v>
      </c>
      <c r="RR59" s="197">
        <f t="shared" si="509"/>
        <v>2298344.823725576</v>
      </c>
      <c r="RS59" s="197">
        <f t="shared" si="509"/>
        <v>2298344.823725576</v>
      </c>
      <c r="RT59" s="197">
        <f t="shared" si="509"/>
        <v>2298344.823725576</v>
      </c>
      <c r="RU59" s="197">
        <f t="shared" si="509"/>
        <v>2298344.823725576</v>
      </c>
      <c r="RV59" s="197">
        <f t="shared" si="509"/>
        <v>2298344.823725576</v>
      </c>
      <c r="RW59" s="197">
        <f t="shared" si="509"/>
        <v>2298344.823725576</v>
      </c>
      <c r="RX59" s="197">
        <f t="shared" si="509"/>
        <v>2298344.823725576</v>
      </c>
      <c r="RY59" s="197">
        <f t="shared" si="509"/>
        <v>2298344.823725576</v>
      </c>
      <c r="RZ59" s="197">
        <f t="shared" si="509"/>
        <v>2298344.823725576</v>
      </c>
      <c r="SA59" s="197">
        <f t="shared" si="509"/>
        <v>2298344.823725576</v>
      </c>
      <c r="SB59" s="197">
        <f t="shared" si="509"/>
        <v>2298344.823725576</v>
      </c>
      <c r="SC59" s="197">
        <f t="shared" si="509"/>
        <v>2298344.823725576</v>
      </c>
      <c r="SD59" s="197">
        <f t="shared" si="509"/>
        <v>2298344.823725576</v>
      </c>
      <c r="SE59" s="197">
        <f t="shared" si="509"/>
        <v>2298344.823725576</v>
      </c>
      <c r="SF59" s="197">
        <f t="shared" si="509"/>
        <v>2298344.823725576</v>
      </c>
      <c r="SG59" s="197">
        <f t="shared" si="509"/>
        <v>2298344.823725576</v>
      </c>
      <c r="SH59" s="197">
        <f t="shared" si="509"/>
        <v>2298344.823725576</v>
      </c>
      <c r="SI59" s="197">
        <f t="shared" si="509"/>
        <v>2298344.823725576</v>
      </c>
      <c r="SJ59" s="197">
        <f t="shared" si="509"/>
        <v>2298344.823725576</v>
      </c>
      <c r="SK59" s="197">
        <f t="shared" si="509"/>
        <v>2298344.823725576</v>
      </c>
      <c r="SL59" s="197">
        <f t="shared" si="509"/>
        <v>2298344.823725576</v>
      </c>
      <c r="SM59" s="197">
        <f t="shared" si="509"/>
        <v>2298344.823725576</v>
      </c>
      <c r="SN59" s="197">
        <f t="shared" si="509"/>
        <v>2298344.823725576</v>
      </c>
      <c r="SO59" s="197">
        <f t="shared" si="509"/>
        <v>2298344.823725576</v>
      </c>
      <c r="SP59" s="197">
        <f t="shared" si="509"/>
        <v>2298344.823725576</v>
      </c>
      <c r="SQ59" s="197">
        <f t="shared" si="509"/>
        <v>2298344.823725576</v>
      </c>
      <c r="SR59" s="197">
        <f t="shared" si="509"/>
        <v>2298344.823725576</v>
      </c>
      <c r="SS59" s="197">
        <f t="shared" si="509"/>
        <v>2298344.823725576</v>
      </c>
      <c r="ST59" s="197">
        <f t="shared" si="509"/>
        <v>2298344.823725576</v>
      </c>
      <c r="SU59" s="197">
        <f t="shared" si="509"/>
        <v>2298344.823725576</v>
      </c>
      <c r="SV59" s="197">
        <f t="shared" si="509"/>
        <v>2298344.823725576</v>
      </c>
      <c r="SW59" s="197">
        <f t="shared" si="509"/>
        <v>2298344.823725576</v>
      </c>
      <c r="SX59" s="197">
        <f t="shared" ref="SX59:VI59" si="510">SX58*SX57</f>
        <v>2298344.823725576</v>
      </c>
      <c r="SY59" s="197">
        <f t="shared" si="510"/>
        <v>2298344.823725576</v>
      </c>
      <c r="SZ59" s="197">
        <f t="shared" si="510"/>
        <v>2298344.823725576</v>
      </c>
      <c r="TA59" s="197">
        <f t="shared" si="510"/>
        <v>2298344.823725576</v>
      </c>
      <c r="TB59" s="197">
        <f t="shared" si="510"/>
        <v>2298344.823725576</v>
      </c>
      <c r="TC59" s="197">
        <f t="shared" si="510"/>
        <v>2298344.823725576</v>
      </c>
      <c r="TD59" s="197">
        <f t="shared" si="510"/>
        <v>2298344.823725576</v>
      </c>
      <c r="TE59" s="197">
        <f t="shared" si="510"/>
        <v>2298344.823725576</v>
      </c>
      <c r="TF59" s="197">
        <f t="shared" si="510"/>
        <v>2298344.823725576</v>
      </c>
      <c r="TG59" s="197">
        <f t="shared" si="510"/>
        <v>2298344.823725576</v>
      </c>
      <c r="TH59" s="197">
        <f t="shared" si="510"/>
        <v>2298344.823725576</v>
      </c>
      <c r="TI59" s="197">
        <f t="shared" si="510"/>
        <v>2298344.823725576</v>
      </c>
      <c r="TJ59" s="197">
        <f t="shared" si="510"/>
        <v>2298344.823725576</v>
      </c>
      <c r="TK59" s="197">
        <f t="shared" si="510"/>
        <v>2298344.823725576</v>
      </c>
      <c r="TL59" s="197">
        <f t="shared" si="510"/>
        <v>2298344.823725576</v>
      </c>
      <c r="TM59" s="197">
        <f t="shared" si="510"/>
        <v>2298344.823725576</v>
      </c>
      <c r="TN59" s="197">
        <f t="shared" si="510"/>
        <v>2298344.823725576</v>
      </c>
      <c r="TO59" s="197">
        <f t="shared" si="510"/>
        <v>2298344.823725576</v>
      </c>
      <c r="TP59" s="197">
        <f t="shared" si="510"/>
        <v>2298344.823725576</v>
      </c>
      <c r="TQ59" s="197">
        <f t="shared" si="510"/>
        <v>2298344.823725576</v>
      </c>
      <c r="TR59" s="197">
        <f t="shared" si="510"/>
        <v>2298344.823725576</v>
      </c>
      <c r="TS59" s="197">
        <f t="shared" si="510"/>
        <v>2298344.823725576</v>
      </c>
      <c r="TT59" s="197">
        <f t="shared" si="510"/>
        <v>2298344.823725576</v>
      </c>
      <c r="TU59" s="197">
        <f t="shared" si="510"/>
        <v>2298344.823725576</v>
      </c>
      <c r="TV59" s="197">
        <f t="shared" si="510"/>
        <v>2298344.823725576</v>
      </c>
      <c r="TW59" s="197">
        <f t="shared" si="510"/>
        <v>2298344.823725576</v>
      </c>
      <c r="TX59" s="197">
        <f t="shared" si="510"/>
        <v>2298344.823725576</v>
      </c>
      <c r="TY59" s="197">
        <f t="shared" si="510"/>
        <v>2298344.823725576</v>
      </c>
      <c r="TZ59" s="197">
        <f t="shared" si="510"/>
        <v>2298344.823725576</v>
      </c>
      <c r="UA59" s="197">
        <f t="shared" si="510"/>
        <v>2298344.823725576</v>
      </c>
      <c r="UB59" s="197">
        <f t="shared" si="510"/>
        <v>2298344.823725576</v>
      </c>
      <c r="UC59" s="197">
        <f t="shared" si="510"/>
        <v>2298344.823725576</v>
      </c>
      <c r="UD59" s="197">
        <f t="shared" si="510"/>
        <v>2298344.823725576</v>
      </c>
      <c r="UE59" s="197">
        <f t="shared" si="510"/>
        <v>2298344.823725576</v>
      </c>
      <c r="UF59" s="197">
        <f t="shared" si="510"/>
        <v>2298344.823725576</v>
      </c>
      <c r="UG59" s="197">
        <f t="shared" si="510"/>
        <v>2298344.823725576</v>
      </c>
      <c r="UH59" s="197">
        <f t="shared" si="510"/>
        <v>2298344.823725576</v>
      </c>
      <c r="UI59" s="197">
        <f t="shared" si="510"/>
        <v>2298344.823725576</v>
      </c>
      <c r="UJ59" s="197">
        <f t="shared" si="510"/>
        <v>2298344.823725576</v>
      </c>
      <c r="UK59" s="197">
        <f t="shared" si="510"/>
        <v>2298344.823725576</v>
      </c>
      <c r="UL59" s="197">
        <f t="shared" si="510"/>
        <v>2298344.823725576</v>
      </c>
      <c r="UM59" s="197">
        <f t="shared" si="510"/>
        <v>2298344.823725576</v>
      </c>
      <c r="UN59" s="197">
        <f t="shared" si="510"/>
        <v>2298344.823725576</v>
      </c>
      <c r="UO59" s="197">
        <f t="shared" si="510"/>
        <v>2298344.823725576</v>
      </c>
      <c r="UP59" s="197">
        <f t="shared" si="510"/>
        <v>2298344.823725576</v>
      </c>
      <c r="UQ59" s="197">
        <f t="shared" si="510"/>
        <v>2298344.823725576</v>
      </c>
      <c r="UR59" s="197">
        <f t="shared" si="510"/>
        <v>2298344.823725576</v>
      </c>
      <c r="US59" s="197">
        <f t="shared" si="510"/>
        <v>2298344.823725576</v>
      </c>
      <c r="UT59" s="197">
        <f t="shared" si="510"/>
        <v>2298344.823725576</v>
      </c>
      <c r="UU59" s="197">
        <f t="shared" si="510"/>
        <v>2298344.823725576</v>
      </c>
      <c r="UV59" s="197">
        <f t="shared" si="510"/>
        <v>2298344.823725576</v>
      </c>
      <c r="UW59" s="197">
        <f t="shared" si="510"/>
        <v>2298344.823725576</v>
      </c>
      <c r="UX59" s="197">
        <f t="shared" si="510"/>
        <v>2298344.823725576</v>
      </c>
      <c r="UY59" s="197">
        <f t="shared" si="510"/>
        <v>2298344.823725576</v>
      </c>
      <c r="UZ59" s="197">
        <f t="shared" si="510"/>
        <v>2298344.823725576</v>
      </c>
      <c r="VA59" s="197">
        <f t="shared" si="510"/>
        <v>2298344.823725576</v>
      </c>
      <c r="VB59" s="197">
        <f t="shared" si="510"/>
        <v>2298344.823725576</v>
      </c>
      <c r="VC59" s="197">
        <f t="shared" si="510"/>
        <v>2298344.823725576</v>
      </c>
      <c r="VD59" s="197">
        <f t="shared" si="510"/>
        <v>2298344.823725576</v>
      </c>
      <c r="VE59" s="197">
        <f t="shared" si="510"/>
        <v>2298344.823725576</v>
      </c>
      <c r="VF59" s="197">
        <f t="shared" si="510"/>
        <v>2298344.823725576</v>
      </c>
      <c r="VG59" s="197">
        <f t="shared" si="510"/>
        <v>2298344.823725576</v>
      </c>
      <c r="VH59" s="197">
        <f t="shared" si="510"/>
        <v>2298344.823725576</v>
      </c>
      <c r="VI59" s="197">
        <f t="shared" si="510"/>
        <v>2298344.823725576</v>
      </c>
      <c r="VJ59" s="197">
        <f t="shared" ref="VJ59:XU59" si="511">VJ58*VJ57</f>
        <v>2298344.823725576</v>
      </c>
      <c r="VK59" s="197">
        <f t="shared" si="511"/>
        <v>2298344.823725576</v>
      </c>
      <c r="VL59" s="197">
        <f t="shared" si="511"/>
        <v>2298344.823725576</v>
      </c>
      <c r="VM59" s="197">
        <f t="shared" si="511"/>
        <v>2298344.823725576</v>
      </c>
      <c r="VN59" s="197">
        <f t="shared" si="511"/>
        <v>2298344.823725576</v>
      </c>
      <c r="VO59" s="197">
        <f t="shared" si="511"/>
        <v>2298344.823725576</v>
      </c>
      <c r="VP59" s="197">
        <f t="shared" si="511"/>
        <v>2298344.823725576</v>
      </c>
      <c r="VQ59" s="197">
        <f t="shared" si="511"/>
        <v>2298344.823725576</v>
      </c>
      <c r="VR59" s="197">
        <f t="shared" si="511"/>
        <v>2298344.823725576</v>
      </c>
      <c r="VS59" s="197">
        <f t="shared" si="511"/>
        <v>2298344.823725576</v>
      </c>
      <c r="VT59" s="197">
        <f t="shared" si="511"/>
        <v>2298344.823725576</v>
      </c>
      <c r="VU59" s="197">
        <f t="shared" si="511"/>
        <v>2298344.823725576</v>
      </c>
      <c r="VV59" s="197">
        <f t="shared" si="511"/>
        <v>2298344.823725576</v>
      </c>
      <c r="VW59" s="197">
        <f t="shared" si="511"/>
        <v>2298344.823725576</v>
      </c>
      <c r="VX59" s="197">
        <f t="shared" si="511"/>
        <v>2298344.823725576</v>
      </c>
      <c r="VY59" s="197">
        <f t="shared" si="511"/>
        <v>2298344.823725576</v>
      </c>
      <c r="VZ59" s="197">
        <f t="shared" si="511"/>
        <v>2298344.823725576</v>
      </c>
      <c r="WA59" s="197">
        <f t="shared" si="511"/>
        <v>2298344.823725576</v>
      </c>
      <c r="WB59" s="197">
        <f t="shared" si="511"/>
        <v>2298344.823725576</v>
      </c>
      <c r="WC59" s="197">
        <f t="shared" si="511"/>
        <v>2298344.823725576</v>
      </c>
      <c r="WD59" s="197">
        <f t="shared" si="511"/>
        <v>2298344.823725576</v>
      </c>
      <c r="WE59" s="197">
        <f t="shared" si="511"/>
        <v>2298344.823725576</v>
      </c>
      <c r="WF59" s="197">
        <f t="shared" si="511"/>
        <v>2298344.823725576</v>
      </c>
      <c r="WG59" s="197">
        <f t="shared" si="511"/>
        <v>2298344.823725576</v>
      </c>
      <c r="WH59" s="197">
        <f t="shared" si="511"/>
        <v>2298344.823725576</v>
      </c>
      <c r="WI59" s="197">
        <f t="shared" si="511"/>
        <v>2298344.823725576</v>
      </c>
      <c r="WJ59" s="197">
        <f t="shared" si="511"/>
        <v>2298344.823725576</v>
      </c>
      <c r="WK59" s="197">
        <f t="shared" si="511"/>
        <v>2298344.823725576</v>
      </c>
      <c r="WL59" s="197">
        <f t="shared" si="511"/>
        <v>2298344.823725576</v>
      </c>
      <c r="WM59" s="197">
        <f t="shared" si="511"/>
        <v>2298344.823725576</v>
      </c>
      <c r="WN59" s="197">
        <f t="shared" si="511"/>
        <v>2298344.823725576</v>
      </c>
      <c r="WO59" s="197">
        <f t="shared" si="511"/>
        <v>2298344.823725576</v>
      </c>
      <c r="WP59" s="197">
        <f t="shared" si="511"/>
        <v>2298344.823725576</v>
      </c>
      <c r="WQ59" s="197">
        <f t="shared" si="511"/>
        <v>2298344.823725576</v>
      </c>
      <c r="WR59" s="197">
        <f t="shared" si="511"/>
        <v>2298344.823725576</v>
      </c>
      <c r="WS59" s="197">
        <f t="shared" si="511"/>
        <v>2298344.823725576</v>
      </c>
      <c r="WT59" s="197">
        <f t="shared" si="511"/>
        <v>2298344.823725576</v>
      </c>
      <c r="WU59" s="197">
        <f t="shared" si="511"/>
        <v>2298344.823725576</v>
      </c>
      <c r="WV59" s="197">
        <f t="shared" si="511"/>
        <v>2298344.823725576</v>
      </c>
      <c r="WW59" s="197">
        <f t="shared" si="511"/>
        <v>2298344.823725576</v>
      </c>
      <c r="WX59" s="197">
        <f t="shared" si="511"/>
        <v>2298344.823725576</v>
      </c>
      <c r="WY59" s="197">
        <f t="shared" si="511"/>
        <v>2298344.823725576</v>
      </c>
      <c r="WZ59" s="197">
        <f t="shared" si="511"/>
        <v>2298344.823725576</v>
      </c>
      <c r="XA59" s="197">
        <f t="shared" si="511"/>
        <v>2298344.823725576</v>
      </c>
      <c r="XB59" s="197">
        <f t="shared" si="511"/>
        <v>2298344.823725576</v>
      </c>
      <c r="XC59" s="197">
        <f t="shared" si="511"/>
        <v>2298344.823725576</v>
      </c>
      <c r="XD59" s="197">
        <f t="shared" si="511"/>
        <v>2298344.823725576</v>
      </c>
      <c r="XE59" s="197">
        <f t="shared" si="511"/>
        <v>2298344.823725576</v>
      </c>
      <c r="XF59" s="197">
        <f t="shared" si="511"/>
        <v>2298344.823725576</v>
      </c>
      <c r="XG59" s="197">
        <f t="shared" si="511"/>
        <v>2298344.823725576</v>
      </c>
      <c r="XH59" s="197">
        <f t="shared" si="511"/>
        <v>2298344.823725576</v>
      </c>
      <c r="XI59" s="197">
        <f t="shared" si="511"/>
        <v>2298344.823725576</v>
      </c>
      <c r="XJ59" s="197">
        <f t="shared" si="511"/>
        <v>2298344.823725576</v>
      </c>
      <c r="XK59" s="197">
        <f t="shared" si="511"/>
        <v>2298344.823725576</v>
      </c>
      <c r="XL59" s="197">
        <f t="shared" si="511"/>
        <v>2298344.823725576</v>
      </c>
      <c r="XM59" s="197">
        <f t="shared" si="511"/>
        <v>2298344.823725576</v>
      </c>
      <c r="XN59" s="197">
        <f t="shared" si="511"/>
        <v>2298344.823725576</v>
      </c>
      <c r="XO59" s="197">
        <f t="shared" si="511"/>
        <v>2298344.823725576</v>
      </c>
      <c r="XP59" s="197">
        <f t="shared" si="511"/>
        <v>2298344.823725576</v>
      </c>
      <c r="XQ59" s="197">
        <f t="shared" si="511"/>
        <v>2298344.823725576</v>
      </c>
      <c r="XR59" s="197">
        <f t="shared" si="511"/>
        <v>2298344.823725576</v>
      </c>
      <c r="XS59" s="197">
        <f t="shared" si="511"/>
        <v>2298344.823725576</v>
      </c>
      <c r="XT59" s="197">
        <f t="shared" si="511"/>
        <v>2298344.823725576</v>
      </c>
      <c r="XU59" s="197">
        <f t="shared" si="511"/>
        <v>2298344.823725576</v>
      </c>
      <c r="XV59" s="197">
        <f t="shared" ref="XV59:AAG59" si="512">XV58*XV57</f>
        <v>2298344.823725576</v>
      </c>
      <c r="XW59" s="197">
        <f t="shared" si="512"/>
        <v>2298344.823725576</v>
      </c>
      <c r="XX59" s="197">
        <f t="shared" si="512"/>
        <v>2298344.823725576</v>
      </c>
      <c r="XY59" s="197">
        <f t="shared" si="512"/>
        <v>2298344.823725576</v>
      </c>
      <c r="XZ59" s="197">
        <f t="shared" si="512"/>
        <v>2298344.823725576</v>
      </c>
      <c r="YA59" s="197">
        <f t="shared" si="512"/>
        <v>2298344.823725576</v>
      </c>
      <c r="YB59" s="197">
        <f t="shared" si="512"/>
        <v>2298344.823725576</v>
      </c>
      <c r="YC59" s="197">
        <f t="shared" si="512"/>
        <v>2298344.823725576</v>
      </c>
      <c r="YD59" s="197">
        <f t="shared" si="512"/>
        <v>2298344.823725576</v>
      </c>
      <c r="YE59" s="197">
        <f t="shared" si="512"/>
        <v>2298344.823725576</v>
      </c>
      <c r="YF59" s="197">
        <f t="shared" si="512"/>
        <v>2298344.823725576</v>
      </c>
      <c r="YG59" s="197">
        <f t="shared" si="512"/>
        <v>2298344.823725576</v>
      </c>
      <c r="YH59" s="197">
        <f t="shared" si="512"/>
        <v>2298344.823725576</v>
      </c>
      <c r="YI59" s="197">
        <f t="shared" si="512"/>
        <v>2298344.823725576</v>
      </c>
      <c r="YJ59" s="197">
        <f t="shared" si="512"/>
        <v>2298344.823725576</v>
      </c>
      <c r="YK59" s="197">
        <f t="shared" si="512"/>
        <v>2298344.823725576</v>
      </c>
      <c r="YL59" s="197">
        <f t="shared" si="512"/>
        <v>2298344.823725576</v>
      </c>
      <c r="YM59" s="197">
        <f t="shared" si="512"/>
        <v>2298344.823725576</v>
      </c>
      <c r="YN59" s="197">
        <f t="shared" si="512"/>
        <v>2298344.823725576</v>
      </c>
      <c r="YO59" s="197">
        <f t="shared" si="512"/>
        <v>2298344.823725576</v>
      </c>
      <c r="YP59" s="197">
        <f t="shared" si="512"/>
        <v>2298344.823725576</v>
      </c>
      <c r="YQ59" s="197">
        <f t="shared" si="512"/>
        <v>2298344.823725576</v>
      </c>
      <c r="YR59" s="197">
        <f t="shared" si="512"/>
        <v>2298344.823725576</v>
      </c>
      <c r="YS59" s="197">
        <f t="shared" si="512"/>
        <v>2298344.823725576</v>
      </c>
      <c r="YT59" s="197">
        <f t="shared" si="512"/>
        <v>2298344.823725576</v>
      </c>
      <c r="YU59" s="197">
        <f t="shared" si="512"/>
        <v>2298344.823725576</v>
      </c>
      <c r="YV59" s="197">
        <f t="shared" si="512"/>
        <v>2298344.823725576</v>
      </c>
      <c r="YW59" s="197">
        <f t="shared" si="512"/>
        <v>2298344.823725576</v>
      </c>
      <c r="YX59" s="197">
        <f t="shared" si="512"/>
        <v>2298344.823725576</v>
      </c>
      <c r="YY59" s="197">
        <f t="shared" si="512"/>
        <v>2298344.823725576</v>
      </c>
      <c r="YZ59" s="197">
        <f t="shared" si="512"/>
        <v>2298344.823725576</v>
      </c>
      <c r="ZA59" s="197">
        <f t="shared" si="512"/>
        <v>2298344.823725576</v>
      </c>
      <c r="ZB59" s="197">
        <f t="shared" si="512"/>
        <v>2298344.823725576</v>
      </c>
      <c r="ZC59" s="197">
        <f t="shared" si="512"/>
        <v>2298344.823725576</v>
      </c>
      <c r="ZD59" s="197">
        <f t="shared" si="512"/>
        <v>2298344.823725576</v>
      </c>
      <c r="ZE59" s="197">
        <f t="shared" si="512"/>
        <v>2298344.823725576</v>
      </c>
      <c r="ZF59" s="197">
        <f t="shared" si="512"/>
        <v>2298344.823725576</v>
      </c>
      <c r="ZG59" s="197">
        <f t="shared" si="512"/>
        <v>2298344.823725576</v>
      </c>
      <c r="ZH59" s="197">
        <f t="shared" si="512"/>
        <v>2298344.823725576</v>
      </c>
      <c r="ZI59" s="197">
        <f t="shared" si="512"/>
        <v>2298344.823725576</v>
      </c>
      <c r="ZJ59" s="197">
        <f t="shared" si="512"/>
        <v>2298344.823725576</v>
      </c>
      <c r="ZK59" s="197">
        <f t="shared" si="512"/>
        <v>2298344.823725576</v>
      </c>
      <c r="ZL59" s="197">
        <f t="shared" si="512"/>
        <v>2298344.823725576</v>
      </c>
      <c r="ZM59" s="197">
        <f t="shared" si="512"/>
        <v>2298344.823725576</v>
      </c>
      <c r="ZN59" s="197">
        <f t="shared" si="512"/>
        <v>2298344.823725576</v>
      </c>
      <c r="ZO59" s="197">
        <f t="shared" si="512"/>
        <v>2298344.823725576</v>
      </c>
      <c r="ZP59" s="197">
        <f t="shared" si="512"/>
        <v>2298344.823725576</v>
      </c>
      <c r="ZQ59" s="197">
        <f t="shared" si="512"/>
        <v>2298344.823725576</v>
      </c>
      <c r="ZR59" s="197">
        <f t="shared" si="512"/>
        <v>2298344.823725576</v>
      </c>
      <c r="ZS59" s="197">
        <f t="shared" si="512"/>
        <v>2298344.823725576</v>
      </c>
      <c r="ZT59" s="197">
        <f t="shared" si="512"/>
        <v>2298344.823725576</v>
      </c>
      <c r="ZU59" s="197">
        <f t="shared" si="512"/>
        <v>2298344.823725576</v>
      </c>
      <c r="ZV59" s="197">
        <f t="shared" si="512"/>
        <v>2298344.823725576</v>
      </c>
      <c r="ZW59" s="197">
        <f t="shared" si="512"/>
        <v>2298344.823725576</v>
      </c>
      <c r="ZX59" s="197">
        <f t="shared" si="512"/>
        <v>2298344.823725576</v>
      </c>
      <c r="ZY59" s="197">
        <f t="shared" si="512"/>
        <v>2298344.823725576</v>
      </c>
      <c r="ZZ59" s="197">
        <f t="shared" si="512"/>
        <v>2298344.823725576</v>
      </c>
      <c r="AAA59" s="197">
        <f t="shared" si="512"/>
        <v>2298344.823725576</v>
      </c>
      <c r="AAB59" s="197">
        <f t="shared" si="512"/>
        <v>2298344.823725576</v>
      </c>
      <c r="AAC59" s="197">
        <f t="shared" si="512"/>
        <v>2298344.823725576</v>
      </c>
      <c r="AAD59" s="197">
        <f t="shared" si="512"/>
        <v>2298344.823725576</v>
      </c>
      <c r="AAE59" s="197">
        <f t="shared" si="512"/>
        <v>2298344.823725576</v>
      </c>
      <c r="AAF59" s="197">
        <f t="shared" si="512"/>
        <v>2298344.823725576</v>
      </c>
      <c r="AAG59" s="197">
        <f t="shared" si="512"/>
        <v>2298344.823725576</v>
      </c>
      <c r="AAH59" s="197">
        <f t="shared" ref="AAH59:ACS59" si="513">AAH58*AAH57</f>
        <v>2298344.823725576</v>
      </c>
      <c r="AAI59" s="197">
        <f t="shared" si="513"/>
        <v>2298344.823725576</v>
      </c>
      <c r="AAJ59" s="197">
        <f t="shared" si="513"/>
        <v>2298344.823725576</v>
      </c>
      <c r="AAK59" s="197">
        <f t="shared" si="513"/>
        <v>2298344.823725576</v>
      </c>
      <c r="AAL59" s="197">
        <f t="shared" si="513"/>
        <v>2298344.823725576</v>
      </c>
      <c r="AAM59" s="197">
        <f t="shared" si="513"/>
        <v>2298344.823725576</v>
      </c>
      <c r="AAN59" s="197">
        <f t="shared" si="513"/>
        <v>2298344.823725576</v>
      </c>
      <c r="AAO59" s="197">
        <f t="shared" si="513"/>
        <v>2298344.823725576</v>
      </c>
      <c r="AAP59" s="197">
        <f t="shared" si="513"/>
        <v>2298344.823725576</v>
      </c>
      <c r="AAQ59" s="197">
        <f t="shared" si="513"/>
        <v>2298344.823725576</v>
      </c>
      <c r="AAR59" s="197">
        <f t="shared" si="513"/>
        <v>2298344.823725576</v>
      </c>
      <c r="AAS59" s="197">
        <f t="shared" si="513"/>
        <v>2298344.823725576</v>
      </c>
      <c r="AAT59" s="197">
        <f t="shared" si="513"/>
        <v>2298344.823725576</v>
      </c>
      <c r="AAU59" s="197">
        <f t="shared" si="513"/>
        <v>2298344.823725576</v>
      </c>
      <c r="AAV59" s="197">
        <f t="shared" si="513"/>
        <v>2298344.823725576</v>
      </c>
      <c r="AAW59" s="197">
        <f t="shared" si="513"/>
        <v>2298344.823725576</v>
      </c>
      <c r="AAX59" s="197">
        <f t="shared" si="513"/>
        <v>2298344.823725576</v>
      </c>
      <c r="AAY59" s="197">
        <f t="shared" si="513"/>
        <v>2298344.823725576</v>
      </c>
      <c r="AAZ59" s="197">
        <f t="shared" si="513"/>
        <v>2298344.823725576</v>
      </c>
      <c r="ABA59" s="197">
        <f t="shared" si="513"/>
        <v>2298344.823725576</v>
      </c>
      <c r="ABB59" s="197">
        <f t="shared" si="513"/>
        <v>2298344.823725576</v>
      </c>
      <c r="ABC59" s="197">
        <f t="shared" si="513"/>
        <v>2298344.823725576</v>
      </c>
      <c r="ABD59" s="197">
        <f t="shared" si="513"/>
        <v>2298344.823725576</v>
      </c>
      <c r="ABE59" s="197">
        <f t="shared" si="513"/>
        <v>2298344.823725576</v>
      </c>
      <c r="ABF59" s="197">
        <f t="shared" si="513"/>
        <v>2298344.823725576</v>
      </c>
      <c r="ABG59" s="197">
        <f t="shared" si="513"/>
        <v>2298344.823725576</v>
      </c>
      <c r="ABH59" s="197">
        <f t="shared" si="513"/>
        <v>2298344.823725576</v>
      </c>
      <c r="ABI59" s="197">
        <f t="shared" si="513"/>
        <v>2298344.823725576</v>
      </c>
      <c r="ABJ59" s="197">
        <f t="shared" si="513"/>
        <v>2298344.823725576</v>
      </c>
      <c r="ABK59" s="197">
        <f t="shared" si="513"/>
        <v>2298344.823725576</v>
      </c>
      <c r="ABL59" s="197">
        <f t="shared" si="513"/>
        <v>2298344.823725576</v>
      </c>
      <c r="ABM59" s="197">
        <f t="shared" si="513"/>
        <v>2298344.823725576</v>
      </c>
      <c r="ABN59" s="197">
        <f t="shared" si="513"/>
        <v>2298344.823725576</v>
      </c>
      <c r="ABO59" s="197">
        <f t="shared" si="513"/>
        <v>2298344.823725576</v>
      </c>
      <c r="ABP59" s="197">
        <f t="shared" si="513"/>
        <v>2298344.823725576</v>
      </c>
      <c r="ABQ59" s="197">
        <f t="shared" si="513"/>
        <v>2298344.823725576</v>
      </c>
      <c r="ABR59" s="197">
        <f t="shared" si="513"/>
        <v>2298344.823725576</v>
      </c>
      <c r="ABS59" s="197">
        <f t="shared" si="513"/>
        <v>2298344.823725576</v>
      </c>
      <c r="ABT59" s="197">
        <f t="shared" si="513"/>
        <v>2298344.823725576</v>
      </c>
      <c r="ABU59" s="197">
        <f t="shared" si="513"/>
        <v>2298344.823725576</v>
      </c>
      <c r="ABV59" s="197">
        <f t="shared" si="513"/>
        <v>2298344.823725576</v>
      </c>
      <c r="ABW59" s="197">
        <f t="shared" si="513"/>
        <v>2298344.823725576</v>
      </c>
      <c r="ABX59" s="197">
        <f t="shared" si="513"/>
        <v>2298344.823725576</v>
      </c>
      <c r="ABY59" s="197">
        <f t="shared" si="513"/>
        <v>2298344.823725576</v>
      </c>
      <c r="ABZ59" s="197">
        <f t="shared" si="513"/>
        <v>2298344.823725576</v>
      </c>
      <c r="ACA59" s="197">
        <f t="shared" si="513"/>
        <v>2298344.823725576</v>
      </c>
      <c r="ACB59" s="197">
        <f t="shared" si="513"/>
        <v>2298344.823725576</v>
      </c>
      <c r="ACC59" s="197">
        <f t="shared" si="513"/>
        <v>2298344.823725576</v>
      </c>
      <c r="ACD59" s="197">
        <f t="shared" si="513"/>
        <v>2298344.823725576</v>
      </c>
      <c r="ACE59" s="197">
        <f t="shared" si="513"/>
        <v>2298344.823725576</v>
      </c>
      <c r="ACF59" s="197">
        <f t="shared" si="513"/>
        <v>2298344.823725576</v>
      </c>
      <c r="ACG59" s="197">
        <f t="shared" si="513"/>
        <v>2298344.823725576</v>
      </c>
      <c r="ACH59" s="197">
        <f t="shared" si="513"/>
        <v>2298344.823725576</v>
      </c>
      <c r="ACI59" s="197">
        <f t="shared" si="513"/>
        <v>2298344.823725576</v>
      </c>
      <c r="ACJ59" s="197">
        <f t="shared" si="513"/>
        <v>2298344.823725576</v>
      </c>
      <c r="ACK59" s="197">
        <f t="shared" si="513"/>
        <v>2298344.823725576</v>
      </c>
      <c r="ACL59" s="197">
        <f t="shared" si="513"/>
        <v>2298344.823725576</v>
      </c>
      <c r="ACM59" s="197">
        <f t="shared" si="513"/>
        <v>2298344.823725576</v>
      </c>
      <c r="ACN59" s="197">
        <f t="shared" si="513"/>
        <v>2298344.823725576</v>
      </c>
      <c r="ACO59" s="197">
        <f t="shared" si="513"/>
        <v>2298344.823725576</v>
      </c>
      <c r="ACP59" s="197">
        <f t="shared" si="513"/>
        <v>2298344.823725576</v>
      </c>
      <c r="ACQ59" s="197">
        <f t="shared" si="513"/>
        <v>2298344.823725576</v>
      </c>
      <c r="ACR59" s="197">
        <f t="shared" si="513"/>
        <v>2298344.823725576</v>
      </c>
      <c r="ACS59" s="197">
        <f t="shared" si="513"/>
        <v>2298344.823725576</v>
      </c>
      <c r="ACT59" s="197">
        <f t="shared" ref="ACT59:AFE59" si="514">ACT58*ACT57</f>
        <v>2298344.823725576</v>
      </c>
      <c r="ACU59" s="197">
        <f t="shared" si="514"/>
        <v>2298344.823725576</v>
      </c>
      <c r="ACV59" s="197">
        <f t="shared" si="514"/>
        <v>2298344.823725576</v>
      </c>
      <c r="ACW59" s="197">
        <f t="shared" si="514"/>
        <v>2298344.823725576</v>
      </c>
      <c r="ACX59" s="197">
        <f t="shared" si="514"/>
        <v>2298344.823725576</v>
      </c>
      <c r="ACY59" s="197">
        <f t="shared" si="514"/>
        <v>2298344.823725576</v>
      </c>
      <c r="ACZ59" s="197">
        <f t="shared" si="514"/>
        <v>2298344.823725576</v>
      </c>
      <c r="ADA59" s="197">
        <f t="shared" si="514"/>
        <v>2298344.823725576</v>
      </c>
      <c r="ADB59" s="197">
        <f t="shared" si="514"/>
        <v>2298344.823725576</v>
      </c>
      <c r="ADC59" s="197">
        <f t="shared" si="514"/>
        <v>2298344.823725576</v>
      </c>
      <c r="ADD59" s="197">
        <f t="shared" si="514"/>
        <v>2298344.823725576</v>
      </c>
      <c r="ADE59" s="197">
        <f t="shared" si="514"/>
        <v>2298344.823725576</v>
      </c>
      <c r="ADF59" s="197">
        <f t="shared" si="514"/>
        <v>2298344.823725576</v>
      </c>
      <c r="ADG59" s="197">
        <f t="shared" si="514"/>
        <v>2298344.823725576</v>
      </c>
      <c r="ADH59" s="197">
        <f t="shared" si="514"/>
        <v>2298344.823725576</v>
      </c>
      <c r="ADI59" s="197">
        <f t="shared" si="514"/>
        <v>2298344.823725576</v>
      </c>
      <c r="ADJ59" s="197">
        <f t="shared" si="514"/>
        <v>2298344.823725576</v>
      </c>
      <c r="ADK59" s="197">
        <f t="shared" si="514"/>
        <v>2298344.823725576</v>
      </c>
      <c r="ADL59" s="197">
        <f t="shared" si="514"/>
        <v>2298344.823725576</v>
      </c>
      <c r="ADM59" s="197">
        <f t="shared" si="514"/>
        <v>2298344.823725576</v>
      </c>
      <c r="ADN59" s="197">
        <f t="shared" si="514"/>
        <v>2298344.823725576</v>
      </c>
      <c r="ADO59" s="197">
        <f t="shared" si="514"/>
        <v>2298344.823725576</v>
      </c>
      <c r="ADP59" s="197">
        <f t="shared" si="514"/>
        <v>2298344.823725576</v>
      </c>
      <c r="ADQ59" s="197">
        <f t="shared" si="514"/>
        <v>2298344.823725576</v>
      </c>
      <c r="ADR59" s="197">
        <f t="shared" si="514"/>
        <v>2298344.823725576</v>
      </c>
      <c r="ADS59" s="197">
        <f t="shared" si="514"/>
        <v>2298344.823725576</v>
      </c>
      <c r="ADT59" s="197">
        <f t="shared" si="514"/>
        <v>2298344.823725576</v>
      </c>
      <c r="ADU59" s="197">
        <f t="shared" si="514"/>
        <v>2298344.823725576</v>
      </c>
      <c r="ADV59" s="197">
        <f t="shared" si="514"/>
        <v>2298344.823725576</v>
      </c>
      <c r="ADW59" s="197">
        <f t="shared" si="514"/>
        <v>2298344.823725576</v>
      </c>
      <c r="ADX59" s="197">
        <f t="shared" si="514"/>
        <v>2298344.823725576</v>
      </c>
      <c r="ADY59" s="197">
        <f t="shared" si="514"/>
        <v>2298344.823725576</v>
      </c>
      <c r="ADZ59" s="197">
        <f t="shared" si="514"/>
        <v>2298344.823725576</v>
      </c>
      <c r="AEA59" s="197">
        <f t="shared" si="514"/>
        <v>2298344.823725576</v>
      </c>
      <c r="AEB59" s="197">
        <f t="shared" si="514"/>
        <v>2298344.823725576</v>
      </c>
      <c r="AEC59" s="197">
        <f t="shared" si="514"/>
        <v>2298344.823725576</v>
      </c>
      <c r="AED59" s="197">
        <f t="shared" si="514"/>
        <v>2298344.823725576</v>
      </c>
      <c r="AEE59" s="197">
        <f t="shared" si="514"/>
        <v>2298344.823725576</v>
      </c>
      <c r="AEF59" s="197">
        <f t="shared" si="514"/>
        <v>2298344.823725576</v>
      </c>
      <c r="AEG59" s="197">
        <f t="shared" si="514"/>
        <v>2298344.823725576</v>
      </c>
      <c r="AEH59" s="197">
        <f t="shared" si="514"/>
        <v>2298344.823725576</v>
      </c>
      <c r="AEI59" s="197">
        <f t="shared" si="514"/>
        <v>2298344.823725576</v>
      </c>
      <c r="AEJ59" s="197">
        <f t="shared" si="514"/>
        <v>2298344.823725576</v>
      </c>
      <c r="AEK59" s="197">
        <f t="shared" si="514"/>
        <v>2298344.823725576</v>
      </c>
      <c r="AEL59" s="197">
        <f t="shared" si="514"/>
        <v>2298344.823725576</v>
      </c>
      <c r="AEM59" s="197">
        <f t="shared" si="514"/>
        <v>2298344.823725576</v>
      </c>
      <c r="AEN59" s="197">
        <f t="shared" si="514"/>
        <v>2298344.823725576</v>
      </c>
      <c r="AEO59" s="197">
        <f t="shared" si="514"/>
        <v>2298344.823725576</v>
      </c>
      <c r="AEP59" s="197">
        <f t="shared" si="514"/>
        <v>2298344.823725576</v>
      </c>
      <c r="AEQ59" s="197">
        <f t="shared" si="514"/>
        <v>2298344.823725576</v>
      </c>
      <c r="AER59" s="197">
        <f t="shared" si="514"/>
        <v>2298344.823725576</v>
      </c>
      <c r="AES59" s="197">
        <f t="shared" si="514"/>
        <v>2298344.823725576</v>
      </c>
      <c r="AET59" s="197">
        <f t="shared" si="514"/>
        <v>2298344.823725576</v>
      </c>
      <c r="AEU59" s="197">
        <f t="shared" si="514"/>
        <v>2298344.823725576</v>
      </c>
      <c r="AEV59" s="197">
        <f t="shared" si="514"/>
        <v>2298344.823725576</v>
      </c>
      <c r="AEW59" s="197">
        <f t="shared" si="514"/>
        <v>2298344.823725576</v>
      </c>
      <c r="AEX59" s="197">
        <f t="shared" si="514"/>
        <v>2298344.823725576</v>
      </c>
      <c r="AEY59" s="197">
        <f t="shared" si="514"/>
        <v>2298344.823725576</v>
      </c>
      <c r="AEZ59" s="197">
        <f t="shared" si="514"/>
        <v>2298344.823725576</v>
      </c>
      <c r="AFA59" s="197">
        <f t="shared" si="514"/>
        <v>2298344.823725576</v>
      </c>
      <c r="AFB59" s="197">
        <f t="shared" si="514"/>
        <v>2298344.823725576</v>
      </c>
      <c r="AFC59" s="197">
        <f t="shared" si="514"/>
        <v>2298344.823725576</v>
      </c>
      <c r="AFD59" s="197">
        <f t="shared" si="514"/>
        <v>2298344.823725576</v>
      </c>
      <c r="AFE59" s="197">
        <f t="shared" si="514"/>
        <v>2298344.823725576</v>
      </c>
      <c r="AFF59" s="197">
        <f t="shared" ref="AFF59:AHQ59" si="515">AFF58*AFF57</f>
        <v>2298344.823725576</v>
      </c>
      <c r="AFG59" s="197">
        <f t="shared" si="515"/>
        <v>2298344.823725576</v>
      </c>
      <c r="AFH59" s="197">
        <f t="shared" si="515"/>
        <v>2298344.823725576</v>
      </c>
      <c r="AFI59" s="197">
        <f t="shared" si="515"/>
        <v>2298344.823725576</v>
      </c>
      <c r="AFJ59" s="197">
        <f t="shared" si="515"/>
        <v>2298344.823725576</v>
      </c>
      <c r="AFK59" s="197">
        <f t="shared" si="515"/>
        <v>2298344.823725576</v>
      </c>
      <c r="AFL59" s="197">
        <f t="shared" si="515"/>
        <v>2298344.823725576</v>
      </c>
      <c r="AFM59" s="197">
        <f t="shared" si="515"/>
        <v>2298344.823725576</v>
      </c>
      <c r="AFN59" s="197">
        <f t="shared" si="515"/>
        <v>2298344.823725576</v>
      </c>
      <c r="AFO59" s="197">
        <f t="shared" si="515"/>
        <v>2298344.823725576</v>
      </c>
      <c r="AFP59" s="197">
        <f t="shared" si="515"/>
        <v>2298344.823725576</v>
      </c>
      <c r="AFQ59" s="197">
        <f t="shared" si="515"/>
        <v>2298344.823725576</v>
      </c>
      <c r="AFR59" s="197">
        <f t="shared" si="515"/>
        <v>2298344.823725576</v>
      </c>
      <c r="AFS59" s="197">
        <f t="shared" si="515"/>
        <v>2298344.823725576</v>
      </c>
      <c r="AFT59" s="197">
        <f t="shared" si="515"/>
        <v>2298344.823725576</v>
      </c>
      <c r="AFU59" s="197">
        <f t="shared" si="515"/>
        <v>2298344.823725576</v>
      </c>
      <c r="AFV59" s="197">
        <f t="shared" si="515"/>
        <v>2298344.823725576</v>
      </c>
      <c r="AFW59" s="197">
        <f t="shared" si="515"/>
        <v>2298344.823725576</v>
      </c>
      <c r="AFX59" s="197">
        <f t="shared" si="515"/>
        <v>2298344.823725576</v>
      </c>
      <c r="AFY59" s="197">
        <f t="shared" si="515"/>
        <v>2298344.823725576</v>
      </c>
      <c r="AFZ59" s="197">
        <f t="shared" si="515"/>
        <v>2298344.823725576</v>
      </c>
      <c r="AGA59" s="197">
        <f t="shared" si="515"/>
        <v>2298344.823725576</v>
      </c>
      <c r="AGB59" s="197">
        <f t="shared" si="515"/>
        <v>2298344.823725576</v>
      </c>
      <c r="AGC59" s="197">
        <f t="shared" si="515"/>
        <v>2298344.823725576</v>
      </c>
      <c r="AGD59" s="197">
        <f t="shared" si="515"/>
        <v>2298344.823725576</v>
      </c>
      <c r="AGE59" s="197">
        <f t="shared" si="515"/>
        <v>2298344.823725576</v>
      </c>
      <c r="AGF59" s="197">
        <f t="shared" si="515"/>
        <v>2298344.823725576</v>
      </c>
      <c r="AGG59" s="197">
        <f t="shared" si="515"/>
        <v>2298344.823725576</v>
      </c>
      <c r="AGH59" s="197">
        <f t="shared" si="515"/>
        <v>2298344.823725576</v>
      </c>
      <c r="AGI59" s="197">
        <f t="shared" si="515"/>
        <v>2298344.823725576</v>
      </c>
      <c r="AGJ59" s="197">
        <f t="shared" si="515"/>
        <v>2298344.823725576</v>
      </c>
      <c r="AGK59" s="197">
        <f t="shared" si="515"/>
        <v>2298344.823725576</v>
      </c>
      <c r="AGL59" s="197">
        <f t="shared" si="515"/>
        <v>2298344.823725576</v>
      </c>
      <c r="AGM59" s="197">
        <f t="shared" si="515"/>
        <v>2298344.823725576</v>
      </c>
      <c r="AGN59" s="197">
        <f t="shared" si="515"/>
        <v>2298344.823725576</v>
      </c>
      <c r="AGO59" s="197">
        <f t="shared" si="515"/>
        <v>2298344.823725576</v>
      </c>
      <c r="AGP59" s="197">
        <f t="shared" si="515"/>
        <v>2298344.823725576</v>
      </c>
      <c r="AGQ59" s="197">
        <f t="shared" si="515"/>
        <v>2298344.823725576</v>
      </c>
      <c r="AGR59" s="197">
        <f t="shared" si="515"/>
        <v>2298344.823725576</v>
      </c>
      <c r="AGS59" s="197">
        <f t="shared" si="515"/>
        <v>2298344.823725576</v>
      </c>
      <c r="AGT59" s="197">
        <f t="shared" si="515"/>
        <v>2298344.823725576</v>
      </c>
      <c r="AGU59" s="197">
        <f t="shared" si="515"/>
        <v>2298344.823725576</v>
      </c>
      <c r="AGV59" s="197">
        <f t="shared" si="515"/>
        <v>2298344.823725576</v>
      </c>
      <c r="AGW59" s="197">
        <f t="shared" si="515"/>
        <v>2298344.823725576</v>
      </c>
      <c r="AGX59" s="197">
        <f t="shared" si="515"/>
        <v>2298344.823725576</v>
      </c>
      <c r="AGY59" s="197">
        <f t="shared" si="515"/>
        <v>2298344.823725576</v>
      </c>
      <c r="AGZ59" s="197">
        <f t="shared" si="515"/>
        <v>2298344.823725576</v>
      </c>
      <c r="AHA59" s="197">
        <f t="shared" si="515"/>
        <v>2298344.823725576</v>
      </c>
      <c r="AHB59" s="197">
        <f t="shared" si="515"/>
        <v>2298344.823725576</v>
      </c>
      <c r="AHC59" s="197">
        <f t="shared" si="515"/>
        <v>2298344.823725576</v>
      </c>
      <c r="AHD59" s="197">
        <f t="shared" si="515"/>
        <v>2298344.823725576</v>
      </c>
      <c r="AHE59" s="197">
        <f t="shared" si="515"/>
        <v>2298344.823725576</v>
      </c>
      <c r="AHF59" s="197">
        <f t="shared" si="515"/>
        <v>2298344.823725576</v>
      </c>
      <c r="AHG59" s="197">
        <f t="shared" si="515"/>
        <v>2298344.823725576</v>
      </c>
      <c r="AHH59" s="197">
        <f t="shared" si="515"/>
        <v>2298344.823725576</v>
      </c>
      <c r="AHI59" s="197">
        <f t="shared" si="515"/>
        <v>2298344.823725576</v>
      </c>
      <c r="AHJ59" s="197">
        <f t="shared" si="515"/>
        <v>2298344.823725576</v>
      </c>
      <c r="AHK59" s="197">
        <f t="shared" si="515"/>
        <v>2298344.823725576</v>
      </c>
      <c r="AHL59" s="197">
        <f t="shared" si="515"/>
        <v>2298344.823725576</v>
      </c>
      <c r="AHM59" s="197">
        <f t="shared" si="515"/>
        <v>2298344.823725576</v>
      </c>
      <c r="AHN59" s="197">
        <f t="shared" si="515"/>
        <v>2298344.823725576</v>
      </c>
      <c r="AHO59" s="197">
        <f t="shared" si="515"/>
        <v>2298344.823725576</v>
      </c>
      <c r="AHP59" s="197">
        <f t="shared" si="515"/>
        <v>2298344.823725576</v>
      </c>
      <c r="AHQ59" s="197">
        <f t="shared" si="515"/>
        <v>2298344.823725576</v>
      </c>
      <c r="AHR59" s="197">
        <f t="shared" ref="AHR59:AKC59" si="516">AHR58*AHR57</f>
        <v>2298344.823725576</v>
      </c>
      <c r="AHS59" s="197">
        <f t="shared" si="516"/>
        <v>2298344.823725576</v>
      </c>
      <c r="AHT59" s="197">
        <f t="shared" si="516"/>
        <v>2298344.823725576</v>
      </c>
      <c r="AHU59" s="197">
        <f t="shared" si="516"/>
        <v>2298344.823725576</v>
      </c>
      <c r="AHV59" s="197">
        <f t="shared" si="516"/>
        <v>2298344.823725576</v>
      </c>
      <c r="AHW59" s="197">
        <f t="shared" si="516"/>
        <v>2298344.823725576</v>
      </c>
      <c r="AHX59" s="197">
        <f t="shared" si="516"/>
        <v>2298344.823725576</v>
      </c>
      <c r="AHY59" s="197">
        <f t="shared" si="516"/>
        <v>2298344.823725576</v>
      </c>
      <c r="AHZ59" s="197">
        <f t="shared" si="516"/>
        <v>2298344.823725576</v>
      </c>
      <c r="AIA59" s="197">
        <f t="shared" si="516"/>
        <v>2298344.823725576</v>
      </c>
      <c r="AIB59" s="197">
        <f t="shared" si="516"/>
        <v>2298344.823725576</v>
      </c>
      <c r="AIC59" s="197">
        <f t="shared" si="516"/>
        <v>2298344.823725576</v>
      </c>
      <c r="AID59" s="197">
        <f t="shared" si="516"/>
        <v>2298344.823725576</v>
      </c>
      <c r="AIE59" s="197">
        <f t="shared" si="516"/>
        <v>2298344.823725576</v>
      </c>
      <c r="AIF59" s="197">
        <f t="shared" si="516"/>
        <v>2298344.823725576</v>
      </c>
      <c r="AIG59" s="197">
        <f t="shared" si="516"/>
        <v>2298344.823725576</v>
      </c>
      <c r="AIH59" s="197">
        <f t="shared" si="516"/>
        <v>2298344.823725576</v>
      </c>
      <c r="AII59" s="197">
        <f t="shared" si="516"/>
        <v>2298344.823725576</v>
      </c>
      <c r="AIJ59" s="197">
        <f t="shared" si="516"/>
        <v>2298344.823725576</v>
      </c>
      <c r="AIK59" s="197">
        <f t="shared" si="516"/>
        <v>2298344.823725576</v>
      </c>
      <c r="AIL59" s="197">
        <f t="shared" si="516"/>
        <v>2298344.823725576</v>
      </c>
      <c r="AIM59" s="197">
        <f t="shared" si="516"/>
        <v>2298344.823725576</v>
      </c>
      <c r="AIN59" s="197">
        <f t="shared" si="516"/>
        <v>2298344.823725576</v>
      </c>
      <c r="AIO59" s="197">
        <f t="shared" si="516"/>
        <v>2298344.823725576</v>
      </c>
      <c r="AIP59" s="197">
        <f t="shared" si="516"/>
        <v>2298344.823725576</v>
      </c>
      <c r="AIQ59" s="197">
        <f t="shared" si="516"/>
        <v>2298344.823725576</v>
      </c>
      <c r="AIR59" s="197">
        <f t="shared" si="516"/>
        <v>2298344.823725576</v>
      </c>
      <c r="AIS59" s="197">
        <f t="shared" si="516"/>
        <v>2298344.823725576</v>
      </c>
      <c r="AIT59" s="197">
        <f t="shared" si="516"/>
        <v>2298344.823725576</v>
      </c>
      <c r="AIU59" s="197">
        <f t="shared" si="516"/>
        <v>2298344.823725576</v>
      </c>
      <c r="AIV59" s="197">
        <f t="shared" si="516"/>
        <v>2298344.823725576</v>
      </c>
      <c r="AIW59" s="197">
        <f t="shared" si="516"/>
        <v>2298344.823725576</v>
      </c>
      <c r="AIX59" s="197">
        <f t="shared" si="516"/>
        <v>2298344.823725576</v>
      </c>
      <c r="AIY59" s="197">
        <f t="shared" si="516"/>
        <v>2298344.823725576</v>
      </c>
      <c r="AIZ59" s="197">
        <f t="shared" si="516"/>
        <v>2298344.823725576</v>
      </c>
      <c r="AJA59" s="197">
        <f t="shared" si="516"/>
        <v>2298344.823725576</v>
      </c>
      <c r="AJB59" s="197">
        <f t="shared" si="516"/>
        <v>2298344.823725576</v>
      </c>
      <c r="AJC59" s="197">
        <f t="shared" si="516"/>
        <v>2298344.823725576</v>
      </c>
      <c r="AJD59" s="197">
        <f t="shared" si="516"/>
        <v>2298344.823725576</v>
      </c>
      <c r="AJE59" s="197">
        <f t="shared" si="516"/>
        <v>2298344.823725576</v>
      </c>
      <c r="AJF59" s="197">
        <f t="shared" si="516"/>
        <v>2298344.823725576</v>
      </c>
      <c r="AJG59" s="197">
        <f t="shared" si="516"/>
        <v>2298344.823725576</v>
      </c>
      <c r="AJH59" s="197">
        <f t="shared" si="516"/>
        <v>2298344.823725576</v>
      </c>
      <c r="AJI59" s="197">
        <f t="shared" si="516"/>
        <v>2298344.823725576</v>
      </c>
      <c r="AJJ59" s="197">
        <f t="shared" si="516"/>
        <v>2298344.823725576</v>
      </c>
      <c r="AJK59" s="197">
        <f t="shared" si="516"/>
        <v>2298344.823725576</v>
      </c>
      <c r="AJL59" s="197">
        <f t="shared" si="516"/>
        <v>2298344.823725576</v>
      </c>
      <c r="AJM59" s="197">
        <f t="shared" si="516"/>
        <v>2298344.823725576</v>
      </c>
      <c r="AJN59" s="197">
        <f t="shared" si="516"/>
        <v>2298344.823725576</v>
      </c>
      <c r="AJO59" s="197">
        <f t="shared" si="516"/>
        <v>2298344.823725576</v>
      </c>
      <c r="AJP59" s="197">
        <f t="shared" si="516"/>
        <v>2298344.823725576</v>
      </c>
      <c r="AJQ59" s="197">
        <f t="shared" si="516"/>
        <v>2298344.823725576</v>
      </c>
      <c r="AJR59" s="197">
        <f t="shared" si="516"/>
        <v>2298344.823725576</v>
      </c>
      <c r="AJS59" s="197">
        <f t="shared" si="516"/>
        <v>2298344.823725576</v>
      </c>
      <c r="AJT59" s="197">
        <f t="shared" si="516"/>
        <v>2298344.823725576</v>
      </c>
      <c r="AJU59" s="197">
        <f t="shared" si="516"/>
        <v>2298344.823725576</v>
      </c>
      <c r="AJV59" s="197">
        <f t="shared" si="516"/>
        <v>2298344.823725576</v>
      </c>
      <c r="AJW59" s="197">
        <f t="shared" si="516"/>
        <v>2298344.823725576</v>
      </c>
      <c r="AJX59" s="197">
        <f t="shared" si="516"/>
        <v>2298344.823725576</v>
      </c>
      <c r="AJY59" s="197">
        <f t="shared" si="516"/>
        <v>2298344.823725576</v>
      </c>
      <c r="AJZ59" s="197">
        <f t="shared" si="516"/>
        <v>2298344.823725576</v>
      </c>
      <c r="AKA59" s="197">
        <f t="shared" si="516"/>
        <v>2298344.823725576</v>
      </c>
      <c r="AKB59" s="197">
        <f t="shared" si="516"/>
        <v>2298344.823725576</v>
      </c>
      <c r="AKC59" s="197">
        <f t="shared" si="516"/>
        <v>2298344.823725576</v>
      </c>
      <c r="AKD59" s="197">
        <f t="shared" ref="AKD59:ALP59" si="517">AKD58*AKD57</f>
        <v>2298344.823725576</v>
      </c>
      <c r="AKE59" s="197">
        <f t="shared" si="517"/>
        <v>2298344.823725576</v>
      </c>
      <c r="AKF59" s="197">
        <f t="shared" si="517"/>
        <v>2298344.823725576</v>
      </c>
      <c r="AKG59" s="197">
        <f t="shared" si="517"/>
        <v>2298344.823725576</v>
      </c>
      <c r="AKH59" s="197">
        <f t="shared" si="517"/>
        <v>2298344.823725576</v>
      </c>
      <c r="AKI59" s="197">
        <f t="shared" si="517"/>
        <v>2298344.823725576</v>
      </c>
      <c r="AKJ59" s="197">
        <f t="shared" si="517"/>
        <v>2298344.823725576</v>
      </c>
      <c r="AKK59" s="197">
        <f t="shared" si="517"/>
        <v>2298344.823725576</v>
      </c>
      <c r="AKL59" s="197">
        <f t="shared" si="517"/>
        <v>2298344.823725576</v>
      </c>
      <c r="AKM59" s="197">
        <f t="shared" si="517"/>
        <v>2298344.823725576</v>
      </c>
      <c r="AKN59" s="197">
        <f t="shared" si="517"/>
        <v>2298344.823725576</v>
      </c>
      <c r="AKO59" s="197">
        <f t="shared" si="517"/>
        <v>2298344.823725576</v>
      </c>
      <c r="AKP59" s="197">
        <f t="shared" si="517"/>
        <v>2298344.823725576</v>
      </c>
      <c r="AKQ59" s="197">
        <f t="shared" si="517"/>
        <v>2298344.823725576</v>
      </c>
      <c r="AKR59" s="197">
        <f t="shared" si="517"/>
        <v>2298344.823725576</v>
      </c>
      <c r="AKS59" s="197">
        <f t="shared" si="517"/>
        <v>2298344.823725576</v>
      </c>
      <c r="AKT59" s="197">
        <f t="shared" si="517"/>
        <v>2298344.823725576</v>
      </c>
      <c r="AKU59" s="197">
        <f t="shared" si="517"/>
        <v>2298344.823725576</v>
      </c>
      <c r="AKV59" s="197">
        <f t="shared" si="517"/>
        <v>2298344.823725576</v>
      </c>
      <c r="AKW59" s="197">
        <f t="shared" si="517"/>
        <v>2298344.823725576</v>
      </c>
      <c r="AKX59" s="197">
        <f t="shared" si="517"/>
        <v>2298344.823725576</v>
      </c>
      <c r="AKY59" s="197">
        <f t="shared" si="517"/>
        <v>2298344.823725576</v>
      </c>
      <c r="AKZ59" s="197">
        <f t="shared" si="517"/>
        <v>2298344.823725576</v>
      </c>
      <c r="ALA59" s="197">
        <f t="shared" si="517"/>
        <v>2298344.823725576</v>
      </c>
      <c r="ALB59" s="197">
        <f t="shared" si="517"/>
        <v>2298344.823725576</v>
      </c>
      <c r="ALC59" s="197">
        <f t="shared" si="517"/>
        <v>2298344.823725576</v>
      </c>
      <c r="ALD59" s="197">
        <f t="shared" si="517"/>
        <v>2298344.823725576</v>
      </c>
      <c r="ALE59" s="197">
        <f t="shared" si="517"/>
        <v>2298344.823725576</v>
      </c>
      <c r="ALF59" s="197">
        <f t="shared" si="517"/>
        <v>2298344.823725576</v>
      </c>
      <c r="ALG59" s="197">
        <f t="shared" si="517"/>
        <v>2298344.823725576</v>
      </c>
      <c r="ALH59" s="197">
        <f t="shared" si="517"/>
        <v>2298344.823725576</v>
      </c>
      <c r="ALI59" s="197">
        <f t="shared" si="517"/>
        <v>2298344.823725576</v>
      </c>
      <c r="ALJ59" s="197">
        <f t="shared" si="517"/>
        <v>2298344.823725576</v>
      </c>
      <c r="ALK59" s="197">
        <f t="shared" si="517"/>
        <v>2298344.823725576</v>
      </c>
      <c r="ALL59" s="197">
        <f t="shared" si="517"/>
        <v>2298344.823725576</v>
      </c>
      <c r="ALM59" s="197">
        <f t="shared" si="517"/>
        <v>2298344.823725576</v>
      </c>
      <c r="ALN59" s="197">
        <f t="shared" si="517"/>
        <v>2298344.823725576</v>
      </c>
      <c r="ALO59" s="197">
        <f t="shared" si="517"/>
        <v>2298344.823725576</v>
      </c>
      <c r="ALP59" s="197">
        <f t="shared" si="517"/>
        <v>2298344.823725576</v>
      </c>
    </row>
    <row r="60" spans="1:1004" x14ac:dyDescent="0.3">
      <c r="C60" s="195" t="s">
        <v>98</v>
      </c>
      <c r="D60" s="232">
        <f>D57-D59</f>
        <v>1097905.176274424</v>
      </c>
      <c r="E60" s="232">
        <f>E57-E59</f>
        <v>1097905.176274424</v>
      </c>
      <c r="F60" s="232">
        <f t="shared" ref="F60:BQ60" si="518">F57-F59</f>
        <v>1097905.176274424</v>
      </c>
      <c r="G60" s="232">
        <f t="shared" si="518"/>
        <v>1097905.176274424</v>
      </c>
      <c r="H60" s="232">
        <f t="shared" si="518"/>
        <v>1097905.176274424</v>
      </c>
      <c r="I60" s="232">
        <f t="shared" si="518"/>
        <v>1097905.176274424</v>
      </c>
      <c r="J60" s="232">
        <f t="shared" si="518"/>
        <v>1097905.176274424</v>
      </c>
      <c r="K60" s="232">
        <f t="shared" si="518"/>
        <v>1097905.176274424</v>
      </c>
      <c r="L60" s="232">
        <f t="shared" si="518"/>
        <v>1097905.176274424</v>
      </c>
      <c r="M60" s="232">
        <f t="shared" si="518"/>
        <v>1097905.176274424</v>
      </c>
      <c r="N60" s="232">
        <f t="shared" si="518"/>
        <v>1097905.176274424</v>
      </c>
      <c r="O60" s="232">
        <f t="shared" si="518"/>
        <v>1097905.176274424</v>
      </c>
      <c r="P60" s="232">
        <f t="shared" si="518"/>
        <v>1097905.176274424</v>
      </c>
      <c r="Q60" s="232">
        <f t="shared" si="518"/>
        <v>1097905.176274424</v>
      </c>
      <c r="R60" s="232">
        <f t="shared" si="518"/>
        <v>1097905.176274424</v>
      </c>
      <c r="S60" s="232">
        <f t="shared" si="518"/>
        <v>1097905.176274424</v>
      </c>
      <c r="T60" s="232">
        <f t="shared" si="518"/>
        <v>1097905.176274424</v>
      </c>
      <c r="U60" s="232">
        <f t="shared" si="518"/>
        <v>1097905.176274424</v>
      </c>
      <c r="V60" s="232">
        <f t="shared" si="518"/>
        <v>1097905.176274424</v>
      </c>
      <c r="W60" s="232">
        <f t="shared" si="518"/>
        <v>1097905.176274424</v>
      </c>
      <c r="X60" s="232">
        <f t="shared" si="518"/>
        <v>1097905.176274424</v>
      </c>
      <c r="Y60" s="232">
        <f t="shared" si="518"/>
        <v>1097905.176274424</v>
      </c>
      <c r="Z60" s="232">
        <f t="shared" si="518"/>
        <v>1097905.176274424</v>
      </c>
      <c r="AA60" s="232">
        <f t="shared" si="518"/>
        <v>1097905.176274424</v>
      </c>
      <c r="AB60" s="232">
        <f t="shared" si="518"/>
        <v>1097905.176274424</v>
      </c>
      <c r="AC60" s="232">
        <f t="shared" si="518"/>
        <v>1097905.176274424</v>
      </c>
      <c r="AD60" s="232">
        <f t="shared" si="518"/>
        <v>1097905.176274424</v>
      </c>
      <c r="AE60" s="232">
        <f t="shared" si="518"/>
        <v>1097905.176274424</v>
      </c>
      <c r="AF60" s="232">
        <f t="shared" si="518"/>
        <v>1097905.176274424</v>
      </c>
      <c r="AG60" s="232">
        <f t="shared" si="518"/>
        <v>1097905.176274424</v>
      </c>
      <c r="AH60" s="232">
        <f t="shared" si="518"/>
        <v>1097905.176274424</v>
      </c>
      <c r="AI60" s="232">
        <f t="shared" si="518"/>
        <v>1097905.176274424</v>
      </c>
      <c r="AJ60" s="232">
        <f t="shared" si="518"/>
        <v>1097905.176274424</v>
      </c>
      <c r="AK60" s="232">
        <f t="shared" si="518"/>
        <v>1097905.176274424</v>
      </c>
      <c r="AL60" s="232">
        <f t="shared" si="518"/>
        <v>1097905.176274424</v>
      </c>
      <c r="AM60" s="232">
        <f t="shared" si="518"/>
        <v>1097905.176274424</v>
      </c>
      <c r="AN60" s="232">
        <f t="shared" si="518"/>
        <v>1097905.176274424</v>
      </c>
      <c r="AO60" s="232">
        <f t="shared" si="518"/>
        <v>1097905.176274424</v>
      </c>
      <c r="AP60" s="232">
        <f t="shared" si="518"/>
        <v>1097905.176274424</v>
      </c>
      <c r="AQ60" s="232">
        <f t="shared" si="518"/>
        <v>1097905.176274424</v>
      </c>
      <c r="AR60" s="232">
        <f t="shared" si="518"/>
        <v>1097905.176274424</v>
      </c>
      <c r="AS60" s="232">
        <f t="shared" si="518"/>
        <v>1097905.176274424</v>
      </c>
      <c r="AT60" s="232">
        <f t="shared" si="518"/>
        <v>1097905.176274424</v>
      </c>
      <c r="AU60" s="232">
        <f t="shared" si="518"/>
        <v>1097905.176274424</v>
      </c>
      <c r="AV60" s="232">
        <f t="shared" si="518"/>
        <v>1097905.176274424</v>
      </c>
      <c r="AW60" s="232">
        <f t="shared" si="518"/>
        <v>1097905.176274424</v>
      </c>
      <c r="AX60" s="232">
        <f t="shared" si="518"/>
        <v>1097905.176274424</v>
      </c>
      <c r="AY60" s="232">
        <f t="shared" si="518"/>
        <v>1097905.176274424</v>
      </c>
      <c r="AZ60" s="232">
        <f t="shared" si="518"/>
        <v>1097905.176274424</v>
      </c>
      <c r="BA60" s="232">
        <f t="shared" si="518"/>
        <v>1097905.176274424</v>
      </c>
      <c r="BB60" s="232">
        <f t="shared" si="518"/>
        <v>1097905.176274424</v>
      </c>
      <c r="BC60" s="232">
        <f t="shared" si="518"/>
        <v>1097905.176274424</v>
      </c>
      <c r="BD60" s="232">
        <f t="shared" si="518"/>
        <v>1097905.176274424</v>
      </c>
      <c r="BE60" s="232">
        <f t="shared" si="518"/>
        <v>1097905.176274424</v>
      </c>
      <c r="BF60" s="232">
        <f t="shared" si="518"/>
        <v>1097905.176274424</v>
      </c>
      <c r="BG60" s="232">
        <f t="shared" si="518"/>
        <v>1097905.176274424</v>
      </c>
      <c r="BH60" s="232">
        <f t="shared" si="518"/>
        <v>1097905.176274424</v>
      </c>
      <c r="BI60" s="232">
        <f t="shared" si="518"/>
        <v>1097905.176274424</v>
      </c>
      <c r="BJ60" s="232">
        <f t="shared" si="518"/>
        <v>1097905.176274424</v>
      </c>
      <c r="BK60" s="232">
        <f t="shared" si="518"/>
        <v>1097905.176274424</v>
      </c>
      <c r="BL60" s="232">
        <f t="shared" si="518"/>
        <v>1097905.176274424</v>
      </c>
      <c r="BM60" s="232">
        <f t="shared" si="518"/>
        <v>1097905.176274424</v>
      </c>
      <c r="BN60" s="232">
        <f t="shared" si="518"/>
        <v>1097905.176274424</v>
      </c>
      <c r="BO60" s="232">
        <f t="shared" si="518"/>
        <v>1097905.176274424</v>
      </c>
      <c r="BP60" s="232">
        <f t="shared" si="518"/>
        <v>1097905.176274424</v>
      </c>
      <c r="BQ60" s="232">
        <f t="shared" si="518"/>
        <v>1097905.176274424</v>
      </c>
      <c r="BR60" s="232">
        <f t="shared" ref="BR60:EC60" si="519">BR57-BR59</f>
        <v>1097905.176274424</v>
      </c>
      <c r="BS60" s="232">
        <f t="shared" si="519"/>
        <v>1097905.176274424</v>
      </c>
      <c r="BT60" s="232">
        <f t="shared" si="519"/>
        <v>1097905.176274424</v>
      </c>
      <c r="BU60" s="232">
        <f t="shared" si="519"/>
        <v>1097905.176274424</v>
      </c>
      <c r="BV60" s="232">
        <f t="shared" si="519"/>
        <v>1097905.176274424</v>
      </c>
      <c r="BW60" s="232">
        <f t="shared" si="519"/>
        <v>1097905.176274424</v>
      </c>
      <c r="BX60" s="232">
        <f t="shared" si="519"/>
        <v>1097905.176274424</v>
      </c>
      <c r="BY60" s="232">
        <f t="shared" si="519"/>
        <v>1097905.176274424</v>
      </c>
      <c r="BZ60" s="232">
        <f t="shared" si="519"/>
        <v>1097905.176274424</v>
      </c>
      <c r="CA60" s="232">
        <f t="shared" si="519"/>
        <v>1097905.176274424</v>
      </c>
      <c r="CB60" s="232">
        <f t="shared" si="519"/>
        <v>1097905.176274424</v>
      </c>
      <c r="CC60" s="232">
        <f t="shared" si="519"/>
        <v>1097905.176274424</v>
      </c>
      <c r="CD60" s="232">
        <f t="shared" si="519"/>
        <v>1097905.176274424</v>
      </c>
      <c r="CE60" s="232">
        <f t="shared" si="519"/>
        <v>1097905.176274424</v>
      </c>
      <c r="CF60" s="232">
        <f t="shared" si="519"/>
        <v>1097905.176274424</v>
      </c>
      <c r="CG60" s="232">
        <f t="shared" si="519"/>
        <v>1097905.176274424</v>
      </c>
      <c r="CH60" s="232">
        <f t="shared" si="519"/>
        <v>1097905.176274424</v>
      </c>
      <c r="CI60" s="232">
        <f t="shared" si="519"/>
        <v>1097905.176274424</v>
      </c>
      <c r="CJ60" s="232">
        <f t="shared" si="519"/>
        <v>1097905.176274424</v>
      </c>
      <c r="CK60" s="232">
        <f t="shared" si="519"/>
        <v>1097905.176274424</v>
      </c>
      <c r="CL60" s="232">
        <f t="shared" si="519"/>
        <v>1097905.176274424</v>
      </c>
      <c r="CM60" s="232">
        <f t="shared" si="519"/>
        <v>1097905.176274424</v>
      </c>
      <c r="CN60" s="232">
        <f t="shared" si="519"/>
        <v>1097905.176274424</v>
      </c>
      <c r="CO60" s="232">
        <f t="shared" si="519"/>
        <v>1097905.176274424</v>
      </c>
      <c r="CP60" s="232">
        <f t="shared" si="519"/>
        <v>1097905.176274424</v>
      </c>
      <c r="CQ60" s="232">
        <f t="shared" si="519"/>
        <v>1097905.176274424</v>
      </c>
      <c r="CR60" s="232">
        <f t="shared" si="519"/>
        <v>1097905.176274424</v>
      </c>
      <c r="CS60" s="232">
        <f t="shared" si="519"/>
        <v>1097905.176274424</v>
      </c>
      <c r="CT60" s="232">
        <f t="shared" si="519"/>
        <v>1097905.176274424</v>
      </c>
      <c r="CU60" s="232">
        <f t="shared" si="519"/>
        <v>1097905.176274424</v>
      </c>
      <c r="CV60" s="232">
        <f t="shared" si="519"/>
        <v>1097905.176274424</v>
      </c>
      <c r="CW60" s="232">
        <f t="shared" si="519"/>
        <v>1097905.176274424</v>
      </c>
      <c r="CX60" s="232">
        <f t="shared" si="519"/>
        <v>1097905.176274424</v>
      </c>
      <c r="CY60" s="232">
        <f t="shared" si="519"/>
        <v>1097905.176274424</v>
      </c>
      <c r="CZ60" s="232">
        <f t="shared" si="519"/>
        <v>1097905.176274424</v>
      </c>
      <c r="DA60" s="232">
        <f t="shared" si="519"/>
        <v>1097905.176274424</v>
      </c>
      <c r="DB60" s="232">
        <f t="shared" si="519"/>
        <v>1097905.176274424</v>
      </c>
      <c r="DC60" s="232">
        <f t="shared" si="519"/>
        <v>1097905.176274424</v>
      </c>
      <c r="DD60" s="232">
        <f t="shared" si="519"/>
        <v>1097905.176274424</v>
      </c>
      <c r="DE60" s="232">
        <f t="shared" si="519"/>
        <v>1097905.176274424</v>
      </c>
      <c r="DF60" s="232">
        <f t="shared" si="519"/>
        <v>1097905.176274424</v>
      </c>
      <c r="DG60" s="232">
        <f t="shared" si="519"/>
        <v>1097905.176274424</v>
      </c>
      <c r="DH60" s="232">
        <f t="shared" si="519"/>
        <v>1097905.176274424</v>
      </c>
      <c r="DI60" s="232">
        <f t="shared" si="519"/>
        <v>1097905.176274424</v>
      </c>
      <c r="DJ60" s="232">
        <f t="shared" si="519"/>
        <v>1097905.176274424</v>
      </c>
      <c r="DK60" s="232">
        <f t="shared" si="519"/>
        <v>1097905.176274424</v>
      </c>
      <c r="DL60" s="232">
        <f t="shared" si="519"/>
        <v>1097905.176274424</v>
      </c>
      <c r="DM60" s="232">
        <f t="shared" si="519"/>
        <v>1097905.176274424</v>
      </c>
      <c r="DN60" s="232">
        <f t="shared" si="519"/>
        <v>1097905.176274424</v>
      </c>
      <c r="DO60" s="232">
        <f t="shared" si="519"/>
        <v>1097905.176274424</v>
      </c>
      <c r="DP60" s="232">
        <f t="shared" si="519"/>
        <v>1097905.176274424</v>
      </c>
      <c r="DQ60" s="232">
        <f t="shared" si="519"/>
        <v>1097905.176274424</v>
      </c>
      <c r="DR60" s="232">
        <f t="shared" si="519"/>
        <v>1097905.176274424</v>
      </c>
      <c r="DS60" s="232">
        <f t="shared" si="519"/>
        <v>1097905.176274424</v>
      </c>
      <c r="DT60" s="232">
        <f t="shared" si="519"/>
        <v>1097905.176274424</v>
      </c>
      <c r="DU60" s="232">
        <f t="shared" si="519"/>
        <v>1097905.176274424</v>
      </c>
      <c r="DV60" s="232">
        <f t="shared" si="519"/>
        <v>1097905.176274424</v>
      </c>
      <c r="DW60" s="232">
        <f t="shared" si="519"/>
        <v>1097905.176274424</v>
      </c>
      <c r="DX60" s="232">
        <f t="shared" si="519"/>
        <v>1097905.176274424</v>
      </c>
      <c r="DY60" s="232">
        <f t="shared" si="519"/>
        <v>1097905.176274424</v>
      </c>
      <c r="DZ60" s="232">
        <f t="shared" si="519"/>
        <v>1097905.176274424</v>
      </c>
      <c r="EA60" s="232">
        <f t="shared" si="519"/>
        <v>1097905.176274424</v>
      </c>
      <c r="EB60" s="232">
        <f t="shared" si="519"/>
        <v>1097905.176274424</v>
      </c>
      <c r="EC60" s="232">
        <f t="shared" si="519"/>
        <v>1097905.176274424</v>
      </c>
      <c r="ED60" s="232">
        <f t="shared" ref="ED60:GO60" si="520">ED57-ED59</f>
        <v>1097905.176274424</v>
      </c>
      <c r="EE60" s="232">
        <f t="shared" si="520"/>
        <v>1097905.176274424</v>
      </c>
      <c r="EF60" s="232">
        <f t="shared" si="520"/>
        <v>1097905.176274424</v>
      </c>
      <c r="EG60" s="232">
        <f t="shared" si="520"/>
        <v>1097905.176274424</v>
      </c>
      <c r="EH60" s="232">
        <f t="shared" si="520"/>
        <v>1097905.176274424</v>
      </c>
      <c r="EI60" s="232">
        <f t="shared" si="520"/>
        <v>1097905.176274424</v>
      </c>
      <c r="EJ60" s="232">
        <f t="shared" si="520"/>
        <v>1097905.176274424</v>
      </c>
      <c r="EK60" s="232">
        <f t="shared" si="520"/>
        <v>1097905.176274424</v>
      </c>
      <c r="EL60" s="232">
        <f t="shared" si="520"/>
        <v>1097905.176274424</v>
      </c>
      <c r="EM60" s="232">
        <f t="shared" si="520"/>
        <v>1097905.176274424</v>
      </c>
      <c r="EN60" s="232">
        <f t="shared" si="520"/>
        <v>1097905.176274424</v>
      </c>
      <c r="EO60" s="232">
        <f t="shared" si="520"/>
        <v>1097905.176274424</v>
      </c>
      <c r="EP60" s="232">
        <f t="shared" si="520"/>
        <v>1097905.176274424</v>
      </c>
      <c r="EQ60" s="232">
        <f t="shared" si="520"/>
        <v>1097905.176274424</v>
      </c>
      <c r="ER60" s="232">
        <f t="shared" si="520"/>
        <v>1097905.176274424</v>
      </c>
      <c r="ES60" s="232">
        <f t="shared" si="520"/>
        <v>1097905.176274424</v>
      </c>
      <c r="ET60" s="232">
        <f t="shared" si="520"/>
        <v>1097905.176274424</v>
      </c>
      <c r="EU60" s="232">
        <f t="shared" si="520"/>
        <v>1097905.176274424</v>
      </c>
      <c r="EV60" s="232">
        <f t="shared" si="520"/>
        <v>1097905.176274424</v>
      </c>
      <c r="EW60" s="232">
        <f t="shared" si="520"/>
        <v>1097905.176274424</v>
      </c>
      <c r="EX60" s="232">
        <f t="shared" si="520"/>
        <v>1097905.176274424</v>
      </c>
      <c r="EY60" s="232">
        <f t="shared" si="520"/>
        <v>1097905.176274424</v>
      </c>
      <c r="EZ60" s="232">
        <f t="shared" si="520"/>
        <v>1097905.176274424</v>
      </c>
      <c r="FA60" s="232">
        <f t="shared" si="520"/>
        <v>1097905.176274424</v>
      </c>
      <c r="FB60" s="232">
        <f t="shared" si="520"/>
        <v>1097905.176274424</v>
      </c>
      <c r="FC60" s="232">
        <f t="shared" si="520"/>
        <v>1097905.176274424</v>
      </c>
      <c r="FD60" s="232">
        <f t="shared" si="520"/>
        <v>1097905.176274424</v>
      </c>
      <c r="FE60" s="232">
        <f t="shared" si="520"/>
        <v>1097905.176274424</v>
      </c>
      <c r="FF60" s="232">
        <f t="shared" si="520"/>
        <v>1097905.176274424</v>
      </c>
      <c r="FG60" s="232">
        <f t="shared" si="520"/>
        <v>1097905.176274424</v>
      </c>
      <c r="FH60" s="232">
        <f t="shared" si="520"/>
        <v>1097905.176274424</v>
      </c>
      <c r="FI60" s="232">
        <f t="shared" si="520"/>
        <v>1097905.176274424</v>
      </c>
      <c r="FJ60" s="232">
        <f t="shared" si="520"/>
        <v>1097905.176274424</v>
      </c>
      <c r="FK60" s="232">
        <f t="shared" si="520"/>
        <v>1097905.176274424</v>
      </c>
      <c r="FL60" s="232">
        <f t="shared" si="520"/>
        <v>1097905.176274424</v>
      </c>
      <c r="FM60" s="232">
        <f t="shared" si="520"/>
        <v>1097905.176274424</v>
      </c>
      <c r="FN60" s="232">
        <f t="shared" si="520"/>
        <v>1097905.176274424</v>
      </c>
      <c r="FO60" s="232">
        <f t="shared" si="520"/>
        <v>1097905.176274424</v>
      </c>
      <c r="FP60" s="232">
        <f t="shared" si="520"/>
        <v>1097905.176274424</v>
      </c>
      <c r="FQ60" s="232">
        <f t="shared" si="520"/>
        <v>1097905.176274424</v>
      </c>
      <c r="FR60" s="232">
        <f t="shared" si="520"/>
        <v>1097905.176274424</v>
      </c>
      <c r="FS60" s="232">
        <f t="shared" si="520"/>
        <v>1097905.176274424</v>
      </c>
      <c r="FT60" s="232">
        <f t="shared" si="520"/>
        <v>1097905.176274424</v>
      </c>
      <c r="FU60" s="232">
        <f t="shared" si="520"/>
        <v>1097905.176274424</v>
      </c>
      <c r="FV60" s="232">
        <f t="shared" si="520"/>
        <v>1097905.176274424</v>
      </c>
      <c r="FW60" s="232">
        <f t="shared" si="520"/>
        <v>1097905.176274424</v>
      </c>
      <c r="FX60" s="232">
        <f t="shared" si="520"/>
        <v>1097905.176274424</v>
      </c>
      <c r="FY60" s="232">
        <f t="shared" si="520"/>
        <v>1097905.176274424</v>
      </c>
      <c r="FZ60" s="232">
        <f t="shared" si="520"/>
        <v>1097905.176274424</v>
      </c>
      <c r="GA60" s="232">
        <f t="shared" si="520"/>
        <v>1097905.176274424</v>
      </c>
      <c r="GB60" s="232">
        <f t="shared" si="520"/>
        <v>1097905.176274424</v>
      </c>
      <c r="GC60" s="232">
        <f t="shared" si="520"/>
        <v>1097905.176274424</v>
      </c>
      <c r="GD60" s="232">
        <f t="shared" si="520"/>
        <v>1097905.176274424</v>
      </c>
      <c r="GE60" s="232">
        <f t="shared" si="520"/>
        <v>1097905.176274424</v>
      </c>
      <c r="GF60" s="232">
        <f t="shared" si="520"/>
        <v>1097905.176274424</v>
      </c>
      <c r="GG60" s="232">
        <f t="shared" si="520"/>
        <v>1097905.176274424</v>
      </c>
      <c r="GH60" s="232">
        <f t="shared" si="520"/>
        <v>1097905.176274424</v>
      </c>
      <c r="GI60" s="232">
        <f t="shared" si="520"/>
        <v>1097905.176274424</v>
      </c>
      <c r="GJ60" s="232">
        <f t="shared" si="520"/>
        <v>1097905.176274424</v>
      </c>
      <c r="GK60" s="232">
        <f t="shared" si="520"/>
        <v>1097905.176274424</v>
      </c>
      <c r="GL60" s="232">
        <f t="shared" si="520"/>
        <v>1097905.176274424</v>
      </c>
      <c r="GM60" s="232">
        <f t="shared" si="520"/>
        <v>1097905.176274424</v>
      </c>
      <c r="GN60" s="232">
        <f t="shared" si="520"/>
        <v>1097905.176274424</v>
      </c>
      <c r="GO60" s="232">
        <f t="shared" si="520"/>
        <v>1097905.176274424</v>
      </c>
      <c r="GP60" s="232">
        <f t="shared" ref="GP60:JA60" si="521">GP57-GP59</f>
        <v>1097905.176274424</v>
      </c>
      <c r="GQ60" s="232">
        <f t="shared" si="521"/>
        <v>1097905.176274424</v>
      </c>
      <c r="GR60" s="232">
        <f t="shared" si="521"/>
        <v>1097905.176274424</v>
      </c>
      <c r="GS60" s="232">
        <f t="shared" si="521"/>
        <v>1097905.176274424</v>
      </c>
      <c r="GT60" s="232">
        <f t="shared" si="521"/>
        <v>1097905.176274424</v>
      </c>
      <c r="GU60" s="232">
        <f t="shared" si="521"/>
        <v>1097905.176274424</v>
      </c>
      <c r="GV60" s="232">
        <f t="shared" si="521"/>
        <v>1097905.176274424</v>
      </c>
      <c r="GW60" s="232">
        <f t="shared" si="521"/>
        <v>1097905.176274424</v>
      </c>
      <c r="GX60" s="232">
        <f t="shared" si="521"/>
        <v>1097905.176274424</v>
      </c>
      <c r="GY60" s="232">
        <f t="shared" si="521"/>
        <v>1097905.176274424</v>
      </c>
      <c r="GZ60" s="232">
        <f t="shared" si="521"/>
        <v>1097905.176274424</v>
      </c>
      <c r="HA60" s="232">
        <f t="shared" si="521"/>
        <v>1097905.176274424</v>
      </c>
      <c r="HB60" s="232">
        <f t="shared" si="521"/>
        <v>1097905.176274424</v>
      </c>
      <c r="HC60" s="232">
        <f t="shared" si="521"/>
        <v>1097905.176274424</v>
      </c>
      <c r="HD60" s="232">
        <f t="shared" si="521"/>
        <v>1097905.176274424</v>
      </c>
      <c r="HE60" s="232">
        <f t="shared" si="521"/>
        <v>1097905.176274424</v>
      </c>
      <c r="HF60" s="232">
        <f t="shared" si="521"/>
        <v>1097905.176274424</v>
      </c>
      <c r="HG60" s="232">
        <f t="shared" si="521"/>
        <v>1097905.176274424</v>
      </c>
      <c r="HH60" s="232">
        <f t="shared" si="521"/>
        <v>1097905.176274424</v>
      </c>
      <c r="HI60" s="232">
        <f t="shared" si="521"/>
        <v>1097905.176274424</v>
      </c>
      <c r="HJ60" s="232">
        <f t="shared" si="521"/>
        <v>1097905.176274424</v>
      </c>
      <c r="HK60" s="232">
        <f t="shared" si="521"/>
        <v>1097905.176274424</v>
      </c>
      <c r="HL60" s="232">
        <f t="shared" si="521"/>
        <v>1097905.176274424</v>
      </c>
      <c r="HM60" s="232">
        <f t="shared" si="521"/>
        <v>1097905.176274424</v>
      </c>
      <c r="HN60" s="232">
        <f t="shared" si="521"/>
        <v>1097905.176274424</v>
      </c>
      <c r="HO60" s="232">
        <f t="shared" si="521"/>
        <v>1097905.176274424</v>
      </c>
      <c r="HP60" s="232">
        <f t="shared" si="521"/>
        <v>1097905.176274424</v>
      </c>
      <c r="HQ60" s="232">
        <f t="shared" si="521"/>
        <v>1097905.176274424</v>
      </c>
      <c r="HR60" s="232">
        <f t="shared" si="521"/>
        <v>1097905.176274424</v>
      </c>
      <c r="HS60" s="232">
        <f t="shared" si="521"/>
        <v>1097905.176274424</v>
      </c>
      <c r="HT60" s="232">
        <f t="shared" si="521"/>
        <v>1097905.176274424</v>
      </c>
      <c r="HU60" s="232">
        <f t="shared" si="521"/>
        <v>1097905.176274424</v>
      </c>
      <c r="HV60" s="232">
        <f t="shared" si="521"/>
        <v>1097905.176274424</v>
      </c>
      <c r="HW60" s="232">
        <f t="shared" si="521"/>
        <v>1097905.176274424</v>
      </c>
      <c r="HX60" s="232">
        <f t="shared" si="521"/>
        <v>1097905.176274424</v>
      </c>
      <c r="HY60" s="232">
        <f t="shared" si="521"/>
        <v>1097905.176274424</v>
      </c>
      <c r="HZ60" s="232">
        <f t="shared" si="521"/>
        <v>1097905.176274424</v>
      </c>
      <c r="IA60" s="232">
        <f t="shared" si="521"/>
        <v>1097905.176274424</v>
      </c>
      <c r="IB60" s="232">
        <f t="shared" si="521"/>
        <v>1097905.176274424</v>
      </c>
      <c r="IC60" s="232">
        <f t="shared" si="521"/>
        <v>1097905.176274424</v>
      </c>
      <c r="ID60" s="232">
        <f t="shared" si="521"/>
        <v>1097905.176274424</v>
      </c>
      <c r="IE60" s="232">
        <f t="shared" si="521"/>
        <v>1097905.176274424</v>
      </c>
      <c r="IF60" s="232">
        <f t="shared" si="521"/>
        <v>1097905.176274424</v>
      </c>
      <c r="IG60" s="232">
        <f t="shared" si="521"/>
        <v>1097905.176274424</v>
      </c>
      <c r="IH60" s="232">
        <f t="shared" si="521"/>
        <v>1097905.176274424</v>
      </c>
      <c r="II60" s="232">
        <f t="shared" si="521"/>
        <v>1097905.176274424</v>
      </c>
      <c r="IJ60" s="232">
        <f t="shared" si="521"/>
        <v>1097905.176274424</v>
      </c>
      <c r="IK60" s="232">
        <f t="shared" si="521"/>
        <v>1097905.176274424</v>
      </c>
      <c r="IL60" s="232">
        <f t="shared" si="521"/>
        <v>1097905.176274424</v>
      </c>
      <c r="IM60" s="232">
        <f t="shared" si="521"/>
        <v>1097905.176274424</v>
      </c>
      <c r="IN60" s="232">
        <f t="shared" si="521"/>
        <v>1097905.176274424</v>
      </c>
      <c r="IO60" s="232">
        <f t="shared" si="521"/>
        <v>1097905.176274424</v>
      </c>
      <c r="IP60" s="232">
        <f t="shared" si="521"/>
        <v>1097905.176274424</v>
      </c>
      <c r="IQ60" s="232">
        <f t="shared" si="521"/>
        <v>1097905.176274424</v>
      </c>
      <c r="IR60" s="232">
        <f t="shared" si="521"/>
        <v>1097905.176274424</v>
      </c>
      <c r="IS60" s="232">
        <f t="shared" si="521"/>
        <v>1097905.176274424</v>
      </c>
      <c r="IT60" s="232">
        <f t="shared" si="521"/>
        <v>1097905.176274424</v>
      </c>
      <c r="IU60" s="232">
        <f t="shared" si="521"/>
        <v>1097905.176274424</v>
      </c>
      <c r="IV60" s="232">
        <f t="shared" si="521"/>
        <v>1097905.176274424</v>
      </c>
      <c r="IW60" s="232">
        <f t="shared" si="521"/>
        <v>1097905.176274424</v>
      </c>
      <c r="IX60" s="232">
        <f t="shared" si="521"/>
        <v>1097905.176274424</v>
      </c>
      <c r="IY60" s="232">
        <f t="shared" si="521"/>
        <v>1097905.176274424</v>
      </c>
      <c r="IZ60" s="232">
        <f t="shared" si="521"/>
        <v>1097905.176274424</v>
      </c>
      <c r="JA60" s="232">
        <f t="shared" si="521"/>
        <v>1097905.176274424</v>
      </c>
      <c r="JB60" s="232">
        <f t="shared" ref="JB60:LM60" si="522">JB57-JB59</f>
        <v>1097905.176274424</v>
      </c>
      <c r="JC60" s="232">
        <f t="shared" si="522"/>
        <v>1097905.176274424</v>
      </c>
      <c r="JD60" s="232">
        <f t="shared" si="522"/>
        <v>1097905.176274424</v>
      </c>
      <c r="JE60" s="232">
        <f t="shared" si="522"/>
        <v>1097905.176274424</v>
      </c>
      <c r="JF60" s="232">
        <f t="shared" si="522"/>
        <v>1097905.176274424</v>
      </c>
      <c r="JG60" s="232">
        <f t="shared" si="522"/>
        <v>1097905.176274424</v>
      </c>
      <c r="JH60" s="232">
        <f t="shared" si="522"/>
        <v>1097905.176274424</v>
      </c>
      <c r="JI60" s="232">
        <f t="shared" si="522"/>
        <v>1097905.176274424</v>
      </c>
      <c r="JJ60" s="232">
        <f t="shared" si="522"/>
        <v>1097905.176274424</v>
      </c>
      <c r="JK60" s="232">
        <f t="shared" si="522"/>
        <v>1097905.176274424</v>
      </c>
      <c r="JL60" s="232">
        <f t="shared" si="522"/>
        <v>1097905.176274424</v>
      </c>
      <c r="JM60" s="232">
        <f t="shared" si="522"/>
        <v>1097905.176274424</v>
      </c>
      <c r="JN60" s="232">
        <f t="shared" si="522"/>
        <v>1097905.176274424</v>
      </c>
      <c r="JO60" s="232">
        <f t="shared" si="522"/>
        <v>1097905.176274424</v>
      </c>
      <c r="JP60" s="232">
        <f t="shared" si="522"/>
        <v>1097905.176274424</v>
      </c>
      <c r="JQ60" s="232">
        <f t="shared" si="522"/>
        <v>1097905.176274424</v>
      </c>
      <c r="JR60" s="232">
        <f t="shared" si="522"/>
        <v>1097905.176274424</v>
      </c>
      <c r="JS60" s="232">
        <f t="shared" si="522"/>
        <v>1097905.176274424</v>
      </c>
      <c r="JT60" s="232">
        <f t="shared" si="522"/>
        <v>1097905.176274424</v>
      </c>
      <c r="JU60" s="232">
        <f t="shared" si="522"/>
        <v>1097905.176274424</v>
      </c>
      <c r="JV60" s="232">
        <f t="shared" si="522"/>
        <v>1097905.176274424</v>
      </c>
      <c r="JW60" s="232">
        <f t="shared" si="522"/>
        <v>1097905.176274424</v>
      </c>
      <c r="JX60" s="232">
        <f t="shared" si="522"/>
        <v>1097905.176274424</v>
      </c>
      <c r="JY60" s="232">
        <f t="shared" si="522"/>
        <v>1097905.176274424</v>
      </c>
      <c r="JZ60" s="232">
        <f t="shared" si="522"/>
        <v>1097905.176274424</v>
      </c>
      <c r="KA60" s="232">
        <f t="shared" si="522"/>
        <v>1097905.176274424</v>
      </c>
      <c r="KB60" s="232">
        <f t="shared" si="522"/>
        <v>1097905.176274424</v>
      </c>
      <c r="KC60" s="232">
        <f t="shared" si="522"/>
        <v>1097905.176274424</v>
      </c>
      <c r="KD60" s="232">
        <f t="shared" si="522"/>
        <v>1097905.176274424</v>
      </c>
      <c r="KE60" s="232">
        <f t="shared" si="522"/>
        <v>1097905.176274424</v>
      </c>
      <c r="KF60" s="232">
        <f t="shared" si="522"/>
        <v>1097905.176274424</v>
      </c>
      <c r="KG60" s="232">
        <f t="shared" si="522"/>
        <v>1097905.176274424</v>
      </c>
      <c r="KH60" s="232">
        <f t="shared" si="522"/>
        <v>1097905.176274424</v>
      </c>
      <c r="KI60" s="232">
        <f t="shared" si="522"/>
        <v>1097905.176274424</v>
      </c>
      <c r="KJ60" s="232">
        <f t="shared" si="522"/>
        <v>1097905.176274424</v>
      </c>
      <c r="KK60" s="232">
        <f t="shared" si="522"/>
        <v>1097905.176274424</v>
      </c>
      <c r="KL60" s="232">
        <f t="shared" si="522"/>
        <v>1097905.176274424</v>
      </c>
      <c r="KM60" s="232">
        <f t="shared" si="522"/>
        <v>1097905.176274424</v>
      </c>
      <c r="KN60" s="232">
        <f t="shared" si="522"/>
        <v>1097905.176274424</v>
      </c>
      <c r="KO60" s="232">
        <f t="shared" si="522"/>
        <v>1097905.176274424</v>
      </c>
      <c r="KP60" s="232">
        <f t="shared" si="522"/>
        <v>1097905.176274424</v>
      </c>
      <c r="KQ60" s="232">
        <f t="shared" si="522"/>
        <v>1097905.176274424</v>
      </c>
      <c r="KR60" s="232">
        <f t="shared" si="522"/>
        <v>1097905.176274424</v>
      </c>
      <c r="KS60" s="232">
        <f t="shared" si="522"/>
        <v>1097905.176274424</v>
      </c>
      <c r="KT60" s="232">
        <f t="shared" si="522"/>
        <v>1097905.176274424</v>
      </c>
      <c r="KU60" s="232">
        <f t="shared" si="522"/>
        <v>1097905.176274424</v>
      </c>
      <c r="KV60" s="232">
        <f t="shared" si="522"/>
        <v>1097905.176274424</v>
      </c>
      <c r="KW60" s="232">
        <f t="shared" si="522"/>
        <v>1097905.176274424</v>
      </c>
      <c r="KX60" s="232">
        <f t="shared" si="522"/>
        <v>1097905.176274424</v>
      </c>
      <c r="KY60" s="232">
        <f t="shared" si="522"/>
        <v>1097905.176274424</v>
      </c>
      <c r="KZ60" s="232">
        <f t="shared" si="522"/>
        <v>1097905.176274424</v>
      </c>
      <c r="LA60" s="232">
        <f t="shared" si="522"/>
        <v>1097905.176274424</v>
      </c>
      <c r="LB60" s="232">
        <f t="shared" si="522"/>
        <v>1097905.176274424</v>
      </c>
      <c r="LC60" s="232">
        <f t="shared" si="522"/>
        <v>1097905.176274424</v>
      </c>
      <c r="LD60" s="232">
        <f t="shared" si="522"/>
        <v>1097905.176274424</v>
      </c>
      <c r="LE60" s="232">
        <f t="shared" si="522"/>
        <v>1097905.176274424</v>
      </c>
      <c r="LF60" s="232">
        <f t="shared" si="522"/>
        <v>1097905.176274424</v>
      </c>
      <c r="LG60" s="232">
        <f t="shared" si="522"/>
        <v>1097905.176274424</v>
      </c>
      <c r="LH60" s="232">
        <f t="shared" si="522"/>
        <v>1097905.176274424</v>
      </c>
      <c r="LI60" s="232">
        <f t="shared" si="522"/>
        <v>1097905.176274424</v>
      </c>
      <c r="LJ60" s="232">
        <f t="shared" si="522"/>
        <v>1097905.176274424</v>
      </c>
      <c r="LK60" s="232">
        <f t="shared" si="522"/>
        <v>1097905.176274424</v>
      </c>
      <c r="LL60" s="232">
        <f t="shared" si="522"/>
        <v>1097905.176274424</v>
      </c>
      <c r="LM60" s="232">
        <f t="shared" si="522"/>
        <v>1097905.176274424</v>
      </c>
      <c r="LN60" s="232">
        <f t="shared" ref="LN60:NY60" si="523">LN57-LN59</f>
        <v>1097905.176274424</v>
      </c>
      <c r="LO60" s="232">
        <f t="shared" si="523"/>
        <v>1097905.176274424</v>
      </c>
      <c r="LP60" s="232">
        <f t="shared" si="523"/>
        <v>1097905.176274424</v>
      </c>
      <c r="LQ60" s="232">
        <f t="shared" si="523"/>
        <v>1097905.176274424</v>
      </c>
      <c r="LR60" s="232">
        <f t="shared" si="523"/>
        <v>1097905.176274424</v>
      </c>
      <c r="LS60" s="232">
        <f t="shared" si="523"/>
        <v>1097905.176274424</v>
      </c>
      <c r="LT60" s="232">
        <f t="shared" si="523"/>
        <v>1097905.176274424</v>
      </c>
      <c r="LU60" s="232">
        <f t="shared" si="523"/>
        <v>1097905.176274424</v>
      </c>
      <c r="LV60" s="232">
        <f t="shared" si="523"/>
        <v>1097905.176274424</v>
      </c>
      <c r="LW60" s="232">
        <f t="shared" si="523"/>
        <v>1097905.176274424</v>
      </c>
      <c r="LX60" s="232">
        <f t="shared" si="523"/>
        <v>1097905.176274424</v>
      </c>
      <c r="LY60" s="232">
        <f t="shared" si="523"/>
        <v>1097905.176274424</v>
      </c>
      <c r="LZ60" s="232">
        <f t="shared" si="523"/>
        <v>1097905.176274424</v>
      </c>
      <c r="MA60" s="232">
        <f t="shared" si="523"/>
        <v>1097905.176274424</v>
      </c>
      <c r="MB60" s="232">
        <f t="shared" si="523"/>
        <v>1097905.176274424</v>
      </c>
      <c r="MC60" s="232">
        <f t="shared" si="523"/>
        <v>1097905.176274424</v>
      </c>
      <c r="MD60" s="232">
        <f t="shared" si="523"/>
        <v>1097905.176274424</v>
      </c>
      <c r="ME60" s="232">
        <f t="shared" si="523"/>
        <v>1097905.176274424</v>
      </c>
      <c r="MF60" s="232">
        <f t="shared" si="523"/>
        <v>1097905.176274424</v>
      </c>
      <c r="MG60" s="232">
        <f t="shared" si="523"/>
        <v>1097905.176274424</v>
      </c>
      <c r="MH60" s="232">
        <f t="shared" si="523"/>
        <v>1097905.176274424</v>
      </c>
      <c r="MI60" s="232">
        <f t="shared" si="523"/>
        <v>1097905.176274424</v>
      </c>
      <c r="MJ60" s="232">
        <f t="shared" si="523"/>
        <v>1097905.176274424</v>
      </c>
      <c r="MK60" s="232">
        <f t="shared" si="523"/>
        <v>1097905.176274424</v>
      </c>
      <c r="ML60" s="232">
        <f t="shared" si="523"/>
        <v>1097905.176274424</v>
      </c>
      <c r="MM60" s="232">
        <f t="shared" si="523"/>
        <v>1097905.176274424</v>
      </c>
      <c r="MN60" s="232">
        <f t="shared" si="523"/>
        <v>1097905.176274424</v>
      </c>
      <c r="MO60" s="232">
        <f t="shared" si="523"/>
        <v>1097905.176274424</v>
      </c>
      <c r="MP60" s="232">
        <f t="shared" si="523"/>
        <v>1097905.176274424</v>
      </c>
      <c r="MQ60" s="232">
        <f t="shared" si="523"/>
        <v>1097905.176274424</v>
      </c>
      <c r="MR60" s="232">
        <f t="shared" si="523"/>
        <v>1097905.176274424</v>
      </c>
      <c r="MS60" s="232">
        <f t="shared" si="523"/>
        <v>1097905.176274424</v>
      </c>
      <c r="MT60" s="232">
        <f t="shared" si="523"/>
        <v>1097905.176274424</v>
      </c>
      <c r="MU60" s="232">
        <f t="shared" si="523"/>
        <v>1097905.176274424</v>
      </c>
      <c r="MV60" s="232">
        <f t="shared" si="523"/>
        <v>1097905.176274424</v>
      </c>
      <c r="MW60" s="232">
        <f t="shared" si="523"/>
        <v>1097905.176274424</v>
      </c>
      <c r="MX60" s="232">
        <f t="shared" si="523"/>
        <v>1097905.176274424</v>
      </c>
      <c r="MY60" s="232">
        <f t="shared" si="523"/>
        <v>1097905.176274424</v>
      </c>
      <c r="MZ60" s="232">
        <f t="shared" si="523"/>
        <v>1097905.176274424</v>
      </c>
      <c r="NA60" s="232">
        <f t="shared" si="523"/>
        <v>1097905.176274424</v>
      </c>
      <c r="NB60" s="232">
        <f t="shared" si="523"/>
        <v>1097905.176274424</v>
      </c>
      <c r="NC60" s="232">
        <f t="shared" si="523"/>
        <v>1097905.176274424</v>
      </c>
      <c r="ND60" s="232">
        <f t="shared" si="523"/>
        <v>1097905.176274424</v>
      </c>
      <c r="NE60" s="232">
        <f t="shared" si="523"/>
        <v>1097905.176274424</v>
      </c>
      <c r="NF60" s="232">
        <f t="shared" si="523"/>
        <v>1097905.176274424</v>
      </c>
      <c r="NG60" s="232">
        <f t="shared" si="523"/>
        <v>1097905.176274424</v>
      </c>
      <c r="NH60" s="232">
        <f t="shared" si="523"/>
        <v>1097905.176274424</v>
      </c>
      <c r="NI60" s="232">
        <f t="shared" si="523"/>
        <v>1097905.176274424</v>
      </c>
      <c r="NJ60" s="232">
        <f t="shared" si="523"/>
        <v>1097905.176274424</v>
      </c>
      <c r="NK60" s="232">
        <f t="shared" si="523"/>
        <v>1097905.176274424</v>
      </c>
      <c r="NL60" s="232">
        <f t="shared" si="523"/>
        <v>1097905.176274424</v>
      </c>
      <c r="NM60" s="232">
        <f t="shared" si="523"/>
        <v>1097905.176274424</v>
      </c>
      <c r="NN60" s="232">
        <f t="shared" si="523"/>
        <v>1097905.176274424</v>
      </c>
      <c r="NO60" s="232">
        <f t="shared" si="523"/>
        <v>1097905.176274424</v>
      </c>
      <c r="NP60" s="232">
        <f t="shared" si="523"/>
        <v>1097905.176274424</v>
      </c>
      <c r="NQ60" s="232">
        <f t="shared" si="523"/>
        <v>1097905.176274424</v>
      </c>
      <c r="NR60" s="232">
        <f t="shared" si="523"/>
        <v>1097905.176274424</v>
      </c>
      <c r="NS60" s="232">
        <f t="shared" si="523"/>
        <v>1097905.176274424</v>
      </c>
      <c r="NT60" s="232">
        <f t="shared" si="523"/>
        <v>1097905.176274424</v>
      </c>
      <c r="NU60" s="232">
        <f t="shared" si="523"/>
        <v>1097905.176274424</v>
      </c>
      <c r="NV60" s="232">
        <f t="shared" si="523"/>
        <v>1097905.176274424</v>
      </c>
      <c r="NW60" s="232">
        <f t="shared" si="523"/>
        <v>1097905.176274424</v>
      </c>
      <c r="NX60" s="232">
        <f t="shared" si="523"/>
        <v>1097905.176274424</v>
      </c>
      <c r="NY60" s="232">
        <f t="shared" si="523"/>
        <v>1097905.176274424</v>
      </c>
      <c r="NZ60" s="232">
        <f t="shared" ref="NZ60:QK60" si="524">NZ57-NZ59</f>
        <v>1097905.176274424</v>
      </c>
      <c r="OA60" s="232">
        <f t="shared" si="524"/>
        <v>1097905.176274424</v>
      </c>
      <c r="OB60" s="232">
        <f t="shared" si="524"/>
        <v>1097905.176274424</v>
      </c>
      <c r="OC60" s="232">
        <f t="shared" si="524"/>
        <v>1097905.176274424</v>
      </c>
      <c r="OD60" s="232">
        <f t="shared" si="524"/>
        <v>1097905.176274424</v>
      </c>
      <c r="OE60" s="232">
        <f t="shared" si="524"/>
        <v>1097905.176274424</v>
      </c>
      <c r="OF60" s="232">
        <f t="shared" si="524"/>
        <v>1097905.176274424</v>
      </c>
      <c r="OG60" s="232">
        <f t="shared" si="524"/>
        <v>1097905.176274424</v>
      </c>
      <c r="OH60" s="232">
        <f t="shared" si="524"/>
        <v>1097905.176274424</v>
      </c>
      <c r="OI60" s="232">
        <f t="shared" si="524"/>
        <v>1097905.176274424</v>
      </c>
      <c r="OJ60" s="232">
        <f t="shared" si="524"/>
        <v>1097905.176274424</v>
      </c>
      <c r="OK60" s="232">
        <f t="shared" si="524"/>
        <v>1097905.176274424</v>
      </c>
      <c r="OL60" s="232">
        <f t="shared" si="524"/>
        <v>1097905.176274424</v>
      </c>
      <c r="OM60" s="232">
        <f t="shared" si="524"/>
        <v>1097905.176274424</v>
      </c>
      <c r="ON60" s="232">
        <f t="shared" si="524"/>
        <v>1097905.176274424</v>
      </c>
      <c r="OO60" s="232">
        <f t="shared" si="524"/>
        <v>1097905.176274424</v>
      </c>
      <c r="OP60" s="232">
        <f t="shared" si="524"/>
        <v>1097905.176274424</v>
      </c>
      <c r="OQ60" s="232">
        <f t="shared" si="524"/>
        <v>1097905.176274424</v>
      </c>
      <c r="OR60" s="232">
        <f t="shared" si="524"/>
        <v>1097905.176274424</v>
      </c>
      <c r="OS60" s="232">
        <f t="shared" si="524"/>
        <v>1097905.176274424</v>
      </c>
      <c r="OT60" s="232">
        <f t="shared" si="524"/>
        <v>1097905.176274424</v>
      </c>
      <c r="OU60" s="232">
        <f t="shared" si="524"/>
        <v>1097905.176274424</v>
      </c>
      <c r="OV60" s="232">
        <f t="shared" si="524"/>
        <v>1097905.176274424</v>
      </c>
      <c r="OW60" s="232">
        <f t="shared" si="524"/>
        <v>1097905.176274424</v>
      </c>
      <c r="OX60" s="232">
        <f t="shared" si="524"/>
        <v>1097905.176274424</v>
      </c>
      <c r="OY60" s="232">
        <f t="shared" si="524"/>
        <v>1097905.176274424</v>
      </c>
      <c r="OZ60" s="232">
        <f t="shared" si="524"/>
        <v>1097905.176274424</v>
      </c>
      <c r="PA60" s="232">
        <f t="shared" si="524"/>
        <v>1097905.176274424</v>
      </c>
      <c r="PB60" s="232">
        <f t="shared" si="524"/>
        <v>1097905.176274424</v>
      </c>
      <c r="PC60" s="232">
        <f t="shared" si="524"/>
        <v>1097905.176274424</v>
      </c>
      <c r="PD60" s="232">
        <f t="shared" si="524"/>
        <v>1097905.176274424</v>
      </c>
      <c r="PE60" s="232">
        <f t="shared" si="524"/>
        <v>1097905.176274424</v>
      </c>
      <c r="PF60" s="232">
        <f t="shared" si="524"/>
        <v>1097905.176274424</v>
      </c>
      <c r="PG60" s="232">
        <f t="shared" si="524"/>
        <v>1097905.176274424</v>
      </c>
      <c r="PH60" s="232">
        <f t="shared" si="524"/>
        <v>1097905.176274424</v>
      </c>
      <c r="PI60" s="232">
        <f t="shared" si="524"/>
        <v>1097905.176274424</v>
      </c>
      <c r="PJ60" s="232">
        <f t="shared" si="524"/>
        <v>1097905.176274424</v>
      </c>
      <c r="PK60" s="232">
        <f t="shared" si="524"/>
        <v>1097905.176274424</v>
      </c>
      <c r="PL60" s="232">
        <f t="shared" si="524"/>
        <v>1097905.176274424</v>
      </c>
      <c r="PM60" s="232">
        <f t="shared" si="524"/>
        <v>1097905.176274424</v>
      </c>
      <c r="PN60" s="232">
        <f t="shared" si="524"/>
        <v>1097905.176274424</v>
      </c>
      <c r="PO60" s="232">
        <f t="shared" si="524"/>
        <v>1097905.176274424</v>
      </c>
      <c r="PP60" s="232">
        <f t="shared" si="524"/>
        <v>1097905.176274424</v>
      </c>
      <c r="PQ60" s="232">
        <f t="shared" si="524"/>
        <v>1097905.176274424</v>
      </c>
      <c r="PR60" s="232">
        <f t="shared" si="524"/>
        <v>1097905.176274424</v>
      </c>
      <c r="PS60" s="232">
        <f t="shared" si="524"/>
        <v>1097905.176274424</v>
      </c>
      <c r="PT60" s="232">
        <f t="shared" si="524"/>
        <v>1097905.176274424</v>
      </c>
      <c r="PU60" s="232">
        <f t="shared" si="524"/>
        <v>1097905.176274424</v>
      </c>
      <c r="PV60" s="232">
        <f t="shared" si="524"/>
        <v>1097905.176274424</v>
      </c>
      <c r="PW60" s="232">
        <f t="shared" si="524"/>
        <v>1097905.176274424</v>
      </c>
      <c r="PX60" s="232">
        <f t="shared" si="524"/>
        <v>1097905.176274424</v>
      </c>
      <c r="PY60" s="232">
        <f t="shared" si="524"/>
        <v>1097905.176274424</v>
      </c>
      <c r="PZ60" s="232">
        <f t="shared" si="524"/>
        <v>1097905.176274424</v>
      </c>
      <c r="QA60" s="232">
        <f t="shared" si="524"/>
        <v>1097905.176274424</v>
      </c>
      <c r="QB60" s="232">
        <f t="shared" si="524"/>
        <v>1097905.176274424</v>
      </c>
      <c r="QC60" s="232">
        <f t="shared" si="524"/>
        <v>1097905.176274424</v>
      </c>
      <c r="QD60" s="232">
        <f t="shared" si="524"/>
        <v>1097905.176274424</v>
      </c>
      <c r="QE60" s="232">
        <f t="shared" si="524"/>
        <v>1097905.176274424</v>
      </c>
      <c r="QF60" s="232">
        <f t="shared" si="524"/>
        <v>1097905.176274424</v>
      </c>
      <c r="QG60" s="232">
        <f t="shared" si="524"/>
        <v>1097905.176274424</v>
      </c>
      <c r="QH60" s="232">
        <f t="shared" si="524"/>
        <v>1097905.176274424</v>
      </c>
      <c r="QI60" s="232">
        <f t="shared" si="524"/>
        <v>1097905.176274424</v>
      </c>
      <c r="QJ60" s="232">
        <f t="shared" si="524"/>
        <v>1097905.176274424</v>
      </c>
      <c r="QK60" s="232">
        <f t="shared" si="524"/>
        <v>1097905.176274424</v>
      </c>
      <c r="QL60" s="232">
        <f t="shared" ref="QL60:SW60" si="525">QL57-QL59</f>
        <v>1097905.176274424</v>
      </c>
      <c r="QM60" s="232">
        <f t="shared" si="525"/>
        <v>1097905.176274424</v>
      </c>
      <c r="QN60" s="232">
        <f t="shared" si="525"/>
        <v>1097905.176274424</v>
      </c>
      <c r="QO60" s="232">
        <f t="shared" si="525"/>
        <v>1097905.176274424</v>
      </c>
      <c r="QP60" s="232">
        <f t="shared" si="525"/>
        <v>1097905.176274424</v>
      </c>
      <c r="QQ60" s="232">
        <f t="shared" si="525"/>
        <v>1097905.176274424</v>
      </c>
      <c r="QR60" s="232">
        <f t="shared" si="525"/>
        <v>1097905.176274424</v>
      </c>
      <c r="QS60" s="232">
        <f t="shared" si="525"/>
        <v>1097905.176274424</v>
      </c>
      <c r="QT60" s="232">
        <f t="shared" si="525"/>
        <v>1097905.176274424</v>
      </c>
      <c r="QU60" s="232">
        <f t="shared" si="525"/>
        <v>1097905.176274424</v>
      </c>
      <c r="QV60" s="232">
        <f t="shared" si="525"/>
        <v>1097905.176274424</v>
      </c>
      <c r="QW60" s="232">
        <f t="shared" si="525"/>
        <v>1097905.176274424</v>
      </c>
      <c r="QX60" s="232">
        <f t="shared" si="525"/>
        <v>1097905.176274424</v>
      </c>
      <c r="QY60" s="232">
        <f t="shared" si="525"/>
        <v>1097905.176274424</v>
      </c>
      <c r="QZ60" s="232">
        <f t="shared" si="525"/>
        <v>1097905.176274424</v>
      </c>
      <c r="RA60" s="232">
        <f t="shared" si="525"/>
        <v>1097905.176274424</v>
      </c>
      <c r="RB60" s="232">
        <f t="shared" si="525"/>
        <v>1097905.176274424</v>
      </c>
      <c r="RC60" s="232">
        <f t="shared" si="525"/>
        <v>1097905.176274424</v>
      </c>
      <c r="RD60" s="232">
        <f t="shared" si="525"/>
        <v>1097905.176274424</v>
      </c>
      <c r="RE60" s="232">
        <f t="shared" si="525"/>
        <v>1097905.176274424</v>
      </c>
      <c r="RF60" s="232">
        <f t="shared" si="525"/>
        <v>1097905.176274424</v>
      </c>
      <c r="RG60" s="232">
        <f t="shared" si="525"/>
        <v>1097905.176274424</v>
      </c>
      <c r="RH60" s="232">
        <f t="shared" si="525"/>
        <v>1097905.176274424</v>
      </c>
      <c r="RI60" s="232">
        <f t="shared" si="525"/>
        <v>1097905.176274424</v>
      </c>
      <c r="RJ60" s="232">
        <f t="shared" si="525"/>
        <v>1097905.176274424</v>
      </c>
      <c r="RK60" s="232">
        <f t="shared" si="525"/>
        <v>1097905.176274424</v>
      </c>
      <c r="RL60" s="232">
        <f t="shared" si="525"/>
        <v>1097905.176274424</v>
      </c>
      <c r="RM60" s="232">
        <f t="shared" si="525"/>
        <v>1097905.176274424</v>
      </c>
      <c r="RN60" s="232">
        <f t="shared" si="525"/>
        <v>1097905.176274424</v>
      </c>
      <c r="RO60" s="232">
        <f t="shared" si="525"/>
        <v>1097905.176274424</v>
      </c>
      <c r="RP60" s="232">
        <f t="shared" si="525"/>
        <v>1097905.176274424</v>
      </c>
      <c r="RQ60" s="232">
        <f t="shared" si="525"/>
        <v>1097905.176274424</v>
      </c>
      <c r="RR60" s="232">
        <f t="shared" si="525"/>
        <v>1097905.176274424</v>
      </c>
      <c r="RS60" s="232">
        <f t="shared" si="525"/>
        <v>1097905.176274424</v>
      </c>
      <c r="RT60" s="232">
        <f t="shared" si="525"/>
        <v>1097905.176274424</v>
      </c>
      <c r="RU60" s="232">
        <f t="shared" si="525"/>
        <v>1097905.176274424</v>
      </c>
      <c r="RV60" s="232">
        <f t="shared" si="525"/>
        <v>1097905.176274424</v>
      </c>
      <c r="RW60" s="232">
        <f t="shared" si="525"/>
        <v>1097905.176274424</v>
      </c>
      <c r="RX60" s="232">
        <f t="shared" si="525"/>
        <v>1097905.176274424</v>
      </c>
      <c r="RY60" s="232">
        <f t="shared" si="525"/>
        <v>1097905.176274424</v>
      </c>
      <c r="RZ60" s="232">
        <f t="shared" si="525"/>
        <v>1097905.176274424</v>
      </c>
      <c r="SA60" s="232">
        <f t="shared" si="525"/>
        <v>1097905.176274424</v>
      </c>
      <c r="SB60" s="232">
        <f t="shared" si="525"/>
        <v>1097905.176274424</v>
      </c>
      <c r="SC60" s="232">
        <f t="shared" si="525"/>
        <v>1097905.176274424</v>
      </c>
      <c r="SD60" s="232">
        <f t="shared" si="525"/>
        <v>1097905.176274424</v>
      </c>
      <c r="SE60" s="232">
        <f t="shared" si="525"/>
        <v>1097905.176274424</v>
      </c>
      <c r="SF60" s="232">
        <f t="shared" si="525"/>
        <v>1097905.176274424</v>
      </c>
      <c r="SG60" s="232">
        <f t="shared" si="525"/>
        <v>1097905.176274424</v>
      </c>
      <c r="SH60" s="232">
        <f t="shared" si="525"/>
        <v>1097905.176274424</v>
      </c>
      <c r="SI60" s="232">
        <f t="shared" si="525"/>
        <v>1097905.176274424</v>
      </c>
      <c r="SJ60" s="232">
        <f t="shared" si="525"/>
        <v>1097905.176274424</v>
      </c>
      <c r="SK60" s="232">
        <f t="shared" si="525"/>
        <v>1097905.176274424</v>
      </c>
      <c r="SL60" s="232">
        <f t="shared" si="525"/>
        <v>1097905.176274424</v>
      </c>
      <c r="SM60" s="232">
        <f t="shared" si="525"/>
        <v>1097905.176274424</v>
      </c>
      <c r="SN60" s="232">
        <f t="shared" si="525"/>
        <v>1097905.176274424</v>
      </c>
      <c r="SO60" s="232">
        <f t="shared" si="525"/>
        <v>1097905.176274424</v>
      </c>
      <c r="SP60" s="232">
        <f t="shared" si="525"/>
        <v>1097905.176274424</v>
      </c>
      <c r="SQ60" s="232">
        <f t="shared" si="525"/>
        <v>1097905.176274424</v>
      </c>
      <c r="SR60" s="232">
        <f t="shared" si="525"/>
        <v>1097905.176274424</v>
      </c>
      <c r="SS60" s="232">
        <f t="shared" si="525"/>
        <v>1097905.176274424</v>
      </c>
      <c r="ST60" s="232">
        <f t="shared" si="525"/>
        <v>1097905.176274424</v>
      </c>
      <c r="SU60" s="232">
        <f t="shared" si="525"/>
        <v>1097905.176274424</v>
      </c>
      <c r="SV60" s="232">
        <f t="shared" si="525"/>
        <v>1097905.176274424</v>
      </c>
      <c r="SW60" s="232">
        <f t="shared" si="525"/>
        <v>1097905.176274424</v>
      </c>
      <c r="SX60" s="232">
        <f t="shared" ref="SX60:VI60" si="526">SX57-SX59</f>
        <v>1097905.176274424</v>
      </c>
      <c r="SY60" s="232">
        <f t="shared" si="526"/>
        <v>1097905.176274424</v>
      </c>
      <c r="SZ60" s="232">
        <f t="shared" si="526"/>
        <v>1097905.176274424</v>
      </c>
      <c r="TA60" s="232">
        <f t="shared" si="526"/>
        <v>1097905.176274424</v>
      </c>
      <c r="TB60" s="232">
        <f t="shared" si="526"/>
        <v>1097905.176274424</v>
      </c>
      <c r="TC60" s="232">
        <f t="shared" si="526"/>
        <v>1097905.176274424</v>
      </c>
      <c r="TD60" s="232">
        <f t="shared" si="526"/>
        <v>1097905.176274424</v>
      </c>
      <c r="TE60" s="232">
        <f t="shared" si="526"/>
        <v>1097905.176274424</v>
      </c>
      <c r="TF60" s="232">
        <f t="shared" si="526"/>
        <v>1097905.176274424</v>
      </c>
      <c r="TG60" s="232">
        <f t="shared" si="526"/>
        <v>1097905.176274424</v>
      </c>
      <c r="TH60" s="232">
        <f t="shared" si="526"/>
        <v>1097905.176274424</v>
      </c>
      <c r="TI60" s="232">
        <f t="shared" si="526"/>
        <v>1097905.176274424</v>
      </c>
      <c r="TJ60" s="232">
        <f t="shared" si="526"/>
        <v>1097905.176274424</v>
      </c>
      <c r="TK60" s="232">
        <f t="shared" si="526"/>
        <v>1097905.176274424</v>
      </c>
      <c r="TL60" s="232">
        <f t="shared" si="526"/>
        <v>1097905.176274424</v>
      </c>
      <c r="TM60" s="232">
        <f t="shared" si="526"/>
        <v>1097905.176274424</v>
      </c>
      <c r="TN60" s="232">
        <f t="shared" si="526"/>
        <v>1097905.176274424</v>
      </c>
      <c r="TO60" s="232">
        <f t="shared" si="526"/>
        <v>1097905.176274424</v>
      </c>
      <c r="TP60" s="232">
        <f t="shared" si="526"/>
        <v>1097905.176274424</v>
      </c>
      <c r="TQ60" s="232">
        <f t="shared" si="526"/>
        <v>1097905.176274424</v>
      </c>
      <c r="TR60" s="232">
        <f t="shared" si="526"/>
        <v>1097905.176274424</v>
      </c>
      <c r="TS60" s="232">
        <f t="shared" si="526"/>
        <v>1097905.176274424</v>
      </c>
      <c r="TT60" s="232">
        <f t="shared" si="526"/>
        <v>1097905.176274424</v>
      </c>
      <c r="TU60" s="232">
        <f t="shared" si="526"/>
        <v>1097905.176274424</v>
      </c>
      <c r="TV60" s="232">
        <f t="shared" si="526"/>
        <v>1097905.176274424</v>
      </c>
      <c r="TW60" s="232">
        <f t="shared" si="526"/>
        <v>1097905.176274424</v>
      </c>
      <c r="TX60" s="232">
        <f t="shared" si="526"/>
        <v>1097905.176274424</v>
      </c>
      <c r="TY60" s="232">
        <f t="shared" si="526"/>
        <v>1097905.176274424</v>
      </c>
      <c r="TZ60" s="232">
        <f t="shared" si="526"/>
        <v>1097905.176274424</v>
      </c>
      <c r="UA60" s="232">
        <f t="shared" si="526"/>
        <v>1097905.176274424</v>
      </c>
      <c r="UB60" s="232">
        <f t="shared" si="526"/>
        <v>1097905.176274424</v>
      </c>
      <c r="UC60" s="232">
        <f t="shared" si="526"/>
        <v>1097905.176274424</v>
      </c>
      <c r="UD60" s="232">
        <f t="shared" si="526"/>
        <v>1097905.176274424</v>
      </c>
      <c r="UE60" s="232">
        <f t="shared" si="526"/>
        <v>1097905.176274424</v>
      </c>
      <c r="UF60" s="232">
        <f t="shared" si="526"/>
        <v>1097905.176274424</v>
      </c>
      <c r="UG60" s="232">
        <f t="shared" si="526"/>
        <v>1097905.176274424</v>
      </c>
      <c r="UH60" s="232">
        <f t="shared" si="526"/>
        <v>1097905.176274424</v>
      </c>
      <c r="UI60" s="232">
        <f t="shared" si="526"/>
        <v>1097905.176274424</v>
      </c>
      <c r="UJ60" s="232">
        <f t="shared" si="526"/>
        <v>1097905.176274424</v>
      </c>
      <c r="UK60" s="232">
        <f t="shared" si="526"/>
        <v>1097905.176274424</v>
      </c>
      <c r="UL60" s="232">
        <f t="shared" si="526"/>
        <v>1097905.176274424</v>
      </c>
      <c r="UM60" s="232">
        <f t="shared" si="526"/>
        <v>1097905.176274424</v>
      </c>
      <c r="UN60" s="232">
        <f t="shared" si="526"/>
        <v>1097905.176274424</v>
      </c>
      <c r="UO60" s="232">
        <f t="shared" si="526"/>
        <v>1097905.176274424</v>
      </c>
      <c r="UP60" s="232">
        <f t="shared" si="526"/>
        <v>1097905.176274424</v>
      </c>
      <c r="UQ60" s="232">
        <f t="shared" si="526"/>
        <v>1097905.176274424</v>
      </c>
      <c r="UR60" s="232">
        <f t="shared" si="526"/>
        <v>1097905.176274424</v>
      </c>
      <c r="US60" s="232">
        <f t="shared" si="526"/>
        <v>1097905.176274424</v>
      </c>
      <c r="UT60" s="232">
        <f t="shared" si="526"/>
        <v>1097905.176274424</v>
      </c>
      <c r="UU60" s="232">
        <f t="shared" si="526"/>
        <v>1097905.176274424</v>
      </c>
      <c r="UV60" s="232">
        <f t="shared" si="526"/>
        <v>1097905.176274424</v>
      </c>
      <c r="UW60" s="232">
        <f t="shared" si="526"/>
        <v>1097905.176274424</v>
      </c>
      <c r="UX60" s="232">
        <f t="shared" si="526"/>
        <v>1097905.176274424</v>
      </c>
      <c r="UY60" s="232">
        <f t="shared" si="526"/>
        <v>1097905.176274424</v>
      </c>
      <c r="UZ60" s="232">
        <f t="shared" si="526"/>
        <v>1097905.176274424</v>
      </c>
      <c r="VA60" s="232">
        <f t="shared" si="526"/>
        <v>1097905.176274424</v>
      </c>
      <c r="VB60" s="232">
        <f t="shared" si="526"/>
        <v>1097905.176274424</v>
      </c>
      <c r="VC60" s="232">
        <f t="shared" si="526"/>
        <v>1097905.176274424</v>
      </c>
      <c r="VD60" s="232">
        <f t="shared" si="526"/>
        <v>1097905.176274424</v>
      </c>
      <c r="VE60" s="232">
        <f t="shared" si="526"/>
        <v>1097905.176274424</v>
      </c>
      <c r="VF60" s="232">
        <f t="shared" si="526"/>
        <v>1097905.176274424</v>
      </c>
      <c r="VG60" s="232">
        <f t="shared" si="526"/>
        <v>1097905.176274424</v>
      </c>
      <c r="VH60" s="232">
        <f t="shared" si="526"/>
        <v>1097905.176274424</v>
      </c>
      <c r="VI60" s="232">
        <f t="shared" si="526"/>
        <v>1097905.176274424</v>
      </c>
      <c r="VJ60" s="232">
        <f t="shared" ref="VJ60:XU60" si="527">VJ57-VJ59</f>
        <v>1097905.176274424</v>
      </c>
      <c r="VK60" s="232">
        <f t="shared" si="527"/>
        <v>1097905.176274424</v>
      </c>
      <c r="VL60" s="232">
        <f t="shared" si="527"/>
        <v>1097905.176274424</v>
      </c>
      <c r="VM60" s="232">
        <f t="shared" si="527"/>
        <v>1097905.176274424</v>
      </c>
      <c r="VN60" s="232">
        <f t="shared" si="527"/>
        <v>1097905.176274424</v>
      </c>
      <c r="VO60" s="232">
        <f t="shared" si="527"/>
        <v>1097905.176274424</v>
      </c>
      <c r="VP60" s="232">
        <f t="shared" si="527"/>
        <v>1097905.176274424</v>
      </c>
      <c r="VQ60" s="232">
        <f t="shared" si="527"/>
        <v>1097905.176274424</v>
      </c>
      <c r="VR60" s="232">
        <f t="shared" si="527"/>
        <v>1097905.176274424</v>
      </c>
      <c r="VS60" s="232">
        <f t="shared" si="527"/>
        <v>1097905.176274424</v>
      </c>
      <c r="VT60" s="232">
        <f t="shared" si="527"/>
        <v>1097905.176274424</v>
      </c>
      <c r="VU60" s="232">
        <f t="shared" si="527"/>
        <v>1097905.176274424</v>
      </c>
      <c r="VV60" s="232">
        <f t="shared" si="527"/>
        <v>1097905.176274424</v>
      </c>
      <c r="VW60" s="232">
        <f t="shared" si="527"/>
        <v>1097905.176274424</v>
      </c>
      <c r="VX60" s="232">
        <f t="shared" si="527"/>
        <v>1097905.176274424</v>
      </c>
      <c r="VY60" s="232">
        <f t="shared" si="527"/>
        <v>1097905.176274424</v>
      </c>
      <c r="VZ60" s="232">
        <f t="shared" si="527"/>
        <v>1097905.176274424</v>
      </c>
      <c r="WA60" s="232">
        <f t="shared" si="527"/>
        <v>1097905.176274424</v>
      </c>
      <c r="WB60" s="232">
        <f t="shared" si="527"/>
        <v>1097905.176274424</v>
      </c>
      <c r="WC60" s="232">
        <f t="shared" si="527"/>
        <v>1097905.176274424</v>
      </c>
      <c r="WD60" s="232">
        <f t="shared" si="527"/>
        <v>1097905.176274424</v>
      </c>
      <c r="WE60" s="232">
        <f t="shared" si="527"/>
        <v>1097905.176274424</v>
      </c>
      <c r="WF60" s="232">
        <f t="shared" si="527"/>
        <v>1097905.176274424</v>
      </c>
      <c r="WG60" s="232">
        <f t="shared" si="527"/>
        <v>1097905.176274424</v>
      </c>
      <c r="WH60" s="232">
        <f t="shared" si="527"/>
        <v>1097905.176274424</v>
      </c>
      <c r="WI60" s="232">
        <f t="shared" si="527"/>
        <v>1097905.176274424</v>
      </c>
      <c r="WJ60" s="232">
        <f t="shared" si="527"/>
        <v>1097905.176274424</v>
      </c>
      <c r="WK60" s="232">
        <f t="shared" si="527"/>
        <v>1097905.176274424</v>
      </c>
      <c r="WL60" s="232">
        <f t="shared" si="527"/>
        <v>1097905.176274424</v>
      </c>
      <c r="WM60" s="232">
        <f t="shared" si="527"/>
        <v>1097905.176274424</v>
      </c>
      <c r="WN60" s="232">
        <f t="shared" si="527"/>
        <v>1097905.176274424</v>
      </c>
      <c r="WO60" s="232">
        <f t="shared" si="527"/>
        <v>1097905.176274424</v>
      </c>
      <c r="WP60" s="232">
        <f t="shared" si="527"/>
        <v>1097905.176274424</v>
      </c>
      <c r="WQ60" s="232">
        <f t="shared" si="527"/>
        <v>1097905.176274424</v>
      </c>
      <c r="WR60" s="232">
        <f t="shared" si="527"/>
        <v>1097905.176274424</v>
      </c>
      <c r="WS60" s="232">
        <f t="shared" si="527"/>
        <v>1097905.176274424</v>
      </c>
      <c r="WT60" s="232">
        <f t="shared" si="527"/>
        <v>1097905.176274424</v>
      </c>
      <c r="WU60" s="232">
        <f t="shared" si="527"/>
        <v>1097905.176274424</v>
      </c>
      <c r="WV60" s="232">
        <f t="shared" si="527"/>
        <v>1097905.176274424</v>
      </c>
      <c r="WW60" s="232">
        <f t="shared" si="527"/>
        <v>1097905.176274424</v>
      </c>
      <c r="WX60" s="232">
        <f t="shared" si="527"/>
        <v>1097905.176274424</v>
      </c>
      <c r="WY60" s="232">
        <f t="shared" si="527"/>
        <v>1097905.176274424</v>
      </c>
      <c r="WZ60" s="232">
        <f t="shared" si="527"/>
        <v>1097905.176274424</v>
      </c>
      <c r="XA60" s="232">
        <f t="shared" si="527"/>
        <v>1097905.176274424</v>
      </c>
      <c r="XB60" s="232">
        <f t="shared" si="527"/>
        <v>1097905.176274424</v>
      </c>
      <c r="XC60" s="232">
        <f t="shared" si="527"/>
        <v>1097905.176274424</v>
      </c>
      <c r="XD60" s="232">
        <f t="shared" si="527"/>
        <v>1097905.176274424</v>
      </c>
      <c r="XE60" s="232">
        <f t="shared" si="527"/>
        <v>1097905.176274424</v>
      </c>
      <c r="XF60" s="232">
        <f t="shared" si="527"/>
        <v>1097905.176274424</v>
      </c>
      <c r="XG60" s="232">
        <f t="shared" si="527"/>
        <v>1097905.176274424</v>
      </c>
      <c r="XH60" s="232">
        <f t="shared" si="527"/>
        <v>1097905.176274424</v>
      </c>
      <c r="XI60" s="232">
        <f t="shared" si="527"/>
        <v>1097905.176274424</v>
      </c>
      <c r="XJ60" s="232">
        <f t="shared" si="527"/>
        <v>1097905.176274424</v>
      </c>
      <c r="XK60" s="232">
        <f t="shared" si="527"/>
        <v>1097905.176274424</v>
      </c>
      <c r="XL60" s="232">
        <f t="shared" si="527"/>
        <v>1097905.176274424</v>
      </c>
      <c r="XM60" s="232">
        <f t="shared" si="527"/>
        <v>1097905.176274424</v>
      </c>
      <c r="XN60" s="232">
        <f t="shared" si="527"/>
        <v>1097905.176274424</v>
      </c>
      <c r="XO60" s="232">
        <f t="shared" si="527"/>
        <v>1097905.176274424</v>
      </c>
      <c r="XP60" s="232">
        <f t="shared" si="527"/>
        <v>1097905.176274424</v>
      </c>
      <c r="XQ60" s="232">
        <f t="shared" si="527"/>
        <v>1097905.176274424</v>
      </c>
      <c r="XR60" s="232">
        <f t="shared" si="527"/>
        <v>1097905.176274424</v>
      </c>
      <c r="XS60" s="232">
        <f t="shared" si="527"/>
        <v>1097905.176274424</v>
      </c>
      <c r="XT60" s="232">
        <f t="shared" si="527"/>
        <v>1097905.176274424</v>
      </c>
      <c r="XU60" s="232">
        <f t="shared" si="527"/>
        <v>1097905.176274424</v>
      </c>
      <c r="XV60" s="232">
        <f t="shared" ref="XV60:AAG60" si="528">XV57-XV59</f>
        <v>1097905.176274424</v>
      </c>
      <c r="XW60" s="232">
        <f t="shared" si="528"/>
        <v>1097905.176274424</v>
      </c>
      <c r="XX60" s="232">
        <f t="shared" si="528"/>
        <v>1097905.176274424</v>
      </c>
      <c r="XY60" s="232">
        <f t="shared" si="528"/>
        <v>1097905.176274424</v>
      </c>
      <c r="XZ60" s="232">
        <f t="shared" si="528"/>
        <v>1097905.176274424</v>
      </c>
      <c r="YA60" s="232">
        <f t="shared" si="528"/>
        <v>1097905.176274424</v>
      </c>
      <c r="YB60" s="232">
        <f t="shared" si="528"/>
        <v>1097905.176274424</v>
      </c>
      <c r="YC60" s="232">
        <f t="shared" si="528"/>
        <v>1097905.176274424</v>
      </c>
      <c r="YD60" s="232">
        <f t="shared" si="528"/>
        <v>1097905.176274424</v>
      </c>
      <c r="YE60" s="232">
        <f t="shared" si="528"/>
        <v>1097905.176274424</v>
      </c>
      <c r="YF60" s="232">
        <f t="shared" si="528"/>
        <v>1097905.176274424</v>
      </c>
      <c r="YG60" s="232">
        <f t="shared" si="528"/>
        <v>1097905.176274424</v>
      </c>
      <c r="YH60" s="232">
        <f t="shared" si="528"/>
        <v>1097905.176274424</v>
      </c>
      <c r="YI60" s="232">
        <f t="shared" si="528"/>
        <v>1097905.176274424</v>
      </c>
      <c r="YJ60" s="232">
        <f t="shared" si="528"/>
        <v>1097905.176274424</v>
      </c>
      <c r="YK60" s="232">
        <f t="shared" si="528"/>
        <v>1097905.176274424</v>
      </c>
      <c r="YL60" s="232">
        <f t="shared" si="528"/>
        <v>1097905.176274424</v>
      </c>
      <c r="YM60" s="232">
        <f t="shared" si="528"/>
        <v>1097905.176274424</v>
      </c>
      <c r="YN60" s="232">
        <f t="shared" si="528"/>
        <v>1097905.176274424</v>
      </c>
      <c r="YO60" s="232">
        <f t="shared" si="528"/>
        <v>1097905.176274424</v>
      </c>
      <c r="YP60" s="232">
        <f t="shared" si="528"/>
        <v>1097905.176274424</v>
      </c>
      <c r="YQ60" s="232">
        <f t="shared" si="528"/>
        <v>1097905.176274424</v>
      </c>
      <c r="YR60" s="232">
        <f t="shared" si="528"/>
        <v>1097905.176274424</v>
      </c>
      <c r="YS60" s="232">
        <f t="shared" si="528"/>
        <v>1097905.176274424</v>
      </c>
      <c r="YT60" s="232">
        <f t="shared" si="528"/>
        <v>1097905.176274424</v>
      </c>
      <c r="YU60" s="232">
        <f t="shared" si="528"/>
        <v>1097905.176274424</v>
      </c>
      <c r="YV60" s="232">
        <f t="shared" si="528"/>
        <v>1097905.176274424</v>
      </c>
      <c r="YW60" s="232">
        <f t="shared" si="528"/>
        <v>1097905.176274424</v>
      </c>
      <c r="YX60" s="232">
        <f t="shared" si="528"/>
        <v>1097905.176274424</v>
      </c>
      <c r="YY60" s="232">
        <f t="shared" si="528"/>
        <v>1097905.176274424</v>
      </c>
      <c r="YZ60" s="232">
        <f t="shared" si="528"/>
        <v>1097905.176274424</v>
      </c>
      <c r="ZA60" s="232">
        <f t="shared" si="528"/>
        <v>1097905.176274424</v>
      </c>
      <c r="ZB60" s="232">
        <f t="shared" si="528"/>
        <v>1097905.176274424</v>
      </c>
      <c r="ZC60" s="232">
        <f t="shared" si="528"/>
        <v>1097905.176274424</v>
      </c>
      <c r="ZD60" s="232">
        <f t="shared" si="528"/>
        <v>1097905.176274424</v>
      </c>
      <c r="ZE60" s="232">
        <f t="shared" si="528"/>
        <v>1097905.176274424</v>
      </c>
      <c r="ZF60" s="232">
        <f t="shared" si="528"/>
        <v>1097905.176274424</v>
      </c>
      <c r="ZG60" s="232">
        <f t="shared" si="528"/>
        <v>1097905.176274424</v>
      </c>
      <c r="ZH60" s="232">
        <f t="shared" si="528"/>
        <v>1097905.176274424</v>
      </c>
      <c r="ZI60" s="232">
        <f t="shared" si="528"/>
        <v>1097905.176274424</v>
      </c>
      <c r="ZJ60" s="232">
        <f t="shared" si="528"/>
        <v>1097905.176274424</v>
      </c>
      <c r="ZK60" s="232">
        <f t="shared" si="528"/>
        <v>1097905.176274424</v>
      </c>
      <c r="ZL60" s="232">
        <f t="shared" si="528"/>
        <v>1097905.176274424</v>
      </c>
      <c r="ZM60" s="232">
        <f t="shared" si="528"/>
        <v>1097905.176274424</v>
      </c>
      <c r="ZN60" s="232">
        <f t="shared" si="528"/>
        <v>1097905.176274424</v>
      </c>
      <c r="ZO60" s="232">
        <f t="shared" si="528"/>
        <v>1097905.176274424</v>
      </c>
      <c r="ZP60" s="232">
        <f t="shared" si="528"/>
        <v>1097905.176274424</v>
      </c>
      <c r="ZQ60" s="232">
        <f t="shared" si="528"/>
        <v>1097905.176274424</v>
      </c>
      <c r="ZR60" s="232">
        <f t="shared" si="528"/>
        <v>1097905.176274424</v>
      </c>
      <c r="ZS60" s="232">
        <f t="shared" si="528"/>
        <v>1097905.176274424</v>
      </c>
      <c r="ZT60" s="232">
        <f t="shared" si="528"/>
        <v>1097905.176274424</v>
      </c>
      <c r="ZU60" s="232">
        <f t="shared" si="528"/>
        <v>1097905.176274424</v>
      </c>
      <c r="ZV60" s="232">
        <f t="shared" si="528"/>
        <v>1097905.176274424</v>
      </c>
      <c r="ZW60" s="232">
        <f t="shared" si="528"/>
        <v>1097905.176274424</v>
      </c>
      <c r="ZX60" s="232">
        <f t="shared" si="528"/>
        <v>1097905.176274424</v>
      </c>
      <c r="ZY60" s="232">
        <f t="shared" si="528"/>
        <v>1097905.176274424</v>
      </c>
      <c r="ZZ60" s="232">
        <f t="shared" si="528"/>
        <v>1097905.176274424</v>
      </c>
      <c r="AAA60" s="232">
        <f t="shared" si="528"/>
        <v>1097905.176274424</v>
      </c>
      <c r="AAB60" s="232">
        <f t="shared" si="528"/>
        <v>1097905.176274424</v>
      </c>
      <c r="AAC60" s="232">
        <f t="shared" si="528"/>
        <v>1097905.176274424</v>
      </c>
      <c r="AAD60" s="232">
        <f t="shared" si="528"/>
        <v>1097905.176274424</v>
      </c>
      <c r="AAE60" s="232">
        <f t="shared" si="528"/>
        <v>1097905.176274424</v>
      </c>
      <c r="AAF60" s="232">
        <f t="shared" si="528"/>
        <v>1097905.176274424</v>
      </c>
      <c r="AAG60" s="232">
        <f t="shared" si="528"/>
        <v>1097905.176274424</v>
      </c>
      <c r="AAH60" s="232">
        <f t="shared" ref="AAH60:ACS60" si="529">AAH57-AAH59</f>
        <v>1097905.176274424</v>
      </c>
      <c r="AAI60" s="232">
        <f t="shared" si="529"/>
        <v>1097905.176274424</v>
      </c>
      <c r="AAJ60" s="232">
        <f t="shared" si="529"/>
        <v>1097905.176274424</v>
      </c>
      <c r="AAK60" s="232">
        <f t="shared" si="529"/>
        <v>1097905.176274424</v>
      </c>
      <c r="AAL60" s="232">
        <f t="shared" si="529"/>
        <v>1097905.176274424</v>
      </c>
      <c r="AAM60" s="232">
        <f t="shared" si="529"/>
        <v>1097905.176274424</v>
      </c>
      <c r="AAN60" s="232">
        <f t="shared" si="529"/>
        <v>1097905.176274424</v>
      </c>
      <c r="AAO60" s="232">
        <f t="shared" si="529"/>
        <v>1097905.176274424</v>
      </c>
      <c r="AAP60" s="232">
        <f t="shared" si="529"/>
        <v>1097905.176274424</v>
      </c>
      <c r="AAQ60" s="232">
        <f t="shared" si="529"/>
        <v>1097905.176274424</v>
      </c>
      <c r="AAR60" s="232">
        <f t="shared" si="529"/>
        <v>1097905.176274424</v>
      </c>
      <c r="AAS60" s="232">
        <f t="shared" si="529"/>
        <v>1097905.176274424</v>
      </c>
      <c r="AAT60" s="232">
        <f t="shared" si="529"/>
        <v>1097905.176274424</v>
      </c>
      <c r="AAU60" s="232">
        <f t="shared" si="529"/>
        <v>1097905.176274424</v>
      </c>
      <c r="AAV60" s="232">
        <f t="shared" si="529"/>
        <v>1097905.176274424</v>
      </c>
      <c r="AAW60" s="232">
        <f t="shared" si="529"/>
        <v>1097905.176274424</v>
      </c>
      <c r="AAX60" s="232">
        <f t="shared" si="529"/>
        <v>1097905.176274424</v>
      </c>
      <c r="AAY60" s="232">
        <f t="shared" si="529"/>
        <v>1097905.176274424</v>
      </c>
      <c r="AAZ60" s="232">
        <f t="shared" si="529"/>
        <v>1097905.176274424</v>
      </c>
      <c r="ABA60" s="232">
        <f t="shared" si="529"/>
        <v>1097905.176274424</v>
      </c>
      <c r="ABB60" s="232">
        <f t="shared" si="529"/>
        <v>1097905.176274424</v>
      </c>
      <c r="ABC60" s="232">
        <f t="shared" si="529"/>
        <v>1097905.176274424</v>
      </c>
      <c r="ABD60" s="232">
        <f t="shared" si="529"/>
        <v>1097905.176274424</v>
      </c>
      <c r="ABE60" s="232">
        <f t="shared" si="529"/>
        <v>1097905.176274424</v>
      </c>
      <c r="ABF60" s="232">
        <f t="shared" si="529"/>
        <v>1097905.176274424</v>
      </c>
      <c r="ABG60" s="232">
        <f t="shared" si="529"/>
        <v>1097905.176274424</v>
      </c>
      <c r="ABH60" s="232">
        <f t="shared" si="529"/>
        <v>1097905.176274424</v>
      </c>
      <c r="ABI60" s="232">
        <f t="shared" si="529"/>
        <v>1097905.176274424</v>
      </c>
      <c r="ABJ60" s="232">
        <f t="shared" si="529"/>
        <v>1097905.176274424</v>
      </c>
      <c r="ABK60" s="232">
        <f t="shared" si="529"/>
        <v>1097905.176274424</v>
      </c>
      <c r="ABL60" s="232">
        <f t="shared" si="529"/>
        <v>1097905.176274424</v>
      </c>
      <c r="ABM60" s="232">
        <f t="shared" si="529"/>
        <v>1097905.176274424</v>
      </c>
      <c r="ABN60" s="232">
        <f t="shared" si="529"/>
        <v>1097905.176274424</v>
      </c>
      <c r="ABO60" s="232">
        <f t="shared" si="529"/>
        <v>1097905.176274424</v>
      </c>
      <c r="ABP60" s="232">
        <f t="shared" si="529"/>
        <v>1097905.176274424</v>
      </c>
      <c r="ABQ60" s="232">
        <f t="shared" si="529"/>
        <v>1097905.176274424</v>
      </c>
      <c r="ABR60" s="232">
        <f t="shared" si="529"/>
        <v>1097905.176274424</v>
      </c>
      <c r="ABS60" s="232">
        <f t="shared" si="529"/>
        <v>1097905.176274424</v>
      </c>
      <c r="ABT60" s="232">
        <f t="shared" si="529"/>
        <v>1097905.176274424</v>
      </c>
      <c r="ABU60" s="232">
        <f t="shared" si="529"/>
        <v>1097905.176274424</v>
      </c>
      <c r="ABV60" s="232">
        <f t="shared" si="529"/>
        <v>1097905.176274424</v>
      </c>
      <c r="ABW60" s="232">
        <f t="shared" si="529"/>
        <v>1097905.176274424</v>
      </c>
      <c r="ABX60" s="232">
        <f t="shared" si="529"/>
        <v>1097905.176274424</v>
      </c>
      <c r="ABY60" s="232">
        <f t="shared" si="529"/>
        <v>1097905.176274424</v>
      </c>
      <c r="ABZ60" s="232">
        <f t="shared" si="529"/>
        <v>1097905.176274424</v>
      </c>
      <c r="ACA60" s="232">
        <f t="shared" si="529"/>
        <v>1097905.176274424</v>
      </c>
      <c r="ACB60" s="232">
        <f t="shared" si="529"/>
        <v>1097905.176274424</v>
      </c>
      <c r="ACC60" s="232">
        <f t="shared" si="529"/>
        <v>1097905.176274424</v>
      </c>
      <c r="ACD60" s="232">
        <f t="shared" si="529"/>
        <v>1097905.176274424</v>
      </c>
      <c r="ACE60" s="232">
        <f t="shared" si="529"/>
        <v>1097905.176274424</v>
      </c>
      <c r="ACF60" s="232">
        <f t="shared" si="529"/>
        <v>1097905.176274424</v>
      </c>
      <c r="ACG60" s="232">
        <f t="shared" si="529"/>
        <v>1097905.176274424</v>
      </c>
      <c r="ACH60" s="232">
        <f t="shared" si="529"/>
        <v>1097905.176274424</v>
      </c>
      <c r="ACI60" s="232">
        <f t="shared" si="529"/>
        <v>1097905.176274424</v>
      </c>
      <c r="ACJ60" s="232">
        <f t="shared" si="529"/>
        <v>1097905.176274424</v>
      </c>
      <c r="ACK60" s="232">
        <f t="shared" si="529"/>
        <v>1097905.176274424</v>
      </c>
      <c r="ACL60" s="232">
        <f t="shared" si="529"/>
        <v>1097905.176274424</v>
      </c>
      <c r="ACM60" s="232">
        <f t="shared" si="529"/>
        <v>1097905.176274424</v>
      </c>
      <c r="ACN60" s="232">
        <f t="shared" si="529"/>
        <v>1097905.176274424</v>
      </c>
      <c r="ACO60" s="232">
        <f t="shared" si="529"/>
        <v>1097905.176274424</v>
      </c>
      <c r="ACP60" s="232">
        <f t="shared" si="529"/>
        <v>1097905.176274424</v>
      </c>
      <c r="ACQ60" s="232">
        <f t="shared" si="529"/>
        <v>1097905.176274424</v>
      </c>
      <c r="ACR60" s="232">
        <f t="shared" si="529"/>
        <v>1097905.176274424</v>
      </c>
      <c r="ACS60" s="232">
        <f t="shared" si="529"/>
        <v>1097905.176274424</v>
      </c>
      <c r="ACT60" s="232">
        <f t="shared" ref="ACT60:AFE60" si="530">ACT57-ACT59</f>
        <v>1097905.176274424</v>
      </c>
      <c r="ACU60" s="232">
        <f t="shared" si="530"/>
        <v>1097905.176274424</v>
      </c>
      <c r="ACV60" s="232">
        <f t="shared" si="530"/>
        <v>1097905.176274424</v>
      </c>
      <c r="ACW60" s="232">
        <f t="shared" si="530"/>
        <v>1097905.176274424</v>
      </c>
      <c r="ACX60" s="232">
        <f t="shared" si="530"/>
        <v>1097905.176274424</v>
      </c>
      <c r="ACY60" s="232">
        <f t="shared" si="530"/>
        <v>1097905.176274424</v>
      </c>
      <c r="ACZ60" s="232">
        <f t="shared" si="530"/>
        <v>1097905.176274424</v>
      </c>
      <c r="ADA60" s="232">
        <f t="shared" si="530"/>
        <v>1097905.176274424</v>
      </c>
      <c r="ADB60" s="232">
        <f t="shared" si="530"/>
        <v>1097905.176274424</v>
      </c>
      <c r="ADC60" s="232">
        <f t="shared" si="530"/>
        <v>1097905.176274424</v>
      </c>
      <c r="ADD60" s="232">
        <f t="shared" si="530"/>
        <v>1097905.176274424</v>
      </c>
      <c r="ADE60" s="232">
        <f t="shared" si="530"/>
        <v>1097905.176274424</v>
      </c>
      <c r="ADF60" s="232">
        <f t="shared" si="530"/>
        <v>1097905.176274424</v>
      </c>
      <c r="ADG60" s="232">
        <f t="shared" si="530"/>
        <v>1097905.176274424</v>
      </c>
      <c r="ADH60" s="232">
        <f t="shared" si="530"/>
        <v>1097905.176274424</v>
      </c>
      <c r="ADI60" s="232">
        <f t="shared" si="530"/>
        <v>1097905.176274424</v>
      </c>
      <c r="ADJ60" s="232">
        <f t="shared" si="530"/>
        <v>1097905.176274424</v>
      </c>
      <c r="ADK60" s="232">
        <f t="shared" si="530"/>
        <v>1097905.176274424</v>
      </c>
      <c r="ADL60" s="232">
        <f t="shared" si="530"/>
        <v>1097905.176274424</v>
      </c>
      <c r="ADM60" s="232">
        <f t="shared" si="530"/>
        <v>1097905.176274424</v>
      </c>
      <c r="ADN60" s="232">
        <f t="shared" si="530"/>
        <v>1097905.176274424</v>
      </c>
      <c r="ADO60" s="232">
        <f t="shared" si="530"/>
        <v>1097905.176274424</v>
      </c>
      <c r="ADP60" s="232">
        <f t="shared" si="530"/>
        <v>1097905.176274424</v>
      </c>
      <c r="ADQ60" s="232">
        <f t="shared" si="530"/>
        <v>1097905.176274424</v>
      </c>
      <c r="ADR60" s="232">
        <f t="shared" si="530"/>
        <v>1097905.176274424</v>
      </c>
      <c r="ADS60" s="232">
        <f t="shared" si="530"/>
        <v>1097905.176274424</v>
      </c>
      <c r="ADT60" s="232">
        <f t="shared" si="530"/>
        <v>1097905.176274424</v>
      </c>
      <c r="ADU60" s="232">
        <f t="shared" si="530"/>
        <v>1097905.176274424</v>
      </c>
      <c r="ADV60" s="232">
        <f t="shared" si="530"/>
        <v>1097905.176274424</v>
      </c>
      <c r="ADW60" s="232">
        <f t="shared" si="530"/>
        <v>1097905.176274424</v>
      </c>
      <c r="ADX60" s="232">
        <f t="shared" si="530"/>
        <v>1097905.176274424</v>
      </c>
      <c r="ADY60" s="232">
        <f t="shared" si="530"/>
        <v>1097905.176274424</v>
      </c>
      <c r="ADZ60" s="232">
        <f t="shared" si="530"/>
        <v>1097905.176274424</v>
      </c>
      <c r="AEA60" s="232">
        <f t="shared" si="530"/>
        <v>1097905.176274424</v>
      </c>
      <c r="AEB60" s="232">
        <f t="shared" si="530"/>
        <v>1097905.176274424</v>
      </c>
      <c r="AEC60" s="232">
        <f t="shared" si="530"/>
        <v>1097905.176274424</v>
      </c>
      <c r="AED60" s="232">
        <f t="shared" si="530"/>
        <v>1097905.176274424</v>
      </c>
      <c r="AEE60" s="232">
        <f t="shared" si="530"/>
        <v>1097905.176274424</v>
      </c>
      <c r="AEF60" s="232">
        <f t="shared" si="530"/>
        <v>1097905.176274424</v>
      </c>
      <c r="AEG60" s="232">
        <f t="shared" si="530"/>
        <v>1097905.176274424</v>
      </c>
      <c r="AEH60" s="232">
        <f t="shared" si="530"/>
        <v>1097905.176274424</v>
      </c>
      <c r="AEI60" s="232">
        <f t="shared" si="530"/>
        <v>1097905.176274424</v>
      </c>
      <c r="AEJ60" s="232">
        <f t="shared" si="530"/>
        <v>1097905.176274424</v>
      </c>
      <c r="AEK60" s="232">
        <f t="shared" si="530"/>
        <v>1097905.176274424</v>
      </c>
      <c r="AEL60" s="232">
        <f t="shared" si="530"/>
        <v>1097905.176274424</v>
      </c>
      <c r="AEM60" s="232">
        <f t="shared" si="530"/>
        <v>1097905.176274424</v>
      </c>
      <c r="AEN60" s="232">
        <f t="shared" si="530"/>
        <v>1097905.176274424</v>
      </c>
      <c r="AEO60" s="232">
        <f t="shared" si="530"/>
        <v>1097905.176274424</v>
      </c>
      <c r="AEP60" s="232">
        <f t="shared" si="530"/>
        <v>1097905.176274424</v>
      </c>
      <c r="AEQ60" s="232">
        <f t="shared" si="530"/>
        <v>1097905.176274424</v>
      </c>
      <c r="AER60" s="232">
        <f t="shared" si="530"/>
        <v>1097905.176274424</v>
      </c>
      <c r="AES60" s="232">
        <f t="shared" si="530"/>
        <v>1097905.176274424</v>
      </c>
      <c r="AET60" s="232">
        <f t="shared" si="530"/>
        <v>1097905.176274424</v>
      </c>
      <c r="AEU60" s="232">
        <f t="shared" si="530"/>
        <v>1097905.176274424</v>
      </c>
      <c r="AEV60" s="232">
        <f t="shared" si="530"/>
        <v>1097905.176274424</v>
      </c>
      <c r="AEW60" s="232">
        <f t="shared" si="530"/>
        <v>1097905.176274424</v>
      </c>
      <c r="AEX60" s="232">
        <f t="shared" si="530"/>
        <v>1097905.176274424</v>
      </c>
      <c r="AEY60" s="232">
        <f t="shared" si="530"/>
        <v>1097905.176274424</v>
      </c>
      <c r="AEZ60" s="232">
        <f t="shared" si="530"/>
        <v>1097905.176274424</v>
      </c>
      <c r="AFA60" s="232">
        <f t="shared" si="530"/>
        <v>1097905.176274424</v>
      </c>
      <c r="AFB60" s="232">
        <f t="shared" si="530"/>
        <v>1097905.176274424</v>
      </c>
      <c r="AFC60" s="232">
        <f t="shared" si="530"/>
        <v>1097905.176274424</v>
      </c>
      <c r="AFD60" s="232">
        <f t="shared" si="530"/>
        <v>1097905.176274424</v>
      </c>
      <c r="AFE60" s="232">
        <f t="shared" si="530"/>
        <v>1097905.176274424</v>
      </c>
      <c r="AFF60" s="232">
        <f t="shared" ref="AFF60:AHQ60" si="531">AFF57-AFF59</f>
        <v>1097905.176274424</v>
      </c>
      <c r="AFG60" s="232">
        <f t="shared" si="531"/>
        <v>1097905.176274424</v>
      </c>
      <c r="AFH60" s="232">
        <f t="shared" si="531"/>
        <v>1097905.176274424</v>
      </c>
      <c r="AFI60" s="232">
        <f t="shared" si="531"/>
        <v>1097905.176274424</v>
      </c>
      <c r="AFJ60" s="232">
        <f t="shared" si="531"/>
        <v>1097905.176274424</v>
      </c>
      <c r="AFK60" s="232">
        <f t="shared" si="531"/>
        <v>1097905.176274424</v>
      </c>
      <c r="AFL60" s="232">
        <f t="shared" si="531"/>
        <v>1097905.176274424</v>
      </c>
      <c r="AFM60" s="232">
        <f t="shared" si="531"/>
        <v>1097905.176274424</v>
      </c>
      <c r="AFN60" s="232">
        <f t="shared" si="531"/>
        <v>1097905.176274424</v>
      </c>
      <c r="AFO60" s="232">
        <f t="shared" si="531"/>
        <v>1097905.176274424</v>
      </c>
      <c r="AFP60" s="232">
        <f t="shared" si="531"/>
        <v>1097905.176274424</v>
      </c>
      <c r="AFQ60" s="232">
        <f t="shared" si="531"/>
        <v>1097905.176274424</v>
      </c>
      <c r="AFR60" s="232">
        <f t="shared" si="531"/>
        <v>1097905.176274424</v>
      </c>
      <c r="AFS60" s="232">
        <f t="shared" si="531"/>
        <v>1097905.176274424</v>
      </c>
      <c r="AFT60" s="232">
        <f t="shared" si="531"/>
        <v>1097905.176274424</v>
      </c>
      <c r="AFU60" s="232">
        <f t="shared" si="531"/>
        <v>1097905.176274424</v>
      </c>
      <c r="AFV60" s="232">
        <f t="shared" si="531"/>
        <v>1097905.176274424</v>
      </c>
      <c r="AFW60" s="232">
        <f t="shared" si="531"/>
        <v>1097905.176274424</v>
      </c>
      <c r="AFX60" s="232">
        <f t="shared" si="531"/>
        <v>1097905.176274424</v>
      </c>
      <c r="AFY60" s="232">
        <f t="shared" si="531"/>
        <v>1097905.176274424</v>
      </c>
      <c r="AFZ60" s="232">
        <f t="shared" si="531"/>
        <v>1097905.176274424</v>
      </c>
      <c r="AGA60" s="232">
        <f t="shared" si="531"/>
        <v>1097905.176274424</v>
      </c>
      <c r="AGB60" s="232">
        <f t="shared" si="531"/>
        <v>1097905.176274424</v>
      </c>
      <c r="AGC60" s="232">
        <f t="shared" si="531"/>
        <v>1097905.176274424</v>
      </c>
      <c r="AGD60" s="232">
        <f t="shared" si="531"/>
        <v>1097905.176274424</v>
      </c>
      <c r="AGE60" s="232">
        <f t="shared" si="531"/>
        <v>1097905.176274424</v>
      </c>
      <c r="AGF60" s="232">
        <f t="shared" si="531"/>
        <v>1097905.176274424</v>
      </c>
      <c r="AGG60" s="232">
        <f t="shared" si="531"/>
        <v>1097905.176274424</v>
      </c>
      <c r="AGH60" s="232">
        <f t="shared" si="531"/>
        <v>1097905.176274424</v>
      </c>
      <c r="AGI60" s="232">
        <f t="shared" si="531"/>
        <v>1097905.176274424</v>
      </c>
      <c r="AGJ60" s="232">
        <f t="shared" si="531"/>
        <v>1097905.176274424</v>
      </c>
      <c r="AGK60" s="232">
        <f t="shared" si="531"/>
        <v>1097905.176274424</v>
      </c>
      <c r="AGL60" s="232">
        <f t="shared" si="531"/>
        <v>1097905.176274424</v>
      </c>
      <c r="AGM60" s="232">
        <f t="shared" si="531"/>
        <v>1097905.176274424</v>
      </c>
      <c r="AGN60" s="232">
        <f t="shared" si="531"/>
        <v>1097905.176274424</v>
      </c>
      <c r="AGO60" s="232">
        <f t="shared" si="531"/>
        <v>1097905.176274424</v>
      </c>
      <c r="AGP60" s="232">
        <f t="shared" si="531"/>
        <v>1097905.176274424</v>
      </c>
      <c r="AGQ60" s="232">
        <f t="shared" si="531"/>
        <v>1097905.176274424</v>
      </c>
      <c r="AGR60" s="232">
        <f t="shared" si="531"/>
        <v>1097905.176274424</v>
      </c>
      <c r="AGS60" s="232">
        <f t="shared" si="531"/>
        <v>1097905.176274424</v>
      </c>
      <c r="AGT60" s="232">
        <f t="shared" si="531"/>
        <v>1097905.176274424</v>
      </c>
      <c r="AGU60" s="232">
        <f t="shared" si="531"/>
        <v>1097905.176274424</v>
      </c>
      <c r="AGV60" s="232">
        <f t="shared" si="531"/>
        <v>1097905.176274424</v>
      </c>
      <c r="AGW60" s="232">
        <f t="shared" si="531"/>
        <v>1097905.176274424</v>
      </c>
      <c r="AGX60" s="232">
        <f t="shared" si="531"/>
        <v>1097905.176274424</v>
      </c>
      <c r="AGY60" s="232">
        <f t="shared" si="531"/>
        <v>1097905.176274424</v>
      </c>
      <c r="AGZ60" s="232">
        <f t="shared" si="531"/>
        <v>1097905.176274424</v>
      </c>
      <c r="AHA60" s="232">
        <f t="shared" si="531"/>
        <v>1097905.176274424</v>
      </c>
      <c r="AHB60" s="232">
        <f t="shared" si="531"/>
        <v>1097905.176274424</v>
      </c>
      <c r="AHC60" s="232">
        <f t="shared" si="531"/>
        <v>1097905.176274424</v>
      </c>
      <c r="AHD60" s="232">
        <f t="shared" si="531"/>
        <v>1097905.176274424</v>
      </c>
      <c r="AHE60" s="232">
        <f t="shared" si="531"/>
        <v>1097905.176274424</v>
      </c>
      <c r="AHF60" s="232">
        <f t="shared" si="531"/>
        <v>1097905.176274424</v>
      </c>
      <c r="AHG60" s="232">
        <f t="shared" si="531"/>
        <v>1097905.176274424</v>
      </c>
      <c r="AHH60" s="232">
        <f t="shared" si="531"/>
        <v>1097905.176274424</v>
      </c>
      <c r="AHI60" s="232">
        <f t="shared" si="531"/>
        <v>1097905.176274424</v>
      </c>
      <c r="AHJ60" s="232">
        <f t="shared" si="531"/>
        <v>1097905.176274424</v>
      </c>
      <c r="AHK60" s="232">
        <f t="shared" si="531"/>
        <v>1097905.176274424</v>
      </c>
      <c r="AHL60" s="232">
        <f t="shared" si="531"/>
        <v>1097905.176274424</v>
      </c>
      <c r="AHM60" s="232">
        <f t="shared" si="531"/>
        <v>1097905.176274424</v>
      </c>
      <c r="AHN60" s="232">
        <f t="shared" si="531"/>
        <v>1097905.176274424</v>
      </c>
      <c r="AHO60" s="232">
        <f t="shared" si="531"/>
        <v>1097905.176274424</v>
      </c>
      <c r="AHP60" s="232">
        <f t="shared" si="531"/>
        <v>1097905.176274424</v>
      </c>
      <c r="AHQ60" s="232">
        <f t="shared" si="531"/>
        <v>1097905.176274424</v>
      </c>
      <c r="AHR60" s="232">
        <f t="shared" ref="AHR60:AKC60" si="532">AHR57-AHR59</f>
        <v>1097905.176274424</v>
      </c>
      <c r="AHS60" s="232">
        <f t="shared" si="532"/>
        <v>1097905.176274424</v>
      </c>
      <c r="AHT60" s="232">
        <f t="shared" si="532"/>
        <v>1097905.176274424</v>
      </c>
      <c r="AHU60" s="232">
        <f t="shared" si="532"/>
        <v>1097905.176274424</v>
      </c>
      <c r="AHV60" s="232">
        <f t="shared" si="532"/>
        <v>1097905.176274424</v>
      </c>
      <c r="AHW60" s="232">
        <f t="shared" si="532"/>
        <v>1097905.176274424</v>
      </c>
      <c r="AHX60" s="232">
        <f t="shared" si="532"/>
        <v>1097905.176274424</v>
      </c>
      <c r="AHY60" s="232">
        <f t="shared" si="532"/>
        <v>1097905.176274424</v>
      </c>
      <c r="AHZ60" s="232">
        <f t="shared" si="532"/>
        <v>1097905.176274424</v>
      </c>
      <c r="AIA60" s="232">
        <f t="shared" si="532"/>
        <v>1097905.176274424</v>
      </c>
      <c r="AIB60" s="232">
        <f t="shared" si="532"/>
        <v>1097905.176274424</v>
      </c>
      <c r="AIC60" s="232">
        <f t="shared" si="532"/>
        <v>1097905.176274424</v>
      </c>
      <c r="AID60" s="232">
        <f t="shared" si="532"/>
        <v>1097905.176274424</v>
      </c>
      <c r="AIE60" s="232">
        <f t="shared" si="532"/>
        <v>1097905.176274424</v>
      </c>
      <c r="AIF60" s="232">
        <f t="shared" si="532"/>
        <v>1097905.176274424</v>
      </c>
      <c r="AIG60" s="232">
        <f t="shared" si="532"/>
        <v>1097905.176274424</v>
      </c>
      <c r="AIH60" s="232">
        <f t="shared" si="532"/>
        <v>1097905.176274424</v>
      </c>
      <c r="AII60" s="232">
        <f t="shared" si="532"/>
        <v>1097905.176274424</v>
      </c>
      <c r="AIJ60" s="232">
        <f t="shared" si="532"/>
        <v>1097905.176274424</v>
      </c>
      <c r="AIK60" s="232">
        <f t="shared" si="532"/>
        <v>1097905.176274424</v>
      </c>
      <c r="AIL60" s="232">
        <f t="shared" si="532"/>
        <v>1097905.176274424</v>
      </c>
      <c r="AIM60" s="232">
        <f t="shared" si="532"/>
        <v>1097905.176274424</v>
      </c>
      <c r="AIN60" s="232">
        <f t="shared" si="532"/>
        <v>1097905.176274424</v>
      </c>
      <c r="AIO60" s="232">
        <f t="shared" si="532"/>
        <v>1097905.176274424</v>
      </c>
      <c r="AIP60" s="232">
        <f t="shared" si="532"/>
        <v>1097905.176274424</v>
      </c>
      <c r="AIQ60" s="232">
        <f t="shared" si="532"/>
        <v>1097905.176274424</v>
      </c>
      <c r="AIR60" s="232">
        <f t="shared" si="532"/>
        <v>1097905.176274424</v>
      </c>
      <c r="AIS60" s="232">
        <f t="shared" si="532"/>
        <v>1097905.176274424</v>
      </c>
      <c r="AIT60" s="232">
        <f t="shared" si="532"/>
        <v>1097905.176274424</v>
      </c>
      <c r="AIU60" s="232">
        <f t="shared" si="532"/>
        <v>1097905.176274424</v>
      </c>
      <c r="AIV60" s="232">
        <f t="shared" si="532"/>
        <v>1097905.176274424</v>
      </c>
      <c r="AIW60" s="232">
        <f t="shared" si="532"/>
        <v>1097905.176274424</v>
      </c>
      <c r="AIX60" s="232">
        <f t="shared" si="532"/>
        <v>1097905.176274424</v>
      </c>
      <c r="AIY60" s="232">
        <f t="shared" si="532"/>
        <v>1097905.176274424</v>
      </c>
      <c r="AIZ60" s="232">
        <f t="shared" si="532"/>
        <v>1097905.176274424</v>
      </c>
      <c r="AJA60" s="232">
        <f t="shared" si="532"/>
        <v>1097905.176274424</v>
      </c>
      <c r="AJB60" s="232">
        <f t="shared" si="532"/>
        <v>1097905.176274424</v>
      </c>
      <c r="AJC60" s="232">
        <f t="shared" si="532"/>
        <v>1097905.176274424</v>
      </c>
      <c r="AJD60" s="232">
        <f t="shared" si="532"/>
        <v>1097905.176274424</v>
      </c>
      <c r="AJE60" s="232">
        <f t="shared" si="532"/>
        <v>1097905.176274424</v>
      </c>
      <c r="AJF60" s="232">
        <f t="shared" si="532"/>
        <v>1097905.176274424</v>
      </c>
      <c r="AJG60" s="232">
        <f t="shared" si="532"/>
        <v>1097905.176274424</v>
      </c>
      <c r="AJH60" s="232">
        <f t="shared" si="532"/>
        <v>1097905.176274424</v>
      </c>
      <c r="AJI60" s="232">
        <f t="shared" si="532"/>
        <v>1097905.176274424</v>
      </c>
      <c r="AJJ60" s="232">
        <f t="shared" si="532"/>
        <v>1097905.176274424</v>
      </c>
      <c r="AJK60" s="232">
        <f t="shared" si="532"/>
        <v>1097905.176274424</v>
      </c>
      <c r="AJL60" s="232">
        <f t="shared" si="532"/>
        <v>1097905.176274424</v>
      </c>
      <c r="AJM60" s="232">
        <f t="shared" si="532"/>
        <v>1097905.176274424</v>
      </c>
      <c r="AJN60" s="232">
        <f t="shared" si="532"/>
        <v>1097905.176274424</v>
      </c>
      <c r="AJO60" s="232">
        <f t="shared" si="532"/>
        <v>1097905.176274424</v>
      </c>
      <c r="AJP60" s="232">
        <f t="shared" si="532"/>
        <v>1097905.176274424</v>
      </c>
      <c r="AJQ60" s="232">
        <f t="shared" si="532"/>
        <v>1097905.176274424</v>
      </c>
      <c r="AJR60" s="232">
        <f t="shared" si="532"/>
        <v>1097905.176274424</v>
      </c>
      <c r="AJS60" s="232">
        <f t="shared" si="532"/>
        <v>1097905.176274424</v>
      </c>
      <c r="AJT60" s="232">
        <f t="shared" si="532"/>
        <v>1097905.176274424</v>
      </c>
      <c r="AJU60" s="232">
        <f t="shared" si="532"/>
        <v>1097905.176274424</v>
      </c>
      <c r="AJV60" s="232">
        <f t="shared" si="532"/>
        <v>1097905.176274424</v>
      </c>
      <c r="AJW60" s="232">
        <f t="shared" si="532"/>
        <v>1097905.176274424</v>
      </c>
      <c r="AJX60" s="232">
        <f t="shared" si="532"/>
        <v>1097905.176274424</v>
      </c>
      <c r="AJY60" s="232">
        <f t="shared" si="532"/>
        <v>1097905.176274424</v>
      </c>
      <c r="AJZ60" s="232">
        <f t="shared" si="532"/>
        <v>1097905.176274424</v>
      </c>
      <c r="AKA60" s="232">
        <f t="shared" si="532"/>
        <v>1097905.176274424</v>
      </c>
      <c r="AKB60" s="232">
        <f t="shared" si="532"/>
        <v>1097905.176274424</v>
      </c>
      <c r="AKC60" s="232">
        <f t="shared" si="532"/>
        <v>1097905.176274424</v>
      </c>
      <c r="AKD60" s="232">
        <f t="shared" ref="AKD60:ALP60" si="533">AKD57-AKD59</f>
        <v>1097905.176274424</v>
      </c>
      <c r="AKE60" s="232">
        <f t="shared" si="533"/>
        <v>1097905.176274424</v>
      </c>
      <c r="AKF60" s="232">
        <f t="shared" si="533"/>
        <v>1097905.176274424</v>
      </c>
      <c r="AKG60" s="232">
        <f t="shared" si="533"/>
        <v>1097905.176274424</v>
      </c>
      <c r="AKH60" s="232">
        <f t="shared" si="533"/>
        <v>1097905.176274424</v>
      </c>
      <c r="AKI60" s="232">
        <f t="shared" si="533"/>
        <v>1097905.176274424</v>
      </c>
      <c r="AKJ60" s="232">
        <f t="shared" si="533"/>
        <v>1097905.176274424</v>
      </c>
      <c r="AKK60" s="232">
        <f t="shared" si="533"/>
        <v>1097905.176274424</v>
      </c>
      <c r="AKL60" s="232">
        <f t="shared" si="533"/>
        <v>1097905.176274424</v>
      </c>
      <c r="AKM60" s="232">
        <f t="shared" si="533"/>
        <v>1097905.176274424</v>
      </c>
      <c r="AKN60" s="232">
        <f t="shared" si="533"/>
        <v>1097905.176274424</v>
      </c>
      <c r="AKO60" s="232">
        <f t="shared" si="533"/>
        <v>1097905.176274424</v>
      </c>
      <c r="AKP60" s="232">
        <f t="shared" si="533"/>
        <v>1097905.176274424</v>
      </c>
      <c r="AKQ60" s="232">
        <f t="shared" si="533"/>
        <v>1097905.176274424</v>
      </c>
      <c r="AKR60" s="232">
        <f t="shared" si="533"/>
        <v>1097905.176274424</v>
      </c>
      <c r="AKS60" s="232">
        <f t="shared" si="533"/>
        <v>1097905.176274424</v>
      </c>
      <c r="AKT60" s="232">
        <f t="shared" si="533"/>
        <v>1097905.176274424</v>
      </c>
      <c r="AKU60" s="232">
        <f t="shared" si="533"/>
        <v>1097905.176274424</v>
      </c>
      <c r="AKV60" s="232">
        <f t="shared" si="533"/>
        <v>1097905.176274424</v>
      </c>
      <c r="AKW60" s="232">
        <f t="shared" si="533"/>
        <v>1097905.176274424</v>
      </c>
      <c r="AKX60" s="232">
        <f t="shared" si="533"/>
        <v>1097905.176274424</v>
      </c>
      <c r="AKY60" s="232">
        <f t="shared" si="533"/>
        <v>1097905.176274424</v>
      </c>
      <c r="AKZ60" s="232">
        <f t="shared" si="533"/>
        <v>1097905.176274424</v>
      </c>
      <c r="ALA60" s="232">
        <f t="shared" si="533"/>
        <v>1097905.176274424</v>
      </c>
      <c r="ALB60" s="232">
        <f t="shared" si="533"/>
        <v>1097905.176274424</v>
      </c>
      <c r="ALC60" s="232">
        <f t="shared" si="533"/>
        <v>1097905.176274424</v>
      </c>
      <c r="ALD60" s="232">
        <f t="shared" si="533"/>
        <v>1097905.176274424</v>
      </c>
      <c r="ALE60" s="232">
        <f t="shared" si="533"/>
        <v>1097905.176274424</v>
      </c>
      <c r="ALF60" s="232">
        <f t="shared" si="533"/>
        <v>1097905.176274424</v>
      </c>
      <c r="ALG60" s="232">
        <f t="shared" si="533"/>
        <v>1097905.176274424</v>
      </c>
      <c r="ALH60" s="232">
        <f t="shared" si="533"/>
        <v>1097905.176274424</v>
      </c>
      <c r="ALI60" s="232">
        <f t="shared" si="533"/>
        <v>1097905.176274424</v>
      </c>
      <c r="ALJ60" s="232">
        <f t="shared" si="533"/>
        <v>1097905.176274424</v>
      </c>
      <c r="ALK60" s="232">
        <f t="shared" si="533"/>
        <v>1097905.176274424</v>
      </c>
      <c r="ALL60" s="232">
        <f t="shared" si="533"/>
        <v>1097905.176274424</v>
      </c>
      <c r="ALM60" s="232">
        <f t="shared" si="533"/>
        <v>1097905.176274424</v>
      </c>
      <c r="ALN60" s="232">
        <f t="shared" si="533"/>
        <v>1097905.176274424</v>
      </c>
      <c r="ALO60" s="232">
        <f t="shared" si="533"/>
        <v>1097905.176274424</v>
      </c>
      <c r="ALP60" s="232">
        <f t="shared" si="533"/>
        <v>1097905.176274424</v>
      </c>
    </row>
    <row r="61" spans="1:1004" x14ac:dyDescent="0.3">
      <c r="C61" s="195" t="s">
        <v>99</v>
      </c>
      <c r="D61" s="131">
        <f>ROIC!H8</f>
        <v>2</v>
      </c>
      <c r="E61" s="131">
        <f>D61</f>
        <v>2</v>
      </c>
      <c r="F61" s="131">
        <f t="shared" ref="F61:BQ61" si="534">E61</f>
        <v>2</v>
      </c>
      <c r="G61" s="131">
        <f t="shared" si="534"/>
        <v>2</v>
      </c>
      <c r="H61" s="131">
        <f t="shared" si="534"/>
        <v>2</v>
      </c>
      <c r="I61" s="131">
        <f t="shared" si="534"/>
        <v>2</v>
      </c>
      <c r="J61" s="131">
        <f t="shared" si="534"/>
        <v>2</v>
      </c>
      <c r="K61" s="131">
        <f t="shared" si="534"/>
        <v>2</v>
      </c>
      <c r="L61" s="131">
        <f t="shared" si="534"/>
        <v>2</v>
      </c>
      <c r="M61" s="131">
        <f t="shared" si="534"/>
        <v>2</v>
      </c>
      <c r="N61" s="131">
        <f t="shared" si="534"/>
        <v>2</v>
      </c>
      <c r="O61" s="131">
        <f t="shared" si="534"/>
        <v>2</v>
      </c>
      <c r="P61" s="131">
        <f t="shared" si="534"/>
        <v>2</v>
      </c>
      <c r="Q61" s="131">
        <f t="shared" si="534"/>
        <v>2</v>
      </c>
      <c r="R61" s="131">
        <f t="shared" si="534"/>
        <v>2</v>
      </c>
      <c r="S61" s="131">
        <f t="shared" si="534"/>
        <v>2</v>
      </c>
      <c r="T61" s="131">
        <f t="shared" si="534"/>
        <v>2</v>
      </c>
      <c r="U61" s="131">
        <f t="shared" si="534"/>
        <v>2</v>
      </c>
      <c r="V61" s="131">
        <f t="shared" si="534"/>
        <v>2</v>
      </c>
      <c r="W61" s="131">
        <f t="shared" si="534"/>
        <v>2</v>
      </c>
      <c r="X61" s="131">
        <f t="shared" si="534"/>
        <v>2</v>
      </c>
      <c r="Y61" s="131">
        <f t="shared" si="534"/>
        <v>2</v>
      </c>
      <c r="Z61" s="131">
        <f t="shared" si="534"/>
        <v>2</v>
      </c>
      <c r="AA61" s="131">
        <f t="shared" si="534"/>
        <v>2</v>
      </c>
      <c r="AB61" s="131">
        <f t="shared" si="534"/>
        <v>2</v>
      </c>
      <c r="AC61" s="131">
        <f t="shared" si="534"/>
        <v>2</v>
      </c>
      <c r="AD61" s="131">
        <f t="shared" si="534"/>
        <v>2</v>
      </c>
      <c r="AE61" s="131">
        <f t="shared" si="534"/>
        <v>2</v>
      </c>
      <c r="AF61" s="131">
        <f t="shared" si="534"/>
        <v>2</v>
      </c>
      <c r="AG61" s="131">
        <f t="shared" si="534"/>
        <v>2</v>
      </c>
      <c r="AH61" s="131">
        <f t="shared" si="534"/>
        <v>2</v>
      </c>
      <c r="AI61" s="131">
        <f t="shared" si="534"/>
        <v>2</v>
      </c>
      <c r="AJ61" s="131">
        <f t="shared" si="534"/>
        <v>2</v>
      </c>
      <c r="AK61" s="131">
        <f t="shared" si="534"/>
        <v>2</v>
      </c>
      <c r="AL61" s="131">
        <f t="shared" si="534"/>
        <v>2</v>
      </c>
      <c r="AM61" s="131">
        <f t="shared" si="534"/>
        <v>2</v>
      </c>
      <c r="AN61" s="131">
        <f t="shared" si="534"/>
        <v>2</v>
      </c>
      <c r="AO61" s="131">
        <f t="shared" si="534"/>
        <v>2</v>
      </c>
      <c r="AP61" s="131">
        <f t="shared" si="534"/>
        <v>2</v>
      </c>
      <c r="AQ61" s="131">
        <f t="shared" si="534"/>
        <v>2</v>
      </c>
      <c r="AR61" s="131">
        <f t="shared" si="534"/>
        <v>2</v>
      </c>
      <c r="AS61" s="131">
        <f t="shared" si="534"/>
        <v>2</v>
      </c>
      <c r="AT61" s="131">
        <f t="shared" si="534"/>
        <v>2</v>
      </c>
      <c r="AU61" s="131">
        <f t="shared" si="534"/>
        <v>2</v>
      </c>
      <c r="AV61" s="131">
        <f t="shared" si="534"/>
        <v>2</v>
      </c>
      <c r="AW61" s="131">
        <f t="shared" si="534"/>
        <v>2</v>
      </c>
      <c r="AX61" s="131">
        <f t="shared" si="534"/>
        <v>2</v>
      </c>
      <c r="AY61" s="131">
        <f t="shared" si="534"/>
        <v>2</v>
      </c>
      <c r="AZ61" s="131">
        <f t="shared" si="534"/>
        <v>2</v>
      </c>
      <c r="BA61" s="131">
        <f t="shared" si="534"/>
        <v>2</v>
      </c>
      <c r="BB61" s="131">
        <f t="shared" si="534"/>
        <v>2</v>
      </c>
      <c r="BC61" s="131">
        <f t="shared" si="534"/>
        <v>2</v>
      </c>
      <c r="BD61" s="131">
        <f t="shared" si="534"/>
        <v>2</v>
      </c>
      <c r="BE61" s="131">
        <f t="shared" si="534"/>
        <v>2</v>
      </c>
      <c r="BF61" s="131">
        <f t="shared" si="534"/>
        <v>2</v>
      </c>
      <c r="BG61" s="131">
        <f t="shared" si="534"/>
        <v>2</v>
      </c>
      <c r="BH61" s="131">
        <f t="shared" si="534"/>
        <v>2</v>
      </c>
      <c r="BI61" s="131">
        <f t="shared" si="534"/>
        <v>2</v>
      </c>
      <c r="BJ61" s="131">
        <f t="shared" si="534"/>
        <v>2</v>
      </c>
      <c r="BK61" s="131">
        <f t="shared" si="534"/>
        <v>2</v>
      </c>
      <c r="BL61" s="131">
        <f t="shared" si="534"/>
        <v>2</v>
      </c>
      <c r="BM61" s="131">
        <f t="shared" si="534"/>
        <v>2</v>
      </c>
      <c r="BN61" s="131">
        <f t="shared" si="534"/>
        <v>2</v>
      </c>
      <c r="BO61" s="131">
        <f t="shared" si="534"/>
        <v>2</v>
      </c>
      <c r="BP61" s="131">
        <f t="shared" si="534"/>
        <v>2</v>
      </c>
      <c r="BQ61" s="131">
        <f t="shared" si="534"/>
        <v>2</v>
      </c>
      <c r="BR61" s="131">
        <f t="shared" ref="BR61:EC61" si="535">BQ61</f>
        <v>2</v>
      </c>
      <c r="BS61" s="131">
        <f t="shared" si="535"/>
        <v>2</v>
      </c>
      <c r="BT61" s="131">
        <f t="shared" si="535"/>
        <v>2</v>
      </c>
      <c r="BU61" s="131">
        <f t="shared" si="535"/>
        <v>2</v>
      </c>
      <c r="BV61" s="131">
        <f t="shared" si="535"/>
        <v>2</v>
      </c>
      <c r="BW61" s="131">
        <f t="shared" si="535"/>
        <v>2</v>
      </c>
      <c r="BX61" s="131">
        <f t="shared" si="535"/>
        <v>2</v>
      </c>
      <c r="BY61" s="131">
        <f t="shared" si="535"/>
        <v>2</v>
      </c>
      <c r="BZ61" s="131">
        <f t="shared" si="535"/>
        <v>2</v>
      </c>
      <c r="CA61" s="131">
        <f t="shared" si="535"/>
        <v>2</v>
      </c>
      <c r="CB61" s="131">
        <f t="shared" si="535"/>
        <v>2</v>
      </c>
      <c r="CC61" s="131">
        <f t="shared" si="535"/>
        <v>2</v>
      </c>
      <c r="CD61" s="131">
        <f t="shared" si="535"/>
        <v>2</v>
      </c>
      <c r="CE61" s="131">
        <f t="shared" si="535"/>
        <v>2</v>
      </c>
      <c r="CF61" s="131">
        <f t="shared" si="535"/>
        <v>2</v>
      </c>
      <c r="CG61" s="131">
        <f t="shared" si="535"/>
        <v>2</v>
      </c>
      <c r="CH61" s="131">
        <f t="shared" si="535"/>
        <v>2</v>
      </c>
      <c r="CI61" s="131">
        <f t="shared" si="535"/>
        <v>2</v>
      </c>
      <c r="CJ61" s="131">
        <f t="shared" si="535"/>
        <v>2</v>
      </c>
      <c r="CK61" s="131">
        <f t="shared" si="535"/>
        <v>2</v>
      </c>
      <c r="CL61" s="131">
        <f t="shared" si="535"/>
        <v>2</v>
      </c>
      <c r="CM61" s="131">
        <f t="shared" si="535"/>
        <v>2</v>
      </c>
      <c r="CN61" s="131">
        <f t="shared" si="535"/>
        <v>2</v>
      </c>
      <c r="CO61" s="131">
        <f t="shared" si="535"/>
        <v>2</v>
      </c>
      <c r="CP61" s="131">
        <f t="shared" si="535"/>
        <v>2</v>
      </c>
      <c r="CQ61" s="131">
        <f t="shared" si="535"/>
        <v>2</v>
      </c>
      <c r="CR61" s="131">
        <f t="shared" si="535"/>
        <v>2</v>
      </c>
      <c r="CS61" s="131">
        <f t="shared" si="535"/>
        <v>2</v>
      </c>
      <c r="CT61" s="131">
        <f t="shared" si="535"/>
        <v>2</v>
      </c>
      <c r="CU61" s="131">
        <f t="shared" si="535"/>
        <v>2</v>
      </c>
      <c r="CV61" s="131">
        <f t="shared" si="535"/>
        <v>2</v>
      </c>
      <c r="CW61" s="131">
        <f t="shared" si="535"/>
        <v>2</v>
      </c>
      <c r="CX61" s="131">
        <f t="shared" si="535"/>
        <v>2</v>
      </c>
      <c r="CY61" s="131">
        <f t="shared" si="535"/>
        <v>2</v>
      </c>
      <c r="CZ61" s="131">
        <f t="shared" si="535"/>
        <v>2</v>
      </c>
      <c r="DA61" s="131">
        <f t="shared" si="535"/>
        <v>2</v>
      </c>
      <c r="DB61" s="131">
        <f t="shared" si="535"/>
        <v>2</v>
      </c>
      <c r="DC61" s="131">
        <f t="shared" si="535"/>
        <v>2</v>
      </c>
      <c r="DD61" s="131">
        <f t="shared" si="535"/>
        <v>2</v>
      </c>
      <c r="DE61" s="131">
        <f t="shared" si="535"/>
        <v>2</v>
      </c>
      <c r="DF61" s="131">
        <f t="shared" si="535"/>
        <v>2</v>
      </c>
      <c r="DG61" s="131">
        <f t="shared" si="535"/>
        <v>2</v>
      </c>
      <c r="DH61" s="131">
        <f t="shared" si="535"/>
        <v>2</v>
      </c>
      <c r="DI61" s="131">
        <f t="shared" si="535"/>
        <v>2</v>
      </c>
      <c r="DJ61" s="131">
        <f t="shared" si="535"/>
        <v>2</v>
      </c>
      <c r="DK61" s="131">
        <f t="shared" si="535"/>
        <v>2</v>
      </c>
      <c r="DL61" s="131">
        <f t="shared" si="535"/>
        <v>2</v>
      </c>
      <c r="DM61" s="131">
        <f t="shared" si="535"/>
        <v>2</v>
      </c>
      <c r="DN61" s="131">
        <f t="shared" si="535"/>
        <v>2</v>
      </c>
      <c r="DO61" s="131">
        <f t="shared" si="535"/>
        <v>2</v>
      </c>
      <c r="DP61" s="131">
        <f t="shared" si="535"/>
        <v>2</v>
      </c>
      <c r="DQ61" s="131">
        <f t="shared" si="535"/>
        <v>2</v>
      </c>
      <c r="DR61" s="131">
        <f t="shared" si="535"/>
        <v>2</v>
      </c>
      <c r="DS61" s="131">
        <f t="shared" si="535"/>
        <v>2</v>
      </c>
      <c r="DT61" s="131">
        <f t="shared" si="535"/>
        <v>2</v>
      </c>
      <c r="DU61" s="131">
        <f t="shared" si="535"/>
        <v>2</v>
      </c>
      <c r="DV61" s="131">
        <f t="shared" si="535"/>
        <v>2</v>
      </c>
      <c r="DW61" s="131">
        <f t="shared" si="535"/>
        <v>2</v>
      </c>
      <c r="DX61" s="131">
        <f t="shared" si="535"/>
        <v>2</v>
      </c>
      <c r="DY61" s="131">
        <f t="shared" si="535"/>
        <v>2</v>
      </c>
      <c r="DZ61" s="131">
        <f t="shared" si="535"/>
        <v>2</v>
      </c>
      <c r="EA61" s="131">
        <f t="shared" si="535"/>
        <v>2</v>
      </c>
      <c r="EB61" s="131">
        <f t="shared" si="535"/>
        <v>2</v>
      </c>
      <c r="EC61" s="131">
        <f t="shared" si="535"/>
        <v>2</v>
      </c>
      <c r="ED61" s="131">
        <f t="shared" ref="ED61:GO61" si="536">EC61</f>
        <v>2</v>
      </c>
      <c r="EE61" s="131">
        <f t="shared" si="536"/>
        <v>2</v>
      </c>
      <c r="EF61" s="131">
        <f t="shared" si="536"/>
        <v>2</v>
      </c>
      <c r="EG61" s="131">
        <f t="shared" si="536"/>
        <v>2</v>
      </c>
      <c r="EH61" s="131">
        <f t="shared" si="536"/>
        <v>2</v>
      </c>
      <c r="EI61" s="131">
        <f t="shared" si="536"/>
        <v>2</v>
      </c>
      <c r="EJ61" s="131">
        <f t="shared" si="536"/>
        <v>2</v>
      </c>
      <c r="EK61" s="131">
        <f t="shared" si="536"/>
        <v>2</v>
      </c>
      <c r="EL61" s="131">
        <f t="shared" si="536"/>
        <v>2</v>
      </c>
      <c r="EM61" s="131">
        <f t="shared" si="536"/>
        <v>2</v>
      </c>
      <c r="EN61" s="131">
        <f t="shared" si="536"/>
        <v>2</v>
      </c>
      <c r="EO61" s="131">
        <f t="shared" si="536"/>
        <v>2</v>
      </c>
      <c r="EP61" s="131">
        <f t="shared" si="536"/>
        <v>2</v>
      </c>
      <c r="EQ61" s="131">
        <f t="shared" si="536"/>
        <v>2</v>
      </c>
      <c r="ER61" s="131">
        <f t="shared" si="536"/>
        <v>2</v>
      </c>
      <c r="ES61" s="131">
        <f t="shared" si="536"/>
        <v>2</v>
      </c>
      <c r="ET61" s="131">
        <f t="shared" si="536"/>
        <v>2</v>
      </c>
      <c r="EU61" s="131">
        <f t="shared" si="536"/>
        <v>2</v>
      </c>
      <c r="EV61" s="131">
        <f t="shared" si="536"/>
        <v>2</v>
      </c>
      <c r="EW61" s="131">
        <f t="shared" si="536"/>
        <v>2</v>
      </c>
      <c r="EX61" s="131">
        <f t="shared" si="536"/>
        <v>2</v>
      </c>
      <c r="EY61" s="131">
        <f t="shared" si="536"/>
        <v>2</v>
      </c>
      <c r="EZ61" s="131">
        <f t="shared" si="536"/>
        <v>2</v>
      </c>
      <c r="FA61" s="131">
        <f t="shared" si="536"/>
        <v>2</v>
      </c>
      <c r="FB61" s="131">
        <f t="shared" si="536"/>
        <v>2</v>
      </c>
      <c r="FC61" s="131">
        <f t="shared" si="536"/>
        <v>2</v>
      </c>
      <c r="FD61" s="131">
        <f t="shared" si="536"/>
        <v>2</v>
      </c>
      <c r="FE61" s="131">
        <f t="shared" si="536"/>
        <v>2</v>
      </c>
      <c r="FF61" s="131">
        <f t="shared" si="536"/>
        <v>2</v>
      </c>
      <c r="FG61" s="131">
        <f t="shared" si="536"/>
        <v>2</v>
      </c>
      <c r="FH61" s="131">
        <f t="shared" si="536"/>
        <v>2</v>
      </c>
      <c r="FI61" s="131">
        <f t="shared" si="536"/>
        <v>2</v>
      </c>
      <c r="FJ61" s="131">
        <f t="shared" si="536"/>
        <v>2</v>
      </c>
      <c r="FK61" s="131">
        <f t="shared" si="536"/>
        <v>2</v>
      </c>
      <c r="FL61" s="131">
        <f t="shared" si="536"/>
        <v>2</v>
      </c>
      <c r="FM61" s="131">
        <f t="shared" si="536"/>
        <v>2</v>
      </c>
      <c r="FN61" s="131">
        <f t="shared" si="536"/>
        <v>2</v>
      </c>
      <c r="FO61" s="131">
        <f t="shared" si="536"/>
        <v>2</v>
      </c>
      <c r="FP61" s="131">
        <f t="shared" si="536"/>
        <v>2</v>
      </c>
      <c r="FQ61" s="131">
        <f t="shared" si="536"/>
        <v>2</v>
      </c>
      <c r="FR61" s="131">
        <f t="shared" si="536"/>
        <v>2</v>
      </c>
      <c r="FS61" s="131">
        <f t="shared" si="536"/>
        <v>2</v>
      </c>
      <c r="FT61" s="131">
        <f t="shared" si="536"/>
        <v>2</v>
      </c>
      <c r="FU61" s="131">
        <f t="shared" si="536"/>
        <v>2</v>
      </c>
      <c r="FV61" s="131">
        <f t="shared" si="536"/>
        <v>2</v>
      </c>
      <c r="FW61" s="131">
        <f t="shared" si="536"/>
        <v>2</v>
      </c>
      <c r="FX61" s="131">
        <f t="shared" si="536"/>
        <v>2</v>
      </c>
      <c r="FY61" s="131">
        <f t="shared" si="536"/>
        <v>2</v>
      </c>
      <c r="FZ61" s="131">
        <f t="shared" si="536"/>
        <v>2</v>
      </c>
      <c r="GA61" s="131">
        <f t="shared" si="536"/>
        <v>2</v>
      </c>
      <c r="GB61" s="131">
        <f t="shared" si="536"/>
        <v>2</v>
      </c>
      <c r="GC61" s="131">
        <f t="shared" si="536"/>
        <v>2</v>
      </c>
      <c r="GD61" s="131">
        <f t="shared" si="536"/>
        <v>2</v>
      </c>
      <c r="GE61" s="131">
        <f t="shared" si="536"/>
        <v>2</v>
      </c>
      <c r="GF61" s="131">
        <f t="shared" si="536"/>
        <v>2</v>
      </c>
      <c r="GG61" s="131">
        <f t="shared" si="536"/>
        <v>2</v>
      </c>
      <c r="GH61" s="131">
        <f t="shared" si="536"/>
        <v>2</v>
      </c>
      <c r="GI61" s="131">
        <f t="shared" si="536"/>
        <v>2</v>
      </c>
      <c r="GJ61" s="131">
        <f t="shared" si="536"/>
        <v>2</v>
      </c>
      <c r="GK61" s="131">
        <f t="shared" si="536"/>
        <v>2</v>
      </c>
      <c r="GL61" s="131">
        <f t="shared" si="536"/>
        <v>2</v>
      </c>
      <c r="GM61" s="131">
        <f t="shared" si="536"/>
        <v>2</v>
      </c>
      <c r="GN61" s="131">
        <f t="shared" si="536"/>
        <v>2</v>
      </c>
      <c r="GO61" s="131">
        <f t="shared" si="536"/>
        <v>2</v>
      </c>
      <c r="GP61" s="131">
        <f t="shared" ref="GP61:JA61" si="537">GO61</f>
        <v>2</v>
      </c>
      <c r="GQ61" s="131">
        <f t="shared" si="537"/>
        <v>2</v>
      </c>
      <c r="GR61" s="131">
        <f t="shared" si="537"/>
        <v>2</v>
      </c>
      <c r="GS61" s="131">
        <f t="shared" si="537"/>
        <v>2</v>
      </c>
      <c r="GT61" s="131">
        <f t="shared" si="537"/>
        <v>2</v>
      </c>
      <c r="GU61" s="131">
        <f t="shared" si="537"/>
        <v>2</v>
      </c>
      <c r="GV61" s="131">
        <f t="shared" si="537"/>
        <v>2</v>
      </c>
      <c r="GW61" s="131">
        <f t="shared" si="537"/>
        <v>2</v>
      </c>
      <c r="GX61" s="131">
        <f t="shared" si="537"/>
        <v>2</v>
      </c>
      <c r="GY61" s="131">
        <f t="shared" si="537"/>
        <v>2</v>
      </c>
      <c r="GZ61" s="131">
        <f t="shared" si="537"/>
        <v>2</v>
      </c>
      <c r="HA61" s="131">
        <f t="shared" si="537"/>
        <v>2</v>
      </c>
      <c r="HB61" s="131">
        <f t="shared" si="537"/>
        <v>2</v>
      </c>
      <c r="HC61" s="131">
        <f t="shared" si="537"/>
        <v>2</v>
      </c>
      <c r="HD61" s="131">
        <f t="shared" si="537"/>
        <v>2</v>
      </c>
      <c r="HE61" s="131">
        <f t="shared" si="537"/>
        <v>2</v>
      </c>
      <c r="HF61" s="131">
        <f t="shared" si="537"/>
        <v>2</v>
      </c>
      <c r="HG61" s="131">
        <f t="shared" si="537"/>
        <v>2</v>
      </c>
      <c r="HH61" s="131">
        <f t="shared" si="537"/>
        <v>2</v>
      </c>
      <c r="HI61" s="131">
        <f t="shared" si="537"/>
        <v>2</v>
      </c>
      <c r="HJ61" s="131">
        <f t="shared" si="537"/>
        <v>2</v>
      </c>
      <c r="HK61" s="131">
        <f t="shared" si="537"/>
        <v>2</v>
      </c>
      <c r="HL61" s="131">
        <f t="shared" si="537"/>
        <v>2</v>
      </c>
      <c r="HM61" s="131">
        <f t="shared" si="537"/>
        <v>2</v>
      </c>
      <c r="HN61" s="131">
        <f t="shared" si="537"/>
        <v>2</v>
      </c>
      <c r="HO61" s="131">
        <f t="shared" si="537"/>
        <v>2</v>
      </c>
      <c r="HP61" s="131">
        <f t="shared" si="537"/>
        <v>2</v>
      </c>
      <c r="HQ61" s="131">
        <f t="shared" si="537"/>
        <v>2</v>
      </c>
      <c r="HR61" s="131">
        <f t="shared" si="537"/>
        <v>2</v>
      </c>
      <c r="HS61" s="131">
        <f t="shared" si="537"/>
        <v>2</v>
      </c>
      <c r="HT61" s="131">
        <f t="shared" si="537"/>
        <v>2</v>
      </c>
      <c r="HU61" s="131">
        <f t="shared" si="537"/>
        <v>2</v>
      </c>
      <c r="HV61" s="131">
        <f t="shared" si="537"/>
        <v>2</v>
      </c>
      <c r="HW61" s="131">
        <f t="shared" si="537"/>
        <v>2</v>
      </c>
      <c r="HX61" s="131">
        <f t="shared" si="537"/>
        <v>2</v>
      </c>
      <c r="HY61" s="131">
        <f t="shared" si="537"/>
        <v>2</v>
      </c>
      <c r="HZ61" s="131">
        <f t="shared" si="537"/>
        <v>2</v>
      </c>
      <c r="IA61" s="131">
        <f t="shared" si="537"/>
        <v>2</v>
      </c>
      <c r="IB61" s="131">
        <f t="shared" si="537"/>
        <v>2</v>
      </c>
      <c r="IC61" s="131">
        <f t="shared" si="537"/>
        <v>2</v>
      </c>
      <c r="ID61" s="131">
        <f t="shared" si="537"/>
        <v>2</v>
      </c>
      <c r="IE61" s="131">
        <f t="shared" si="537"/>
        <v>2</v>
      </c>
      <c r="IF61" s="131">
        <f t="shared" si="537"/>
        <v>2</v>
      </c>
      <c r="IG61" s="131">
        <f t="shared" si="537"/>
        <v>2</v>
      </c>
      <c r="IH61" s="131">
        <f t="shared" si="537"/>
        <v>2</v>
      </c>
      <c r="II61" s="131">
        <f t="shared" si="537"/>
        <v>2</v>
      </c>
      <c r="IJ61" s="131">
        <f t="shared" si="537"/>
        <v>2</v>
      </c>
      <c r="IK61" s="131">
        <f t="shared" si="537"/>
        <v>2</v>
      </c>
      <c r="IL61" s="131">
        <f t="shared" si="537"/>
        <v>2</v>
      </c>
      <c r="IM61" s="131">
        <f t="shared" si="537"/>
        <v>2</v>
      </c>
      <c r="IN61" s="131">
        <f t="shared" si="537"/>
        <v>2</v>
      </c>
      <c r="IO61" s="131">
        <f t="shared" si="537"/>
        <v>2</v>
      </c>
      <c r="IP61" s="131">
        <f t="shared" si="537"/>
        <v>2</v>
      </c>
      <c r="IQ61" s="131">
        <f t="shared" si="537"/>
        <v>2</v>
      </c>
      <c r="IR61" s="131">
        <f t="shared" si="537"/>
        <v>2</v>
      </c>
      <c r="IS61" s="131">
        <f t="shared" si="537"/>
        <v>2</v>
      </c>
      <c r="IT61" s="131">
        <f t="shared" si="537"/>
        <v>2</v>
      </c>
      <c r="IU61" s="131">
        <f t="shared" si="537"/>
        <v>2</v>
      </c>
      <c r="IV61" s="131">
        <f t="shared" si="537"/>
        <v>2</v>
      </c>
      <c r="IW61" s="131">
        <f t="shared" si="537"/>
        <v>2</v>
      </c>
      <c r="IX61" s="131">
        <f t="shared" si="537"/>
        <v>2</v>
      </c>
      <c r="IY61" s="131">
        <f t="shared" si="537"/>
        <v>2</v>
      </c>
      <c r="IZ61" s="131">
        <f t="shared" si="537"/>
        <v>2</v>
      </c>
      <c r="JA61" s="131">
        <f t="shared" si="537"/>
        <v>2</v>
      </c>
      <c r="JB61" s="131">
        <f t="shared" ref="JB61:LM61" si="538">JA61</f>
        <v>2</v>
      </c>
      <c r="JC61" s="131">
        <f t="shared" si="538"/>
        <v>2</v>
      </c>
      <c r="JD61" s="131">
        <f t="shared" si="538"/>
        <v>2</v>
      </c>
      <c r="JE61" s="131">
        <f t="shared" si="538"/>
        <v>2</v>
      </c>
      <c r="JF61" s="131">
        <f t="shared" si="538"/>
        <v>2</v>
      </c>
      <c r="JG61" s="131">
        <f t="shared" si="538"/>
        <v>2</v>
      </c>
      <c r="JH61" s="131">
        <f t="shared" si="538"/>
        <v>2</v>
      </c>
      <c r="JI61" s="131">
        <f t="shared" si="538"/>
        <v>2</v>
      </c>
      <c r="JJ61" s="131">
        <f t="shared" si="538"/>
        <v>2</v>
      </c>
      <c r="JK61" s="131">
        <f t="shared" si="538"/>
        <v>2</v>
      </c>
      <c r="JL61" s="131">
        <f t="shared" si="538"/>
        <v>2</v>
      </c>
      <c r="JM61" s="131">
        <f t="shared" si="538"/>
        <v>2</v>
      </c>
      <c r="JN61" s="131">
        <f t="shared" si="538"/>
        <v>2</v>
      </c>
      <c r="JO61" s="131">
        <f t="shared" si="538"/>
        <v>2</v>
      </c>
      <c r="JP61" s="131">
        <f t="shared" si="538"/>
        <v>2</v>
      </c>
      <c r="JQ61" s="131">
        <f t="shared" si="538"/>
        <v>2</v>
      </c>
      <c r="JR61" s="131">
        <f t="shared" si="538"/>
        <v>2</v>
      </c>
      <c r="JS61" s="131">
        <f t="shared" si="538"/>
        <v>2</v>
      </c>
      <c r="JT61" s="131">
        <f t="shared" si="538"/>
        <v>2</v>
      </c>
      <c r="JU61" s="131">
        <f t="shared" si="538"/>
        <v>2</v>
      </c>
      <c r="JV61" s="131">
        <f t="shared" si="538"/>
        <v>2</v>
      </c>
      <c r="JW61" s="131">
        <f t="shared" si="538"/>
        <v>2</v>
      </c>
      <c r="JX61" s="131">
        <f t="shared" si="538"/>
        <v>2</v>
      </c>
      <c r="JY61" s="131">
        <f t="shared" si="538"/>
        <v>2</v>
      </c>
      <c r="JZ61" s="131">
        <f t="shared" si="538"/>
        <v>2</v>
      </c>
      <c r="KA61" s="131">
        <f t="shared" si="538"/>
        <v>2</v>
      </c>
      <c r="KB61" s="131">
        <f t="shared" si="538"/>
        <v>2</v>
      </c>
      <c r="KC61" s="131">
        <f t="shared" si="538"/>
        <v>2</v>
      </c>
      <c r="KD61" s="131">
        <f t="shared" si="538"/>
        <v>2</v>
      </c>
      <c r="KE61" s="131">
        <f t="shared" si="538"/>
        <v>2</v>
      </c>
      <c r="KF61" s="131">
        <f t="shared" si="538"/>
        <v>2</v>
      </c>
      <c r="KG61" s="131">
        <f t="shared" si="538"/>
        <v>2</v>
      </c>
      <c r="KH61" s="131">
        <f t="shared" si="538"/>
        <v>2</v>
      </c>
      <c r="KI61" s="131">
        <f t="shared" si="538"/>
        <v>2</v>
      </c>
      <c r="KJ61" s="131">
        <f t="shared" si="538"/>
        <v>2</v>
      </c>
      <c r="KK61" s="131">
        <f t="shared" si="538"/>
        <v>2</v>
      </c>
      <c r="KL61" s="131">
        <f t="shared" si="538"/>
        <v>2</v>
      </c>
      <c r="KM61" s="131">
        <f t="shared" si="538"/>
        <v>2</v>
      </c>
      <c r="KN61" s="131">
        <f t="shared" si="538"/>
        <v>2</v>
      </c>
      <c r="KO61" s="131">
        <f t="shared" si="538"/>
        <v>2</v>
      </c>
      <c r="KP61" s="131">
        <f t="shared" si="538"/>
        <v>2</v>
      </c>
      <c r="KQ61" s="131">
        <f t="shared" si="538"/>
        <v>2</v>
      </c>
      <c r="KR61" s="131">
        <f t="shared" si="538"/>
        <v>2</v>
      </c>
      <c r="KS61" s="131">
        <f t="shared" si="538"/>
        <v>2</v>
      </c>
      <c r="KT61" s="131">
        <f t="shared" si="538"/>
        <v>2</v>
      </c>
      <c r="KU61" s="131">
        <f t="shared" si="538"/>
        <v>2</v>
      </c>
      <c r="KV61" s="131">
        <f t="shared" si="538"/>
        <v>2</v>
      </c>
      <c r="KW61" s="131">
        <f t="shared" si="538"/>
        <v>2</v>
      </c>
      <c r="KX61" s="131">
        <f t="shared" si="538"/>
        <v>2</v>
      </c>
      <c r="KY61" s="131">
        <f t="shared" si="538"/>
        <v>2</v>
      </c>
      <c r="KZ61" s="131">
        <f t="shared" si="538"/>
        <v>2</v>
      </c>
      <c r="LA61" s="131">
        <f t="shared" si="538"/>
        <v>2</v>
      </c>
      <c r="LB61" s="131">
        <f t="shared" si="538"/>
        <v>2</v>
      </c>
      <c r="LC61" s="131">
        <f t="shared" si="538"/>
        <v>2</v>
      </c>
      <c r="LD61" s="131">
        <f t="shared" si="538"/>
        <v>2</v>
      </c>
      <c r="LE61" s="131">
        <f t="shared" si="538"/>
        <v>2</v>
      </c>
      <c r="LF61" s="131">
        <f t="shared" si="538"/>
        <v>2</v>
      </c>
      <c r="LG61" s="131">
        <f t="shared" si="538"/>
        <v>2</v>
      </c>
      <c r="LH61" s="131">
        <f t="shared" si="538"/>
        <v>2</v>
      </c>
      <c r="LI61" s="131">
        <f t="shared" si="538"/>
        <v>2</v>
      </c>
      <c r="LJ61" s="131">
        <f t="shared" si="538"/>
        <v>2</v>
      </c>
      <c r="LK61" s="131">
        <f t="shared" si="538"/>
        <v>2</v>
      </c>
      <c r="LL61" s="131">
        <f t="shared" si="538"/>
        <v>2</v>
      </c>
      <c r="LM61" s="131">
        <f t="shared" si="538"/>
        <v>2</v>
      </c>
      <c r="LN61" s="131">
        <f t="shared" ref="LN61:NY61" si="539">LM61</f>
        <v>2</v>
      </c>
      <c r="LO61" s="131">
        <f t="shared" si="539"/>
        <v>2</v>
      </c>
      <c r="LP61" s="131">
        <f t="shared" si="539"/>
        <v>2</v>
      </c>
      <c r="LQ61" s="131">
        <f t="shared" si="539"/>
        <v>2</v>
      </c>
      <c r="LR61" s="131">
        <f t="shared" si="539"/>
        <v>2</v>
      </c>
      <c r="LS61" s="131">
        <f t="shared" si="539"/>
        <v>2</v>
      </c>
      <c r="LT61" s="131">
        <f t="shared" si="539"/>
        <v>2</v>
      </c>
      <c r="LU61" s="131">
        <f t="shared" si="539"/>
        <v>2</v>
      </c>
      <c r="LV61" s="131">
        <f t="shared" si="539"/>
        <v>2</v>
      </c>
      <c r="LW61" s="131">
        <f t="shared" si="539"/>
        <v>2</v>
      </c>
      <c r="LX61" s="131">
        <f t="shared" si="539"/>
        <v>2</v>
      </c>
      <c r="LY61" s="131">
        <f t="shared" si="539"/>
        <v>2</v>
      </c>
      <c r="LZ61" s="131">
        <f t="shared" si="539"/>
        <v>2</v>
      </c>
      <c r="MA61" s="131">
        <f t="shared" si="539"/>
        <v>2</v>
      </c>
      <c r="MB61" s="131">
        <f t="shared" si="539"/>
        <v>2</v>
      </c>
      <c r="MC61" s="131">
        <f t="shared" si="539"/>
        <v>2</v>
      </c>
      <c r="MD61" s="131">
        <f t="shared" si="539"/>
        <v>2</v>
      </c>
      <c r="ME61" s="131">
        <f t="shared" si="539"/>
        <v>2</v>
      </c>
      <c r="MF61" s="131">
        <f t="shared" si="539"/>
        <v>2</v>
      </c>
      <c r="MG61" s="131">
        <f t="shared" si="539"/>
        <v>2</v>
      </c>
      <c r="MH61" s="131">
        <f t="shared" si="539"/>
        <v>2</v>
      </c>
      <c r="MI61" s="131">
        <f t="shared" si="539"/>
        <v>2</v>
      </c>
      <c r="MJ61" s="131">
        <f t="shared" si="539"/>
        <v>2</v>
      </c>
      <c r="MK61" s="131">
        <f t="shared" si="539"/>
        <v>2</v>
      </c>
      <c r="ML61" s="131">
        <f t="shared" si="539"/>
        <v>2</v>
      </c>
      <c r="MM61" s="131">
        <f t="shared" si="539"/>
        <v>2</v>
      </c>
      <c r="MN61" s="131">
        <f t="shared" si="539"/>
        <v>2</v>
      </c>
      <c r="MO61" s="131">
        <f t="shared" si="539"/>
        <v>2</v>
      </c>
      <c r="MP61" s="131">
        <f t="shared" si="539"/>
        <v>2</v>
      </c>
      <c r="MQ61" s="131">
        <f t="shared" si="539"/>
        <v>2</v>
      </c>
      <c r="MR61" s="131">
        <f t="shared" si="539"/>
        <v>2</v>
      </c>
      <c r="MS61" s="131">
        <f t="shared" si="539"/>
        <v>2</v>
      </c>
      <c r="MT61" s="131">
        <f t="shared" si="539"/>
        <v>2</v>
      </c>
      <c r="MU61" s="131">
        <f t="shared" si="539"/>
        <v>2</v>
      </c>
      <c r="MV61" s="131">
        <f t="shared" si="539"/>
        <v>2</v>
      </c>
      <c r="MW61" s="131">
        <f t="shared" si="539"/>
        <v>2</v>
      </c>
      <c r="MX61" s="131">
        <f t="shared" si="539"/>
        <v>2</v>
      </c>
      <c r="MY61" s="131">
        <f t="shared" si="539"/>
        <v>2</v>
      </c>
      <c r="MZ61" s="131">
        <f t="shared" si="539"/>
        <v>2</v>
      </c>
      <c r="NA61" s="131">
        <f t="shared" si="539"/>
        <v>2</v>
      </c>
      <c r="NB61" s="131">
        <f t="shared" si="539"/>
        <v>2</v>
      </c>
      <c r="NC61" s="131">
        <f t="shared" si="539"/>
        <v>2</v>
      </c>
      <c r="ND61" s="131">
        <f t="shared" si="539"/>
        <v>2</v>
      </c>
      <c r="NE61" s="131">
        <f t="shared" si="539"/>
        <v>2</v>
      </c>
      <c r="NF61" s="131">
        <f t="shared" si="539"/>
        <v>2</v>
      </c>
      <c r="NG61" s="131">
        <f t="shared" si="539"/>
        <v>2</v>
      </c>
      <c r="NH61" s="131">
        <f t="shared" si="539"/>
        <v>2</v>
      </c>
      <c r="NI61" s="131">
        <f t="shared" si="539"/>
        <v>2</v>
      </c>
      <c r="NJ61" s="131">
        <f t="shared" si="539"/>
        <v>2</v>
      </c>
      <c r="NK61" s="131">
        <f t="shared" si="539"/>
        <v>2</v>
      </c>
      <c r="NL61" s="131">
        <f t="shared" si="539"/>
        <v>2</v>
      </c>
      <c r="NM61" s="131">
        <f t="shared" si="539"/>
        <v>2</v>
      </c>
      <c r="NN61" s="131">
        <f t="shared" si="539"/>
        <v>2</v>
      </c>
      <c r="NO61" s="131">
        <f t="shared" si="539"/>
        <v>2</v>
      </c>
      <c r="NP61" s="131">
        <f t="shared" si="539"/>
        <v>2</v>
      </c>
      <c r="NQ61" s="131">
        <f t="shared" si="539"/>
        <v>2</v>
      </c>
      <c r="NR61" s="131">
        <f t="shared" si="539"/>
        <v>2</v>
      </c>
      <c r="NS61" s="131">
        <f t="shared" si="539"/>
        <v>2</v>
      </c>
      <c r="NT61" s="131">
        <f t="shared" si="539"/>
        <v>2</v>
      </c>
      <c r="NU61" s="131">
        <f t="shared" si="539"/>
        <v>2</v>
      </c>
      <c r="NV61" s="131">
        <f t="shared" si="539"/>
        <v>2</v>
      </c>
      <c r="NW61" s="131">
        <f t="shared" si="539"/>
        <v>2</v>
      </c>
      <c r="NX61" s="131">
        <f t="shared" si="539"/>
        <v>2</v>
      </c>
      <c r="NY61" s="131">
        <f t="shared" si="539"/>
        <v>2</v>
      </c>
      <c r="NZ61" s="131">
        <f t="shared" ref="NZ61:QK61" si="540">NY61</f>
        <v>2</v>
      </c>
      <c r="OA61" s="131">
        <f t="shared" si="540"/>
        <v>2</v>
      </c>
      <c r="OB61" s="131">
        <f t="shared" si="540"/>
        <v>2</v>
      </c>
      <c r="OC61" s="131">
        <f t="shared" si="540"/>
        <v>2</v>
      </c>
      <c r="OD61" s="131">
        <f t="shared" si="540"/>
        <v>2</v>
      </c>
      <c r="OE61" s="131">
        <f t="shared" si="540"/>
        <v>2</v>
      </c>
      <c r="OF61" s="131">
        <f t="shared" si="540"/>
        <v>2</v>
      </c>
      <c r="OG61" s="131">
        <f t="shared" si="540"/>
        <v>2</v>
      </c>
      <c r="OH61" s="131">
        <f t="shared" si="540"/>
        <v>2</v>
      </c>
      <c r="OI61" s="131">
        <f t="shared" si="540"/>
        <v>2</v>
      </c>
      <c r="OJ61" s="131">
        <f t="shared" si="540"/>
        <v>2</v>
      </c>
      <c r="OK61" s="131">
        <f t="shared" si="540"/>
        <v>2</v>
      </c>
      <c r="OL61" s="131">
        <f t="shared" si="540"/>
        <v>2</v>
      </c>
      <c r="OM61" s="131">
        <f t="shared" si="540"/>
        <v>2</v>
      </c>
      <c r="ON61" s="131">
        <f t="shared" si="540"/>
        <v>2</v>
      </c>
      <c r="OO61" s="131">
        <f t="shared" si="540"/>
        <v>2</v>
      </c>
      <c r="OP61" s="131">
        <f t="shared" si="540"/>
        <v>2</v>
      </c>
      <c r="OQ61" s="131">
        <f t="shared" si="540"/>
        <v>2</v>
      </c>
      <c r="OR61" s="131">
        <f t="shared" si="540"/>
        <v>2</v>
      </c>
      <c r="OS61" s="131">
        <f t="shared" si="540"/>
        <v>2</v>
      </c>
      <c r="OT61" s="131">
        <f t="shared" si="540"/>
        <v>2</v>
      </c>
      <c r="OU61" s="131">
        <f t="shared" si="540"/>
        <v>2</v>
      </c>
      <c r="OV61" s="131">
        <f t="shared" si="540"/>
        <v>2</v>
      </c>
      <c r="OW61" s="131">
        <f t="shared" si="540"/>
        <v>2</v>
      </c>
      <c r="OX61" s="131">
        <f t="shared" si="540"/>
        <v>2</v>
      </c>
      <c r="OY61" s="131">
        <f t="shared" si="540"/>
        <v>2</v>
      </c>
      <c r="OZ61" s="131">
        <f t="shared" si="540"/>
        <v>2</v>
      </c>
      <c r="PA61" s="131">
        <f t="shared" si="540"/>
        <v>2</v>
      </c>
      <c r="PB61" s="131">
        <f t="shared" si="540"/>
        <v>2</v>
      </c>
      <c r="PC61" s="131">
        <f t="shared" si="540"/>
        <v>2</v>
      </c>
      <c r="PD61" s="131">
        <f t="shared" si="540"/>
        <v>2</v>
      </c>
      <c r="PE61" s="131">
        <f t="shared" si="540"/>
        <v>2</v>
      </c>
      <c r="PF61" s="131">
        <f t="shared" si="540"/>
        <v>2</v>
      </c>
      <c r="PG61" s="131">
        <f t="shared" si="540"/>
        <v>2</v>
      </c>
      <c r="PH61" s="131">
        <f t="shared" si="540"/>
        <v>2</v>
      </c>
      <c r="PI61" s="131">
        <f t="shared" si="540"/>
        <v>2</v>
      </c>
      <c r="PJ61" s="131">
        <f t="shared" si="540"/>
        <v>2</v>
      </c>
      <c r="PK61" s="131">
        <f t="shared" si="540"/>
        <v>2</v>
      </c>
      <c r="PL61" s="131">
        <f t="shared" si="540"/>
        <v>2</v>
      </c>
      <c r="PM61" s="131">
        <f t="shared" si="540"/>
        <v>2</v>
      </c>
      <c r="PN61" s="131">
        <f t="shared" si="540"/>
        <v>2</v>
      </c>
      <c r="PO61" s="131">
        <f t="shared" si="540"/>
        <v>2</v>
      </c>
      <c r="PP61" s="131">
        <f t="shared" si="540"/>
        <v>2</v>
      </c>
      <c r="PQ61" s="131">
        <f t="shared" si="540"/>
        <v>2</v>
      </c>
      <c r="PR61" s="131">
        <f t="shared" si="540"/>
        <v>2</v>
      </c>
      <c r="PS61" s="131">
        <f t="shared" si="540"/>
        <v>2</v>
      </c>
      <c r="PT61" s="131">
        <f t="shared" si="540"/>
        <v>2</v>
      </c>
      <c r="PU61" s="131">
        <f t="shared" si="540"/>
        <v>2</v>
      </c>
      <c r="PV61" s="131">
        <f t="shared" si="540"/>
        <v>2</v>
      </c>
      <c r="PW61" s="131">
        <f t="shared" si="540"/>
        <v>2</v>
      </c>
      <c r="PX61" s="131">
        <f t="shared" si="540"/>
        <v>2</v>
      </c>
      <c r="PY61" s="131">
        <f t="shared" si="540"/>
        <v>2</v>
      </c>
      <c r="PZ61" s="131">
        <f t="shared" si="540"/>
        <v>2</v>
      </c>
      <c r="QA61" s="131">
        <f t="shared" si="540"/>
        <v>2</v>
      </c>
      <c r="QB61" s="131">
        <f t="shared" si="540"/>
        <v>2</v>
      </c>
      <c r="QC61" s="131">
        <f t="shared" si="540"/>
        <v>2</v>
      </c>
      <c r="QD61" s="131">
        <f t="shared" si="540"/>
        <v>2</v>
      </c>
      <c r="QE61" s="131">
        <f t="shared" si="540"/>
        <v>2</v>
      </c>
      <c r="QF61" s="131">
        <f t="shared" si="540"/>
        <v>2</v>
      </c>
      <c r="QG61" s="131">
        <f t="shared" si="540"/>
        <v>2</v>
      </c>
      <c r="QH61" s="131">
        <f t="shared" si="540"/>
        <v>2</v>
      </c>
      <c r="QI61" s="131">
        <f t="shared" si="540"/>
        <v>2</v>
      </c>
      <c r="QJ61" s="131">
        <f t="shared" si="540"/>
        <v>2</v>
      </c>
      <c r="QK61" s="131">
        <f t="shared" si="540"/>
        <v>2</v>
      </c>
      <c r="QL61" s="131">
        <f t="shared" ref="QL61:SW61" si="541">QK61</f>
        <v>2</v>
      </c>
      <c r="QM61" s="131">
        <f t="shared" si="541"/>
        <v>2</v>
      </c>
      <c r="QN61" s="131">
        <f t="shared" si="541"/>
        <v>2</v>
      </c>
      <c r="QO61" s="131">
        <f t="shared" si="541"/>
        <v>2</v>
      </c>
      <c r="QP61" s="131">
        <f t="shared" si="541"/>
        <v>2</v>
      </c>
      <c r="QQ61" s="131">
        <f t="shared" si="541"/>
        <v>2</v>
      </c>
      <c r="QR61" s="131">
        <f t="shared" si="541"/>
        <v>2</v>
      </c>
      <c r="QS61" s="131">
        <f t="shared" si="541"/>
        <v>2</v>
      </c>
      <c r="QT61" s="131">
        <f t="shared" si="541"/>
        <v>2</v>
      </c>
      <c r="QU61" s="131">
        <f t="shared" si="541"/>
        <v>2</v>
      </c>
      <c r="QV61" s="131">
        <f t="shared" si="541"/>
        <v>2</v>
      </c>
      <c r="QW61" s="131">
        <f t="shared" si="541"/>
        <v>2</v>
      </c>
      <c r="QX61" s="131">
        <f t="shared" si="541"/>
        <v>2</v>
      </c>
      <c r="QY61" s="131">
        <f t="shared" si="541"/>
        <v>2</v>
      </c>
      <c r="QZ61" s="131">
        <f t="shared" si="541"/>
        <v>2</v>
      </c>
      <c r="RA61" s="131">
        <f t="shared" si="541"/>
        <v>2</v>
      </c>
      <c r="RB61" s="131">
        <f t="shared" si="541"/>
        <v>2</v>
      </c>
      <c r="RC61" s="131">
        <f t="shared" si="541"/>
        <v>2</v>
      </c>
      <c r="RD61" s="131">
        <f t="shared" si="541"/>
        <v>2</v>
      </c>
      <c r="RE61" s="131">
        <f t="shared" si="541"/>
        <v>2</v>
      </c>
      <c r="RF61" s="131">
        <f t="shared" si="541"/>
        <v>2</v>
      </c>
      <c r="RG61" s="131">
        <f t="shared" si="541"/>
        <v>2</v>
      </c>
      <c r="RH61" s="131">
        <f t="shared" si="541"/>
        <v>2</v>
      </c>
      <c r="RI61" s="131">
        <f t="shared" si="541"/>
        <v>2</v>
      </c>
      <c r="RJ61" s="131">
        <f t="shared" si="541"/>
        <v>2</v>
      </c>
      <c r="RK61" s="131">
        <f t="shared" si="541"/>
        <v>2</v>
      </c>
      <c r="RL61" s="131">
        <f t="shared" si="541"/>
        <v>2</v>
      </c>
      <c r="RM61" s="131">
        <f t="shared" si="541"/>
        <v>2</v>
      </c>
      <c r="RN61" s="131">
        <f t="shared" si="541"/>
        <v>2</v>
      </c>
      <c r="RO61" s="131">
        <f t="shared" si="541"/>
        <v>2</v>
      </c>
      <c r="RP61" s="131">
        <f t="shared" si="541"/>
        <v>2</v>
      </c>
      <c r="RQ61" s="131">
        <f t="shared" si="541"/>
        <v>2</v>
      </c>
      <c r="RR61" s="131">
        <f t="shared" si="541"/>
        <v>2</v>
      </c>
      <c r="RS61" s="131">
        <f t="shared" si="541"/>
        <v>2</v>
      </c>
      <c r="RT61" s="131">
        <f t="shared" si="541"/>
        <v>2</v>
      </c>
      <c r="RU61" s="131">
        <f t="shared" si="541"/>
        <v>2</v>
      </c>
      <c r="RV61" s="131">
        <f t="shared" si="541"/>
        <v>2</v>
      </c>
      <c r="RW61" s="131">
        <f t="shared" si="541"/>
        <v>2</v>
      </c>
      <c r="RX61" s="131">
        <f t="shared" si="541"/>
        <v>2</v>
      </c>
      <c r="RY61" s="131">
        <f t="shared" si="541"/>
        <v>2</v>
      </c>
      <c r="RZ61" s="131">
        <f t="shared" si="541"/>
        <v>2</v>
      </c>
      <c r="SA61" s="131">
        <f t="shared" si="541"/>
        <v>2</v>
      </c>
      <c r="SB61" s="131">
        <f t="shared" si="541"/>
        <v>2</v>
      </c>
      <c r="SC61" s="131">
        <f t="shared" si="541"/>
        <v>2</v>
      </c>
      <c r="SD61" s="131">
        <f t="shared" si="541"/>
        <v>2</v>
      </c>
      <c r="SE61" s="131">
        <f t="shared" si="541"/>
        <v>2</v>
      </c>
      <c r="SF61" s="131">
        <f t="shared" si="541"/>
        <v>2</v>
      </c>
      <c r="SG61" s="131">
        <f t="shared" si="541"/>
        <v>2</v>
      </c>
      <c r="SH61" s="131">
        <f t="shared" si="541"/>
        <v>2</v>
      </c>
      <c r="SI61" s="131">
        <f t="shared" si="541"/>
        <v>2</v>
      </c>
      <c r="SJ61" s="131">
        <f t="shared" si="541"/>
        <v>2</v>
      </c>
      <c r="SK61" s="131">
        <f t="shared" si="541"/>
        <v>2</v>
      </c>
      <c r="SL61" s="131">
        <f t="shared" si="541"/>
        <v>2</v>
      </c>
      <c r="SM61" s="131">
        <f t="shared" si="541"/>
        <v>2</v>
      </c>
      <c r="SN61" s="131">
        <f t="shared" si="541"/>
        <v>2</v>
      </c>
      <c r="SO61" s="131">
        <f t="shared" si="541"/>
        <v>2</v>
      </c>
      <c r="SP61" s="131">
        <f t="shared" si="541"/>
        <v>2</v>
      </c>
      <c r="SQ61" s="131">
        <f t="shared" si="541"/>
        <v>2</v>
      </c>
      <c r="SR61" s="131">
        <f t="shared" si="541"/>
        <v>2</v>
      </c>
      <c r="SS61" s="131">
        <f t="shared" si="541"/>
        <v>2</v>
      </c>
      <c r="ST61" s="131">
        <f t="shared" si="541"/>
        <v>2</v>
      </c>
      <c r="SU61" s="131">
        <f t="shared" si="541"/>
        <v>2</v>
      </c>
      <c r="SV61" s="131">
        <f t="shared" si="541"/>
        <v>2</v>
      </c>
      <c r="SW61" s="131">
        <f t="shared" si="541"/>
        <v>2</v>
      </c>
      <c r="SX61" s="131">
        <f t="shared" ref="SX61:VI61" si="542">SW61</f>
        <v>2</v>
      </c>
      <c r="SY61" s="131">
        <f t="shared" si="542"/>
        <v>2</v>
      </c>
      <c r="SZ61" s="131">
        <f t="shared" si="542"/>
        <v>2</v>
      </c>
      <c r="TA61" s="131">
        <f t="shared" si="542"/>
        <v>2</v>
      </c>
      <c r="TB61" s="131">
        <f t="shared" si="542"/>
        <v>2</v>
      </c>
      <c r="TC61" s="131">
        <f t="shared" si="542"/>
        <v>2</v>
      </c>
      <c r="TD61" s="131">
        <f t="shared" si="542"/>
        <v>2</v>
      </c>
      <c r="TE61" s="131">
        <f t="shared" si="542"/>
        <v>2</v>
      </c>
      <c r="TF61" s="131">
        <f t="shared" si="542"/>
        <v>2</v>
      </c>
      <c r="TG61" s="131">
        <f t="shared" si="542"/>
        <v>2</v>
      </c>
      <c r="TH61" s="131">
        <f t="shared" si="542"/>
        <v>2</v>
      </c>
      <c r="TI61" s="131">
        <f t="shared" si="542"/>
        <v>2</v>
      </c>
      <c r="TJ61" s="131">
        <f t="shared" si="542"/>
        <v>2</v>
      </c>
      <c r="TK61" s="131">
        <f t="shared" si="542"/>
        <v>2</v>
      </c>
      <c r="TL61" s="131">
        <f t="shared" si="542"/>
        <v>2</v>
      </c>
      <c r="TM61" s="131">
        <f t="shared" si="542"/>
        <v>2</v>
      </c>
      <c r="TN61" s="131">
        <f t="shared" si="542"/>
        <v>2</v>
      </c>
      <c r="TO61" s="131">
        <f t="shared" si="542"/>
        <v>2</v>
      </c>
      <c r="TP61" s="131">
        <f t="shared" si="542"/>
        <v>2</v>
      </c>
      <c r="TQ61" s="131">
        <f t="shared" si="542"/>
        <v>2</v>
      </c>
      <c r="TR61" s="131">
        <f t="shared" si="542"/>
        <v>2</v>
      </c>
      <c r="TS61" s="131">
        <f t="shared" si="542"/>
        <v>2</v>
      </c>
      <c r="TT61" s="131">
        <f t="shared" si="542"/>
        <v>2</v>
      </c>
      <c r="TU61" s="131">
        <f t="shared" si="542"/>
        <v>2</v>
      </c>
      <c r="TV61" s="131">
        <f t="shared" si="542"/>
        <v>2</v>
      </c>
      <c r="TW61" s="131">
        <f t="shared" si="542"/>
        <v>2</v>
      </c>
      <c r="TX61" s="131">
        <f t="shared" si="542"/>
        <v>2</v>
      </c>
      <c r="TY61" s="131">
        <f t="shared" si="542"/>
        <v>2</v>
      </c>
      <c r="TZ61" s="131">
        <f t="shared" si="542"/>
        <v>2</v>
      </c>
      <c r="UA61" s="131">
        <f t="shared" si="542"/>
        <v>2</v>
      </c>
      <c r="UB61" s="131">
        <f t="shared" si="542"/>
        <v>2</v>
      </c>
      <c r="UC61" s="131">
        <f t="shared" si="542"/>
        <v>2</v>
      </c>
      <c r="UD61" s="131">
        <f t="shared" si="542"/>
        <v>2</v>
      </c>
      <c r="UE61" s="131">
        <f t="shared" si="542"/>
        <v>2</v>
      </c>
      <c r="UF61" s="131">
        <f t="shared" si="542"/>
        <v>2</v>
      </c>
      <c r="UG61" s="131">
        <f t="shared" si="542"/>
        <v>2</v>
      </c>
      <c r="UH61" s="131">
        <f t="shared" si="542"/>
        <v>2</v>
      </c>
      <c r="UI61" s="131">
        <f t="shared" si="542"/>
        <v>2</v>
      </c>
      <c r="UJ61" s="131">
        <f t="shared" si="542"/>
        <v>2</v>
      </c>
      <c r="UK61" s="131">
        <f t="shared" si="542"/>
        <v>2</v>
      </c>
      <c r="UL61" s="131">
        <f t="shared" si="542"/>
        <v>2</v>
      </c>
      <c r="UM61" s="131">
        <f t="shared" si="542"/>
        <v>2</v>
      </c>
      <c r="UN61" s="131">
        <f t="shared" si="542"/>
        <v>2</v>
      </c>
      <c r="UO61" s="131">
        <f t="shared" si="542"/>
        <v>2</v>
      </c>
      <c r="UP61" s="131">
        <f t="shared" si="542"/>
        <v>2</v>
      </c>
      <c r="UQ61" s="131">
        <f t="shared" si="542"/>
        <v>2</v>
      </c>
      <c r="UR61" s="131">
        <f t="shared" si="542"/>
        <v>2</v>
      </c>
      <c r="US61" s="131">
        <f t="shared" si="542"/>
        <v>2</v>
      </c>
      <c r="UT61" s="131">
        <f t="shared" si="542"/>
        <v>2</v>
      </c>
      <c r="UU61" s="131">
        <f t="shared" si="542"/>
        <v>2</v>
      </c>
      <c r="UV61" s="131">
        <f t="shared" si="542"/>
        <v>2</v>
      </c>
      <c r="UW61" s="131">
        <f t="shared" si="542"/>
        <v>2</v>
      </c>
      <c r="UX61" s="131">
        <f t="shared" si="542"/>
        <v>2</v>
      </c>
      <c r="UY61" s="131">
        <f t="shared" si="542"/>
        <v>2</v>
      </c>
      <c r="UZ61" s="131">
        <f t="shared" si="542"/>
        <v>2</v>
      </c>
      <c r="VA61" s="131">
        <f t="shared" si="542"/>
        <v>2</v>
      </c>
      <c r="VB61" s="131">
        <f t="shared" si="542"/>
        <v>2</v>
      </c>
      <c r="VC61" s="131">
        <f t="shared" si="542"/>
        <v>2</v>
      </c>
      <c r="VD61" s="131">
        <f t="shared" si="542"/>
        <v>2</v>
      </c>
      <c r="VE61" s="131">
        <f t="shared" si="542"/>
        <v>2</v>
      </c>
      <c r="VF61" s="131">
        <f t="shared" si="542"/>
        <v>2</v>
      </c>
      <c r="VG61" s="131">
        <f t="shared" si="542"/>
        <v>2</v>
      </c>
      <c r="VH61" s="131">
        <f t="shared" si="542"/>
        <v>2</v>
      </c>
      <c r="VI61" s="131">
        <f t="shared" si="542"/>
        <v>2</v>
      </c>
      <c r="VJ61" s="131">
        <f t="shared" ref="VJ61:XU61" si="543">VI61</f>
        <v>2</v>
      </c>
      <c r="VK61" s="131">
        <f t="shared" si="543"/>
        <v>2</v>
      </c>
      <c r="VL61" s="131">
        <f t="shared" si="543"/>
        <v>2</v>
      </c>
      <c r="VM61" s="131">
        <f t="shared" si="543"/>
        <v>2</v>
      </c>
      <c r="VN61" s="131">
        <f t="shared" si="543"/>
        <v>2</v>
      </c>
      <c r="VO61" s="131">
        <f t="shared" si="543"/>
        <v>2</v>
      </c>
      <c r="VP61" s="131">
        <f t="shared" si="543"/>
        <v>2</v>
      </c>
      <c r="VQ61" s="131">
        <f t="shared" si="543"/>
        <v>2</v>
      </c>
      <c r="VR61" s="131">
        <f t="shared" si="543"/>
        <v>2</v>
      </c>
      <c r="VS61" s="131">
        <f t="shared" si="543"/>
        <v>2</v>
      </c>
      <c r="VT61" s="131">
        <f t="shared" si="543"/>
        <v>2</v>
      </c>
      <c r="VU61" s="131">
        <f t="shared" si="543"/>
        <v>2</v>
      </c>
      <c r="VV61" s="131">
        <f t="shared" si="543"/>
        <v>2</v>
      </c>
      <c r="VW61" s="131">
        <f t="shared" si="543"/>
        <v>2</v>
      </c>
      <c r="VX61" s="131">
        <f t="shared" si="543"/>
        <v>2</v>
      </c>
      <c r="VY61" s="131">
        <f t="shared" si="543"/>
        <v>2</v>
      </c>
      <c r="VZ61" s="131">
        <f t="shared" si="543"/>
        <v>2</v>
      </c>
      <c r="WA61" s="131">
        <f t="shared" si="543"/>
        <v>2</v>
      </c>
      <c r="WB61" s="131">
        <f t="shared" si="543"/>
        <v>2</v>
      </c>
      <c r="WC61" s="131">
        <f t="shared" si="543"/>
        <v>2</v>
      </c>
      <c r="WD61" s="131">
        <f t="shared" si="543"/>
        <v>2</v>
      </c>
      <c r="WE61" s="131">
        <f t="shared" si="543"/>
        <v>2</v>
      </c>
      <c r="WF61" s="131">
        <f t="shared" si="543"/>
        <v>2</v>
      </c>
      <c r="WG61" s="131">
        <f t="shared" si="543"/>
        <v>2</v>
      </c>
      <c r="WH61" s="131">
        <f t="shared" si="543"/>
        <v>2</v>
      </c>
      <c r="WI61" s="131">
        <f t="shared" si="543"/>
        <v>2</v>
      </c>
      <c r="WJ61" s="131">
        <f t="shared" si="543"/>
        <v>2</v>
      </c>
      <c r="WK61" s="131">
        <f t="shared" si="543"/>
        <v>2</v>
      </c>
      <c r="WL61" s="131">
        <f t="shared" si="543"/>
        <v>2</v>
      </c>
      <c r="WM61" s="131">
        <f t="shared" si="543"/>
        <v>2</v>
      </c>
      <c r="WN61" s="131">
        <f t="shared" si="543"/>
        <v>2</v>
      </c>
      <c r="WO61" s="131">
        <f t="shared" si="543"/>
        <v>2</v>
      </c>
      <c r="WP61" s="131">
        <f t="shared" si="543"/>
        <v>2</v>
      </c>
      <c r="WQ61" s="131">
        <f t="shared" si="543"/>
        <v>2</v>
      </c>
      <c r="WR61" s="131">
        <f t="shared" si="543"/>
        <v>2</v>
      </c>
      <c r="WS61" s="131">
        <f t="shared" si="543"/>
        <v>2</v>
      </c>
      <c r="WT61" s="131">
        <f t="shared" si="543"/>
        <v>2</v>
      </c>
      <c r="WU61" s="131">
        <f t="shared" si="543"/>
        <v>2</v>
      </c>
      <c r="WV61" s="131">
        <f t="shared" si="543"/>
        <v>2</v>
      </c>
      <c r="WW61" s="131">
        <f t="shared" si="543"/>
        <v>2</v>
      </c>
      <c r="WX61" s="131">
        <f t="shared" si="543"/>
        <v>2</v>
      </c>
      <c r="WY61" s="131">
        <f t="shared" si="543"/>
        <v>2</v>
      </c>
      <c r="WZ61" s="131">
        <f t="shared" si="543"/>
        <v>2</v>
      </c>
      <c r="XA61" s="131">
        <f t="shared" si="543"/>
        <v>2</v>
      </c>
      <c r="XB61" s="131">
        <f t="shared" si="543"/>
        <v>2</v>
      </c>
      <c r="XC61" s="131">
        <f t="shared" si="543"/>
        <v>2</v>
      </c>
      <c r="XD61" s="131">
        <f t="shared" si="543"/>
        <v>2</v>
      </c>
      <c r="XE61" s="131">
        <f t="shared" si="543"/>
        <v>2</v>
      </c>
      <c r="XF61" s="131">
        <f t="shared" si="543"/>
        <v>2</v>
      </c>
      <c r="XG61" s="131">
        <f t="shared" si="543"/>
        <v>2</v>
      </c>
      <c r="XH61" s="131">
        <f t="shared" si="543"/>
        <v>2</v>
      </c>
      <c r="XI61" s="131">
        <f t="shared" si="543"/>
        <v>2</v>
      </c>
      <c r="XJ61" s="131">
        <f t="shared" si="543"/>
        <v>2</v>
      </c>
      <c r="XK61" s="131">
        <f t="shared" si="543"/>
        <v>2</v>
      </c>
      <c r="XL61" s="131">
        <f t="shared" si="543"/>
        <v>2</v>
      </c>
      <c r="XM61" s="131">
        <f t="shared" si="543"/>
        <v>2</v>
      </c>
      <c r="XN61" s="131">
        <f t="shared" si="543"/>
        <v>2</v>
      </c>
      <c r="XO61" s="131">
        <f t="shared" si="543"/>
        <v>2</v>
      </c>
      <c r="XP61" s="131">
        <f t="shared" si="543"/>
        <v>2</v>
      </c>
      <c r="XQ61" s="131">
        <f t="shared" si="543"/>
        <v>2</v>
      </c>
      <c r="XR61" s="131">
        <f t="shared" si="543"/>
        <v>2</v>
      </c>
      <c r="XS61" s="131">
        <f t="shared" si="543"/>
        <v>2</v>
      </c>
      <c r="XT61" s="131">
        <f t="shared" si="543"/>
        <v>2</v>
      </c>
      <c r="XU61" s="131">
        <f t="shared" si="543"/>
        <v>2</v>
      </c>
      <c r="XV61" s="131">
        <f t="shared" ref="XV61:AAG61" si="544">XU61</f>
        <v>2</v>
      </c>
      <c r="XW61" s="131">
        <f t="shared" si="544"/>
        <v>2</v>
      </c>
      <c r="XX61" s="131">
        <f t="shared" si="544"/>
        <v>2</v>
      </c>
      <c r="XY61" s="131">
        <f t="shared" si="544"/>
        <v>2</v>
      </c>
      <c r="XZ61" s="131">
        <f t="shared" si="544"/>
        <v>2</v>
      </c>
      <c r="YA61" s="131">
        <f t="shared" si="544"/>
        <v>2</v>
      </c>
      <c r="YB61" s="131">
        <f t="shared" si="544"/>
        <v>2</v>
      </c>
      <c r="YC61" s="131">
        <f t="shared" si="544"/>
        <v>2</v>
      </c>
      <c r="YD61" s="131">
        <f t="shared" si="544"/>
        <v>2</v>
      </c>
      <c r="YE61" s="131">
        <f t="shared" si="544"/>
        <v>2</v>
      </c>
      <c r="YF61" s="131">
        <f t="shared" si="544"/>
        <v>2</v>
      </c>
      <c r="YG61" s="131">
        <f t="shared" si="544"/>
        <v>2</v>
      </c>
      <c r="YH61" s="131">
        <f t="shared" si="544"/>
        <v>2</v>
      </c>
      <c r="YI61" s="131">
        <f t="shared" si="544"/>
        <v>2</v>
      </c>
      <c r="YJ61" s="131">
        <f t="shared" si="544"/>
        <v>2</v>
      </c>
      <c r="YK61" s="131">
        <f t="shared" si="544"/>
        <v>2</v>
      </c>
      <c r="YL61" s="131">
        <f t="shared" si="544"/>
        <v>2</v>
      </c>
      <c r="YM61" s="131">
        <f t="shared" si="544"/>
        <v>2</v>
      </c>
      <c r="YN61" s="131">
        <f t="shared" si="544"/>
        <v>2</v>
      </c>
      <c r="YO61" s="131">
        <f t="shared" si="544"/>
        <v>2</v>
      </c>
      <c r="YP61" s="131">
        <f t="shared" si="544"/>
        <v>2</v>
      </c>
      <c r="YQ61" s="131">
        <f t="shared" si="544"/>
        <v>2</v>
      </c>
      <c r="YR61" s="131">
        <f t="shared" si="544"/>
        <v>2</v>
      </c>
      <c r="YS61" s="131">
        <f t="shared" si="544"/>
        <v>2</v>
      </c>
      <c r="YT61" s="131">
        <f t="shared" si="544"/>
        <v>2</v>
      </c>
      <c r="YU61" s="131">
        <f t="shared" si="544"/>
        <v>2</v>
      </c>
      <c r="YV61" s="131">
        <f t="shared" si="544"/>
        <v>2</v>
      </c>
      <c r="YW61" s="131">
        <f t="shared" si="544"/>
        <v>2</v>
      </c>
      <c r="YX61" s="131">
        <f t="shared" si="544"/>
        <v>2</v>
      </c>
      <c r="YY61" s="131">
        <f t="shared" si="544"/>
        <v>2</v>
      </c>
      <c r="YZ61" s="131">
        <f t="shared" si="544"/>
        <v>2</v>
      </c>
      <c r="ZA61" s="131">
        <f t="shared" si="544"/>
        <v>2</v>
      </c>
      <c r="ZB61" s="131">
        <f t="shared" si="544"/>
        <v>2</v>
      </c>
      <c r="ZC61" s="131">
        <f t="shared" si="544"/>
        <v>2</v>
      </c>
      <c r="ZD61" s="131">
        <f t="shared" si="544"/>
        <v>2</v>
      </c>
      <c r="ZE61" s="131">
        <f t="shared" si="544"/>
        <v>2</v>
      </c>
      <c r="ZF61" s="131">
        <f t="shared" si="544"/>
        <v>2</v>
      </c>
      <c r="ZG61" s="131">
        <f t="shared" si="544"/>
        <v>2</v>
      </c>
      <c r="ZH61" s="131">
        <f t="shared" si="544"/>
        <v>2</v>
      </c>
      <c r="ZI61" s="131">
        <f t="shared" si="544"/>
        <v>2</v>
      </c>
      <c r="ZJ61" s="131">
        <f t="shared" si="544"/>
        <v>2</v>
      </c>
      <c r="ZK61" s="131">
        <f t="shared" si="544"/>
        <v>2</v>
      </c>
      <c r="ZL61" s="131">
        <f t="shared" si="544"/>
        <v>2</v>
      </c>
      <c r="ZM61" s="131">
        <f t="shared" si="544"/>
        <v>2</v>
      </c>
      <c r="ZN61" s="131">
        <f t="shared" si="544"/>
        <v>2</v>
      </c>
      <c r="ZO61" s="131">
        <f t="shared" si="544"/>
        <v>2</v>
      </c>
      <c r="ZP61" s="131">
        <f t="shared" si="544"/>
        <v>2</v>
      </c>
      <c r="ZQ61" s="131">
        <f t="shared" si="544"/>
        <v>2</v>
      </c>
      <c r="ZR61" s="131">
        <f t="shared" si="544"/>
        <v>2</v>
      </c>
      <c r="ZS61" s="131">
        <f t="shared" si="544"/>
        <v>2</v>
      </c>
      <c r="ZT61" s="131">
        <f t="shared" si="544"/>
        <v>2</v>
      </c>
      <c r="ZU61" s="131">
        <f t="shared" si="544"/>
        <v>2</v>
      </c>
      <c r="ZV61" s="131">
        <f t="shared" si="544"/>
        <v>2</v>
      </c>
      <c r="ZW61" s="131">
        <f t="shared" si="544"/>
        <v>2</v>
      </c>
      <c r="ZX61" s="131">
        <f t="shared" si="544"/>
        <v>2</v>
      </c>
      <c r="ZY61" s="131">
        <f t="shared" si="544"/>
        <v>2</v>
      </c>
      <c r="ZZ61" s="131">
        <f t="shared" si="544"/>
        <v>2</v>
      </c>
      <c r="AAA61" s="131">
        <f t="shared" si="544"/>
        <v>2</v>
      </c>
      <c r="AAB61" s="131">
        <f t="shared" si="544"/>
        <v>2</v>
      </c>
      <c r="AAC61" s="131">
        <f t="shared" si="544"/>
        <v>2</v>
      </c>
      <c r="AAD61" s="131">
        <f t="shared" si="544"/>
        <v>2</v>
      </c>
      <c r="AAE61" s="131">
        <f t="shared" si="544"/>
        <v>2</v>
      </c>
      <c r="AAF61" s="131">
        <f t="shared" si="544"/>
        <v>2</v>
      </c>
      <c r="AAG61" s="131">
        <f t="shared" si="544"/>
        <v>2</v>
      </c>
      <c r="AAH61" s="131">
        <f t="shared" ref="AAH61:ACS61" si="545">AAG61</f>
        <v>2</v>
      </c>
      <c r="AAI61" s="131">
        <f t="shared" si="545"/>
        <v>2</v>
      </c>
      <c r="AAJ61" s="131">
        <f t="shared" si="545"/>
        <v>2</v>
      </c>
      <c r="AAK61" s="131">
        <f t="shared" si="545"/>
        <v>2</v>
      </c>
      <c r="AAL61" s="131">
        <f t="shared" si="545"/>
        <v>2</v>
      </c>
      <c r="AAM61" s="131">
        <f t="shared" si="545"/>
        <v>2</v>
      </c>
      <c r="AAN61" s="131">
        <f t="shared" si="545"/>
        <v>2</v>
      </c>
      <c r="AAO61" s="131">
        <f t="shared" si="545"/>
        <v>2</v>
      </c>
      <c r="AAP61" s="131">
        <f t="shared" si="545"/>
        <v>2</v>
      </c>
      <c r="AAQ61" s="131">
        <f t="shared" si="545"/>
        <v>2</v>
      </c>
      <c r="AAR61" s="131">
        <f t="shared" si="545"/>
        <v>2</v>
      </c>
      <c r="AAS61" s="131">
        <f t="shared" si="545"/>
        <v>2</v>
      </c>
      <c r="AAT61" s="131">
        <f t="shared" si="545"/>
        <v>2</v>
      </c>
      <c r="AAU61" s="131">
        <f t="shared" si="545"/>
        <v>2</v>
      </c>
      <c r="AAV61" s="131">
        <f t="shared" si="545"/>
        <v>2</v>
      </c>
      <c r="AAW61" s="131">
        <f t="shared" si="545"/>
        <v>2</v>
      </c>
      <c r="AAX61" s="131">
        <f t="shared" si="545"/>
        <v>2</v>
      </c>
      <c r="AAY61" s="131">
        <f t="shared" si="545"/>
        <v>2</v>
      </c>
      <c r="AAZ61" s="131">
        <f t="shared" si="545"/>
        <v>2</v>
      </c>
      <c r="ABA61" s="131">
        <f t="shared" si="545"/>
        <v>2</v>
      </c>
      <c r="ABB61" s="131">
        <f t="shared" si="545"/>
        <v>2</v>
      </c>
      <c r="ABC61" s="131">
        <f t="shared" si="545"/>
        <v>2</v>
      </c>
      <c r="ABD61" s="131">
        <f t="shared" si="545"/>
        <v>2</v>
      </c>
      <c r="ABE61" s="131">
        <f t="shared" si="545"/>
        <v>2</v>
      </c>
      <c r="ABF61" s="131">
        <f t="shared" si="545"/>
        <v>2</v>
      </c>
      <c r="ABG61" s="131">
        <f t="shared" si="545"/>
        <v>2</v>
      </c>
      <c r="ABH61" s="131">
        <f t="shared" si="545"/>
        <v>2</v>
      </c>
      <c r="ABI61" s="131">
        <f t="shared" si="545"/>
        <v>2</v>
      </c>
      <c r="ABJ61" s="131">
        <f t="shared" si="545"/>
        <v>2</v>
      </c>
      <c r="ABK61" s="131">
        <f t="shared" si="545"/>
        <v>2</v>
      </c>
      <c r="ABL61" s="131">
        <f t="shared" si="545"/>
        <v>2</v>
      </c>
      <c r="ABM61" s="131">
        <f t="shared" si="545"/>
        <v>2</v>
      </c>
      <c r="ABN61" s="131">
        <f t="shared" si="545"/>
        <v>2</v>
      </c>
      <c r="ABO61" s="131">
        <f t="shared" si="545"/>
        <v>2</v>
      </c>
      <c r="ABP61" s="131">
        <f t="shared" si="545"/>
        <v>2</v>
      </c>
      <c r="ABQ61" s="131">
        <f t="shared" si="545"/>
        <v>2</v>
      </c>
      <c r="ABR61" s="131">
        <f t="shared" si="545"/>
        <v>2</v>
      </c>
      <c r="ABS61" s="131">
        <f t="shared" si="545"/>
        <v>2</v>
      </c>
      <c r="ABT61" s="131">
        <f t="shared" si="545"/>
        <v>2</v>
      </c>
      <c r="ABU61" s="131">
        <f t="shared" si="545"/>
        <v>2</v>
      </c>
      <c r="ABV61" s="131">
        <f t="shared" si="545"/>
        <v>2</v>
      </c>
      <c r="ABW61" s="131">
        <f t="shared" si="545"/>
        <v>2</v>
      </c>
      <c r="ABX61" s="131">
        <f t="shared" si="545"/>
        <v>2</v>
      </c>
      <c r="ABY61" s="131">
        <f t="shared" si="545"/>
        <v>2</v>
      </c>
      <c r="ABZ61" s="131">
        <f t="shared" si="545"/>
        <v>2</v>
      </c>
      <c r="ACA61" s="131">
        <f t="shared" si="545"/>
        <v>2</v>
      </c>
      <c r="ACB61" s="131">
        <f t="shared" si="545"/>
        <v>2</v>
      </c>
      <c r="ACC61" s="131">
        <f t="shared" si="545"/>
        <v>2</v>
      </c>
      <c r="ACD61" s="131">
        <f t="shared" si="545"/>
        <v>2</v>
      </c>
      <c r="ACE61" s="131">
        <f t="shared" si="545"/>
        <v>2</v>
      </c>
      <c r="ACF61" s="131">
        <f t="shared" si="545"/>
        <v>2</v>
      </c>
      <c r="ACG61" s="131">
        <f t="shared" si="545"/>
        <v>2</v>
      </c>
      <c r="ACH61" s="131">
        <f t="shared" si="545"/>
        <v>2</v>
      </c>
      <c r="ACI61" s="131">
        <f t="shared" si="545"/>
        <v>2</v>
      </c>
      <c r="ACJ61" s="131">
        <f t="shared" si="545"/>
        <v>2</v>
      </c>
      <c r="ACK61" s="131">
        <f t="shared" si="545"/>
        <v>2</v>
      </c>
      <c r="ACL61" s="131">
        <f t="shared" si="545"/>
        <v>2</v>
      </c>
      <c r="ACM61" s="131">
        <f t="shared" si="545"/>
        <v>2</v>
      </c>
      <c r="ACN61" s="131">
        <f t="shared" si="545"/>
        <v>2</v>
      </c>
      <c r="ACO61" s="131">
        <f t="shared" si="545"/>
        <v>2</v>
      </c>
      <c r="ACP61" s="131">
        <f t="shared" si="545"/>
        <v>2</v>
      </c>
      <c r="ACQ61" s="131">
        <f t="shared" si="545"/>
        <v>2</v>
      </c>
      <c r="ACR61" s="131">
        <f t="shared" si="545"/>
        <v>2</v>
      </c>
      <c r="ACS61" s="131">
        <f t="shared" si="545"/>
        <v>2</v>
      </c>
      <c r="ACT61" s="131">
        <f t="shared" ref="ACT61:AFE61" si="546">ACS61</f>
        <v>2</v>
      </c>
      <c r="ACU61" s="131">
        <f t="shared" si="546"/>
        <v>2</v>
      </c>
      <c r="ACV61" s="131">
        <f t="shared" si="546"/>
        <v>2</v>
      </c>
      <c r="ACW61" s="131">
        <f t="shared" si="546"/>
        <v>2</v>
      </c>
      <c r="ACX61" s="131">
        <f t="shared" si="546"/>
        <v>2</v>
      </c>
      <c r="ACY61" s="131">
        <f t="shared" si="546"/>
        <v>2</v>
      </c>
      <c r="ACZ61" s="131">
        <f t="shared" si="546"/>
        <v>2</v>
      </c>
      <c r="ADA61" s="131">
        <f t="shared" si="546"/>
        <v>2</v>
      </c>
      <c r="ADB61" s="131">
        <f t="shared" si="546"/>
        <v>2</v>
      </c>
      <c r="ADC61" s="131">
        <f t="shared" si="546"/>
        <v>2</v>
      </c>
      <c r="ADD61" s="131">
        <f t="shared" si="546"/>
        <v>2</v>
      </c>
      <c r="ADE61" s="131">
        <f t="shared" si="546"/>
        <v>2</v>
      </c>
      <c r="ADF61" s="131">
        <f t="shared" si="546"/>
        <v>2</v>
      </c>
      <c r="ADG61" s="131">
        <f t="shared" si="546"/>
        <v>2</v>
      </c>
      <c r="ADH61" s="131">
        <f t="shared" si="546"/>
        <v>2</v>
      </c>
      <c r="ADI61" s="131">
        <f t="shared" si="546"/>
        <v>2</v>
      </c>
      <c r="ADJ61" s="131">
        <f t="shared" si="546"/>
        <v>2</v>
      </c>
      <c r="ADK61" s="131">
        <f t="shared" si="546"/>
        <v>2</v>
      </c>
      <c r="ADL61" s="131">
        <f t="shared" si="546"/>
        <v>2</v>
      </c>
      <c r="ADM61" s="131">
        <f t="shared" si="546"/>
        <v>2</v>
      </c>
      <c r="ADN61" s="131">
        <f t="shared" si="546"/>
        <v>2</v>
      </c>
      <c r="ADO61" s="131">
        <f t="shared" si="546"/>
        <v>2</v>
      </c>
      <c r="ADP61" s="131">
        <f t="shared" si="546"/>
        <v>2</v>
      </c>
      <c r="ADQ61" s="131">
        <f t="shared" si="546"/>
        <v>2</v>
      </c>
      <c r="ADR61" s="131">
        <f t="shared" si="546"/>
        <v>2</v>
      </c>
      <c r="ADS61" s="131">
        <f t="shared" si="546"/>
        <v>2</v>
      </c>
      <c r="ADT61" s="131">
        <f t="shared" si="546"/>
        <v>2</v>
      </c>
      <c r="ADU61" s="131">
        <f t="shared" si="546"/>
        <v>2</v>
      </c>
      <c r="ADV61" s="131">
        <f t="shared" si="546"/>
        <v>2</v>
      </c>
      <c r="ADW61" s="131">
        <f t="shared" si="546"/>
        <v>2</v>
      </c>
      <c r="ADX61" s="131">
        <f t="shared" si="546"/>
        <v>2</v>
      </c>
      <c r="ADY61" s="131">
        <f t="shared" si="546"/>
        <v>2</v>
      </c>
      <c r="ADZ61" s="131">
        <f t="shared" si="546"/>
        <v>2</v>
      </c>
      <c r="AEA61" s="131">
        <f t="shared" si="546"/>
        <v>2</v>
      </c>
      <c r="AEB61" s="131">
        <f t="shared" si="546"/>
        <v>2</v>
      </c>
      <c r="AEC61" s="131">
        <f t="shared" si="546"/>
        <v>2</v>
      </c>
      <c r="AED61" s="131">
        <f t="shared" si="546"/>
        <v>2</v>
      </c>
      <c r="AEE61" s="131">
        <f t="shared" si="546"/>
        <v>2</v>
      </c>
      <c r="AEF61" s="131">
        <f t="shared" si="546"/>
        <v>2</v>
      </c>
      <c r="AEG61" s="131">
        <f t="shared" si="546"/>
        <v>2</v>
      </c>
      <c r="AEH61" s="131">
        <f t="shared" si="546"/>
        <v>2</v>
      </c>
      <c r="AEI61" s="131">
        <f t="shared" si="546"/>
        <v>2</v>
      </c>
      <c r="AEJ61" s="131">
        <f t="shared" si="546"/>
        <v>2</v>
      </c>
      <c r="AEK61" s="131">
        <f t="shared" si="546"/>
        <v>2</v>
      </c>
      <c r="AEL61" s="131">
        <f t="shared" si="546"/>
        <v>2</v>
      </c>
      <c r="AEM61" s="131">
        <f t="shared" si="546"/>
        <v>2</v>
      </c>
      <c r="AEN61" s="131">
        <f t="shared" si="546"/>
        <v>2</v>
      </c>
      <c r="AEO61" s="131">
        <f t="shared" si="546"/>
        <v>2</v>
      </c>
      <c r="AEP61" s="131">
        <f t="shared" si="546"/>
        <v>2</v>
      </c>
      <c r="AEQ61" s="131">
        <f t="shared" si="546"/>
        <v>2</v>
      </c>
      <c r="AER61" s="131">
        <f t="shared" si="546"/>
        <v>2</v>
      </c>
      <c r="AES61" s="131">
        <f t="shared" si="546"/>
        <v>2</v>
      </c>
      <c r="AET61" s="131">
        <f t="shared" si="546"/>
        <v>2</v>
      </c>
      <c r="AEU61" s="131">
        <f t="shared" si="546"/>
        <v>2</v>
      </c>
      <c r="AEV61" s="131">
        <f t="shared" si="546"/>
        <v>2</v>
      </c>
      <c r="AEW61" s="131">
        <f t="shared" si="546"/>
        <v>2</v>
      </c>
      <c r="AEX61" s="131">
        <f t="shared" si="546"/>
        <v>2</v>
      </c>
      <c r="AEY61" s="131">
        <f t="shared" si="546"/>
        <v>2</v>
      </c>
      <c r="AEZ61" s="131">
        <f t="shared" si="546"/>
        <v>2</v>
      </c>
      <c r="AFA61" s="131">
        <f t="shared" si="546"/>
        <v>2</v>
      </c>
      <c r="AFB61" s="131">
        <f t="shared" si="546"/>
        <v>2</v>
      </c>
      <c r="AFC61" s="131">
        <f t="shared" si="546"/>
        <v>2</v>
      </c>
      <c r="AFD61" s="131">
        <f t="shared" si="546"/>
        <v>2</v>
      </c>
      <c r="AFE61" s="131">
        <f t="shared" si="546"/>
        <v>2</v>
      </c>
      <c r="AFF61" s="131">
        <f t="shared" ref="AFF61:AHQ61" si="547">AFE61</f>
        <v>2</v>
      </c>
      <c r="AFG61" s="131">
        <f t="shared" si="547"/>
        <v>2</v>
      </c>
      <c r="AFH61" s="131">
        <f t="shared" si="547"/>
        <v>2</v>
      </c>
      <c r="AFI61" s="131">
        <f t="shared" si="547"/>
        <v>2</v>
      </c>
      <c r="AFJ61" s="131">
        <f t="shared" si="547"/>
        <v>2</v>
      </c>
      <c r="AFK61" s="131">
        <f t="shared" si="547"/>
        <v>2</v>
      </c>
      <c r="AFL61" s="131">
        <f t="shared" si="547"/>
        <v>2</v>
      </c>
      <c r="AFM61" s="131">
        <f t="shared" si="547"/>
        <v>2</v>
      </c>
      <c r="AFN61" s="131">
        <f t="shared" si="547"/>
        <v>2</v>
      </c>
      <c r="AFO61" s="131">
        <f t="shared" si="547"/>
        <v>2</v>
      </c>
      <c r="AFP61" s="131">
        <f t="shared" si="547"/>
        <v>2</v>
      </c>
      <c r="AFQ61" s="131">
        <f t="shared" si="547"/>
        <v>2</v>
      </c>
      <c r="AFR61" s="131">
        <f t="shared" si="547"/>
        <v>2</v>
      </c>
      <c r="AFS61" s="131">
        <f t="shared" si="547"/>
        <v>2</v>
      </c>
      <c r="AFT61" s="131">
        <f t="shared" si="547"/>
        <v>2</v>
      </c>
      <c r="AFU61" s="131">
        <f t="shared" si="547"/>
        <v>2</v>
      </c>
      <c r="AFV61" s="131">
        <f t="shared" si="547"/>
        <v>2</v>
      </c>
      <c r="AFW61" s="131">
        <f t="shared" si="547"/>
        <v>2</v>
      </c>
      <c r="AFX61" s="131">
        <f t="shared" si="547"/>
        <v>2</v>
      </c>
      <c r="AFY61" s="131">
        <f t="shared" si="547"/>
        <v>2</v>
      </c>
      <c r="AFZ61" s="131">
        <f t="shared" si="547"/>
        <v>2</v>
      </c>
      <c r="AGA61" s="131">
        <f t="shared" si="547"/>
        <v>2</v>
      </c>
      <c r="AGB61" s="131">
        <f t="shared" si="547"/>
        <v>2</v>
      </c>
      <c r="AGC61" s="131">
        <f t="shared" si="547"/>
        <v>2</v>
      </c>
      <c r="AGD61" s="131">
        <f t="shared" si="547"/>
        <v>2</v>
      </c>
      <c r="AGE61" s="131">
        <f t="shared" si="547"/>
        <v>2</v>
      </c>
      <c r="AGF61" s="131">
        <f t="shared" si="547"/>
        <v>2</v>
      </c>
      <c r="AGG61" s="131">
        <f t="shared" si="547"/>
        <v>2</v>
      </c>
      <c r="AGH61" s="131">
        <f t="shared" si="547"/>
        <v>2</v>
      </c>
      <c r="AGI61" s="131">
        <f t="shared" si="547"/>
        <v>2</v>
      </c>
      <c r="AGJ61" s="131">
        <f t="shared" si="547"/>
        <v>2</v>
      </c>
      <c r="AGK61" s="131">
        <f t="shared" si="547"/>
        <v>2</v>
      </c>
      <c r="AGL61" s="131">
        <f t="shared" si="547"/>
        <v>2</v>
      </c>
      <c r="AGM61" s="131">
        <f t="shared" si="547"/>
        <v>2</v>
      </c>
      <c r="AGN61" s="131">
        <f t="shared" si="547"/>
        <v>2</v>
      </c>
      <c r="AGO61" s="131">
        <f t="shared" si="547"/>
        <v>2</v>
      </c>
      <c r="AGP61" s="131">
        <f t="shared" si="547"/>
        <v>2</v>
      </c>
      <c r="AGQ61" s="131">
        <f t="shared" si="547"/>
        <v>2</v>
      </c>
      <c r="AGR61" s="131">
        <f t="shared" si="547"/>
        <v>2</v>
      </c>
      <c r="AGS61" s="131">
        <f t="shared" si="547"/>
        <v>2</v>
      </c>
      <c r="AGT61" s="131">
        <f t="shared" si="547"/>
        <v>2</v>
      </c>
      <c r="AGU61" s="131">
        <f t="shared" si="547"/>
        <v>2</v>
      </c>
      <c r="AGV61" s="131">
        <f t="shared" si="547"/>
        <v>2</v>
      </c>
      <c r="AGW61" s="131">
        <f t="shared" si="547"/>
        <v>2</v>
      </c>
      <c r="AGX61" s="131">
        <f t="shared" si="547"/>
        <v>2</v>
      </c>
      <c r="AGY61" s="131">
        <f t="shared" si="547"/>
        <v>2</v>
      </c>
      <c r="AGZ61" s="131">
        <f t="shared" si="547"/>
        <v>2</v>
      </c>
      <c r="AHA61" s="131">
        <f t="shared" si="547"/>
        <v>2</v>
      </c>
      <c r="AHB61" s="131">
        <f t="shared" si="547"/>
        <v>2</v>
      </c>
      <c r="AHC61" s="131">
        <f t="shared" si="547"/>
        <v>2</v>
      </c>
      <c r="AHD61" s="131">
        <f t="shared" si="547"/>
        <v>2</v>
      </c>
      <c r="AHE61" s="131">
        <f t="shared" si="547"/>
        <v>2</v>
      </c>
      <c r="AHF61" s="131">
        <f t="shared" si="547"/>
        <v>2</v>
      </c>
      <c r="AHG61" s="131">
        <f t="shared" si="547"/>
        <v>2</v>
      </c>
      <c r="AHH61" s="131">
        <f t="shared" si="547"/>
        <v>2</v>
      </c>
      <c r="AHI61" s="131">
        <f t="shared" si="547"/>
        <v>2</v>
      </c>
      <c r="AHJ61" s="131">
        <f t="shared" si="547"/>
        <v>2</v>
      </c>
      <c r="AHK61" s="131">
        <f t="shared" si="547"/>
        <v>2</v>
      </c>
      <c r="AHL61" s="131">
        <f t="shared" si="547"/>
        <v>2</v>
      </c>
      <c r="AHM61" s="131">
        <f t="shared" si="547"/>
        <v>2</v>
      </c>
      <c r="AHN61" s="131">
        <f t="shared" si="547"/>
        <v>2</v>
      </c>
      <c r="AHO61" s="131">
        <f t="shared" si="547"/>
        <v>2</v>
      </c>
      <c r="AHP61" s="131">
        <f t="shared" si="547"/>
        <v>2</v>
      </c>
      <c r="AHQ61" s="131">
        <f t="shared" si="547"/>
        <v>2</v>
      </c>
      <c r="AHR61" s="131">
        <f t="shared" ref="AHR61:AKC61" si="548">AHQ61</f>
        <v>2</v>
      </c>
      <c r="AHS61" s="131">
        <f t="shared" si="548"/>
        <v>2</v>
      </c>
      <c r="AHT61" s="131">
        <f t="shared" si="548"/>
        <v>2</v>
      </c>
      <c r="AHU61" s="131">
        <f t="shared" si="548"/>
        <v>2</v>
      </c>
      <c r="AHV61" s="131">
        <f t="shared" si="548"/>
        <v>2</v>
      </c>
      <c r="AHW61" s="131">
        <f t="shared" si="548"/>
        <v>2</v>
      </c>
      <c r="AHX61" s="131">
        <f t="shared" si="548"/>
        <v>2</v>
      </c>
      <c r="AHY61" s="131">
        <f t="shared" si="548"/>
        <v>2</v>
      </c>
      <c r="AHZ61" s="131">
        <f t="shared" si="548"/>
        <v>2</v>
      </c>
      <c r="AIA61" s="131">
        <f t="shared" si="548"/>
        <v>2</v>
      </c>
      <c r="AIB61" s="131">
        <f t="shared" si="548"/>
        <v>2</v>
      </c>
      <c r="AIC61" s="131">
        <f t="shared" si="548"/>
        <v>2</v>
      </c>
      <c r="AID61" s="131">
        <f t="shared" si="548"/>
        <v>2</v>
      </c>
      <c r="AIE61" s="131">
        <f t="shared" si="548"/>
        <v>2</v>
      </c>
      <c r="AIF61" s="131">
        <f t="shared" si="548"/>
        <v>2</v>
      </c>
      <c r="AIG61" s="131">
        <f t="shared" si="548"/>
        <v>2</v>
      </c>
      <c r="AIH61" s="131">
        <f t="shared" si="548"/>
        <v>2</v>
      </c>
      <c r="AII61" s="131">
        <f t="shared" si="548"/>
        <v>2</v>
      </c>
      <c r="AIJ61" s="131">
        <f t="shared" si="548"/>
        <v>2</v>
      </c>
      <c r="AIK61" s="131">
        <f t="shared" si="548"/>
        <v>2</v>
      </c>
      <c r="AIL61" s="131">
        <f t="shared" si="548"/>
        <v>2</v>
      </c>
      <c r="AIM61" s="131">
        <f t="shared" si="548"/>
        <v>2</v>
      </c>
      <c r="AIN61" s="131">
        <f t="shared" si="548"/>
        <v>2</v>
      </c>
      <c r="AIO61" s="131">
        <f t="shared" si="548"/>
        <v>2</v>
      </c>
      <c r="AIP61" s="131">
        <f t="shared" si="548"/>
        <v>2</v>
      </c>
      <c r="AIQ61" s="131">
        <f t="shared" si="548"/>
        <v>2</v>
      </c>
      <c r="AIR61" s="131">
        <f t="shared" si="548"/>
        <v>2</v>
      </c>
      <c r="AIS61" s="131">
        <f t="shared" si="548"/>
        <v>2</v>
      </c>
      <c r="AIT61" s="131">
        <f t="shared" si="548"/>
        <v>2</v>
      </c>
      <c r="AIU61" s="131">
        <f t="shared" si="548"/>
        <v>2</v>
      </c>
      <c r="AIV61" s="131">
        <f t="shared" si="548"/>
        <v>2</v>
      </c>
      <c r="AIW61" s="131">
        <f t="shared" si="548"/>
        <v>2</v>
      </c>
      <c r="AIX61" s="131">
        <f t="shared" si="548"/>
        <v>2</v>
      </c>
      <c r="AIY61" s="131">
        <f t="shared" si="548"/>
        <v>2</v>
      </c>
      <c r="AIZ61" s="131">
        <f t="shared" si="548"/>
        <v>2</v>
      </c>
      <c r="AJA61" s="131">
        <f t="shared" si="548"/>
        <v>2</v>
      </c>
      <c r="AJB61" s="131">
        <f t="shared" si="548"/>
        <v>2</v>
      </c>
      <c r="AJC61" s="131">
        <f t="shared" si="548"/>
        <v>2</v>
      </c>
      <c r="AJD61" s="131">
        <f t="shared" si="548"/>
        <v>2</v>
      </c>
      <c r="AJE61" s="131">
        <f t="shared" si="548"/>
        <v>2</v>
      </c>
      <c r="AJF61" s="131">
        <f t="shared" si="548"/>
        <v>2</v>
      </c>
      <c r="AJG61" s="131">
        <f t="shared" si="548"/>
        <v>2</v>
      </c>
      <c r="AJH61" s="131">
        <f t="shared" si="548"/>
        <v>2</v>
      </c>
      <c r="AJI61" s="131">
        <f t="shared" si="548"/>
        <v>2</v>
      </c>
      <c r="AJJ61" s="131">
        <f t="shared" si="548"/>
        <v>2</v>
      </c>
      <c r="AJK61" s="131">
        <f t="shared" si="548"/>
        <v>2</v>
      </c>
      <c r="AJL61" s="131">
        <f t="shared" si="548"/>
        <v>2</v>
      </c>
      <c r="AJM61" s="131">
        <f t="shared" si="548"/>
        <v>2</v>
      </c>
      <c r="AJN61" s="131">
        <f t="shared" si="548"/>
        <v>2</v>
      </c>
      <c r="AJO61" s="131">
        <f t="shared" si="548"/>
        <v>2</v>
      </c>
      <c r="AJP61" s="131">
        <f t="shared" si="548"/>
        <v>2</v>
      </c>
      <c r="AJQ61" s="131">
        <f t="shared" si="548"/>
        <v>2</v>
      </c>
      <c r="AJR61" s="131">
        <f t="shared" si="548"/>
        <v>2</v>
      </c>
      <c r="AJS61" s="131">
        <f t="shared" si="548"/>
        <v>2</v>
      </c>
      <c r="AJT61" s="131">
        <f t="shared" si="548"/>
        <v>2</v>
      </c>
      <c r="AJU61" s="131">
        <f t="shared" si="548"/>
        <v>2</v>
      </c>
      <c r="AJV61" s="131">
        <f t="shared" si="548"/>
        <v>2</v>
      </c>
      <c r="AJW61" s="131">
        <f t="shared" si="548"/>
        <v>2</v>
      </c>
      <c r="AJX61" s="131">
        <f t="shared" si="548"/>
        <v>2</v>
      </c>
      <c r="AJY61" s="131">
        <f t="shared" si="548"/>
        <v>2</v>
      </c>
      <c r="AJZ61" s="131">
        <f t="shared" si="548"/>
        <v>2</v>
      </c>
      <c r="AKA61" s="131">
        <f t="shared" si="548"/>
        <v>2</v>
      </c>
      <c r="AKB61" s="131">
        <f t="shared" si="548"/>
        <v>2</v>
      </c>
      <c r="AKC61" s="131">
        <f t="shared" si="548"/>
        <v>2</v>
      </c>
      <c r="AKD61" s="131">
        <f t="shared" ref="AKD61:ALP61" si="549">AKC61</f>
        <v>2</v>
      </c>
      <c r="AKE61" s="131">
        <f t="shared" si="549"/>
        <v>2</v>
      </c>
      <c r="AKF61" s="131">
        <f t="shared" si="549"/>
        <v>2</v>
      </c>
      <c r="AKG61" s="131">
        <f t="shared" si="549"/>
        <v>2</v>
      </c>
      <c r="AKH61" s="131">
        <f t="shared" si="549"/>
        <v>2</v>
      </c>
      <c r="AKI61" s="131">
        <f t="shared" si="549"/>
        <v>2</v>
      </c>
      <c r="AKJ61" s="131">
        <f t="shared" si="549"/>
        <v>2</v>
      </c>
      <c r="AKK61" s="131">
        <f t="shared" si="549"/>
        <v>2</v>
      </c>
      <c r="AKL61" s="131">
        <f t="shared" si="549"/>
        <v>2</v>
      </c>
      <c r="AKM61" s="131">
        <f t="shared" si="549"/>
        <v>2</v>
      </c>
      <c r="AKN61" s="131">
        <f t="shared" si="549"/>
        <v>2</v>
      </c>
      <c r="AKO61" s="131">
        <f t="shared" si="549"/>
        <v>2</v>
      </c>
      <c r="AKP61" s="131">
        <f t="shared" si="549"/>
        <v>2</v>
      </c>
      <c r="AKQ61" s="131">
        <f t="shared" si="549"/>
        <v>2</v>
      </c>
      <c r="AKR61" s="131">
        <f t="shared" si="549"/>
        <v>2</v>
      </c>
      <c r="AKS61" s="131">
        <f t="shared" si="549"/>
        <v>2</v>
      </c>
      <c r="AKT61" s="131">
        <f t="shared" si="549"/>
        <v>2</v>
      </c>
      <c r="AKU61" s="131">
        <f t="shared" si="549"/>
        <v>2</v>
      </c>
      <c r="AKV61" s="131">
        <f t="shared" si="549"/>
        <v>2</v>
      </c>
      <c r="AKW61" s="131">
        <f t="shared" si="549"/>
        <v>2</v>
      </c>
      <c r="AKX61" s="131">
        <f t="shared" si="549"/>
        <v>2</v>
      </c>
      <c r="AKY61" s="131">
        <f t="shared" si="549"/>
        <v>2</v>
      </c>
      <c r="AKZ61" s="131">
        <f t="shared" si="549"/>
        <v>2</v>
      </c>
      <c r="ALA61" s="131">
        <f t="shared" si="549"/>
        <v>2</v>
      </c>
      <c r="ALB61" s="131">
        <f t="shared" si="549"/>
        <v>2</v>
      </c>
      <c r="ALC61" s="131">
        <f t="shared" si="549"/>
        <v>2</v>
      </c>
      <c r="ALD61" s="131">
        <f t="shared" si="549"/>
        <v>2</v>
      </c>
      <c r="ALE61" s="131">
        <f t="shared" si="549"/>
        <v>2</v>
      </c>
      <c r="ALF61" s="131">
        <f t="shared" si="549"/>
        <v>2</v>
      </c>
      <c r="ALG61" s="131">
        <f t="shared" si="549"/>
        <v>2</v>
      </c>
      <c r="ALH61" s="131">
        <f t="shared" si="549"/>
        <v>2</v>
      </c>
      <c r="ALI61" s="131">
        <f t="shared" si="549"/>
        <v>2</v>
      </c>
      <c r="ALJ61" s="131">
        <f t="shared" si="549"/>
        <v>2</v>
      </c>
      <c r="ALK61" s="131">
        <f t="shared" si="549"/>
        <v>2</v>
      </c>
      <c r="ALL61" s="131">
        <f t="shared" si="549"/>
        <v>2</v>
      </c>
      <c r="ALM61" s="131">
        <f t="shared" si="549"/>
        <v>2</v>
      </c>
      <c r="ALN61" s="131">
        <f t="shared" si="549"/>
        <v>2</v>
      </c>
      <c r="ALO61" s="131">
        <f t="shared" si="549"/>
        <v>2</v>
      </c>
      <c r="ALP61" s="131">
        <f t="shared" si="549"/>
        <v>2</v>
      </c>
    </row>
    <row r="62" spans="1:1004" x14ac:dyDescent="0.3">
      <c r="C62" s="195" t="s">
        <v>100</v>
      </c>
      <c r="D62" s="179">
        <f>ROIC!D9</f>
        <v>0.15355318295197432</v>
      </c>
      <c r="E62" s="179">
        <f>D62</f>
        <v>0.15355318295197432</v>
      </c>
      <c r="F62" s="179">
        <f t="shared" ref="F62:BQ62" si="550">E62</f>
        <v>0.15355318295197432</v>
      </c>
      <c r="G62" s="179">
        <f t="shared" si="550"/>
        <v>0.15355318295197432</v>
      </c>
      <c r="H62" s="179">
        <f t="shared" si="550"/>
        <v>0.15355318295197432</v>
      </c>
      <c r="I62" s="179">
        <f t="shared" si="550"/>
        <v>0.15355318295197432</v>
      </c>
      <c r="J62" s="179">
        <f t="shared" si="550"/>
        <v>0.15355318295197432</v>
      </c>
      <c r="K62" s="179">
        <f t="shared" si="550"/>
        <v>0.15355318295197432</v>
      </c>
      <c r="L62" s="179">
        <f t="shared" si="550"/>
        <v>0.15355318295197432</v>
      </c>
      <c r="M62" s="179">
        <f t="shared" si="550"/>
        <v>0.15355318295197432</v>
      </c>
      <c r="N62" s="179">
        <f t="shared" si="550"/>
        <v>0.15355318295197432</v>
      </c>
      <c r="O62" s="179">
        <f t="shared" si="550"/>
        <v>0.15355318295197432</v>
      </c>
      <c r="P62" s="179">
        <f t="shared" si="550"/>
        <v>0.15355318295197432</v>
      </c>
      <c r="Q62" s="179">
        <f t="shared" si="550"/>
        <v>0.15355318295197432</v>
      </c>
      <c r="R62" s="179">
        <f t="shared" si="550"/>
        <v>0.15355318295197432</v>
      </c>
      <c r="S62" s="179">
        <f t="shared" si="550"/>
        <v>0.15355318295197432</v>
      </c>
      <c r="T62" s="179">
        <f t="shared" si="550"/>
        <v>0.15355318295197432</v>
      </c>
      <c r="U62" s="179">
        <f t="shared" si="550"/>
        <v>0.15355318295197432</v>
      </c>
      <c r="V62" s="179">
        <f t="shared" si="550"/>
        <v>0.15355318295197432</v>
      </c>
      <c r="W62" s="179">
        <f t="shared" si="550"/>
        <v>0.15355318295197432</v>
      </c>
      <c r="X62" s="179">
        <f t="shared" si="550"/>
        <v>0.15355318295197432</v>
      </c>
      <c r="Y62" s="179">
        <f t="shared" si="550"/>
        <v>0.15355318295197432</v>
      </c>
      <c r="Z62" s="179">
        <f t="shared" si="550"/>
        <v>0.15355318295197432</v>
      </c>
      <c r="AA62" s="179">
        <f t="shared" si="550"/>
        <v>0.15355318295197432</v>
      </c>
      <c r="AB62" s="179">
        <f t="shared" si="550"/>
        <v>0.15355318295197432</v>
      </c>
      <c r="AC62" s="179">
        <f t="shared" si="550"/>
        <v>0.15355318295197432</v>
      </c>
      <c r="AD62" s="179">
        <f t="shared" si="550"/>
        <v>0.15355318295197432</v>
      </c>
      <c r="AE62" s="179">
        <f t="shared" si="550"/>
        <v>0.15355318295197432</v>
      </c>
      <c r="AF62" s="179">
        <f t="shared" si="550"/>
        <v>0.15355318295197432</v>
      </c>
      <c r="AG62" s="179">
        <f t="shared" si="550"/>
        <v>0.15355318295197432</v>
      </c>
      <c r="AH62" s="179">
        <f t="shared" si="550"/>
        <v>0.15355318295197432</v>
      </c>
      <c r="AI62" s="179">
        <f t="shared" si="550"/>
        <v>0.15355318295197432</v>
      </c>
      <c r="AJ62" s="179">
        <f t="shared" si="550"/>
        <v>0.15355318295197432</v>
      </c>
      <c r="AK62" s="179">
        <f t="shared" si="550"/>
        <v>0.15355318295197432</v>
      </c>
      <c r="AL62" s="179">
        <f t="shared" si="550"/>
        <v>0.15355318295197432</v>
      </c>
      <c r="AM62" s="179">
        <f t="shared" si="550"/>
        <v>0.15355318295197432</v>
      </c>
      <c r="AN62" s="179">
        <f t="shared" si="550"/>
        <v>0.15355318295197432</v>
      </c>
      <c r="AO62" s="179">
        <f t="shared" si="550"/>
        <v>0.15355318295197432</v>
      </c>
      <c r="AP62" s="179">
        <f t="shared" si="550"/>
        <v>0.15355318295197432</v>
      </c>
      <c r="AQ62" s="179">
        <f t="shared" si="550"/>
        <v>0.15355318295197432</v>
      </c>
      <c r="AR62" s="179">
        <f t="shared" si="550"/>
        <v>0.15355318295197432</v>
      </c>
      <c r="AS62" s="179">
        <f t="shared" si="550"/>
        <v>0.15355318295197432</v>
      </c>
      <c r="AT62" s="179">
        <f t="shared" si="550"/>
        <v>0.15355318295197432</v>
      </c>
      <c r="AU62" s="179">
        <f t="shared" si="550"/>
        <v>0.15355318295197432</v>
      </c>
      <c r="AV62" s="179">
        <f t="shared" si="550"/>
        <v>0.15355318295197432</v>
      </c>
      <c r="AW62" s="179">
        <f t="shared" si="550"/>
        <v>0.15355318295197432</v>
      </c>
      <c r="AX62" s="179">
        <f t="shared" si="550"/>
        <v>0.15355318295197432</v>
      </c>
      <c r="AY62" s="179">
        <f t="shared" si="550"/>
        <v>0.15355318295197432</v>
      </c>
      <c r="AZ62" s="179">
        <f t="shared" si="550"/>
        <v>0.15355318295197432</v>
      </c>
      <c r="BA62" s="179">
        <f t="shared" si="550"/>
        <v>0.15355318295197432</v>
      </c>
      <c r="BB62" s="179">
        <f t="shared" si="550"/>
        <v>0.15355318295197432</v>
      </c>
      <c r="BC62" s="179">
        <f t="shared" si="550"/>
        <v>0.15355318295197432</v>
      </c>
      <c r="BD62" s="179">
        <f t="shared" si="550"/>
        <v>0.15355318295197432</v>
      </c>
      <c r="BE62" s="179">
        <f t="shared" si="550"/>
        <v>0.15355318295197432</v>
      </c>
      <c r="BF62" s="179">
        <f t="shared" si="550"/>
        <v>0.15355318295197432</v>
      </c>
      <c r="BG62" s="179">
        <f t="shared" si="550"/>
        <v>0.15355318295197432</v>
      </c>
      <c r="BH62" s="179">
        <f t="shared" si="550"/>
        <v>0.15355318295197432</v>
      </c>
      <c r="BI62" s="179">
        <f t="shared" si="550"/>
        <v>0.15355318295197432</v>
      </c>
      <c r="BJ62" s="179">
        <f t="shared" si="550"/>
        <v>0.15355318295197432</v>
      </c>
      <c r="BK62" s="179">
        <f t="shared" si="550"/>
        <v>0.15355318295197432</v>
      </c>
      <c r="BL62" s="179">
        <f t="shared" si="550"/>
        <v>0.15355318295197432</v>
      </c>
      <c r="BM62" s="179">
        <f t="shared" si="550"/>
        <v>0.15355318295197432</v>
      </c>
      <c r="BN62" s="179">
        <f t="shared" si="550"/>
        <v>0.15355318295197432</v>
      </c>
      <c r="BO62" s="179">
        <f t="shared" si="550"/>
        <v>0.15355318295197432</v>
      </c>
      <c r="BP62" s="179">
        <f t="shared" si="550"/>
        <v>0.15355318295197432</v>
      </c>
      <c r="BQ62" s="179">
        <f t="shared" si="550"/>
        <v>0.15355318295197432</v>
      </c>
      <c r="BR62" s="179">
        <f t="shared" ref="BR62:EC62" si="551">BQ62</f>
        <v>0.15355318295197432</v>
      </c>
      <c r="BS62" s="179">
        <f t="shared" si="551"/>
        <v>0.15355318295197432</v>
      </c>
      <c r="BT62" s="179">
        <f t="shared" si="551"/>
        <v>0.15355318295197432</v>
      </c>
      <c r="BU62" s="179">
        <f t="shared" si="551"/>
        <v>0.15355318295197432</v>
      </c>
      <c r="BV62" s="179">
        <f t="shared" si="551"/>
        <v>0.15355318295197432</v>
      </c>
      <c r="BW62" s="179">
        <f t="shared" si="551"/>
        <v>0.15355318295197432</v>
      </c>
      <c r="BX62" s="179">
        <f t="shared" si="551"/>
        <v>0.15355318295197432</v>
      </c>
      <c r="BY62" s="179">
        <f t="shared" si="551"/>
        <v>0.15355318295197432</v>
      </c>
      <c r="BZ62" s="179">
        <f t="shared" si="551"/>
        <v>0.15355318295197432</v>
      </c>
      <c r="CA62" s="179">
        <f t="shared" si="551"/>
        <v>0.15355318295197432</v>
      </c>
      <c r="CB62" s="179">
        <f t="shared" si="551"/>
        <v>0.15355318295197432</v>
      </c>
      <c r="CC62" s="179">
        <f t="shared" si="551"/>
        <v>0.15355318295197432</v>
      </c>
      <c r="CD62" s="179">
        <f t="shared" si="551"/>
        <v>0.15355318295197432</v>
      </c>
      <c r="CE62" s="179">
        <f t="shared" si="551"/>
        <v>0.15355318295197432</v>
      </c>
      <c r="CF62" s="179">
        <f t="shared" si="551"/>
        <v>0.15355318295197432</v>
      </c>
      <c r="CG62" s="179">
        <f t="shared" si="551"/>
        <v>0.15355318295197432</v>
      </c>
      <c r="CH62" s="179">
        <f t="shared" si="551"/>
        <v>0.15355318295197432</v>
      </c>
      <c r="CI62" s="179">
        <f t="shared" si="551"/>
        <v>0.15355318295197432</v>
      </c>
      <c r="CJ62" s="179">
        <f t="shared" si="551"/>
        <v>0.15355318295197432</v>
      </c>
      <c r="CK62" s="179">
        <f t="shared" si="551"/>
        <v>0.15355318295197432</v>
      </c>
      <c r="CL62" s="179">
        <f t="shared" si="551"/>
        <v>0.15355318295197432</v>
      </c>
      <c r="CM62" s="179">
        <f t="shared" si="551"/>
        <v>0.15355318295197432</v>
      </c>
      <c r="CN62" s="179">
        <f t="shared" si="551"/>
        <v>0.15355318295197432</v>
      </c>
      <c r="CO62" s="179">
        <f t="shared" si="551"/>
        <v>0.15355318295197432</v>
      </c>
      <c r="CP62" s="179">
        <f t="shared" si="551"/>
        <v>0.15355318295197432</v>
      </c>
      <c r="CQ62" s="179">
        <f t="shared" si="551"/>
        <v>0.15355318295197432</v>
      </c>
      <c r="CR62" s="179">
        <f t="shared" si="551"/>
        <v>0.15355318295197432</v>
      </c>
      <c r="CS62" s="179">
        <f t="shared" si="551"/>
        <v>0.15355318295197432</v>
      </c>
      <c r="CT62" s="179">
        <f t="shared" si="551"/>
        <v>0.15355318295197432</v>
      </c>
      <c r="CU62" s="179">
        <f t="shared" si="551"/>
        <v>0.15355318295197432</v>
      </c>
      <c r="CV62" s="179">
        <f t="shared" si="551"/>
        <v>0.15355318295197432</v>
      </c>
      <c r="CW62" s="179">
        <f t="shared" si="551"/>
        <v>0.15355318295197432</v>
      </c>
      <c r="CX62" s="179">
        <f t="shared" si="551"/>
        <v>0.15355318295197432</v>
      </c>
      <c r="CY62" s="179">
        <f t="shared" si="551"/>
        <v>0.15355318295197432</v>
      </c>
      <c r="CZ62" s="179">
        <f t="shared" si="551"/>
        <v>0.15355318295197432</v>
      </c>
      <c r="DA62" s="179">
        <f t="shared" si="551"/>
        <v>0.15355318295197432</v>
      </c>
      <c r="DB62" s="179">
        <f t="shared" si="551"/>
        <v>0.15355318295197432</v>
      </c>
      <c r="DC62" s="179">
        <f t="shared" si="551"/>
        <v>0.15355318295197432</v>
      </c>
      <c r="DD62" s="179">
        <f t="shared" si="551"/>
        <v>0.15355318295197432</v>
      </c>
      <c r="DE62" s="179">
        <f t="shared" si="551"/>
        <v>0.15355318295197432</v>
      </c>
      <c r="DF62" s="179">
        <f t="shared" si="551"/>
        <v>0.15355318295197432</v>
      </c>
      <c r="DG62" s="179">
        <f t="shared" si="551"/>
        <v>0.15355318295197432</v>
      </c>
      <c r="DH62" s="179">
        <f t="shared" si="551"/>
        <v>0.15355318295197432</v>
      </c>
      <c r="DI62" s="179">
        <f t="shared" si="551"/>
        <v>0.15355318295197432</v>
      </c>
      <c r="DJ62" s="179">
        <f t="shared" si="551"/>
        <v>0.15355318295197432</v>
      </c>
      <c r="DK62" s="179">
        <f t="shared" si="551"/>
        <v>0.15355318295197432</v>
      </c>
      <c r="DL62" s="179">
        <f t="shared" si="551"/>
        <v>0.15355318295197432</v>
      </c>
      <c r="DM62" s="179">
        <f t="shared" si="551"/>
        <v>0.15355318295197432</v>
      </c>
      <c r="DN62" s="179">
        <f t="shared" si="551"/>
        <v>0.15355318295197432</v>
      </c>
      <c r="DO62" s="179">
        <f t="shared" si="551"/>
        <v>0.15355318295197432</v>
      </c>
      <c r="DP62" s="179">
        <f t="shared" si="551"/>
        <v>0.15355318295197432</v>
      </c>
      <c r="DQ62" s="179">
        <f t="shared" si="551"/>
        <v>0.15355318295197432</v>
      </c>
      <c r="DR62" s="179">
        <f t="shared" si="551"/>
        <v>0.15355318295197432</v>
      </c>
      <c r="DS62" s="179">
        <f t="shared" si="551"/>
        <v>0.15355318295197432</v>
      </c>
      <c r="DT62" s="179">
        <f t="shared" si="551"/>
        <v>0.15355318295197432</v>
      </c>
      <c r="DU62" s="179">
        <f t="shared" si="551"/>
        <v>0.15355318295197432</v>
      </c>
      <c r="DV62" s="179">
        <f t="shared" si="551"/>
        <v>0.15355318295197432</v>
      </c>
      <c r="DW62" s="179">
        <f t="shared" si="551"/>
        <v>0.15355318295197432</v>
      </c>
      <c r="DX62" s="179">
        <f t="shared" si="551"/>
        <v>0.15355318295197432</v>
      </c>
      <c r="DY62" s="179">
        <f t="shared" si="551"/>
        <v>0.15355318295197432</v>
      </c>
      <c r="DZ62" s="179">
        <f t="shared" si="551"/>
        <v>0.15355318295197432</v>
      </c>
      <c r="EA62" s="179">
        <f t="shared" si="551"/>
        <v>0.15355318295197432</v>
      </c>
      <c r="EB62" s="179">
        <f t="shared" si="551"/>
        <v>0.15355318295197432</v>
      </c>
      <c r="EC62" s="179">
        <f t="shared" si="551"/>
        <v>0.15355318295197432</v>
      </c>
      <c r="ED62" s="179">
        <f t="shared" ref="ED62:GO62" si="552">EC62</f>
        <v>0.15355318295197432</v>
      </c>
      <c r="EE62" s="179">
        <f t="shared" si="552"/>
        <v>0.15355318295197432</v>
      </c>
      <c r="EF62" s="179">
        <f t="shared" si="552"/>
        <v>0.15355318295197432</v>
      </c>
      <c r="EG62" s="179">
        <f t="shared" si="552"/>
        <v>0.15355318295197432</v>
      </c>
      <c r="EH62" s="179">
        <f t="shared" si="552"/>
        <v>0.15355318295197432</v>
      </c>
      <c r="EI62" s="179">
        <f t="shared" si="552"/>
        <v>0.15355318295197432</v>
      </c>
      <c r="EJ62" s="179">
        <f t="shared" si="552"/>
        <v>0.15355318295197432</v>
      </c>
      <c r="EK62" s="179">
        <f t="shared" si="552"/>
        <v>0.15355318295197432</v>
      </c>
      <c r="EL62" s="179">
        <f t="shared" si="552"/>
        <v>0.15355318295197432</v>
      </c>
      <c r="EM62" s="179">
        <f t="shared" si="552"/>
        <v>0.15355318295197432</v>
      </c>
      <c r="EN62" s="179">
        <f t="shared" si="552"/>
        <v>0.15355318295197432</v>
      </c>
      <c r="EO62" s="179">
        <f t="shared" si="552"/>
        <v>0.15355318295197432</v>
      </c>
      <c r="EP62" s="179">
        <f t="shared" si="552"/>
        <v>0.15355318295197432</v>
      </c>
      <c r="EQ62" s="179">
        <f t="shared" si="552"/>
        <v>0.15355318295197432</v>
      </c>
      <c r="ER62" s="179">
        <f t="shared" si="552"/>
        <v>0.15355318295197432</v>
      </c>
      <c r="ES62" s="179">
        <f t="shared" si="552"/>
        <v>0.15355318295197432</v>
      </c>
      <c r="ET62" s="179">
        <f t="shared" si="552"/>
        <v>0.15355318295197432</v>
      </c>
      <c r="EU62" s="179">
        <f t="shared" si="552"/>
        <v>0.15355318295197432</v>
      </c>
      <c r="EV62" s="179">
        <f t="shared" si="552"/>
        <v>0.15355318295197432</v>
      </c>
      <c r="EW62" s="179">
        <f t="shared" si="552"/>
        <v>0.15355318295197432</v>
      </c>
      <c r="EX62" s="179">
        <f t="shared" si="552"/>
        <v>0.15355318295197432</v>
      </c>
      <c r="EY62" s="179">
        <f t="shared" si="552"/>
        <v>0.15355318295197432</v>
      </c>
      <c r="EZ62" s="179">
        <f t="shared" si="552"/>
        <v>0.15355318295197432</v>
      </c>
      <c r="FA62" s="179">
        <f t="shared" si="552"/>
        <v>0.15355318295197432</v>
      </c>
      <c r="FB62" s="179">
        <f t="shared" si="552"/>
        <v>0.15355318295197432</v>
      </c>
      <c r="FC62" s="179">
        <f t="shared" si="552"/>
        <v>0.15355318295197432</v>
      </c>
      <c r="FD62" s="179">
        <f t="shared" si="552"/>
        <v>0.15355318295197432</v>
      </c>
      <c r="FE62" s="179">
        <f t="shared" si="552"/>
        <v>0.15355318295197432</v>
      </c>
      <c r="FF62" s="179">
        <f t="shared" si="552"/>
        <v>0.15355318295197432</v>
      </c>
      <c r="FG62" s="179">
        <f t="shared" si="552"/>
        <v>0.15355318295197432</v>
      </c>
      <c r="FH62" s="179">
        <f t="shared" si="552"/>
        <v>0.15355318295197432</v>
      </c>
      <c r="FI62" s="179">
        <f t="shared" si="552"/>
        <v>0.15355318295197432</v>
      </c>
      <c r="FJ62" s="179">
        <f t="shared" si="552"/>
        <v>0.15355318295197432</v>
      </c>
      <c r="FK62" s="179">
        <f t="shared" si="552"/>
        <v>0.15355318295197432</v>
      </c>
      <c r="FL62" s="179">
        <f t="shared" si="552"/>
        <v>0.15355318295197432</v>
      </c>
      <c r="FM62" s="179">
        <f t="shared" si="552"/>
        <v>0.15355318295197432</v>
      </c>
      <c r="FN62" s="179">
        <f t="shared" si="552"/>
        <v>0.15355318295197432</v>
      </c>
      <c r="FO62" s="179">
        <f t="shared" si="552"/>
        <v>0.15355318295197432</v>
      </c>
      <c r="FP62" s="179">
        <f t="shared" si="552"/>
        <v>0.15355318295197432</v>
      </c>
      <c r="FQ62" s="179">
        <f t="shared" si="552"/>
        <v>0.15355318295197432</v>
      </c>
      <c r="FR62" s="179">
        <f t="shared" si="552"/>
        <v>0.15355318295197432</v>
      </c>
      <c r="FS62" s="179">
        <f t="shared" si="552"/>
        <v>0.15355318295197432</v>
      </c>
      <c r="FT62" s="179">
        <f t="shared" si="552"/>
        <v>0.15355318295197432</v>
      </c>
      <c r="FU62" s="179">
        <f t="shared" si="552"/>
        <v>0.15355318295197432</v>
      </c>
      <c r="FV62" s="179">
        <f t="shared" si="552"/>
        <v>0.15355318295197432</v>
      </c>
      <c r="FW62" s="179">
        <f t="shared" si="552"/>
        <v>0.15355318295197432</v>
      </c>
      <c r="FX62" s="179">
        <f t="shared" si="552"/>
        <v>0.15355318295197432</v>
      </c>
      <c r="FY62" s="179">
        <f t="shared" si="552"/>
        <v>0.15355318295197432</v>
      </c>
      <c r="FZ62" s="179">
        <f t="shared" si="552"/>
        <v>0.15355318295197432</v>
      </c>
      <c r="GA62" s="179">
        <f t="shared" si="552"/>
        <v>0.15355318295197432</v>
      </c>
      <c r="GB62" s="179">
        <f t="shared" si="552"/>
        <v>0.15355318295197432</v>
      </c>
      <c r="GC62" s="179">
        <f t="shared" si="552"/>
        <v>0.15355318295197432</v>
      </c>
      <c r="GD62" s="179">
        <f t="shared" si="552"/>
        <v>0.15355318295197432</v>
      </c>
      <c r="GE62" s="179">
        <f t="shared" si="552"/>
        <v>0.15355318295197432</v>
      </c>
      <c r="GF62" s="179">
        <f t="shared" si="552"/>
        <v>0.15355318295197432</v>
      </c>
      <c r="GG62" s="179">
        <f t="shared" si="552"/>
        <v>0.15355318295197432</v>
      </c>
      <c r="GH62" s="179">
        <f t="shared" si="552"/>
        <v>0.15355318295197432</v>
      </c>
      <c r="GI62" s="179">
        <f t="shared" si="552"/>
        <v>0.15355318295197432</v>
      </c>
      <c r="GJ62" s="179">
        <f t="shared" si="552"/>
        <v>0.15355318295197432</v>
      </c>
      <c r="GK62" s="179">
        <f t="shared" si="552"/>
        <v>0.15355318295197432</v>
      </c>
      <c r="GL62" s="179">
        <f t="shared" si="552"/>
        <v>0.15355318295197432</v>
      </c>
      <c r="GM62" s="179">
        <f t="shared" si="552"/>
        <v>0.15355318295197432</v>
      </c>
      <c r="GN62" s="179">
        <f t="shared" si="552"/>
        <v>0.15355318295197432</v>
      </c>
      <c r="GO62" s="179">
        <f t="shared" si="552"/>
        <v>0.15355318295197432</v>
      </c>
      <c r="GP62" s="179">
        <f t="shared" ref="GP62:JA62" si="553">GO62</f>
        <v>0.15355318295197432</v>
      </c>
      <c r="GQ62" s="179">
        <f t="shared" si="553"/>
        <v>0.15355318295197432</v>
      </c>
      <c r="GR62" s="179">
        <f t="shared" si="553"/>
        <v>0.15355318295197432</v>
      </c>
      <c r="GS62" s="179">
        <f t="shared" si="553"/>
        <v>0.15355318295197432</v>
      </c>
      <c r="GT62" s="179">
        <f t="shared" si="553"/>
        <v>0.15355318295197432</v>
      </c>
      <c r="GU62" s="179">
        <f t="shared" si="553"/>
        <v>0.15355318295197432</v>
      </c>
      <c r="GV62" s="179">
        <f t="shared" si="553"/>
        <v>0.15355318295197432</v>
      </c>
      <c r="GW62" s="179">
        <f t="shared" si="553"/>
        <v>0.15355318295197432</v>
      </c>
      <c r="GX62" s="179">
        <f t="shared" si="553"/>
        <v>0.15355318295197432</v>
      </c>
      <c r="GY62" s="179">
        <f t="shared" si="553"/>
        <v>0.15355318295197432</v>
      </c>
      <c r="GZ62" s="179">
        <f t="shared" si="553"/>
        <v>0.15355318295197432</v>
      </c>
      <c r="HA62" s="179">
        <f t="shared" si="553"/>
        <v>0.15355318295197432</v>
      </c>
      <c r="HB62" s="179">
        <f t="shared" si="553"/>
        <v>0.15355318295197432</v>
      </c>
      <c r="HC62" s="179">
        <f t="shared" si="553"/>
        <v>0.15355318295197432</v>
      </c>
      <c r="HD62" s="179">
        <f t="shared" si="553"/>
        <v>0.15355318295197432</v>
      </c>
      <c r="HE62" s="179">
        <f t="shared" si="553"/>
        <v>0.15355318295197432</v>
      </c>
      <c r="HF62" s="179">
        <f t="shared" si="553"/>
        <v>0.15355318295197432</v>
      </c>
      <c r="HG62" s="179">
        <f t="shared" si="553"/>
        <v>0.15355318295197432</v>
      </c>
      <c r="HH62" s="179">
        <f t="shared" si="553"/>
        <v>0.15355318295197432</v>
      </c>
      <c r="HI62" s="179">
        <f t="shared" si="553"/>
        <v>0.15355318295197432</v>
      </c>
      <c r="HJ62" s="179">
        <f t="shared" si="553"/>
        <v>0.15355318295197432</v>
      </c>
      <c r="HK62" s="179">
        <f t="shared" si="553"/>
        <v>0.15355318295197432</v>
      </c>
      <c r="HL62" s="179">
        <f t="shared" si="553"/>
        <v>0.15355318295197432</v>
      </c>
      <c r="HM62" s="179">
        <f t="shared" si="553"/>
        <v>0.15355318295197432</v>
      </c>
      <c r="HN62" s="179">
        <f t="shared" si="553"/>
        <v>0.15355318295197432</v>
      </c>
      <c r="HO62" s="179">
        <f t="shared" si="553"/>
        <v>0.15355318295197432</v>
      </c>
      <c r="HP62" s="179">
        <f t="shared" si="553"/>
        <v>0.15355318295197432</v>
      </c>
      <c r="HQ62" s="179">
        <f t="shared" si="553"/>
        <v>0.15355318295197432</v>
      </c>
      <c r="HR62" s="179">
        <f t="shared" si="553"/>
        <v>0.15355318295197432</v>
      </c>
      <c r="HS62" s="179">
        <f t="shared" si="553"/>
        <v>0.15355318295197432</v>
      </c>
      <c r="HT62" s="179">
        <f t="shared" si="553"/>
        <v>0.15355318295197432</v>
      </c>
      <c r="HU62" s="179">
        <f t="shared" si="553"/>
        <v>0.15355318295197432</v>
      </c>
      <c r="HV62" s="179">
        <f t="shared" si="553"/>
        <v>0.15355318295197432</v>
      </c>
      <c r="HW62" s="179">
        <f t="shared" si="553"/>
        <v>0.15355318295197432</v>
      </c>
      <c r="HX62" s="179">
        <f t="shared" si="553"/>
        <v>0.15355318295197432</v>
      </c>
      <c r="HY62" s="179">
        <f t="shared" si="553"/>
        <v>0.15355318295197432</v>
      </c>
      <c r="HZ62" s="179">
        <f t="shared" si="553"/>
        <v>0.15355318295197432</v>
      </c>
      <c r="IA62" s="179">
        <f t="shared" si="553"/>
        <v>0.15355318295197432</v>
      </c>
      <c r="IB62" s="179">
        <f t="shared" si="553"/>
        <v>0.15355318295197432</v>
      </c>
      <c r="IC62" s="179">
        <f t="shared" si="553"/>
        <v>0.15355318295197432</v>
      </c>
      <c r="ID62" s="179">
        <f t="shared" si="553"/>
        <v>0.15355318295197432</v>
      </c>
      <c r="IE62" s="179">
        <f t="shared" si="553"/>
        <v>0.15355318295197432</v>
      </c>
      <c r="IF62" s="179">
        <f t="shared" si="553"/>
        <v>0.15355318295197432</v>
      </c>
      <c r="IG62" s="179">
        <f t="shared" si="553"/>
        <v>0.15355318295197432</v>
      </c>
      <c r="IH62" s="179">
        <f t="shared" si="553"/>
        <v>0.15355318295197432</v>
      </c>
      <c r="II62" s="179">
        <f t="shared" si="553"/>
        <v>0.15355318295197432</v>
      </c>
      <c r="IJ62" s="179">
        <f t="shared" si="553"/>
        <v>0.15355318295197432</v>
      </c>
      <c r="IK62" s="179">
        <f t="shared" si="553"/>
        <v>0.15355318295197432</v>
      </c>
      <c r="IL62" s="179">
        <f t="shared" si="553"/>
        <v>0.15355318295197432</v>
      </c>
      <c r="IM62" s="179">
        <f t="shared" si="553"/>
        <v>0.15355318295197432</v>
      </c>
      <c r="IN62" s="179">
        <f t="shared" si="553"/>
        <v>0.15355318295197432</v>
      </c>
      <c r="IO62" s="179">
        <f t="shared" si="553"/>
        <v>0.15355318295197432</v>
      </c>
      <c r="IP62" s="179">
        <f t="shared" si="553"/>
        <v>0.15355318295197432</v>
      </c>
      <c r="IQ62" s="179">
        <f t="shared" si="553"/>
        <v>0.15355318295197432</v>
      </c>
      <c r="IR62" s="179">
        <f t="shared" si="553"/>
        <v>0.15355318295197432</v>
      </c>
      <c r="IS62" s="179">
        <f t="shared" si="553"/>
        <v>0.15355318295197432</v>
      </c>
      <c r="IT62" s="179">
        <f t="shared" si="553"/>
        <v>0.15355318295197432</v>
      </c>
      <c r="IU62" s="179">
        <f t="shared" si="553"/>
        <v>0.15355318295197432</v>
      </c>
      <c r="IV62" s="179">
        <f t="shared" si="553"/>
        <v>0.15355318295197432</v>
      </c>
      <c r="IW62" s="179">
        <f t="shared" si="553"/>
        <v>0.15355318295197432</v>
      </c>
      <c r="IX62" s="179">
        <f t="shared" si="553"/>
        <v>0.15355318295197432</v>
      </c>
      <c r="IY62" s="179">
        <f t="shared" si="553"/>
        <v>0.15355318295197432</v>
      </c>
      <c r="IZ62" s="179">
        <f t="shared" si="553"/>
        <v>0.15355318295197432</v>
      </c>
      <c r="JA62" s="179">
        <f t="shared" si="553"/>
        <v>0.15355318295197432</v>
      </c>
      <c r="JB62" s="179">
        <f t="shared" ref="JB62:LM62" si="554">JA62</f>
        <v>0.15355318295197432</v>
      </c>
      <c r="JC62" s="179">
        <f t="shared" si="554"/>
        <v>0.15355318295197432</v>
      </c>
      <c r="JD62" s="179">
        <f t="shared" si="554"/>
        <v>0.15355318295197432</v>
      </c>
      <c r="JE62" s="179">
        <f t="shared" si="554"/>
        <v>0.15355318295197432</v>
      </c>
      <c r="JF62" s="179">
        <f t="shared" si="554"/>
        <v>0.15355318295197432</v>
      </c>
      <c r="JG62" s="179">
        <f t="shared" si="554"/>
        <v>0.15355318295197432</v>
      </c>
      <c r="JH62" s="179">
        <f t="shared" si="554"/>
        <v>0.15355318295197432</v>
      </c>
      <c r="JI62" s="179">
        <f t="shared" si="554"/>
        <v>0.15355318295197432</v>
      </c>
      <c r="JJ62" s="179">
        <f t="shared" si="554"/>
        <v>0.15355318295197432</v>
      </c>
      <c r="JK62" s="179">
        <f t="shared" si="554"/>
        <v>0.15355318295197432</v>
      </c>
      <c r="JL62" s="179">
        <f t="shared" si="554"/>
        <v>0.15355318295197432</v>
      </c>
      <c r="JM62" s="179">
        <f t="shared" si="554"/>
        <v>0.15355318295197432</v>
      </c>
      <c r="JN62" s="179">
        <f t="shared" si="554"/>
        <v>0.15355318295197432</v>
      </c>
      <c r="JO62" s="179">
        <f t="shared" si="554"/>
        <v>0.15355318295197432</v>
      </c>
      <c r="JP62" s="179">
        <f t="shared" si="554"/>
        <v>0.15355318295197432</v>
      </c>
      <c r="JQ62" s="179">
        <f t="shared" si="554"/>
        <v>0.15355318295197432</v>
      </c>
      <c r="JR62" s="179">
        <f t="shared" si="554"/>
        <v>0.15355318295197432</v>
      </c>
      <c r="JS62" s="179">
        <f t="shared" si="554"/>
        <v>0.15355318295197432</v>
      </c>
      <c r="JT62" s="179">
        <f t="shared" si="554"/>
        <v>0.15355318295197432</v>
      </c>
      <c r="JU62" s="179">
        <f t="shared" si="554"/>
        <v>0.15355318295197432</v>
      </c>
      <c r="JV62" s="179">
        <f t="shared" si="554"/>
        <v>0.15355318295197432</v>
      </c>
      <c r="JW62" s="179">
        <f t="shared" si="554"/>
        <v>0.15355318295197432</v>
      </c>
      <c r="JX62" s="179">
        <f t="shared" si="554"/>
        <v>0.15355318295197432</v>
      </c>
      <c r="JY62" s="179">
        <f t="shared" si="554"/>
        <v>0.15355318295197432</v>
      </c>
      <c r="JZ62" s="179">
        <f t="shared" si="554"/>
        <v>0.15355318295197432</v>
      </c>
      <c r="KA62" s="179">
        <f t="shared" si="554"/>
        <v>0.15355318295197432</v>
      </c>
      <c r="KB62" s="179">
        <f t="shared" si="554"/>
        <v>0.15355318295197432</v>
      </c>
      <c r="KC62" s="179">
        <f t="shared" si="554"/>
        <v>0.15355318295197432</v>
      </c>
      <c r="KD62" s="179">
        <f t="shared" si="554"/>
        <v>0.15355318295197432</v>
      </c>
      <c r="KE62" s="179">
        <f t="shared" si="554"/>
        <v>0.15355318295197432</v>
      </c>
      <c r="KF62" s="179">
        <f t="shared" si="554"/>
        <v>0.15355318295197432</v>
      </c>
      <c r="KG62" s="179">
        <f t="shared" si="554"/>
        <v>0.15355318295197432</v>
      </c>
      <c r="KH62" s="179">
        <f t="shared" si="554"/>
        <v>0.15355318295197432</v>
      </c>
      <c r="KI62" s="179">
        <f t="shared" si="554"/>
        <v>0.15355318295197432</v>
      </c>
      <c r="KJ62" s="179">
        <f t="shared" si="554"/>
        <v>0.15355318295197432</v>
      </c>
      <c r="KK62" s="179">
        <f t="shared" si="554"/>
        <v>0.15355318295197432</v>
      </c>
      <c r="KL62" s="179">
        <f t="shared" si="554"/>
        <v>0.15355318295197432</v>
      </c>
      <c r="KM62" s="179">
        <f t="shared" si="554"/>
        <v>0.15355318295197432</v>
      </c>
      <c r="KN62" s="179">
        <f t="shared" si="554"/>
        <v>0.15355318295197432</v>
      </c>
      <c r="KO62" s="179">
        <f t="shared" si="554"/>
        <v>0.15355318295197432</v>
      </c>
      <c r="KP62" s="179">
        <f t="shared" si="554"/>
        <v>0.15355318295197432</v>
      </c>
      <c r="KQ62" s="179">
        <f t="shared" si="554"/>
        <v>0.15355318295197432</v>
      </c>
      <c r="KR62" s="179">
        <f t="shared" si="554"/>
        <v>0.15355318295197432</v>
      </c>
      <c r="KS62" s="179">
        <f t="shared" si="554"/>
        <v>0.15355318295197432</v>
      </c>
      <c r="KT62" s="179">
        <f t="shared" si="554"/>
        <v>0.15355318295197432</v>
      </c>
      <c r="KU62" s="179">
        <f t="shared" si="554"/>
        <v>0.15355318295197432</v>
      </c>
      <c r="KV62" s="179">
        <f t="shared" si="554"/>
        <v>0.15355318295197432</v>
      </c>
      <c r="KW62" s="179">
        <f t="shared" si="554"/>
        <v>0.15355318295197432</v>
      </c>
      <c r="KX62" s="179">
        <f t="shared" si="554"/>
        <v>0.15355318295197432</v>
      </c>
      <c r="KY62" s="179">
        <f t="shared" si="554"/>
        <v>0.15355318295197432</v>
      </c>
      <c r="KZ62" s="179">
        <f t="shared" si="554"/>
        <v>0.15355318295197432</v>
      </c>
      <c r="LA62" s="179">
        <f t="shared" si="554"/>
        <v>0.15355318295197432</v>
      </c>
      <c r="LB62" s="179">
        <f t="shared" si="554"/>
        <v>0.15355318295197432</v>
      </c>
      <c r="LC62" s="179">
        <f t="shared" si="554"/>
        <v>0.15355318295197432</v>
      </c>
      <c r="LD62" s="179">
        <f t="shared" si="554"/>
        <v>0.15355318295197432</v>
      </c>
      <c r="LE62" s="179">
        <f t="shared" si="554"/>
        <v>0.15355318295197432</v>
      </c>
      <c r="LF62" s="179">
        <f t="shared" si="554"/>
        <v>0.15355318295197432</v>
      </c>
      <c r="LG62" s="179">
        <f t="shared" si="554"/>
        <v>0.15355318295197432</v>
      </c>
      <c r="LH62" s="179">
        <f t="shared" si="554"/>
        <v>0.15355318295197432</v>
      </c>
      <c r="LI62" s="179">
        <f t="shared" si="554"/>
        <v>0.15355318295197432</v>
      </c>
      <c r="LJ62" s="179">
        <f t="shared" si="554"/>
        <v>0.15355318295197432</v>
      </c>
      <c r="LK62" s="179">
        <f t="shared" si="554"/>
        <v>0.15355318295197432</v>
      </c>
      <c r="LL62" s="179">
        <f t="shared" si="554"/>
        <v>0.15355318295197432</v>
      </c>
      <c r="LM62" s="179">
        <f t="shared" si="554"/>
        <v>0.15355318295197432</v>
      </c>
      <c r="LN62" s="179">
        <f t="shared" ref="LN62:NY62" si="555">LM62</f>
        <v>0.15355318295197432</v>
      </c>
      <c r="LO62" s="179">
        <f t="shared" si="555"/>
        <v>0.15355318295197432</v>
      </c>
      <c r="LP62" s="179">
        <f t="shared" si="555"/>
        <v>0.15355318295197432</v>
      </c>
      <c r="LQ62" s="179">
        <f t="shared" si="555"/>
        <v>0.15355318295197432</v>
      </c>
      <c r="LR62" s="179">
        <f t="shared" si="555"/>
        <v>0.15355318295197432</v>
      </c>
      <c r="LS62" s="179">
        <f t="shared" si="555"/>
        <v>0.15355318295197432</v>
      </c>
      <c r="LT62" s="179">
        <f t="shared" si="555"/>
        <v>0.15355318295197432</v>
      </c>
      <c r="LU62" s="179">
        <f t="shared" si="555"/>
        <v>0.15355318295197432</v>
      </c>
      <c r="LV62" s="179">
        <f t="shared" si="555"/>
        <v>0.15355318295197432</v>
      </c>
      <c r="LW62" s="179">
        <f t="shared" si="555"/>
        <v>0.15355318295197432</v>
      </c>
      <c r="LX62" s="179">
        <f t="shared" si="555"/>
        <v>0.15355318295197432</v>
      </c>
      <c r="LY62" s="179">
        <f t="shared" si="555"/>
        <v>0.15355318295197432</v>
      </c>
      <c r="LZ62" s="179">
        <f t="shared" si="555"/>
        <v>0.15355318295197432</v>
      </c>
      <c r="MA62" s="179">
        <f t="shared" si="555"/>
        <v>0.15355318295197432</v>
      </c>
      <c r="MB62" s="179">
        <f t="shared" si="555"/>
        <v>0.15355318295197432</v>
      </c>
      <c r="MC62" s="179">
        <f t="shared" si="555"/>
        <v>0.15355318295197432</v>
      </c>
      <c r="MD62" s="179">
        <f t="shared" si="555"/>
        <v>0.15355318295197432</v>
      </c>
      <c r="ME62" s="179">
        <f t="shared" si="555"/>
        <v>0.15355318295197432</v>
      </c>
      <c r="MF62" s="179">
        <f t="shared" si="555"/>
        <v>0.15355318295197432</v>
      </c>
      <c r="MG62" s="179">
        <f t="shared" si="555"/>
        <v>0.15355318295197432</v>
      </c>
      <c r="MH62" s="179">
        <f t="shared" si="555"/>
        <v>0.15355318295197432</v>
      </c>
      <c r="MI62" s="179">
        <f t="shared" si="555"/>
        <v>0.15355318295197432</v>
      </c>
      <c r="MJ62" s="179">
        <f t="shared" si="555"/>
        <v>0.15355318295197432</v>
      </c>
      <c r="MK62" s="179">
        <f t="shared" si="555"/>
        <v>0.15355318295197432</v>
      </c>
      <c r="ML62" s="179">
        <f t="shared" si="555"/>
        <v>0.15355318295197432</v>
      </c>
      <c r="MM62" s="179">
        <f t="shared" si="555"/>
        <v>0.15355318295197432</v>
      </c>
      <c r="MN62" s="179">
        <f t="shared" si="555"/>
        <v>0.15355318295197432</v>
      </c>
      <c r="MO62" s="179">
        <f t="shared" si="555"/>
        <v>0.15355318295197432</v>
      </c>
      <c r="MP62" s="179">
        <f t="shared" si="555"/>
        <v>0.15355318295197432</v>
      </c>
      <c r="MQ62" s="179">
        <f t="shared" si="555"/>
        <v>0.15355318295197432</v>
      </c>
      <c r="MR62" s="179">
        <f t="shared" si="555"/>
        <v>0.15355318295197432</v>
      </c>
      <c r="MS62" s="179">
        <f t="shared" si="555"/>
        <v>0.15355318295197432</v>
      </c>
      <c r="MT62" s="179">
        <f t="shared" si="555"/>
        <v>0.15355318295197432</v>
      </c>
      <c r="MU62" s="179">
        <f t="shared" si="555"/>
        <v>0.15355318295197432</v>
      </c>
      <c r="MV62" s="179">
        <f t="shared" si="555"/>
        <v>0.15355318295197432</v>
      </c>
      <c r="MW62" s="179">
        <f t="shared" si="555"/>
        <v>0.15355318295197432</v>
      </c>
      <c r="MX62" s="179">
        <f t="shared" si="555"/>
        <v>0.15355318295197432</v>
      </c>
      <c r="MY62" s="179">
        <f t="shared" si="555"/>
        <v>0.15355318295197432</v>
      </c>
      <c r="MZ62" s="179">
        <f t="shared" si="555"/>
        <v>0.15355318295197432</v>
      </c>
      <c r="NA62" s="179">
        <f t="shared" si="555"/>
        <v>0.15355318295197432</v>
      </c>
      <c r="NB62" s="179">
        <f t="shared" si="555"/>
        <v>0.15355318295197432</v>
      </c>
      <c r="NC62" s="179">
        <f t="shared" si="555"/>
        <v>0.15355318295197432</v>
      </c>
      <c r="ND62" s="179">
        <f t="shared" si="555"/>
        <v>0.15355318295197432</v>
      </c>
      <c r="NE62" s="179">
        <f t="shared" si="555"/>
        <v>0.15355318295197432</v>
      </c>
      <c r="NF62" s="179">
        <f t="shared" si="555"/>
        <v>0.15355318295197432</v>
      </c>
      <c r="NG62" s="179">
        <f t="shared" si="555"/>
        <v>0.15355318295197432</v>
      </c>
      <c r="NH62" s="179">
        <f t="shared" si="555"/>
        <v>0.15355318295197432</v>
      </c>
      <c r="NI62" s="179">
        <f t="shared" si="555"/>
        <v>0.15355318295197432</v>
      </c>
      <c r="NJ62" s="179">
        <f t="shared" si="555"/>
        <v>0.15355318295197432</v>
      </c>
      <c r="NK62" s="179">
        <f t="shared" si="555"/>
        <v>0.15355318295197432</v>
      </c>
      <c r="NL62" s="179">
        <f t="shared" si="555"/>
        <v>0.15355318295197432</v>
      </c>
      <c r="NM62" s="179">
        <f t="shared" si="555"/>
        <v>0.15355318295197432</v>
      </c>
      <c r="NN62" s="179">
        <f t="shared" si="555"/>
        <v>0.15355318295197432</v>
      </c>
      <c r="NO62" s="179">
        <f t="shared" si="555"/>
        <v>0.15355318295197432</v>
      </c>
      <c r="NP62" s="179">
        <f t="shared" si="555"/>
        <v>0.15355318295197432</v>
      </c>
      <c r="NQ62" s="179">
        <f t="shared" si="555"/>
        <v>0.15355318295197432</v>
      </c>
      <c r="NR62" s="179">
        <f t="shared" si="555"/>
        <v>0.15355318295197432</v>
      </c>
      <c r="NS62" s="179">
        <f t="shared" si="555"/>
        <v>0.15355318295197432</v>
      </c>
      <c r="NT62" s="179">
        <f t="shared" si="555"/>
        <v>0.15355318295197432</v>
      </c>
      <c r="NU62" s="179">
        <f t="shared" si="555"/>
        <v>0.15355318295197432</v>
      </c>
      <c r="NV62" s="179">
        <f t="shared" si="555"/>
        <v>0.15355318295197432</v>
      </c>
      <c r="NW62" s="179">
        <f t="shared" si="555"/>
        <v>0.15355318295197432</v>
      </c>
      <c r="NX62" s="179">
        <f t="shared" si="555"/>
        <v>0.15355318295197432</v>
      </c>
      <c r="NY62" s="179">
        <f t="shared" si="555"/>
        <v>0.15355318295197432</v>
      </c>
      <c r="NZ62" s="179">
        <f t="shared" ref="NZ62:QK62" si="556">NY62</f>
        <v>0.15355318295197432</v>
      </c>
      <c r="OA62" s="179">
        <f t="shared" si="556"/>
        <v>0.15355318295197432</v>
      </c>
      <c r="OB62" s="179">
        <f t="shared" si="556"/>
        <v>0.15355318295197432</v>
      </c>
      <c r="OC62" s="179">
        <f t="shared" si="556"/>
        <v>0.15355318295197432</v>
      </c>
      <c r="OD62" s="179">
        <f t="shared" si="556"/>
        <v>0.15355318295197432</v>
      </c>
      <c r="OE62" s="179">
        <f t="shared" si="556"/>
        <v>0.15355318295197432</v>
      </c>
      <c r="OF62" s="179">
        <f t="shared" si="556"/>
        <v>0.15355318295197432</v>
      </c>
      <c r="OG62" s="179">
        <f t="shared" si="556"/>
        <v>0.15355318295197432</v>
      </c>
      <c r="OH62" s="179">
        <f t="shared" si="556"/>
        <v>0.15355318295197432</v>
      </c>
      <c r="OI62" s="179">
        <f t="shared" si="556"/>
        <v>0.15355318295197432</v>
      </c>
      <c r="OJ62" s="179">
        <f t="shared" si="556"/>
        <v>0.15355318295197432</v>
      </c>
      <c r="OK62" s="179">
        <f t="shared" si="556"/>
        <v>0.15355318295197432</v>
      </c>
      <c r="OL62" s="179">
        <f t="shared" si="556"/>
        <v>0.15355318295197432</v>
      </c>
      <c r="OM62" s="179">
        <f t="shared" si="556"/>
        <v>0.15355318295197432</v>
      </c>
      <c r="ON62" s="179">
        <f t="shared" si="556"/>
        <v>0.15355318295197432</v>
      </c>
      <c r="OO62" s="179">
        <f t="shared" si="556"/>
        <v>0.15355318295197432</v>
      </c>
      <c r="OP62" s="179">
        <f t="shared" si="556"/>
        <v>0.15355318295197432</v>
      </c>
      <c r="OQ62" s="179">
        <f t="shared" si="556"/>
        <v>0.15355318295197432</v>
      </c>
      <c r="OR62" s="179">
        <f t="shared" si="556"/>
        <v>0.15355318295197432</v>
      </c>
      <c r="OS62" s="179">
        <f t="shared" si="556"/>
        <v>0.15355318295197432</v>
      </c>
      <c r="OT62" s="179">
        <f t="shared" si="556"/>
        <v>0.15355318295197432</v>
      </c>
      <c r="OU62" s="179">
        <f t="shared" si="556"/>
        <v>0.15355318295197432</v>
      </c>
      <c r="OV62" s="179">
        <f t="shared" si="556"/>
        <v>0.15355318295197432</v>
      </c>
      <c r="OW62" s="179">
        <f t="shared" si="556"/>
        <v>0.15355318295197432</v>
      </c>
      <c r="OX62" s="179">
        <f t="shared" si="556"/>
        <v>0.15355318295197432</v>
      </c>
      <c r="OY62" s="179">
        <f t="shared" si="556"/>
        <v>0.15355318295197432</v>
      </c>
      <c r="OZ62" s="179">
        <f t="shared" si="556"/>
        <v>0.15355318295197432</v>
      </c>
      <c r="PA62" s="179">
        <f t="shared" si="556"/>
        <v>0.15355318295197432</v>
      </c>
      <c r="PB62" s="179">
        <f t="shared" si="556"/>
        <v>0.15355318295197432</v>
      </c>
      <c r="PC62" s="179">
        <f t="shared" si="556"/>
        <v>0.15355318295197432</v>
      </c>
      <c r="PD62" s="179">
        <f t="shared" si="556"/>
        <v>0.15355318295197432</v>
      </c>
      <c r="PE62" s="179">
        <f t="shared" si="556"/>
        <v>0.15355318295197432</v>
      </c>
      <c r="PF62" s="179">
        <f t="shared" si="556"/>
        <v>0.15355318295197432</v>
      </c>
      <c r="PG62" s="179">
        <f t="shared" si="556"/>
        <v>0.15355318295197432</v>
      </c>
      <c r="PH62" s="179">
        <f t="shared" si="556"/>
        <v>0.15355318295197432</v>
      </c>
      <c r="PI62" s="179">
        <f t="shared" si="556"/>
        <v>0.15355318295197432</v>
      </c>
      <c r="PJ62" s="179">
        <f t="shared" si="556"/>
        <v>0.15355318295197432</v>
      </c>
      <c r="PK62" s="179">
        <f t="shared" si="556"/>
        <v>0.15355318295197432</v>
      </c>
      <c r="PL62" s="179">
        <f t="shared" si="556"/>
        <v>0.15355318295197432</v>
      </c>
      <c r="PM62" s="179">
        <f t="shared" si="556"/>
        <v>0.15355318295197432</v>
      </c>
      <c r="PN62" s="179">
        <f t="shared" si="556"/>
        <v>0.15355318295197432</v>
      </c>
      <c r="PO62" s="179">
        <f t="shared" si="556"/>
        <v>0.15355318295197432</v>
      </c>
      <c r="PP62" s="179">
        <f t="shared" si="556"/>
        <v>0.15355318295197432</v>
      </c>
      <c r="PQ62" s="179">
        <f t="shared" si="556"/>
        <v>0.15355318295197432</v>
      </c>
      <c r="PR62" s="179">
        <f t="shared" si="556"/>
        <v>0.15355318295197432</v>
      </c>
      <c r="PS62" s="179">
        <f t="shared" si="556"/>
        <v>0.15355318295197432</v>
      </c>
      <c r="PT62" s="179">
        <f t="shared" si="556"/>
        <v>0.15355318295197432</v>
      </c>
      <c r="PU62" s="179">
        <f t="shared" si="556"/>
        <v>0.15355318295197432</v>
      </c>
      <c r="PV62" s="179">
        <f t="shared" si="556"/>
        <v>0.15355318295197432</v>
      </c>
      <c r="PW62" s="179">
        <f t="shared" si="556"/>
        <v>0.15355318295197432</v>
      </c>
      <c r="PX62" s="179">
        <f t="shared" si="556"/>
        <v>0.15355318295197432</v>
      </c>
      <c r="PY62" s="179">
        <f t="shared" si="556"/>
        <v>0.15355318295197432</v>
      </c>
      <c r="PZ62" s="179">
        <f t="shared" si="556"/>
        <v>0.15355318295197432</v>
      </c>
      <c r="QA62" s="179">
        <f t="shared" si="556"/>
        <v>0.15355318295197432</v>
      </c>
      <c r="QB62" s="179">
        <f t="shared" si="556"/>
        <v>0.15355318295197432</v>
      </c>
      <c r="QC62" s="179">
        <f t="shared" si="556"/>
        <v>0.15355318295197432</v>
      </c>
      <c r="QD62" s="179">
        <f t="shared" si="556"/>
        <v>0.15355318295197432</v>
      </c>
      <c r="QE62" s="179">
        <f t="shared" si="556"/>
        <v>0.15355318295197432</v>
      </c>
      <c r="QF62" s="179">
        <f t="shared" si="556"/>
        <v>0.15355318295197432</v>
      </c>
      <c r="QG62" s="179">
        <f t="shared" si="556"/>
        <v>0.15355318295197432</v>
      </c>
      <c r="QH62" s="179">
        <f t="shared" si="556"/>
        <v>0.15355318295197432</v>
      </c>
      <c r="QI62" s="179">
        <f t="shared" si="556"/>
        <v>0.15355318295197432</v>
      </c>
      <c r="QJ62" s="179">
        <f t="shared" si="556"/>
        <v>0.15355318295197432</v>
      </c>
      <c r="QK62" s="179">
        <f t="shared" si="556"/>
        <v>0.15355318295197432</v>
      </c>
      <c r="QL62" s="179">
        <f t="shared" ref="QL62:SW62" si="557">QK62</f>
        <v>0.15355318295197432</v>
      </c>
      <c r="QM62" s="179">
        <f t="shared" si="557"/>
        <v>0.15355318295197432</v>
      </c>
      <c r="QN62" s="179">
        <f t="shared" si="557"/>
        <v>0.15355318295197432</v>
      </c>
      <c r="QO62" s="179">
        <f t="shared" si="557"/>
        <v>0.15355318295197432</v>
      </c>
      <c r="QP62" s="179">
        <f t="shared" si="557"/>
        <v>0.15355318295197432</v>
      </c>
      <c r="QQ62" s="179">
        <f t="shared" si="557"/>
        <v>0.15355318295197432</v>
      </c>
      <c r="QR62" s="179">
        <f t="shared" si="557"/>
        <v>0.15355318295197432</v>
      </c>
      <c r="QS62" s="179">
        <f t="shared" si="557"/>
        <v>0.15355318295197432</v>
      </c>
      <c r="QT62" s="179">
        <f t="shared" si="557"/>
        <v>0.15355318295197432</v>
      </c>
      <c r="QU62" s="179">
        <f t="shared" si="557"/>
        <v>0.15355318295197432</v>
      </c>
      <c r="QV62" s="179">
        <f t="shared" si="557"/>
        <v>0.15355318295197432</v>
      </c>
      <c r="QW62" s="179">
        <f t="shared" si="557"/>
        <v>0.15355318295197432</v>
      </c>
      <c r="QX62" s="179">
        <f t="shared" si="557"/>
        <v>0.15355318295197432</v>
      </c>
      <c r="QY62" s="179">
        <f t="shared" si="557"/>
        <v>0.15355318295197432</v>
      </c>
      <c r="QZ62" s="179">
        <f t="shared" si="557"/>
        <v>0.15355318295197432</v>
      </c>
      <c r="RA62" s="179">
        <f t="shared" si="557"/>
        <v>0.15355318295197432</v>
      </c>
      <c r="RB62" s="179">
        <f t="shared" si="557"/>
        <v>0.15355318295197432</v>
      </c>
      <c r="RC62" s="179">
        <f t="shared" si="557"/>
        <v>0.15355318295197432</v>
      </c>
      <c r="RD62" s="179">
        <f t="shared" si="557"/>
        <v>0.15355318295197432</v>
      </c>
      <c r="RE62" s="179">
        <f t="shared" si="557"/>
        <v>0.15355318295197432</v>
      </c>
      <c r="RF62" s="179">
        <f t="shared" si="557"/>
        <v>0.15355318295197432</v>
      </c>
      <c r="RG62" s="179">
        <f t="shared" si="557"/>
        <v>0.15355318295197432</v>
      </c>
      <c r="RH62" s="179">
        <f t="shared" si="557"/>
        <v>0.15355318295197432</v>
      </c>
      <c r="RI62" s="179">
        <f t="shared" si="557"/>
        <v>0.15355318295197432</v>
      </c>
      <c r="RJ62" s="179">
        <f t="shared" si="557"/>
        <v>0.15355318295197432</v>
      </c>
      <c r="RK62" s="179">
        <f t="shared" si="557"/>
        <v>0.15355318295197432</v>
      </c>
      <c r="RL62" s="179">
        <f t="shared" si="557"/>
        <v>0.15355318295197432</v>
      </c>
      <c r="RM62" s="179">
        <f t="shared" si="557"/>
        <v>0.15355318295197432</v>
      </c>
      <c r="RN62" s="179">
        <f t="shared" si="557"/>
        <v>0.15355318295197432</v>
      </c>
      <c r="RO62" s="179">
        <f t="shared" si="557"/>
        <v>0.15355318295197432</v>
      </c>
      <c r="RP62" s="179">
        <f t="shared" si="557"/>
        <v>0.15355318295197432</v>
      </c>
      <c r="RQ62" s="179">
        <f t="shared" si="557"/>
        <v>0.15355318295197432</v>
      </c>
      <c r="RR62" s="179">
        <f t="shared" si="557"/>
        <v>0.15355318295197432</v>
      </c>
      <c r="RS62" s="179">
        <f t="shared" si="557"/>
        <v>0.15355318295197432</v>
      </c>
      <c r="RT62" s="179">
        <f t="shared" si="557"/>
        <v>0.15355318295197432</v>
      </c>
      <c r="RU62" s="179">
        <f t="shared" si="557"/>
        <v>0.15355318295197432</v>
      </c>
      <c r="RV62" s="179">
        <f t="shared" si="557"/>
        <v>0.15355318295197432</v>
      </c>
      <c r="RW62" s="179">
        <f t="shared" si="557"/>
        <v>0.15355318295197432</v>
      </c>
      <c r="RX62" s="179">
        <f t="shared" si="557"/>
        <v>0.15355318295197432</v>
      </c>
      <c r="RY62" s="179">
        <f t="shared" si="557"/>
        <v>0.15355318295197432</v>
      </c>
      <c r="RZ62" s="179">
        <f t="shared" si="557"/>
        <v>0.15355318295197432</v>
      </c>
      <c r="SA62" s="179">
        <f t="shared" si="557"/>
        <v>0.15355318295197432</v>
      </c>
      <c r="SB62" s="179">
        <f t="shared" si="557"/>
        <v>0.15355318295197432</v>
      </c>
      <c r="SC62" s="179">
        <f t="shared" si="557"/>
        <v>0.15355318295197432</v>
      </c>
      <c r="SD62" s="179">
        <f t="shared" si="557"/>
        <v>0.15355318295197432</v>
      </c>
      <c r="SE62" s="179">
        <f t="shared" si="557"/>
        <v>0.15355318295197432</v>
      </c>
      <c r="SF62" s="179">
        <f t="shared" si="557"/>
        <v>0.15355318295197432</v>
      </c>
      <c r="SG62" s="179">
        <f t="shared" si="557"/>
        <v>0.15355318295197432</v>
      </c>
      <c r="SH62" s="179">
        <f t="shared" si="557"/>
        <v>0.15355318295197432</v>
      </c>
      <c r="SI62" s="179">
        <f t="shared" si="557"/>
        <v>0.15355318295197432</v>
      </c>
      <c r="SJ62" s="179">
        <f t="shared" si="557"/>
        <v>0.15355318295197432</v>
      </c>
      <c r="SK62" s="179">
        <f t="shared" si="557"/>
        <v>0.15355318295197432</v>
      </c>
      <c r="SL62" s="179">
        <f t="shared" si="557"/>
        <v>0.15355318295197432</v>
      </c>
      <c r="SM62" s="179">
        <f t="shared" si="557"/>
        <v>0.15355318295197432</v>
      </c>
      <c r="SN62" s="179">
        <f t="shared" si="557"/>
        <v>0.15355318295197432</v>
      </c>
      <c r="SO62" s="179">
        <f t="shared" si="557"/>
        <v>0.15355318295197432</v>
      </c>
      <c r="SP62" s="179">
        <f t="shared" si="557"/>
        <v>0.15355318295197432</v>
      </c>
      <c r="SQ62" s="179">
        <f t="shared" si="557"/>
        <v>0.15355318295197432</v>
      </c>
      <c r="SR62" s="179">
        <f t="shared" si="557"/>
        <v>0.15355318295197432</v>
      </c>
      <c r="SS62" s="179">
        <f t="shared" si="557"/>
        <v>0.15355318295197432</v>
      </c>
      <c r="ST62" s="179">
        <f t="shared" si="557"/>
        <v>0.15355318295197432</v>
      </c>
      <c r="SU62" s="179">
        <f t="shared" si="557"/>
        <v>0.15355318295197432</v>
      </c>
      <c r="SV62" s="179">
        <f t="shared" si="557"/>
        <v>0.15355318295197432</v>
      </c>
      <c r="SW62" s="179">
        <f t="shared" si="557"/>
        <v>0.15355318295197432</v>
      </c>
      <c r="SX62" s="179">
        <f t="shared" ref="SX62:VI62" si="558">SW62</f>
        <v>0.15355318295197432</v>
      </c>
      <c r="SY62" s="179">
        <f t="shared" si="558"/>
        <v>0.15355318295197432</v>
      </c>
      <c r="SZ62" s="179">
        <f t="shared" si="558"/>
        <v>0.15355318295197432</v>
      </c>
      <c r="TA62" s="179">
        <f t="shared" si="558"/>
        <v>0.15355318295197432</v>
      </c>
      <c r="TB62" s="179">
        <f t="shared" si="558"/>
        <v>0.15355318295197432</v>
      </c>
      <c r="TC62" s="179">
        <f t="shared" si="558"/>
        <v>0.15355318295197432</v>
      </c>
      <c r="TD62" s="179">
        <f t="shared" si="558"/>
        <v>0.15355318295197432</v>
      </c>
      <c r="TE62" s="179">
        <f t="shared" si="558"/>
        <v>0.15355318295197432</v>
      </c>
      <c r="TF62" s="179">
        <f t="shared" si="558"/>
        <v>0.15355318295197432</v>
      </c>
      <c r="TG62" s="179">
        <f t="shared" si="558"/>
        <v>0.15355318295197432</v>
      </c>
      <c r="TH62" s="179">
        <f t="shared" si="558"/>
        <v>0.15355318295197432</v>
      </c>
      <c r="TI62" s="179">
        <f t="shared" si="558"/>
        <v>0.15355318295197432</v>
      </c>
      <c r="TJ62" s="179">
        <f t="shared" si="558"/>
        <v>0.15355318295197432</v>
      </c>
      <c r="TK62" s="179">
        <f t="shared" si="558"/>
        <v>0.15355318295197432</v>
      </c>
      <c r="TL62" s="179">
        <f t="shared" si="558"/>
        <v>0.15355318295197432</v>
      </c>
      <c r="TM62" s="179">
        <f t="shared" si="558"/>
        <v>0.15355318295197432</v>
      </c>
      <c r="TN62" s="179">
        <f t="shared" si="558"/>
        <v>0.15355318295197432</v>
      </c>
      <c r="TO62" s="179">
        <f t="shared" si="558"/>
        <v>0.15355318295197432</v>
      </c>
      <c r="TP62" s="179">
        <f t="shared" si="558"/>
        <v>0.15355318295197432</v>
      </c>
      <c r="TQ62" s="179">
        <f t="shared" si="558"/>
        <v>0.15355318295197432</v>
      </c>
      <c r="TR62" s="179">
        <f t="shared" si="558"/>
        <v>0.15355318295197432</v>
      </c>
      <c r="TS62" s="179">
        <f t="shared" si="558"/>
        <v>0.15355318295197432</v>
      </c>
      <c r="TT62" s="179">
        <f t="shared" si="558"/>
        <v>0.15355318295197432</v>
      </c>
      <c r="TU62" s="179">
        <f t="shared" si="558"/>
        <v>0.15355318295197432</v>
      </c>
      <c r="TV62" s="179">
        <f t="shared" si="558"/>
        <v>0.15355318295197432</v>
      </c>
      <c r="TW62" s="179">
        <f t="shared" si="558"/>
        <v>0.15355318295197432</v>
      </c>
      <c r="TX62" s="179">
        <f t="shared" si="558"/>
        <v>0.15355318295197432</v>
      </c>
      <c r="TY62" s="179">
        <f t="shared" si="558"/>
        <v>0.15355318295197432</v>
      </c>
      <c r="TZ62" s="179">
        <f t="shared" si="558"/>
        <v>0.15355318295197432</v>
      </c>
      <c r="UA62" s="179">
        <f t="shared" si="558"/>
        <v>0.15355318295197432</v>
      </c>
      <c r="UB62" s="179">
        <f t="shared" si="558"/>
        <v>0.15355318295197432</v>
      </c>
      <c r="UC62" s="179">
        <f t="shared" si="558"/>
        <v>0.15355318295197432</v>
      </c>
      <c r="UD62" s="179">
        <f t="shared" si="558"/>
        <v>0.15355318295197432</v>
      </c>
      <c r="UE62" s="179">
        <f t="shared" si="558"/>
        <v>0.15355318295197432</v>
      </c>
      <c r="UF62" s="179">
        <f t="shared" si="558"/>
        <v>0.15355318295197432</v>
      </c>
      <c r="UG62" s="179">
        <f t="shared" si="558"/>
        <v>0.15355318295197432</v>
      </c>
      <c r="UH62" s="179">
        <f t="shared" si="558"/>
        <v>0.15355318295197432</v>
      </c>
      <c r="UI62" s="179">
        <f t="shared" si="558"/>
        <v>0.15355318295197432</v>
      </c>
      <c r="UJ62" s="179">
        <f t="shared" si="558"/>
        <v>0.15355318295197432</v>
      </c>
      <c r="UK62" s="179">
        <f t="shared" si="558"/>
        <v>0.15355318295197432</v>
      </c>
      <c r="UL62" s="179">
        <f t="shared" si="558"/>
        <v>0.15355318295197432</v>
      </c>
      <c r="UM62" s="179">
        <f t="shared" si="558"/>
        <v>0.15355318295197432</v>
      </c>
      <c r="UN62" s="179">
        <f t="shared" si="558"/>
        <v>0.15355318295197432</v>
      </c>
      <c r="UO62" s="179">
        <f t="shared" si="558"/>
        <v>0.15355318295197432</v>
      </c>
      <c r="UP62" s="179">
        <f t="shared" si="558"/>
        <v>0.15355318295197432</v>
      </c>
      <c r="UQ62" s="179">
        <f t="shared" si="558"/>
        <v>0.15355318295197432</v>
      </c>
      <c r="UR62" s="179">
        <f t="shared" si="558"/>
        <v>0.15355318295197432</v>
      </c>
      <c r="US62" s="179">
        <f t="shared" si="558"/>
        <v>0.15355318295197432</v>
      </c>
      <c r="UT62" s="179">
        <f t="shared" si="558"/>
        <v>0.15355318295197432</v>
      </c>
      <c r="UU62" s="179">
        <f t="shared" si="558"/>
        <v>0.15355318295197432</v>
      </c>
      <c r="UV62" s="179">
        <f t="shared" si="558"/>
        <v>0.15355318295197432</v>
      </c>
      <c r="UW62" s="179">
        <f t="shared" si="558"/>
        <v>0.15355318295197432</v>
      </c>
      <c r="UX62" s="179">
        <f t="shared" si="558"/>
        <v>0.15355318295197432</v>
      </c>
      <c r="UY62" s="179">
        <f t="shared" si="558"/>
        <v>0.15355318295197432</v>
      </c>
      <c r="UZ62" s="179">
        <f t="shared" si="558"/>
        <v>0.15355318295197432</v>
      </c>
      <c r="VA62" s="179">
        <f t="shared" si="558"/>
        <v>0.15355318295197432</v>
      </c>
      <c r="VB62" s="179">
        <f t="shared" si="558"/>
        <v>0.15355318295197432</v>
      </c>
      <c r="VC62" s="179">
        <f t="shared" si="558"/>
        <v>0.15355318295197432</v>
      </c>
      <c r="VD62" s="179">
        <f t="shared" si="558"/>
        <v>0.15355318295197432</v>
      </c>
      <c r="VE62" s="179">
        <f t="shared" si="558"/>
        <v>0.15355318295197432</v>
      </c>
      <c r="VF62" s="179">
        <f t="shared" si="558"/>
        <v>0.15355318295197432</v>
      </c>
      <c r="VG62" s="179">
        <f t="shared" si="558"/>
        <v>0.15355318295197432</v>
      </c>
      <c r="VH62" s="179">
        <f t="shared" si="558"/>
        <v>0.15355318295197432</v>
      </c>
      <c r="VI62" s="179">
        <f t="shared" si="558"/>
        <v>0.15355318295197432</v>
      </c>
      <c r="VJ62" s="179">
        <f t="shared" ref="VJ62:XU62" si="559">VI62</f>
        <v>0.15355318295197432</v>
      </c>
      <c r="VK62" s="179">
        <f t="shared" si="559"/>
        <v>0.15355318295197432</v>
      </c>
      <c r="VL62" s="179">
        <f t="shared" si="559"/>
        <v>0.15355318295197432</v>
      </c>
      <c r="VM62" s="179">
        <f t="shared" si="559"/>
        <v>0.15355318295197432</v>
      </c>
      <c r="VN62" s="179">
        <f t="shared" si="559"/>
        <v>0.15355318295197432</v>
      </c>
      <c r="VO62" s="179">
        <f t="shared" si="559"/>
        <v>0.15355318295197432</v>
      </c>
      <c r="VP62" s="179">
        <f t="shared" si="559"/>
        <v>0.15355318295197432</v>
      </c>
      <c r="VQ62" s="179">
        <f t="shared" si="559"/>
        <v>0.15355318295197432</v>
      </c>
      <c r="VR62" s="179">
        <f t="shared" si="559"/>
        <v>0.15355318295197432</v>
      </c>
      <c r="VS62" s="179">
        <f t="shared" si="559"/>
        <v>0.15355318295197432</v>
      </c>
      <c r="VT62" s="179">
        <f t="shared" si="559"/>
        <v>0.15355318295197432</v>
      </c>
      <c r="VU62" s="179">
        <f t="shared" si="559"/>
        <v>0.15355318295197432</v>
      </c>
      <c r="VV62" s="179">
        <f t="shared" si="559"/>
        <v>0.15355318295197432</v>
      </c>
      <c r="VW62" s="179">
        <f t="shared" si="559"/>
        <v>0.15355318295197432</v>
      </c>
      <c r="VX62" s="179">
        <f t="shared" si="559"/>
        <v>0.15355318295197432</v>
      </c>
      <c r="VY62" s="179">
        <f t="shared" si="559"/>
        <v>0.15355318295197432</v>
      </c>
      <c r="VZ62" s="179">
        <f t="shared" si="559"/>
        <v>0.15355318295197432</v>
      </c>
      <c r="WA62" s="179">
        <f t="shared" si="559"/>
        <v>0.15355318295197432</v>
      </c>
      <c r="WB62" s="179">
        <f t="shared" si="559"/>
        <v>0.15355318295197432</v>
      </c>
      <c r="WC62" s="179">
        <f t="shared" si="559"/>
        <v>0.15355318295197432</v>
      </c>
      <c r="WD62" s="179">
        <f t="shared" si="559"/>
        <v>0.15355318295197432</v>
      </c>
      <c r="WE62" s="179">
        <f t="shared" si="559"/>
        <v>0.15355318295197432</v>
      </c>
      <c r="WF62" s="179">
        <f t="shared" si="559"/>
        <v>0.15355318295197432</v>
      </c>
      <c r="WG62" s="179">
        <f t="shared" si="559"/>
        <v>0.15355318295197432</v>
      </c>
      <c r="WH62" s="179">
        <f t="shared" si="559"/>
        <v>0.15355318295197432</v>
      </c>
      <c r="WI62" s="179">
        <f t="shared" si="559"/>
        <v>0.15355318295197432</v>
      </c>
      <c r="WJ62" s="179">
        <f t="shared" si="559"/>
        <v>0.15355318295197432</v>
      </c>
      <c r="WK62" s="179">
        <f t="shared" si="559"/>
        <v>0.15355318295197432</v>
      </c>
      <c r="WL62" s="179">
        <f t="shared" si="559"/>
        <v>0.15355318295197432</v>
      </c>
      <c r="WM62" s="179">
        <f t="shared" si="559"/>
        <v>0.15355318295197432</v>
      </c>
      <c r="WN62" s="179">
        <f t="shared" si="559"/>
        <v>0.15355318295197432</v>
      </c>
      <c r="WO62" s="179">
        <f t="shared" si="559"/>
        <v>0.15355318295197432</v>
      </c>
      <c r="WP62" s="179">
        <f t="shared" si="559"/>
        <v>0.15355318295197432</v>
      </c>
      <c r="WQ62" s="179">
        <f t="shared" si="559"/>
        <v>0.15355318295197432</v>
      </c>
      <c r="WR62" s="179">
        <f t="shared" si="559"/>
        <v>0.15355318295197432</v>
      </c>
      <c r="WS62" s="179">
        <f t="shared" si="559"/>
        <v>0.15355318295197432</v>
      </c>
      <c r="WT62" s="179">
        <f t="shared" si="559"/>
        <v>0.15355318295197432</v>
      </c>
      <c r="WU62" s="179">
        <f t="shared" si="559"/>
        <v>0.15355318295197432</v>
      </c>
      <c r="WV62" s="179">
        <f t="shared" si="559"/>
        <v>0.15355318295197432</v>
      </c>
      <c r="WW62" s="179">
        <f t="shared" si="559"/>
        <v>0.15355318295197432</v>
      </c>
      <c r="WX62" s="179">
        <f t="shared" si="559"/>
        <v>0.15355318295197432</v>
      </c>
      <c r="WY62" s="179">
        <f t="shared" si="559"/>
        <v>0.15355318295197432</v>
      </c>
      <c r="WZ62" s="179">
        <f t="shared" si="559"/>
        <v>0.15355318295197432</v>
      </c>
      <c r="XA62" s="179">
        <f t="shared" si="559"/>
        <v>0.15355318295197432</v>
      </c>
      <c r="XB62" s="179">
        <f t="shared" si="559"/>
        <v>0.15355318295197432</v>
      </c>
      <c r="XC62" s="179">
        <f t="shared" si="559"/>
        <v>0.15355318295197432</v>
      </c>
      <c r="XD62" s="179">
        <f t="shared" si="559"/>
        <v>0.15355318295197432</v>
      </c>
      <c r="XE62" s="179">
        <f t="shared" si="559"/>
        <v>0.15355318295197432</v>
      </c>
      <c r="XF62" s="179">
        <f t="shared" si="559"/>
        <v>0.15355318295197432</v>
      </c>
      <c r="XG62" s="179">
        <f t="shared" si="559"/>
        <v>0.15355318295197432</v>
      </c>
      <c r="XH62" s="179">
        <f t="shared" si="559"/>
        <v>0.15355318295197432</v>
      </c>
      <c r="XI62" s="179">
        <f t="shared" si="559"/>
        <v>0.15355318295197432</v>
      </c>
      <c r="XJ62" s="179">
        <f t="shared" si="559"/>
        <v>0.15355318295197432</v>
      </c>
      <c r="XK62" s="179">
        <f t="shared" si="559"/>
        <v>0.15355318295197432</v>
      </c>
      <c r="XL62" s="179">
        <f t="shared" si="559"/>
        <v>0.15355318295197432</v>
      </c>
      <c r="XM62" s="179">
        <f t="shared" si="559"/>
        <v>0.15355318295197432</v>
      </c>
      <c r="XN62" s="179">
        <f t="shared" si="559"/>
        <v>0.15355318295197432</v>
      </c>
      <c r="XO62" s="179">
        <f t="shared" si="559"/>
        <v>0.15355318295197432</v>
      </c>
      <c r="XP62" s="179">
        <f t="shared" si="559"/>
        <v>0.15355318295197432</v>
      </c>
      <c r="XQ62" s="179">
        <f t="shared" si="559"/>
        <v>0.15355318295197432</v>
      </c>
      <c r="XR62" s="179">
        <f t="shared" si="559"/>
        <v>0.15355318295197432</v>
      </c>
      <c r="XS62" s="179">
        <f t="shared" si="559"/>
        <v>0.15355318295197432</v>
      </c>
      <c r="XT62" s="179">
        <f t="shared" si="559"/>
        <v>0.15355318295197432</v>
      </c>
      <c r="XU62" s="179">
        <f t="shared" si="559"/>
        <v>0.15355318295197432</v>
      </c>
      <c r="XV62" s="179">
        <f t="shared" ref="XV62:AAG62" si="560">XU62</f>
        <v>0.15355318295197432</v>
      </c>
      <c r="XW62" s="179">
        <f t="shared" si="560"/>
        <v>0.15355318295197432</v>
      </c>
      <c r="XX62" s="179">
        <f t="shared" si="560"/>
        <v>0.15355318295197432</v>
      </c>
      <c r="XY62" s="179">
        <f t="shared" si="560"/>
        <v>0.15355318295197432</v>
      </c>
      <c r="XZ62" s="179">
        <f t="shared" si="560"/>
        <v>0.15355318295197432</v>
      </c>
      <c r="YA62" s="179">
        <f t="shared" si="560"/>
        <v>0.15355318295197432</v>
      </c>
      <c r="YB62" s="179">
        <f t="shared" si="560"/>
        <v>0.15355318295197432</v>
      </c>
      <c r="YC62" s="179">
        <f t="shared" si="560"/>
        <v>0.15355318295197432</v>
      </c>
      <c r="YD62" s="179">
        <f t="shared" si="560"/>
        <v>0.15355318295197432</v>
      </c>
      <c r="YE62" s="179">
        <f t="shared" si="560"/>
        <v>0.15355318295197432</v>
      </c>
      <c r="YF62" s="179">
        <f t="shared" si="560"/>
        <v>0.15355318295197432</v>
      </c>
      <c r="YG62" s="179">
        <f t="shared" si="560"/>
        <v>0.15355318295197432</v>
      </c>
      <c r="YH62" s="179">
        <f t="shared" si="560"/>
        <v>0.15355318295197432</v>
      </c>
      <c r="YI62" s="179">
        <f t="shared" si="560"/>
        <v>0.15355318295197432</v>
      </c>
      <c r="YJ62" s="179">
        <f t="shared" si="560"/>
        <v>0.15355318295197432</v>
      </c>
      <c r="YK62" s="179">
        <f t="shared" si="560"/>
        <v>0.15355318295197432</v>
      </c>
      <c r="YL62" s="179">
        <f t="shared" si="560"/>
        <v>0.15355318295197432</v>
      </c>
      <c r="YM62" s="179">
        <f t="shared" si="560"/>
        <v>0.15355318295197432</v>
      </c>
      <c r="YN62" s="179">
        <f t="shared" si="560"/>
        <v>0.15355318295197432</v>
      </c>
      <c r="YO62" s="179">
        <f t="shared" si="560"/>
        <v>0.15355318295197432</v>
      </c>
      <c r="YP62" s="179">
        <f t="shared" si="560"/>
        <v>0.15355318295197432</v>
      </c>
      <c r="YQ62" s="179">
        <f t="shared" si="560"/>
        <v>0.15355318295197432</v>
      </c>
      <c r="YR62" s="179">
        <f t="shared" si="560"/>
        <v>0.15355318295197432</v>
      </c>
      <c r="YS62" s="179">
        <f t="shared" si="560"/>
        <v>0.15355318295197432</v>
      </c>
      <c r="YT62" s="179">
        <f t="shared" si="560"/>
        <v>0.15355318295197432</v>
      </c>
      <c r="YU62" s="179">
        <f t="shared" si="560"/>
        <v>0.15355318295197432</v>
      </c>
      <c r="YV62" s="179">
        <f t="shared" si="560"/>
        <v>0.15355318295197432</v>
      </c>
      <c r="YW62" s="179">
        <f t="shared" si="560"/>
        <v>0.15355318295197432</v>
      </c>
      <c r="YX62" s="179">
        <f t="shared" si="560"/>
        <v>0.15355318295197432</v>
      </c>
      <c r="YY62" s="179">
        <f t="shared" si="560"/>
        <v>0.15355318295197432</v>
      </c>
      <c r="YZ62" s="179">
        <f t="shared" si="560"/>
        <v>0.15355318295197432</v>
      </c>
      <c r="ZA62" s="179">
        <f t="shared" si="560"/>
        <v>0.15355318295197432</v>
      </c>
      <c r="ZB62" s="179">
        <f t="shared" si="560"/>
        <v>0.15355318295197432</v>
      </c>
      <c r="ZC62" s="179">
        <f t="shared" si="560"/>
        <v>0.15355318295197432</v>
      </c>
      <c r="ZD62" s="179">
        <f t="shared" si="560"/>
        <v>0.15355318295197432</v>
      </c>
      <c r="ZE62" s="179">
        <f t="shared" si="560"/>
        <v>0.15355318295197432</v>
      </c>
      <c r="ZF62" s="179">
        <f t="shared" si="560"/>
        <v>0.15355318295197432</v>
      </c>
      <c r="ZG62" s="179">
        <f t="shared" si="560"/>
        <v>0.15355318295197432</v>
      </c>
      <c r="ZH62" s="179">
        <f t="shared" si="560"/>
        <v>0.15355318295197432</v>
      </c>
      <c r="ZI62" s="179">
        <f t="shared" si="560"/>
        <v>0.15355318295197432</v>
      </c>
      <c r="ZJ62" s="179">
        <f t="shared" si="560"/>
        <v>0.15355318295197432</v>
      </c>
      <c r="ZK62" s="179">
        <f t="shared" si="560"/>
        <v>0.15355318295197432</v>
      </c>
      <c r="ZL62" s="179">
        <f t="shared" si="560"/>
        <v>0.15355318295197432</v>
      </c>
      <c r="ZM62" s="179">
        <f t="shared" si="560"/>
        <v>0.15355318295197432</v>
      </c>
      <c r="ZN62" s="179">
        <f t="shared" si="560"/>
        <v>0.15355318295197432</v>
      </c>
      <c r="ZO62" s="179">
        <f t="shared" si="560"/>
        <v>0.15355318295197432</v>
      </c>
      <c r="ZP62" s="179">
        <f t="shared" si="560"/>
        <v>0.15355318295197432</v>
      </c>
      <c r="ZQ62" s="179">
        <f t="shared" si="560"/>
        <v>0.15355318295197432</v>
      </c>
      <c r="ZR62" s="179">
        <f t="shared" si="560"/>
        <v>0.15355318295197432</v>
      </c>
      <c r="ZS62" s="179">
        <f t="shared" si="560"/>
        <v>0.15355318295197432</v>
      </c>
      <c r="ZT62" s="179">
        <f t="shared" si="560"/>
        <v>0.15355318295197432</v>
      </c>
      <c r="ZU62" s="179">
        <f t="shared" si="560"/>
        <v>0.15355318295197432</v>
      </c>
      <c r="ZV62" s="179">
        <f t="shared" si="560"/>
        <v>0.15355318295197432</v>
      </c>
      <c r="ZW62" s="179">
        <f t="shared" si="560"/>
        <v>0.15355318295197432</v>
      </c>
      <c r="ZX62" s="179">
        <f t="shared" si="560"/>
        <v>0.15355318295197432</v>
      </c>
      <c r="ZY62" s="179">
        <f t="shared" si="560"/>
        <v>0.15355318295197432</v>
      </c>
      <c r="ZZ62" s="179">
        <f t="shared" si="560"/>
        <v>0.15355318295197432</v>
      </c>
      <c r="AAA62" s="179">
        <f t="shared" si="560"/>
        <v>0.15355318295197432</v>
      </c>
      <c r="AAB62" s="179">
        <f t="shared" si="560"/>
        <v>0.15355318295197432</v>
      </c>
      <c r="AAC62" s="179">
        <f t="shared" si="560"/>
        <v>0.15355318295197432</v>
      </c>
      <c r="AAD62" s="179">
        <f t="shared" si="560"/>
        <v>0.15355318295197432</v>
      </c>
      <c r="AAE62" s="179">
        <f t="shared" si="560"/>
        <v>0.15355318295197432</v>
      </c>
      <c r="AAF62" s="179">
        <f t="shared" si="560"/>
        <v>0.15355318295197432</v>
      </c>
      <c r="AAG62" s="179">
        <f t="shared" si="560"/>
        <v>0.15355318295197432</v>
      </c>
      <c r="AAH62" s="179">
        <f t="shared" ref="AAH62:ACS62" si="561">AAG62</f>
        <v>0.15355318295197432</v>
      </c>
      <c r="AAI62" s="179">
        <f t="shared" si="561"/>
        <v>0.15355318295197432</v>
      </c>
      <c r="AAJ62" s="179">
        <f t="shared" si="561"/>
        <v>0.15355318295197432</v>
      </c>
      <c r="AAK62" s="179">
        <f t="shared" si="561"/>
        <v>0.15355318295197432</v>
      </c>
      <c r="AAL62" s="179">
        <f t="shared" si="561"/>
        <v>0.15355318295197432</v>
      </c>
      <c r="AAM62" s="179">
        <f t="shared" si="561"/>
        <v>0.15355318295197432</v>
      </c>
      <c r="AAN62" s="179">
        <f t="shared" si="561"/>
        <v>0.15355318295197432</v>
      </c>
      <c r="AAO62" s="179">
        <f t="shared" si="561"/>
        <v>0.15355318295197432</v>
      </c>
      <c r="AAP62" s="179">
        <f t="shared" si="561"/>
        <v>0.15355318295197432</v>
      </c>
      <c r="AAQ62" s="179">
        <f t="shared" si="561"/>
        <v>0.15355318295197432</v>
      </c>
      <c r="AAR62" s="179">
        <f t="shared" si="561"/>
        <v>0.15355318295197432</v>
      </c>
      <c r="AAS62" s="179">
        <f t="shared" si="561"/>
        <v>0.15355318295197432</v>
      </c>
      <c r="AAT62" s="179">
        <f t="shared" si="561"/>
        <v>0.15355318295197432</v>
      </c>
      <c r="AAU62" s="179">
        <f t="shared" si="561"/>
        <v>0.15355318295197432</v>
      </c>
      <c r="AAV62" s="179">
        <f t="shared" si="561"/>
        <v>0.15355318295197432</v>
      </c>
      <c r="AAW62" s="179">
        <f t="shared" si="561"/>
        <v>0.15355318295197432</v>
      </c>
      <c r="AAX62" s="179">
        <f t="shared" si="561"/>
        <v>0.15355318295197432</v>
      </c>
      <c r="AAY62" s="179">
        <f t="shared" si="561"/>
        <v>0.15355318295197432</v>
      </c>
      <c r="AAZ62" s="179">
        <f t="shared" si="561"/>
        <v>0.15355318295197432</v>
      </c>
      <c r="ABA62" s="179">
        <f t="shared" si="561"/>
        <v>0.15355318295197432</v>
      </c>
      <c r="ABB62" s="179">
        <f t="shared" si="561"/>
        <v>0.15355318295197432</v>
      </c>
      <c r="ABC62" s="179">
        <f t="shared" si="561"/>
        <v>0.15355318295197432</v>
      </c>
      <c r="ABD62" s="179">
        <f t="shared" si="561"/>
        <v>0.15355318295197432</v>
      </c>
      <c r="ABE62" s="179">
        <f t="shared" si="561"/>
        <v>0.15355318295197432</v>
      </c>
      <c r="ABF62" s="179">
        <f t="shared" si="561"/>
        <v>0.15355318295197432</v>
      </c>
      <c r="ABG62" s="179">
        <f t="shared" si="561"/>
        <v>0.15355318295197432</v>
      </c>
      <c r="ABH62" s="179">
        <f t="shared" si="561"/>
        <v>0.15355318295197432</v>
      </c>
      <c r="ABI62" s="179">
        <f t="shared" si="561"/>
        <v>0.15355318295197432</v>
      </c>
      <c r="ABJ62" s="179">
        <f t="shared" si="561"/>
        <v>0.15355318295197432</v>
      </c>
      <c r="ABK62" s="179">
        <f t="shared" si="561"/>
        <v>0.15355318295197432</v>
      </c>
      <c r="ABL62" s="179">
        <f t="shared" si="561"/>
        <v>0.15355318295197432</v>
      </c>
      <c r="ABM62" s="179">
        <f t="shared" si="561"/>
        <v>0.15355318295197432</v>
      </c>
      <c r="ABN62" s="179">
        <f t="shared" si="561"/>
        <v>0.15355318295197432</v>
      </c>
      <c r="ABO62" s="179">
        <f t="shared" si="561"/>
        <v>0.15355318295197432</v>
      </c>
      <c r="ABP62" s="179">
        <f t="shared" si="561"/>
        <v>0.15355318295197432</v>
      </c>
      <c r="ABQ62" s="179">
        <f t="shared" si="561"/>
        <v>0.15355318295197432</v>
      </c>
      <c r="ABR62" s="179">
        <f t="shared" si="561"/>
        <v>0.15355318295197432</v>
      </c>
      <c r="ABS62" s="179">
        <f t="shared" si="561"/>
        <v>0.15355318295197432</v>
      </c>
      <c r="ABT62" s="179">
        <f t="shared" si="561"/>
        <v>0.15355318295197432</v>
      </c>
      <c r="ABU62" s="179">
        <f t="shared" si="561"/>
        <v>0.15355318295197432</v>
      </c>
      <c r="ABV62" s="179">
        <f t="shared" si="561"/>
        <v>0.15355318295197432</v>
      </c>
      <c r="ABW62" s="179">
        <f t="shared" si="561"/>
        <v>0.15355318295197432</v>
      </c>
      <c r="ABX62" s="179">
        <f t="shared" si="561"/>
        <v>0.15355318295197432</v>
      </c>
      <c r="ABY62" s="179">
        <f t="shared" si="561"/>
        <v>0.15355318295197432</v>
      </c>
      <c r="ABZ62" s="179">
        <f t="shared" si="561"/>
        <v>0.15355318295197432</v>
      </c>
      <c r="ACA62" s="179">
        <f t="shared" si="561"/>
        <v>0.15355318295197432</v>
      </c>
      <c r="ACB62" s="179">
        <f t="shared" si="561"/>
        <v>0.15355318295197432</v>
      </c>
      <c r="ACC62" s="179">
        <f t="shared" si="561"/>
        <v>0.15355318295197432</v>
      </c>
      <c r="ACD62" s="179">
        <f t="shared" si="561"/>
        <v>0.15355318295197432</v>
      </c>
      <c r="ACE62" s="179">
        <f t="shared" si="561"/>
        <v>0.15355318295197432</v>
      </c>
      <c r="ACF62" s="179">
        <f t="shared" si="561"/>
        <v>0.15355318295197432</v>
      </c>
      <c r="ACG62" s="179">
        <f t="shared" si="561"/>
        <v>0.15355318295197432</v>
      </c>
      <c r="ACH62" s="179">
        <f t="shared" si="561"/>
        <v>0.15355318295197432</v>
      </c>
      <c r="ACI62" s="179">
        <f t="shared" si="561"/>
        <v>0.15355318295197432</v>
      </c>
      <c r="ACJ62" s="179">
        <f t="shared" si="561"/>
        <v>0.15355318295197432</v>
      </c>
      <c r="ACK62" s="179">
        <f t="shared" si="561"/>
        <v>0.15355318295197432</v>
      </c>
      <c r="ACL62" s="179">
        <f t="shared" si="561"/>
        <v>0.15355318295197432</v>
      </c>
      <c r="ACM62" s="179">
        <f t="shared" si="561"/>
        <v>0.15355318295197432</v>
      </c>
      <c r="ACN62" s="179">
        <f t="shared" si="561"/>
        <v>0.15355318295197432</v>
      </c>
      <c r="ACO62" s="179">
        <f t="shared" si="561"/>
        <v>0.15355318295197432</v>
      </c>
      <c r="ACP62" s="179">
        <f t="shared" si="561"/>
        <v>0.15355318295197432</v>
      </c>
      <c r="ACQ62" s="179">
        <f t="shared" si="561"/>
        <v>0.15355318295197432</v>
      </c>
      <c r="ACR62" s="179">
        <f t="shared" si="561"/>
        <v>0.15355318295197432</v>
      </c>
      <c r="ACS62" s="179">
        <f t="shared" si="561"/>
        <v>0.15355318295197432</v>
      </c>
      <c r="ACT62" s="179">
        <f t="shared" ref="ACT62:AFE62" si="562">ACS62</f>
        <v>0.15355318295197432</v>
      </c>
      <c r="ACU62" s="179">
        <f t="shared" si="562"/>
        <v>0.15355318295197432</v>
      </c>
      <c r="ACV62" s="179">
        <f t="shared" si="562"/>
        <v>0.15355318295197432</v>
      </c>
      <c r="ACW62" s="179">
        <f t="shared" si="562"/>
        <v>0.15355318295197432</v>
      </c>
      <c r="ACX62" s="179">
        <f t="shared" si="562"/>
        <v>0.15355318295197432</v>
      </c>
      <c r="ACY62" s="179">
        <f t="shared" si="562"/>
        <v>0.15355318295197432</v>
      </c>
      <c r="ACZ62" s="179">
        <f t="shared" si="562"/>
        <v>0.15355318295197432</v>
      </c>
      <c r="ADA62" s="179">
        <f t="shared" si="562"/>
        <v>0.15355318295197432</v>
      </c>
      <c r="ADB62" s="179">
        <f t="shared" si="562"/>
        <v>0.15355318295197432</v>
      </c>
      <c r="ADC62" s="179">
        <f t="shared" si="562"/>
        <v>0.15355318295197432</v>
      </c>
      <c r="ADD62" s="179">
        <f t="shared" si="562"/>
        <v>0.15355318295197432</v>
      </c>
      <c r="ADE62" s="179">
        <f t="shared" si="562"/>
        <v>0.15355318295197432</v>
      </c>
      <c r="ADF62" s="179">
        <f t="shared" si="562"/>
        <v>0.15355318295197432</v>
      </c>
      <c r="ADG62" s="179">
        <f t="shared" si="562"/>
        <v>0.15355318295197432</v>
      </c>
      <c r="ADH62" s="179">
        <f t="shared" si="562"/>
        <v>0.15355318295197432</v>
      </c>
      <c r="ADI62" s="179">
        <f t="shared" si="562"/>
        <v>0.15355318295197432</v>
      </c>
      <c r="ADJ62" s="179">
        <f t="shared" si="562"/>
        <v>0.15355318295197432</v>
      </c>
      <c r="ADK62" s="179">
        <f t="shared" si="562"/>
        <v>0.15355318295197432</v>
      </c>
      <c r="ADL62" s="179">
        <f t="shared" si="562"/>
        <v>0.15355318295197432</v>
      </c>
      <c r="ADM62" s="179">
        <f t="shared" si="562"/>
        <v>0.15355318295197432</v>
      </c>
      <c r="ADN62" s="179">
        <f t="shared" si="562"/>
        <v>0.15355318295197432</v>
      </c>
      <c r="ADO62" s="179">
        <f t="shared" si="562"/>
        <v>0.15355318295197432</v>
      </c>
      <c r="ADP62" s="179">
        <f t="shared" si="562"/>
        <v>0.15355318295197432</v>
      </c>
      <c r="ADQ62" s="179">
        <f t="shared" si="562"/>
        <v>0.15355318295197432</v>
      </c>
      <c r="ADR62" s="179">
        <f t="shared" si="562"/>
        <v>0.15355318295197432</v>
      </c>
      <c r="ADS62" s="179">
        <f t="shared" si="562"/>
        <v>0.15355318295197432</v>
      </c>
      <c r="ADT62" s="179">
        <f t="shared" si="562"/>
        <v>0.15355318295197432</v>
      </c>
      <c r="ADU62" s="179">
        <f t="shared" si="562"/>
        <v>0.15355318295197432</v>
      </c>
      <c r="ADV62" s="179">
        <f t="shared" si="562"/>
        <v>0.15355318295197432</v>
      </c>
      <c r="ADW62" s="179">
        <f t="shared" si="562"/>
        <v>0.15355318295197432</v>
      </c>
      <c r="ADX62" s="179">
        <f t="shared" si="562"/>
        <v>0.15355318295197432</v>
      </c>
      <c r="ADY62" s="179">
        <f t="shared" si="562"/>
        <v>0.15355318295197432</v>
      </c>
      <c r="ADZ62" s="179">
        <f t="shared" si="562"/>
        <v>0.15355318295197432</v>
      </c>
      <c r="AEA62" s="179">
        <f t="shared" si="562"/>
        <v>0.15355318295197432</v>
      </c>
      <c r="AEB62" s="179">
        <f t="shared" si="562"/>
        <v>0.15355318295197432</v>
      </c>
      <c r="AEC62" s="179">
        <f t="shared" si="562"/>
        <v>0.15355318295197432</v>
      </c>
      <c r="AED62" s="179">
        <f t="shared" si="562"/>
        <v>0.15355318295197432</v>
      </c>
      <c r="AEE62" s="179">
        <f t="shared" si="562"/>
        <v>0.15355318295197432</v>
      </c>
      <c r="AEF62" s="179">
        <f t="shared" si="562"/>
        <v>0.15355318295197432</v>
      </c>
      <c r="AEG62" s="179">
        <f t="shared" si="562"/>
        <v>0.15355318295197432</v>
      </c>
      <c r="AEH62" s="179">
        <f t="shared" si="562"/>
        <v>0.15355318295197432</v>
      </c>
      <c r="AEI62" s="179">
        <f t="shared" si="562"/>
        <v>0.15355318295197432</v>
      </c>
      <c r="AEJ62" s="179">
        <f t="shared" si="562"/>
        <v>0.15355318295197432</v>
      </c>
      <c r="AEK62" s="179">
        <f t="shared" si="562"/>
        <v>0.15355318295197432</v>
      </c>
      <c r="AEL62" s="179">
        <f t="shared" si="562"/>
        <v>0.15355318295197432</v>
      </c>
      <c r="AEM62" s="179">
        <f t="shared" si="562"/>
        <v>0.15355318295197432</v>
      </c>
      <c r="AEN62" s="179">
        <f t="shared" si="562"/>
        <v>0.15355318295197432</v>
      </c>
      <c r="AEO62" s="179">
        <f t="shared" si="562"/>
        <v>0.15355318295197432</v>
      </c>
      <c r="AEP62" s="179">
        <f t="shared" si="562"/>
        <v>0.15355318295197432</v>
      </c>
      <c r="AEQ62" s="179">
        <f t="shared" si="562"/>
        <v>0.15355318295197432</v>
      </c>
      <c r="AER62" s="179">
        <f t="shared" si="562"/>
        <v>0.15355318295197432</v>
      </c>
      <c r="AES62" s="179">
        <f t="shared" si="562"/>
        <v>0.15355318295197432</v>
      </c>
      <c r="AET62" s="179">
        <f t="shared" si="562"/>
        <v>0.15355318295197432</v>
      </c>
      <c r="AEU62" s="179">
        <f t="shared" si="562"/>
        <v>0.15355318295197432</v>
      </c>
      <c r="AEV62" s="179">
        <f t="shared" si="562"/>
        <v>0.15355318295197432</v>
      </c>
      <c r="AEW62" s="179">
        <f t="shared" si="562"/>
        <v>0.15355318295197432</v>
      </c>
      <c r="AEX62" s="179">
        <f t="shared" si="562"/>
        <v>0.15355318295197432</v>
      </c>
      <c r="AEY62" s="179">
        <f t="shared" si="562"/>
        <v>0.15355318295197432</v>
      </c>
      <c r="AEZ62" s="179">
        <f t="shared" si="562"/>
        <v>0.15355318295197432</v>
      </c>
      <c r="AFA62" s="179">
        <f t="shared" si="562"/>
        <v>0.15355318295197432</v>
      </c>
      <c r="AFB62" s="179">
        <f t="shared" si="562"/>
        <v>0.15355318295197432</v>
      </c>
      <c r="AFC62" s="179">
        <f t="shared" si="562"/>
        <v>0.15355318295197432</v>
      </c>
      <c r="AFD62" s="179">
        <f t="shared" si="562"/>
        <v>0.15355318295197432</v>
      </c>
      <c r="AFE62" s="179">
        <f t="shared" si="562"/>
        <v>0.15355318295197432</v>
      </c>
      <c r="AFF62" s="179">
        <f t="shared" ref="AFF62:AHQ62" si="563">AFE62</f>
        <v>0.15355318295197432</v>
      </c>
      <c r="AFG62" s="179">
        <f t="shared" si="563"/>
        <v>0.15355318295197432</v>
      </c>
      <c r="AFH62" s="179">
        <f t="shared" si="563"/>
        <v>0.15355318295197432</v>
      </c>
      <c r="AFI62" s="179">
        <f t="shared" si="563"/>
        <v>0.15355318295197432</v>
      </c>
      <c r="AFJ62" s="179">
        <f t="shared" si="563"/>
        <v>0.15355318295197432</v>
      </c>
      <c r="AFK62" s="179">
        <f t="shared" si="563"/>
        <v>0.15355318295197432</v>
      </c>
      <c r="AFL62" s="179">
        <f t="shared" si="563"/>
        <v>0.15355318295197432</v>
      </c>
      <c r="AFM62" s="179">
        <f t="shared" si="563"/>
        <v>0.15355318295197432</v>
      </c>
      <c r="AFN62" s="179">
        <f t="shared" si="563"/>
        <v>0.15355318295197432</v>
      </c>
      <c r="AFO62" s="179">
        <f t="shared" si="563"/>
        <v>0.15355318295197432</v>
      </c>
      <c r="AFP62" s="179">
        <f t="shared" si="563"/>
        <v>0.15355318295197432</v>
      </c>
      <c r="AFQ62" s="179">
        <f t="shared" si="563"/>
        <v>0.15355318295197432</v>
      </c>
      <c r="AFR62" s="179">
        <f t="shared" si="563"/>
        <v>0.15355318295197432</v>
      </c>
      <c r="AFS62" s="179">
        <f t="shared" si="563"/>
        <v>0.15355318295197432</v>
      </c>
      <c r="AFT62" s="179">
        <f t="shared" si="563"/>
        <v>0.15355318295197432</v>
      </c>
      <c r="AFU62" s="179">
        <f t="shared" si="563"/>
        <v>0.15355318295197432</v>
      </c>
      <c r="AFV62" s="179">
        <f t="shared" si="563"/>
        <v>0.15355318295197432</v>
      </c>
      <c r="AFW62" s="179">
        <f t="shared" si="563"/>
        <v>0.15355318295197432</v>
      </c>
      <c r="AFX62" s="179">
        <f t="shared" si="563"/>
        <v>0.15355318295197432</v>
      </c>
      <c r="AFY62" s="179">
        <f t="shared" si="563"/>
        <v>0.15355318295197432</v>
      </c>
      <c r="AFZ62" s="179">
        <f t="shared" si="563"/>
        <v>0.15355318295197432</v>
      </c>
      <c r="AGA62" s="179">
        <f t="shared" si="563"/>
        <v>0.15355318295197432</v>
      </c>
      <c r="AGB62" s="179">
        <f t="shared" si="563"/>
        <v>0.15355318295197432</v>
      </c>
      <c r="AGC62" s="179">
        <f t="shared" si="563"/>
        <v>0.15355318295197432</v>
      </c>
      <c r="AGD62" s="179">
        <f t="shared" si="563"/>
        <v>0.15355318295197432</v>
      </c>
      <c r="AGE62" s="179">
        <f t="shared" si="563"/>
        <v>0.15355318295197432</v>
      </c>
      <c r="AGF62" s="179">
        <f t="shared" si="563"/>
        <v>0.15355318295197432</v>
      </c>
      <c r="AGG62" s="179">
        <f t="shared" si="563"/>
        <v>0.15355318295197432</v>
      </c>
      <c r="AGH62" s="179">
        <f t="shared" si="563"/>
        <v>0.15355318295197432</v>
      </c>
      <c r="AGI62" s="179">
        <f t="shared" si="563"/>
        <v>0.15355318295197432</v>
      </c>
      <c r="AGJ62" s="179">
        <f t="shared" si="563"/>
        <v>0.15355318295197432</v>
      </c>
      <c r="AGK62" s="179">
        <f t="shared" si="563"/>
        <v>0.15355318295197432</v>
      </c>
      <c r="AGL62" s="179">
        <f t="shared" si="563"/>
        <v>0.15355318295197432</v>
      </c>
      <c r="AGM62" s="179">
        <f t="shared" si="563"/>
        <v>0.15355318295197432</v>
      </c>
      <c r="AGN62" s="179">
        <f t="shared" si="563"/>
        <v>0.15355318295197432</v>
      </c>
      <c r="AGO62" s="179">
        <f t="shared" si="563"/>
        <v>0.15355318295197432</v>
      </c>
      <c r="AGP62" s="179">
        <f t="shared" si="563"/>
        <v>0.15355318295197432</v>
      </c>
      <c r="AGQ62" s="179">
        <f t="shared" si="563"/>
        <v>0.15355318295197432</v>
      </c>
      <c r="AGR62" s="179">
        <f t="shared" si="563"/>
        <v>0.15355318295197432</v>
      </c>
      <c r="AGS62" s="179">
        <f t="shared" si="563"/>
        <v>0.15355318295197432</v>
      </c>
      <c r="AGT62" s="179">
        <f t="shared" si="563"/>
        <v>0.15355318295197432</v>
      </c>
      <c r="AGU62" s="179">
        <f t="shared" si="563"/>
        <v>0.15355318295197432</v>
      </c>
      <c r="AGV62" s="179">
        <f t="shared" si="563"/>
        <v>0.15355318295197432</v>
      </c>
      <c r="AGW62" s="179">
        <f t="shared" si="563"/>
        <v>0.15355318295197432</v>
      </c>
      <c r="AGX62" s="179">
        <f t="shared" si="563"/>
        <v>0.15355318295197432</v>
      </c>
      <c r="AGY62" s="179">
        <f t="shared" si="563"/>
        <v>0.15355318295197432</v>
      </c>
      <c r="AGZ62" s="179">
        <f t="shared" si="563"/>
        <v>0.15355318295197432</v>
      </c>
      <c r="AHA62" s="179">
        <f t="shared" si="563"/>
        <v>0.15355318295197432</v>
      </c>
      <c r="AHB62" s="179">
        <f t="shared" si="563"/>
        <v>0.15355318295197432</v>
      </c>
      <c r="AHC62" s="179">
        <f t="shared" si="563"/>
        <v>0.15355318295197432</v>
      </c>
      <c r="AHD62" s="179">
        <f t="shared" si="563"/>
        <v>0.15355318295197432</v>
      </c>
      <c r="AHE62" s="179">
        <f t="shared" si="563"/>
        <v>0.15355318295197432</v>
      </c>
      <c r="AHF62" s="179">
        <f t="shared" si="563"/>
        <v>0.15355318295197432</v>
      </c>
      <c r="AHG62" s="179">
        <f t="shared" si="563"/>
        <v>0.15355318295197432</v>
      </c>
      <c r="AHH62" s="179">
        <f t="shared" si="563"/>
        <v>0.15355318295197432</v>
      </c>
      <c r="AHI62" s="179">
        <f t="shared" si="563"/>
        <v>0.15355318295197432</v>
      </c>
      <c r="AHJ62" s="179">
        <f t="shared" si="563"/>
        <v>0.15355318295197432</v>
      </c>
      <c r="AHK62" s="179">
        <f t="shared" si="563"/>
        <v>0.15355318295197432</v>
      </c>
      <c r="AHL62" s="179">
        <f t="shared" si="563"/>
        <v>0.15355318295197432</v>
      </c>
      <c r="AHM62" s="179">
        <f t="shared" si="563"/>
        <v>0.15355318295197432</v>
      </c>
      <c r="AHN62" s="179">
        <f t="shared" si="563"/>
        <v>0.15355318295197432</v>
      </c>
      <c r="AHO62" s="179">
        <f t="shared" si="563"/>
        <v>0.15355318295197432</v>
      </c>
      <c r="AHP62" s="179">
        <f t="shared" si="563"/>
        <v>0.15355318295197432</v>
      </c>
      <c r="AHQ62" s="179">
        <f t="shared" si="563"/>
        <v>0.15355318295197432</v>
      </c>
      <c r="AHR62" s="179">
        <f t="shared" ref="AHR62:AKC62" si="564">AHQ62</f>
        <v>0.15355318295197432</v>
      </c>
      <c r="AHS62" s="179">
        <f t="shared" si="564"/>
        <v>0.15355318295197432</v>
      </c>
      <c r="AHT62" s="179">
        <f t="shared" si="564"/>
        <v>0.15355318295197432</v>
      </c>
      <c r="AHU62" s="179">
        <f t="shared" si="564"/>
        <v>0.15355318295197432</v>
      </c>
      <c r="AHV62" s="179">
        <f t="shared" si="564"/>
        <v>0.15355318295197432</v>
      </c>
      <c r="AHW62" s="179">
        <f t="shared" si="564"/>
        <v>0.15355318295197432</v>
      </c>
      <c r="AHX62" s="179">
        <f t="shared" si="564"/>
        <v>0.15355318295197432</v>
      </c>
      <c r="AHY62" s="179">
        <f t="shared" si="564"/>
        <v>0.15355318295197432</v>
      </c>
      <c r="AHZ62" s="179">
        <f t="shared" si="564"/>
        <v>0.15355318295197432</v>
      </c>
      <c r="AIA62" s="179">
        <f t="shared" si="564"/>
        <v>0.15355318295197432</v>
      </c>
      <c r="AIB62" s="179">
        <f t="shared" si="564"/>
        <v>0.15355318295197432</v>
      </c>
      <c r="AIC62" s="179">
        <f t="shared" si="564"/>
        <v>0.15355318295197432</v>
      </c>
      <c r="AID62" s="179">
        <f t="shared" si="564"/>
        <v>0.15355318295197432</v>
      </c>
      <c r="AIE62" s="179">
        <f t="shared" si="564"/>
        <v>0.15355318295197432</v>
      </c>
      <c r="AIF62" s="179">
        <f t="shared" si="564"/>
        <v>0.15355318295197432</v>
      </c>
      <c r="AIG62" s="179">
        <f t="shared" si="564"/>
        <v>0.15355318295197432</v>
      </c>
      <c r="AIH62" s="179">
        <f t="shared" si="564"/>
        <v>0.15355318295197432</v>
      </c>
      <c r="AII62" s="179">
        <f t="shared" si="564"/>
        <v>0.15355318295197432</v>
      </c>
      <c r="AIJ62" s="179">
        <f t="shared" si="564"/>
        <v>0.15355318295197432</v>
      </c>
      <c r="AIK62" s="179">
        <f t="shared" si="564"/>
        <v>0.15355318295197432</v>
      </c>
      <c r="AIL62" s="179">
        <f t="shared" si="564"/>
        <v>0.15355318295197432</v>
      </c>
      <c r="AIM62" s="179">
        <f t="shared" si="564"/>
        <v>0.15355318295197432</v>
      </c>
      <c r="AIN62" s="179">
        <f t="shared" si="564"/>
        <v>0.15355318295197432</v>
      </c>
      <c r="AIO62" s="179">
        <f t="shared" si="564"/>
        <v>0.15355318295197432</v>
      </c>
      <c r="AIP62" s="179">
        <f t="shared" si="564"/>
        <v>0.15355318295197432</v>
      </c>
      <c r="AIQ62" s="179">
        <f t="shared" si="564"/>
        <v>0.15355318295197432</v>
      </c>
      <c r="AIR62" s="179">
        <f t="shared" si="564"/>
        <v>0.15355318295197432</v>
      </c>
      <c r="AIS62" s="179">
        <f t="shared" si="564"/>
        <v>0.15355318295197432</v>
      </c>
      <c r="AIT62" s="179">
        <f t="shared" si="564"/>
        <v>0.15355318295197432</v>
      </c>
      <c r="AIU62" s="179">
        <f t="shared" si="564"/>
        <v>0.15355318295197432</v>
      </c>
      <c r="AIV62" s="179">
        <f t="shared" si="564"/>
        <v>0.15355318295197432</v>
      </c>
      <c r="AIW62" s="179">
        <f t="shared" si="564"/>
        <v>0.15355318295197432</v>
      </c>
      <c r="AIX62" s="179">
        <f t="shared" si="564"/>
        <v>0.15355318295197432</v>
      </c>
      <c r="AIY62" s="179">
        <f t="shared" si="564"/>
        <v>0.15355318295197432</v>
      </c>
      <c r="AIZ62" s="179">
        <f t="shared" si="564"/>
        <v>0.15355318295197432</v>
      </c>
      <c r="AJA62" s="179">
        <f t="shared" si="564"/>
        <v>0.15355318295197432</v>
      </c>
      <c r="AJB62" s="179">
        <f t="shared" si="564"/>
        <v>0.15355318295197432</v>
      </c>
      <c r="AJC62" s="179">
        <f t="shared" si="564"/>
        <v>0.15355318295197432</v>
      </c>
      <c r="AJD62" s="179">
        <f t="shared" si="564"/>
        <v>0.15355318295197432</v>
      </c>
      <c r="AJE62" s="179">
        <f t="shared" si="564"/>
        <v>0.15355318295197432</v>
      </c>
      <c r="AJF62" s="179">
        <f t="shared" si="564"/>
        <v>0.15355318295197432</v>
      </c>
      <c r="AJG62" s="179">
        <f t="shared" si="564"/>
        <v>0.15355318295197432</v>
      </c>
      <c r="AJH62" s="179">
        <f t="shared" si="564"/>
        <v>0.15355318295197432</v>
      </c>
      <c r="AJI62" s="179">
        <f t="shared" si="564"/>
        <v>0.15355318295197432</v>
      </c>
      <c r="AJJ62" s="179">
        <f t="shared" si="564"/>
        <v>0.15355318295197432</v>
      </c>
      <c r="AJK62" s="179">
        <f t="shared" si="564"/>
        <v>0.15355318295197432</v>
      </c>
      <c r="AJL62" s="179">
        <f t="shared" si="564"/>
        <v>0.15355318295197432</v>
      </c>
      <c r="AJM62" s="179">
        <f t="shared" si="564"/>
        <v>0.15355318295197432</v>
      </c>
      <c r="AJN62" s="179">
        <f t="shared" si="564"/>
        <v>0.15355318295197432</v>
      </c>
      <c r="AJO62" s="179">
        <f t="shared" si="564"/>
        <v>0.15355318295197432</v>
      </c>
      <c r="AJP62" s="179">
        <f t="shared" si="564"/>
        <v>0.15355318295197432</v>
      </c>
      <c r="AJQ62" s="179">
        <f t="shared" si="564"/>
        <v>0.15355318295197432</v>
      </c>
      <c r="AJR62" s="179">
        <f t="shared" si="564"/>
        <v>0.15355318295197432</v>
      </c>
      <c r="AJS62" s="179">
        <f t="shared" si="564"/>
        <v>0.15355318295197432</v>
      </c>
      <c r="AJT62" s="179">
        <f t="shared" si="564"/>
        <v>0.15355318295197432</v>
      </c>
      <c r="AJU62" s="179">
        <f t="shared" si="564"/>
        <v>0.15355318295197432</v>
      </c>
      <c r="AJV62" s="179">
        <f t="shared" si="564"/>
        <v>0.15355318295197432</v>
      </c>
      <c r="AJW62" s="179">
        <f t="shared" si="564"/>
        <v>0.15355318295197432</v>
      </c>
      <c r="AJX62" s="179">
        <f t="shared" si="564"/>
        <v>0.15355318295197432</v>
      </c>
      <c r="AJY62" s="179">
        <f t="shared" si="564"/>
        <v>0.15355318295197432</v>
      </c>
      <c r="AJZ62" s="179">
        <f t="shared" si="564"/>
        <v>0.15355318295197432</v>
      </c>
      <c r="AKA62" s="179">
        <f t="shared" si="564"/>
        <v>0.15355318295197432</v>
      </c>
      <c r="AKB62" s="179">
        <f t="shared" si="564"/>
        <v>0.15355318295197432</v>
      </c>
      <c r="AKC62" s="179">
        <f t="shared" si="564"/>
        <v>0.15355318295197432</v>
      </c>
      <c r="AKD62" s="179">
        <f t="shared" ref="AKD62:ALP62" si="565">AKC62</f>
        <v>0.15355318295197432</v>
      </c>
      <c r="AKE62" s="179">
        <f t="shared" si="565"/>
        <v>0.15355318295197432</v>
      </c>
      <c r="AKF62" s="179">
        <f t="shared" si="565"/>
        <v>0.15355318295197432</v>
      </c>
      <c r="AKG62" s="179">
        <f t="shared" si="565"/>
        <v>0.15355318295197432</v>
      </c>
      <c r="AKH62" s="179">
        <f t="shared" si="565"/>
        <v>0.15355318295197432</v>
      </c>
      <c r="AKI62" s="179">
        <f t="shared" si="565"/>
        <v>0.15355318295197432</v>
      </c>
      <c r="AKJ62" s="179">
        <f t="shared" si="565"/>
        <v>0.15355318295197432</v>
      </c>
      <c r="AKK62" s="179">
        <f t="shared" si="565"/>
        <v>0.15355318295197432</v>
      </c>
      <c r="AKL62" s="179">
        <f t="shared" si="565"/>
        <v>0.15355318295197432</v>
      </c>
      <c r="AKM62" s="179">
        <f t="shared" si="565"/>
        <v>0.15355318295197432</v>
      </c>
      <c r="AKN62" s="179">
        <f t="shared" si="565"/>
        <v>0.15355318295197432</v>
      </c>
      <c r="AKO62" s="179">
        <f t="shared" si="565"/>
        <v>0.15355318295197432</v>
      </c>
      <c r="AKP62" s="179">
        <f t="shared" si="565"/>
        <v>0.15355318295197432</v>
      </c>
      <c r="AKQ62" s="179">
        <f t="shared" si="565"/>
        <v>0.15355318295197432</v>
      </c>
      <c r="AKR62" s="179">
        <f t="shared" si="565"/>
        <v>0.15355318295197432</v>
      </c>
      <c r="AKS62" s="179">
        <f t="shared" si="565"/>
        <v>0.15355318295197432</v>
      </c>
      <c r="AKT62" s="179">
        <f t="shared" si="565"/>
        <v>0.15355318295197432</v>
      </c>
      <c r="AKU62" s="179">
        <f t="shared" si="565"/>
        <v>0.15355318295197432</v>
      </c>
      <c r="AKV62" s="179">
        <f t="shared" si="565"/>
        <v>0.15355318295197432</v>
      </c>
      <c r="AKW62" s="179">
        <f t="shared" si="565"/>
        <v>0.15355318295197432</v>
      </c>
      <c r="AKX62" s="179">
        <f t="shared" si="565"/>
        <v>0.15355318295197432</v>
      </c>
      <c r="AKY62" s="179">
        <f t="shared" si="565"/>
        <v>0.15355318295197432</v>
      </c>
      <c r="AKZ62" s="179">
        <f t="shared" si="565"/>
        <v>0.15355318295197432</v>
      </c>
      <c r="ALA62" s="179">
        <f t="shared" si="565"/>
        <v>0.15355318295197432</v>
      </c>
      <c r="ALB62" s="179">
        <f t="shared" si="565"/>
        <v>0.15355318295197432</v>
      </c>
      <c r="ALC62" s="179">
        <f t="shared" si="565"/>
        <v>0.15355318295197432</v>
      </c>
      <c r="ALD62" s="179">
        <f t="shared" si="565"/>
        <v>0.15355318295197432</v>
      </c>
      <c r="ALE62" s="179">
        <f t="shared" si="565"/>
        <v>0.15355318295197432</v>
      </c>
      <c r="ALF62" s="179">
        <f t="shared" si="565"/>
        <v>0.15355318295197432</v>
      </c>
      <c r="ALG62" s="179">
        <f t="shared" si="565"/>
        <v>0.15355318295197432</v>
      </c>
      <c r="ALH62" s="179">
        <f t="shared" si="565"/>
        <v>0.15355318295197432</v>
      </c>
      <c r="ALI62" s="179">
        <f t="shared" si="565"/>
        <v>0.15355318295197432</v>
      </c>
      <c r="ALJ62" s="179">
        <f t="shared" si="565"/>
        <v>0.15355318295197432</v>
      </c>
      <c r="ALK62" s="179">
        <f t="shared" si="565"/>
        <v>0.15355318295197432</v>
      </c>
      <c r="ALL62" s="179">
        <f t="shared" si="565"/>
        <v>0.15355318295197432</v>
      </c>
      <c r="ALM62" s="179">
        <f t="shared" si="565"/>
        <v>0.15355318295197432</v>
      </c>
      <c r="ALN62" s="179">
        <f t="shared" si="565"/>
        <v>0.15355318295197432</v>
      </c>
      <c r="ALO62" s="179">
        <f t="shared" si="565"/>
        <v>0.15355318295197432</v>
      </c>
      <c r="ALP62" s="179">
        <f t="shared" si="565"/>
        <v>0.15355318295197432</v>
      </c>
    </row>
    <row r="63" spans="1:1004" x14ac:dyDescent="0.3">
      <c r="C63" s="195" t="s">
        <v>136</v>
      </c>
      <c r="D63" s="197">
        <f ca="1">D55+D50*(1-19.25%)</f>
        <v>741051.84915482847</v>
      </c>
      <c r="E63" s="197">
        <f t="shared" ref="E63:BP63" ca="1" si="566">E55+E50*(1-19.25%)</f>
        <v>1003857.4931473787</v>
      </c>
      <c r="F63" s="197">
        <f t="shared" ca="1" si="566"/>
        <v>1003811.4474132909</v>
      </c>
      <c r="G63" s="197">
        <f t="shared" ca="1" si="566"/>
        <v>1032041.2894811424</v>
      </c>
      <c r="H63" s="197">
        <f t="shared" ca="1" si="566"/>
        <v>790448.92900379177</v>
      </c>
      <c r="I63" s="197">
        <f t="shared" ca="1" si="566"/>
        <v>1063233.8736151557</v>
      </c>
      <c r="J63" s="197">
        <f t="shared" ca="1" si="566"/>
        <v>837969.97054316162</v>
      </c>
      <c r="K63" s="197">
        <f t="shared" ca="1" si="566"/>
        <v>800996.00896864804</v>
      </c>
      <c r="L63" s="197">
        <f t="shared" ca="1" si="566"/>
        <v>928366.35182870855</v>
      </c>
      <c r="M63" s="197">
        <f t="shared" ca="1" si="566"/>
        <v>341896.08126927481</v>
      </c>
      <c r="N63" s="197">
        <f t="shared" ca="1" si="566"/>
        <v>631258.13052767247</v>
      </c>
      <c r="O63" s="197">
        <f t="shared" ca="1" si="566"/>
        <v>673685.30654159654</v>
      </c>
      <c r="P63" s="197">
        <f t="shared" ca="1" si="566"/>
        <v>1245322.1182868292</v>
      </c>
      <c r="Q63" s="197">
        <f t="shared" ca="1" si="566"/>
        <v>918894.46192892897</v>
      </c>
      <c r="R63" s="197">
        <f t="shared" ca="1" si="566"/>
        <v>835526.18868757912</v>
      </c>
      <c r="S63" s="197">
        <f t="shared" ca="1" si="566"/>
        <v>541072.59322382137</v>
      </c>
      <c r="T63" s="197">
        <f t="shared" ca="1" si="566"/>
        <v>408052.39447300381</v>
      </c>
      <c r="U63" s="197">
        <f t="shared" ca="1" si="566"/>
        <v>950790.0703997754</v>
      </c>
      <c r="V63" s="197">
        <f t="shared" ca="1" si="566"/>
        <v>1246905.521499587</v>
      </c>
      <c r="W63" s="197">
        <f t="shared" ca="1" si="566"/>
        <v>995848.40123324189</v>
      </c>
      <c r="X63" s="197">
        <f t="shared" ca="1" si="566"/>
        <v>694890.26843848708</v>
      </c>
      <c r="Y63" s="197">
        <f t="shared" ca="1" si="566"/>
        <v>959916.45548040548</v>
      </c>
      <c r="Z63" s="197">
        <f t="shared" ca="1" si="566"/>
        <v>614806.83266700455</v>
      </c>
      <c r="AA63" s="197">
        <f t="shared" ca="1" si="566"/>
        <v>529496.37183119659</v>
      </c>
      <c r="AB63" s="197">
        <f t="shared" ca="1" si="566"/>
        <v>682310.59101571282</v>
      </c>
      <c r="AC63" s="197">
        <f t="shared" ca="1" si="566"/>
        <v>977497.67399164115</v>
      </c>
      <c r="AD63" s="197">
        <f t="shared" ca="1" si="566"/>
        <v>778398.0629351486</v>
      </c>
      <c r="AE63" s="197">
        <f t="shared" ca="1" si="566"/>
        <v>966453.17054487916</v>
      </c>
      <c r="AF63" s="197">
        <f t="shared" ca="1" si="566"/>
        <v>717154.2881060323</v>
      </c>
      <c r="AG63" s="197">
        <f t="shared" ca="1" si="566"/>
        <v>968091.03257724014</v>
      </c>
      <c r="AH63" s="197">
        <f t="shared" ca="1" si="566"/>
        <v>531356.54873726226</v>
      </c>
      <c r="AI63" s="197">
        <f t="shared" ca="1" si="566"/>
        <v>1021759.6324237727</v>
      </c>
      <c r="AJ63" s="197">
        <f t="shared" ca="1" si="566"/>
        <v>534253.61869110586</v>
      </c>
      <c r="AK63" s="197">
        <f t="shared" ca="1" si="566"/>
        <v>598504.76865028671</v>
      </c>
      <c r="AL63" s="197">
        <f t="shared" ca="1" si="566"/>
        <v>765303.84605042276</v>
      </c>
      <c r="AM63" s="197">
        <f t="shared" ca="1" si="566"/>
        <v>601259.18916077213</v>
      </c>
      <c r="AN63" s="197">
        <f t="shared" ca="1" si="566"/>
        <v>770304.14619223913</v>
      </c>
      <c r="AO63" s="197">
        <f t="shared" ca="1" si="566"/>
        <v>570805.4386967388</v>
      </c>
      <c r="AP63" s="197">
        <f t="shared" ca="1" si="566"/>
        <v>650694.91425551195</v>
      </c>
      <c r="AQ63" s="197">
        <f t="shared" ca="1" si="566"/>
        <v>900455.82226344815</v>
      </c>
      <c r="AR63" s="197">
        <f t="shared" ca="1" si="566"/>
        <v>614677.40345181816</v>
      </c>
      <c r="AS63" s="197">
        <f t="shared" ca="1" si="566"/>
        <v>1266770.2188105665</v>
      </c>
      <c r="AT63" s="197">
        <f t="shared" ca="1" si="566"/>
        <v>307618.97921812581</v>
      </c>
      <c r="AU63" s="197">
        <f t="shared" ca="1" si="566"/>
        <v>1072427.2495378987</v>
      </c>
      <c r="AV63" s="197">
        <f t="shared" ca="1" si="566"/>
        <v>513547.21959294681</v>
      </c>
      <c r="AW63" s="197">
        <f t="shared" ca="1" si="566"/>
        <v>852897.7545453487</v>
      </c>
      <c r="AX63" s="197">
        <f t="shared" ca="1" si="566"/>
        <v>762812.6583861137</v>
      </c>
      <c r="AY63" s="197">
        <f t="shared" ca="1" si="566"/>
        <v>1084998.9062547456</v>
      </c>
      <c r="AZ63" s="197">
        <f t="shared" ca="1" si="566"/>
        <v>857037.96576094162</v>
      </c>
      <c r="BA63" s="197">
        <f t="shared" ca="1" si="566"/>
        <v>402465.56283991213</v>
      </c>
      <c r="BB63" s="197">
        <f t="shared" ca="1" si="566"/>
        <v>836347.84248033853</v>
      </c>
      <c r="BC63" s="197">
        <f t="shared" ca="1" si="566"/>
        <v>849309.58094616584</v>
      </c>
      <c r="BD63" s="197">
        <f t="shared" ca="1" si="566"/>
        <v>650199.51384408877</v>
      </c>
      <c r="BE63" s="197">
        <f t="shared" ca="1" si="566"/>
        <v>829499.49180792179</v>
      </c>
      <c r="BF63" s="197">
        <f t="shared" ca="1" si="566"/>
        <v>705323.10386155138</v>
      </c>
      <c r="BG63" s="197">
        <f t="shared" ca="1" si="566"/>
        <v>579687.15085657337</v>
      </c>
      <c r="BH63" s="197">
        <f t="shared" ca="1" si="566"/>
        <v>1055817.1617939931</v>
      </c>
      <c r="BI63" s="197">
        <f t="shared" ca="1" si="566"/>
        <v>556156.87070965953</v>
      </c>
      <c r="BJ63" s="197">
        <f t="shared" ca="1" si="566"/>
        <v>309760.30361319077</v>
      </c>
      <c r="BK63" s="197">
        <f t="shared" ca="1" si="566"/>
        <v>354304.15401000076</v>
      </c>
      <c r="BL63" s="197">
        <f t="shared" ca="1" si="566"/>
        <v>1025928.7373719289</v>
      </c>
      <c r="BM63" s="197">
        <f t="shared" ca="1" si="566"/>
        <v>935844.80124044453</v>
      </c>
      <c r="BN63" s="197">
        <f t="shared" ca="1" si="566"/>
        <v>509110.85867215239</v>
      </c>
      <c r="BO63" s="197">
        <f t="shared" ca="1" si="566"/>
        <v>787543.56104188005</v>
      </c>
      <c r="BP63" s="197">
        <f t="shared" ca="1" si="566"/>
        <v>564689.45484536246</v>
      </c>
      <c r="BQ63" s="197">
        <f t="shared" ref="BQ63:EB63" ca="1" si="567">BQ55+BQ50*(1-19.25%)</f>
        <v>860736.26193769497</v>
      </c>
      <c r="BR63" s="197">
        <f t="shared" ca="1" si="567"/>
        <v>1091686.1693028053</v>
      </c>
      <c r="BS63" s="197">
        <f t="shared" ca="1" si="567"/>
        <v>1044519.3399835839</v>
      </c>
      <c r="BT63" s="197">
        <f t="shared" ca="1" si="567"/>
        <v>788505.52589084045</v>
      </c>
      <c r="BU63" s="197">
        <f t="shared" ca="1" si="567"/>
        <v>973131.67307513149</v>
      </c>
      <c r="BV63" s="197">
        <f t="shared" ca="1" si="567"/>
        <v>923725.35507656599</v>
      </c>
      <c r="BW63" s="197">
        <f t="shared" ca="1" si="567"/>
        <v>976195.20512047259</v>
      </c>
      <c r="BX63" s="197">
        <f t="shared" ca="1" si="567"/>
        <v>841512.77860336762</v>
      </c>
      <c r="BY63" s="197">
        <f t="shared" ca="1" si="567"/>
        <v>1241097.9297737258</v>
      </c>
      <c r="BZ63" s="197">
        <f t="shared" ca="1" si="567"/>
        <v>584446.15150877147</v>
      </c>
      <c r="CA63" s="197">
        <f t="shared" ca="1" si="567"/>
        <v>564592.42966970976</v>
      </c>
      <c r="CB63" s="197">
        <f t="shared" ca="1" si="567"/>
        <v>1063774.1998863141</v>
      </c>
      <c r="CC63" s="197">
        <f t="shared" ca="1" si="567"/>
        <v>355448.65872434824</v>
      </c>
      <c r="CD63" s="197">
        <f t="shared" ca="1" si="567"/>
        <v>1121339.664790934</v>
      </c>
      <c r="CE63" s="197">
        <f t="shared" ca="1" si="567"/>
        <v>567406.83372356568</v>
      </c>
      <c r="CF63" s="197">
        <f t="shared" ca="1" si="567"/>
        <v>453576.38931351807</v>
      </c>
      <c r="CG63" s="197">
        <f t="shared" ca="1" si="567"/>
        <v>561655.58334510995</v>
      </c>
      <c r="CH63" s="197">
        <f t="shared" ca="1" si="567"/>
        <v>904099.78507059277</v>
      </c>
      <c r="CI63" s="197">
        <f t="shared" ca="1" si="567"/>
        <v>1094734.9213214547</v>
      </c>
      <c r="CJ63" s="197">
        <f t="shared" ca="1" si="567"/>
        <v>462334.00602257613</v>
      </c>
      <c r="CK63" s="197">
        <f t="shared" ca="1" si="567"/>
        <v>593502.48983850284</v>
      </c>
      <c r="CL63" s="197">
        <f t="shared" ca="1" si="567"/>
        <v>828892.79269750253</v>
      </c>
      <c r="CM63" s="197">
        <f t="shared" ca="1" si="567"/>
        <v>600213.70883921161</v>
      </c>
      <c r="CN63" s="197">
        <f t="shared" ca="1" si="567"/>
        <v>1249196.4073391738</v>
      </c>
      <c r="CO63" s="197">
        <f t="shared" ca="1" si="567"/>
        <v>660531.59366447397</v>
      </c>
      <c r="CP63" s="197">
        <f t="shared" ca="1" si="567"/>
        <v>762940.16877077823</v>
      </c>
      <c r="CQ63" s="197">
        <f t="shared" ca="1" si="567"/>
        <v>1124420.4713364725</v>
      </c>
      <c r="CR63" s="197">
        <f t="shared" ca="1" si="567"/>
        <v>840510.03783265408</v>
      </c>
      <c r="CS63" s="197">
        <f t="shared" ca="1" si="567"/>
        <v>1226634.0191607838</v>
      </c>
      <c r="CT63" s="197">
        <f t="shared" ca="1" si="567"/>
        <v>1070747.8755136537</v>
      </c>
      <c r="CU63" s="197">
        <f t="shared" ca="1" si="567"/>
        <v>935779.49942271831</v>
      </c>
      <c r="CV63" s="197">
        <f t="shared" ca="1" si="567"/>
        <v>978667.48253853433</v>
      </c>
      <c r="CW63" s="197">
        <f t="shared" ca="1" si="567"/>
        <v>907088.72231163643</v>
      </c>
      <c r="CX63" s="197">
        <f t="shared" ca="1" si="567"/>
        <v>958271.7691949812</v>
      </c>
      <c r="CY63" s="197">
        <f t="shared" ca="1" si="567"/>
        <v>1232312.5821296126</v>
      </c>
      <c r="CZ63" s="197">
        <f t="shared" ca="1" si="567"/>
        <v>1019699.7299839467</v>
      </c>
      <c r="DA63" s="197">
        <f t="shared" ca="1" si="567"/>
        <v>692284.14209997689</v>
      </c>
      <c r="DB63" s="197">
        <f t="shared" ca="1" si="567"/>
        <v>952872.38879191258</v>
      </c>
      <c r="DC63" s="197">
        <f t="shared" ca="1" si="567"/>
        <v>1035199.2751250491</v>
      </c>
      <c r="DD63" s="197">
        <f t="shared" ca="1" si="567"/>
        <v>870725.0093645422</v>
      </c>
      <c r="DE63" s="197">
        <f t="shared" ca="1" si="567"/>
        <v>1109427.2020008196</v>
      </c>
      <c r="DF63" s="197">
        <f t="shared" ca="1" si="567"/>
        <v>1080127.8395012286</v>
      </c>
      <c r="DG63" s="197">
        <f t="shared" ca="1" si="567"/>
        <v>451510.09380546818</v>
      </c>
      <c r="DH63" s="197">
        <f t="shared" ca="1" si="567"/>
        <v>968079.61079265818</v>
      </c>
      <c r="DI63" s="197">
        <f t="shared" ca="1" si="567"/>
        <v>595119.03619604313</v>
      </c>
      <c r="DJ63" s="197">
        <f t="shared" ca="1" si="567"/>
        <v>753093.66375723947</v>
      </c>
      <c r="DK63" s="197">
        <f t="shared" ca="1" si="567"/>
        <v>484870.48872892116</v>
      </c>
      <c r="DL63" s="197">
        <f t="shared" ca="1" si="567"/>
        <v>1164543.7298481637</v>
      </c>
      <c r="DM63" s="197">
        <f t="shared" ca="1" si="567"/>
        <v>932201.57069394377</v>
      </c>
      <c r="DN63" s="197">
        <f t="shared" ca="1" si="567"/>
        <v>1077282.1262662029</v>
      </c>
      <c r="DO63" s="197">
        <f t="shared" ca="1" si="567"/>
        <v>490074.31684840482</v>
      </c>
      <c r="DP63" s="197">
        <f t="shared" ca="1" si="567"/>
        <v>755689.30852608779</v>
      </c>
      <c r="DQ63" s="197">
        <f t="shared" ca="1" si="567"/>
        <v>1013611.18361064</v>
      </c>
      <c r="DR63" s="197">
        <f t="shared" ca="1" si="567"/>
        <v>878713.11909864098</v>
      </c>
      <c r="DS63" s="197">
        <f t="shared" ca="1" si="567"/>
        <v>722829.54971796344</v>
      </c>
      <c r="DT63" s="197">
        <f t="shared" ca="1" si="567"/>
        <v>913633.7484335117</v>
      </c>
      <c r="DU63" s="197">
        <f t="shared" ca="1" si="567"/>
        <v>337192.20707132178</v>
      </c>
      <c r="DV63" s="197">
        <f t="shared" ca="1" si="567"/>
        <v>559738.10491782066</v>
      </c>
      <c r="DW63" s="197">
        <f t="shared" ca="1" si="567"/>
        <v>681241.83980017889</v>
      </c>
      <c r="DX63" s="197">
        <f t="shared" ca="1" si="567"/>
        <v>992567.31597935059</v>
      </c>
      <c r="DY63" s="197">
        <f t="shared" ca="1" si="567"/>
        <v>713381.4834033763</v>
      </c>
      <c r="DZ63" s="197">
        <f t="shared" ca="1" si="567"/>
        <v>844630.14417048404</v>
      </c>
      <c r="EA63" s="197">
        <f t="shared" ca="1" si="567"/>
        <v>860328.47526297567</v>
      </c>
      <c r="EB63" s="197">
        <f t="shared" ca="1" si="567"/>
        <v>843682.70045630017</v>
      </c>
      <c r="EC63" s="197">
        <f t="shared" ref="EC63:GN63" ca="1" si="568">EC55+EC50*(1-19.25%)</f>
        <v>490558.4447692777</v>
      </c>
      <c r="ED63" s="197">
        <f t="shared" ca="1" si="568"/>
        <v>654626.71031960624</v>
      </c>
      <c r="EE63" s="197">
        <f t="shared" ca="1" si="568"/>
        <v>897339.45348960988</v>
      </c>
      <c r="EF63" s="197">
        <f t="shared" ca="1" si="568"/>
        <v>998629.8454656821</v>
      </c>
      <c r="EG63" s="197">
        <f t="shared" ca="1" si="568"/>
        <v>658210.39628013619</v>
      </c>
      <c r="EH63" s="197">
        <f t="shared" ca="1" si="568"/>
        <v>379321.78808330721</v>
      </c>
      <c r="EI63" s="197">
        <f t="shared" ca="1" si="568"/>
        <v>1046504.1618779445</v>
      </c>
      <c r="EJ63" s="197">
        <f t="shared" ca="1" si="568"/>
        <v>854399.82346503856</v>
      </c>
      <c r="EK63" s="197">
        <f t="shared" ca="1" si="568"/>
        <v>1142851.4652419563</v>
      </c>
      <c r="EL63" s="197">
        <f t="shared" ca="1" si="568"/>
        <v>704573.77320175583</v>
      </c>
      <c r="EM63" s="197">
        <f t="shared" ca="1" si="568"/>
        <v>728553.55022820027</v>
      </c>
      <c r="EN63" s="197">
        <f t="shared" ca="1" si="568"/>
        <v>682456.15285734809</v>
      </c>
      <c r="EO63" s="197">
        <f t="shared" ca="1" si="568"/>
        <v>387116.40737177839</v>
      </c>
      <c r="EP63" s="197">
        <f t="shared" ca="1" si="568"/>
        <v>325990.62162304588</v>
      </c>
      <c r="EQ63" s="197">
        <f t="shared" ca="1" si="568"/>
        <v>745996.82515329728</v>
      </c>
      <c r="ER63" s="197">
        <f t="shared" ca="1" si="568"/>
        <v>1134209.3740736879</v>
      </c>
      <c r="ES63" s="197">
        <f t="shared" ca="1" si="568"/>
        <v>443349.2851012412</v>
      </c>
      <c r="ET63" s="197">
        <f t="shared" ca="1" si="568"/>
        <v>866932.41298390029</v>
      </c>
      <c r="EU63" s="197">
        <f t="shared" ca="1" si="568"/>
        <v>565414.14628178452</v>
      </c>
      <c r="EV63" s="197">
        <f t="shared" ca="1" si="568"/>
        <v>1164350.9025812559</v>
      </c>
      <c r="EW63" s="197">
        <f t="shared" ca="1" si="568"/>
        <v>1159488.8744599305</v>
      </c>
      <c r="EX63" s="197">
        <f t="shared" ca="1" si="568"/>
        <v>700579.80205078237</v>
      </c>
      <c r="EY63" s="197">
        <f t="shared" ca="1" si="568"/>
        <v>395207.46031003981</v>
      </c>
      <c r="EZ63" s="197">
        <f t="shared" ca="1" si="568"/>
        <v>650401.80327407073</v>
      </c>
      <c r="FA63" s="197">
        <f t="shared" ca="1" si="568"/>
        <v>1094467.048073686</v>
      </c>
      <c r="FB63" s="197">
        <f t="shared" ca="1" si="568"/>
        <v>910070.50916640577</v>
      </c>
      <c r="FC63" s="197">
        <f t="shared" ca="1" si="568"/>
        <v>811283.34411077737</v>
      </c>
      <c r="FD63" s="197">
        <f t="shared" ca="1" si="568"/>
        <v>693906.65167078178</v>
      </c>
      <c r="FE63" s="197">
        <f t="shared" ca="1" si="568"/>
        <v>443970.47542785027</v>
      </c>
      <c r="FF63" s="197">
        <f t="shared" ca="1" si="568"/>
        <v>389506.05896585411</v>
      </c>
      <c r="FG63" s="197">
        <f t="shared" ca="1" si="568"/>
        <v>421762.09545655025</v>
      </c>
      <c r="FH63" s="197">
        <f t="shared" ca="1" si="568"/>
        <v>610416.12669200986</v>
      </c>
      <c r="FI63" s="197">
        <f t="shared" ca="1" si="568"/>
        <v>1171886.867356166</v>
      </c>
      <c r="FJ63" s="197">
        <f t="shared" ca="1" si="568"/>
        <v>629345.1753660047</v>
      </c>
      <c r="FK63" s="197">
        <f t="shared" ca="1" si="568"/>
        <v>1340401.1696648868</v>
      </c>
      <c r="FL63" s="197">
        <f t="shared" ca="1" si="568"/>
        <v>261665.20287778627</v>
      </c>
      <c r="FM63" s="197">
        <f t="shared" ca="1" si="568"/>
        <v>721699.78216707252</v>
      </c>
      <c r="FN63" s="197">
        <f t="shared" ca="1" si="568"/>
        <v>1024508.1368833662</v>
      </c>
      <c r="FO63" s="197">
        <f t="shared" ca="1" si="568"/>
        <v>903451.00362471514</v>
      </c>
      <c r="FP63" s="197">
        <f t="shared" ca="1" si="568"/>
        <v>1015560.5172530117</v>
      </c>
      <c r="FQ63" s="197">
        <f t="shared" ca="1" si="568"/>
        <v>926414.02550075378</v>
      </c>
      <c r="FR63" s="197">
        <f t="shared" ca="1" si="568"/>
        <v>1153285.4470250115</v>
      </c>
      <c r="FS63" s="197">
        <f t="shared" ca="1" si="568"/>
        <v>767327.9677722489</v>
      </c>
      <c r="FT63" s="197">
        <f t="shared" ca="1" si="568"/>
        <v>1223882.249434022</v>
      </c>
      <c r="FU63" s="197">
        <f t="shared" ca="1" si="568"/>
        <v>1122005.4826789696</v>
      </c>
      <c r="FV63" s="197">
        <f t="shared" ca="1" si="568"/>
        <v>948663.68773956259</v>
      </c>
      <c r="FW63" s="197">
        <f t="shared" ca="1" si="568"/>
        <v>451589.76483741531</v>
      </c>
      <c r="FX63" s="197">
        <f t="shared" ca="1" si="568"/>
        <v>892712.86991274101</v>
      </c>
      <c r="FY63" s="197">
        <f t="shared" ca="1" si="568"/>
        <v>547515.63795566035</v>
      </c>
      <c r="FZ63" s="197">
        <f t="shared" ca="1" si="568"/>
        <v>668380.55787323567</v>
      </c>
      <c r="GA63" s="197">
        <f t="shared" ca="1" si="568"/>
        <v>646229.16644985252</v>
      </c>
      <c r="GB63" s="197">
        <f t="shared" ca="1" si="568"/>
        <v>945009.81202731142</v>
      </c>
      <c r="GC63" s="197">
        <f t="shared" ca="1" si="568"/>
        <v>413898.19897157897</v>
      </c>
      <c r="GD63" s="197">
        <f t="shared" ca="1" si="568"/>
        <v>898637.23252423841</v>
      </c>
      <c r="GE63" s="197">
        <f t="shared" ca="1" si="568"/>
        <v>610800.96717637219</v>
      </c>
      <c r="GF63" s="197">
        <f t="shared" ca="1" si="568"/>
        <v>1199504.0780615816</v>
      </c>
      <c r="GG63" s="197">
        <f t="shared" ca="1" si="568"/>
        <v>402859.27496602223</v>
      </c>
      <c r="GH63" s="197">
        <f t="shared" ca="1" si="568"/>
        <v>1053049.9349699023</v>
      </c>
      <c r="GI63" s="197">
        <f t="shared" ca="1" si="568"/>
        <v>800667.20307778066</v>
      </c>
      <c r="GJ63" s="197">
        <f t="shared" ca="1" si="568"/>
        <v>794274.91241889773</v>
      </c>
      <c r="GK63" s="197">
        <f t="shared" ca="1" si="568"/>
        <v>1127563.3086744063</v>
      </c>
      <c r="GL63" s="197">
        <f t="shared" ca="1" si="568"/>
        <v>696360.63256431604</v>
      </c>
      <c r="GM63" s="197">
        <f t="shared" ca="1" si="568"/>
        <v>836899.90283196943</v>
      </c>
      <c r="GN63" s="197">
        <f t="shared" ca="1" si="568"/>
        <v>586358.22140759218</v>
      </c>
      <c r="GO63" s="197">
        <f t="shared" ref="GO63:IZ63" ca="1" si="569">GO55+GO50*(1-19.25%)</f>
        <v>571957.11115777458</v>
      </c>
      <c r="GP63" s="197">
        <f t="shared" ca="1" si="569"/>
        <v>401782.07081581734</v>
      </c>
      <c r="GQ63" s="197">
        <f t="shared" ca="1" si="569"/>
        <v>729284.58503429266</v>
      </c>
      <c r="GR63" s="197">
        <f t="shared" ca="1" si="569"/>
        <v>773566.38907616015</v>
      </c>
      <c r="GS63" s="197">
        <f t="shared" ca="1" si="569"/>
        <v>894801.63803764561</v>
      </c>
      <c r="GT63" s="197">
        <f t="shared" ca="1" si="569"/>
        <v>666049.52545068925</v>
      </c>
      <c r="GU63" s="197">
        <f t="shared" ca="1" si="569"/>
        <v>745120.85019459529</v>
      </c>
      <c r="GV63" s="197">
        <f t="shared" ca="1" si="569"/>
        <v>749021.12892627635</v>
      </c>
      <c r="GW63" s="197">
        <f t="shared" ca="1" si="569"/>
        <v>627688.933754417</v>
      </c>
      <c r="GX63" s="197">
        <f t="shared" ca="1" si="569"/>
        <v>460497.29156180529</v>
      </c>
      <c r="GY63" s="197">
        <f t="shared" ca="1" si="569"/>
        <v>600597.58132013597</v>
      </c>
      <c r="GZ63" s="197">
        <f t="shared" ca="1" si="569"/>
        <v>887204.29503635911</v>
      </c>
      <c r="HA63" s="197">
        <f t="shared" ca="1" si="569"/>
        <v>747063.99131380673</v>
      </c>
      <c r="HB63" s="197">
        <f t="shared" ca="1" si="569"/>
        <v>901601.58548192598</v>
      </c>
      <c r="HC63" s="197">
        <f t="shared" ca="1" si="569"/>
        <v>496222.77456286713</v>
      </c>
      <c r="HD63" s="197">
        <f t="shared" ca="1" si="569"/>
        <v>1174150.577435737</v>
      </c>
      <c r="HE63" s="197">
        <f t="shared" ca="1" si="569"/>
        <v>459814.72472497262</v>
      </c>
      <c r="HF63" s="197">
        <f t="shared" ca="1" si="569"/>
        <v>630746.29359170562</v>
      </c>
      <c r="HG63" s="197">
        <f t="shared" ca="1" si="569"/>
        <v>1191158.067818685</v>
      </c>
      <c r="HH63" s="197">
        <f t="shared" ca="1" si="569"/>
        <v>629611.4124680697</v>
      </c>
      <c r="HI63" s="197">
        <f t="shared" ca="1" si="569"/>
        <v>475762.6357108287</v>
      </c>
      <c r="HJ63" s="197">
        <f t="shared" ca="1" si="569"/>
        <v>1217624.5065167833</v>
      </c>
      <c r="HK63" s="197">
        <f t="shared" ca="1" si="569"/>
        <v>518670.29846711806</v>
      </c>
      <c r="HL63" s="197">
        <f t="shared" ca="1" si="569"/>
        <v>479895.29971361707</v>
      </c>
      <c r="HM63" s="197">
        <f t="shared" ca="1" si="569"/>
        <v>419632.71396943228</v>
      </c>
      <c r="HN63" s="197">
        <f t="shared" ca="1" si="569"/>
        <v>918877.56193164713</v>
      </c>
      <c r="HO63" s="197">
        <f t="shared" ca="1" si="569"/>
        <v>941399.74256133207</v>
      </c>
      <c r="HP63" s="197">
        <f t="shared" ca="1" si="569"/>
        <v>1030340.4866069177</v>
      </c>
      <c r="HQ63" s="197">
        <f t="shared" ca="1" si="569"/>
        <v>529669.90652233094</v>
      </c>
      <c r="HR63" s="197">
        <f t="shared" ca="1" si="569"/>
        <v>561855.5845239826</v>
      </c>
      <c r="HS63" s="197">
        <f t="shared" ca="1" si="569"/>
        <v>194216.84886862827</v>
      </c>
      <c r="HT63" s="197">
        <f t="shared" ca="1" si="569"/>
        <v>1107349.2816043796</v>
      </c>
      <c r="HU63" s="197">
        <f t="shared" ca="1" si="569"/>
        <v>678668.50762322324</v>
      </c>
      <c r="HV63" s="197">
        <f t="shared" ca="1" si="569"/>
        <v>450856.04458783474</v>
      </c>
      <c r="HW63" s="197">
        <f t="shared" ca="1" si="569"/>
        <v>1174582.6776191066</v>
      </c>
      <c r="HX63" s="197">
        <f t="shared" ca="1" si="569"/>
        <v>451481.30814635288</v>
      </c>
      <c r="HY63" s="197">
        <f t="shared" ca="1" si="569"/>
        <v>1004477.2752578333</v>
      </c>
      <c r="HZ63" s="197">
        <f t="shared" ca="1" si="569"/>
        <v>575447.46093271638</v>
      </c>
      <c r="IA63" s="197">
        <f t="shared" ca="1" si="569"/>
        <v>863617.99267794238</v>
      </c>
      <c r="IB63" s="197">
        <f t="shared" ca="1" si="569"/>
        <v>1163660.5243752806</v>
      </c>
      <c r="IC63" s="197">
        <f t="shared" ca="1" si="569"/>
        <v>682568.7966013616</v>
      </c>
      <c r="ID63" s="197">
        <f t="shared" ca="1" si="569"/>
        <v>630977.57043139881</v>
      </c>
      <c r="IE63" s="197">
        <f t="shared" ca="1" si="569"/>
        <v>267141.54759259347</v>
      </c>
      <c r="IF63" s="197">
        <f t="shared" ca="1" si="569"/>
        <v>505136.98478953121</v>
      </c>
      <c r="IG63" s="197">
        <f t="shared" ca="1" si="569"/>
        <v>595052.829272456</v>
      </c>
      <c r="IH63" s="197">
        <f t="shared" ca="1" si="569"/>
        <v>752160.12079526379</v>
      </c>
      <c r="II63" s="197">
        <f t="shared" ca="1" si="569"/>
        <v>777114.69739656267</v>
      </c>
      <c r="IJ63" s="197">
        <f t="shared" ca="1" si="569"/>
        <v>749877.97915801988</v>
      </c>
      <c r="IK63" s="197">
        <f t="shared" ca="1" si="569"/>
        <v>483313.58286133024</v>
      </c>
      <c r="IL63" s="197">
        <f t="shared" ca="1" si="569"/>
        <v>868039.64210060064</v>
      </c>
      <c r="IM63" s="197">
        <f t="shared" ca="1" si="569"/>
        <v>564954.25861205976</v>
      </c>
      <c r="IN63" s="197">
        <f t="shared" ca="1" si="569"/>
        <v>806181.02869073488</v>
      </c>
      <c r="IO63" s="197">
        <f t="shared" ca="1" si="569"/>
        <v>1149631.5281205417</v>
      </c>
      <c r="IP63" s="197">
        <f t="shared" ca="1" si="569"/>
        <v>807211.11717845569</v>
      </c>
      <c r="IQ63" s="197">
        <f t="shared" ca="1" si="569"/>
        <v>837362.85780656955</v>
      </c>
      <c r="IR63" s="197">
        <f t="shared" ca="1" si="569"/>
        <v>1022528.8449846058</v>
      </c>
      <c r="IS63" s="197">
        <f t="shared" ca="1" si="569"/>
        <v>658540.00392284465</v>
      </c>
      <c r="IT63" s="197">
        <f t="shared" ca="1" si="569"/>
        <v>885047.22640684608</v>
      </c>
      <c r="IU63" s="197">
        <f t="shared" ca="1" si="569"/>
        <v>953451.94693613774</v>
      </c>
      <c r="IV63" s="197">
        <f t="shared" ca="1" si="569"/>
        <v>846971.2378298383</v>
      </c>
      <c r="IW63" s="197">
        <f t="shared" ca="1" si="569"/>
        <v>337852.73533327243</v>
      </c>
      <c r="IX63" s="197">
        <f t="shared" ca="1" si="569"/>
        <v>992999.24785244802</v>
      </c>
      <c r="IY63" s="197">
        <f t="shared" ca="1" si="569"/>
        <v>477610.56644089869</v>
      </c>
      <c r="IZ63" s="197">
        <f t="shared" ca="1" si="569"/>
        <v>994458.17472899146</v>
      </c>
      <c r="JA63" s="197">
        <f t="shared" ref="JA63:LL63" ca="1" si="570">JA55+JA50*(1-19.25%)</f>
        <v>813999.50073500501</v>
      </c>
      <c r="JB63" s="197">
        <f t="shared" ca="1" si="570"/>
        <v>787885.10171193141</v>
      </c>
      <c r="JC63" s="197">
        <f t="shared" ca="1" si="570"/>
        <v>746780.6811864716</v>
      </c>
      <c r="JD63" s="197">
        <f t="shared" ca="1" si="570"/>
        <v>826400.51385839249</v>
      </c>
      <c r="JE63" s="197">
        <f t="shared" ca="1" si="570"/>
        <v>843847.18450454739</v>
      </c>
      <c r="JF63" s="197">
        <f t="shared" ca="1" si="570"/>
        <v>1238176.5810678441</v>
      </c>
      <c r="JG63" s="197">
        <f t="shared" ca="1" si="570"/>
        <v>681382.5844320358</v>
      </c>
      <c r="JH63" s="197">
        <f t="shared" ca="1" si="570"/>
        <v>562083.06465929036</v>
      </c>
      <c r="JI63" s="197">
        <f t="shared" ca="1" si="570"/>
        <v>1057803.9256234339</v>
      </c>
      <c r="JJ63" s="197">
        <f t="shared" ca="1" si="570"/>
        <v>512722.0014889437</v>
      </c>
      <c r="JK63" s="197">
        <f t="shared" ca="1" si="570"/>
        <v>329403.10914209986</v>
      </c>
      <c r="JL63" s="197">
        <f t="shared" ca="1" si="570"/>
        <v>817959.91822818608</v>
      </c>
      <c r="JM63" s="197">
        <f t="shared" ca="1" si="570"/>
        <v>990596.13485258468</v>
      </c>
      <c r="JN63" s="197">
        <f t="shared" ca="1" si="570"/>
        <v>1048399.5886147307</v>
      </c>
      <c r="JO63" s="197">
        <f t="shared" ca="1" si="570"/>
        <v>742826.50498601829</v>
      </c>
      <c r="JP63" s="197">
        <f t="shared" ca="1" si="570"/>
        <v>682952.18245893612</v>
      </c>
      <c r="JQ63" s="197">
        <f t="shared" ca="1" si="570"/>
        <v>965193.14410478238</v>
      </c>
      <c r="JR63" s="197">
        <f t="shared" ca="1" si="570"/>
        <v>475166.31596551696</v>
      </c>
      <c r="JS63" s="197">
        <f t="shared" ca="1" si="570"/>
        <v>858769.47730063682</v>
      </c>
      <c r="JT63" s="197">
        <f t="shared" ca="1" si="570"/>
        <v>831114.94453051081</v>
      </c>
      <c r="JU63" s="197">
        <f t="shared" ca="1" si="570"/>
        <v>939860.0850840403</v>
      </c>
      <c r="JV63" s="197">
        <f t="shared" ca="1" si="570"/>
        <v>743633.21594419132</v>
      </c>
      <c r="JW63" s="197">
        <f t="shared" ca="1" si="570"/>
        <v>884049.21347597346</v>
      </c>
      <c r="JX63" s="197">
        <f t="shared" ca="1" si="570"/>
        <v>404076.69568744453</v>
      </c>
      <c r="JY63" s="197">
        <f t="shared" ca="1" si="570"/>
        <v>828362.84058128891</v>
      </c>
      <c r="JZ63" s="197">
        <f t="shared" ca="1" si="570"/>
        <v>639219.02699067106</v>
      </c>
      <c r="KA63" s="197">
        <f t="shared" ca="1" si="570"/>
        <v>697486.25515588035</v>
      </c>
      <c r="KB63" s="197">
        <f t="shared" ca="1" si="570"/>
        <v>631941.63584075181</v>
      </c>
      <c r="KC63" s="197">
        <f t="shared" ca="1" si="570"/>
        <v>665382.88919343846</v>
      </c>
      <c r="KD63" s="197">
        <f t="shared" ca="1" si="570"/>
        <v>383639.92364877579</v>
      </c>
      <c r="KE63" s="197">
        <f t="shared" ca="1" si="570"/>
        <v>794638.73220048496</v>
      </c>
      <c r="KF63" s="197">
        <f t="shared" ca="1" si="570"/>
        <v>611175.7490609372</v>
      </c>
      <c r="KG63" s="197">
        <f t="shared" ca="1" si="570"/>
        <v>659503.43830984598</v>
      </c>
      <c r="KH63" s="197">
        <f t="shared" ca="1" si="570"/>
        <v>267852.16359006416</v>
      </c>
      <c r="KI63" s="197">
        <f t="shared" ca="1" si="570"/>
        <v>921648.62590195611</v>
      </c>
      <c r="KJ63" s="197">
        <f t="shared" ca="1" si="570"/>
        <v>558642.22333100683</v>
      </c>
      <c r="KK63" s="197">
        <f t="shared" ca="1" si="570"/>
        <v>504718.8255365208</v>
      </c>
      <c r="KL63" s="197">
        <f t="shared" ca="1" si="570"/>
        <v>911520.65007080988</v>
      </c>
      <c r="KM63" s="197">
        <f t="shared" ca="1" si="570"/>
        <v>576864.38398633536</v>
      </c>
      <c r="KN63" s="197">
        <f t="shared" ca="1" si="570"/>
        <v>312555.72365286888</v>
      </c>
      <c r="KO63" s="197">
        <f t="shared" ca="1" si="570"/>
        <v>848001.395739094</v>
      </c>
      <c r="KP63" s="197">
        <f t="shared" ca="1" si="570"/>
        <v>959831.97912027291</v>
      </c>
      <c r="KQ63" s="197">
        <f t="shared" ca="1" si="570"/>
        <v>361412.14213564119</v>
      </c>
      <c r="KR63" s="197">
        <f t="shared" ca="1" si="570"/>
        <v>1125878.2383722216</v>
      </c>
      <c r="KS63" s="197">
        <f t="shared" ca="1" si="570"/>
        <v>529083.32194880152</v>
      </c>
      <c r="KT63" s="197">
        <f t="shared" ca="1" si="570"/>
        <v>1128859.2143215958</v>
      </c>
      <c r="KU63" s="197">
        <f t="shared" ca="1" si="570"/>
        <v>556477.01523259131</v>
      </c>
      <c r="KV63" s="197">
        <f t="shared" ca="1" si="570"/>
        <v>1281789.1163017771</v>
      </c>
      <c r="KW63" s="197">
        <f t="shared" ca="1" si="570"/>
        <v>947969.60512591747</v>
      </c>
      <c r="KX63" s="197">
        <f t="shared" ca="1" si="570"/>
        <v>509486.47197669919</v>
      </c>
      <c r="KY63" s="197">
        <f t="shared" ca="1" si="570"/>
        <v>375407.52593595407</v>
      </c>
      <c r="KZ63" s="197">
        <f t="shared" ca="1" si="570"/>
        <v>872102.35236164858</v>
      </c>
      <c r="LA63" s="197">
        <f t="shared" ca="1" si="570"/>
        <v>1075274.9783174656</v>
      </c>
      <c r="LB63" s="197">
        <f t="shared" ca="1" si="570"/>
        <v>655255.06471092976</v>
      </c>
      <c r="LC63" s="197">
        <f t="shared" ca="1" si="570"/>
        <v>365993.81230950577</v>
      </c>
      <c r="LD63" s="197">
        <f t="shared" ca="1" si="570"/>
        <v>622910.68813118606</v>
      </c>
      <c r="LE63" s="197">
        <f t="shared" ca="1" si="570"/>
        <v>639528.28946875117</v>
      </c>
      <c r="LF63" s="197">
        <f t="shared" ca="1" si="570"/>
        <v>1200107.3653050887</v>
      </c>
      <c r="LG63" s="197">
        <f t="shared" ca="1" si="570"/>
        <v>957649.72396915359</v>
      </c>
      <c r="LH63" s="197">
        <f t="shared" ca="1" si="570"/>
        <v>1137438.10137313</v>
      </c>
      <c r="LI63" s="197">
        <f t="shared" ca="1" si="570"/>
        <v>716562.46959728247</v>
      </c>
      <c r="LJ63" s="197">
        <f t="shared" ca="1" si="570"/>
        <v>912035.45331434626</v>
      </c>
      <c r="LK63" s="197">
        <f t="shared" ca="1" si="570"/>
        <v>781309.010591998</v>
      </c>
      <c r="LL63" s="197">
        <f t="shared" ca="1" si="570"/>
        <v>399238.59535107051</v>
      </c>
      <c r="LM63" s="197">
        <f t="shared" ref="LM63:NX63" ca="1" si="571">LM55+LM50*(1-19.25%)</f>
        <v>1114492.4350612082</v>
      </c>
      <c r="LN63" s="197">
        <f t="shared" ca="1" si="571"/>
        <v>473084.88849043858</v>
      </c>
      <c r="LO63" s="197">
        <f t="shared" ca="1" si="571"/>
        <v>962543.5366304582</v>
      </c>
      <c r="LP63" s="197">
        <f t="shared" ca="1" si="571"/>
        <v>1055385.2104088068</v>
      </c>
      <c r="LQ63" s="197">
        <f t="shared" ca="1" si="571"/>
        <v>565800.93656286888</v>
      </c>
      <c r="LR63" s="197">
        <f t="shared" ca="1" si="571"/>
        <v>1152881.0179189215</v>
      </c>
      <c r="LS63" s="197">
        <f t="shared" ca="1" si="571"/>
        <v>951865.27227910631</v>
      </c>
      <c r="LT63" s="197">
        <f t="shared" ca="1" si="571"/>
        <v>804589.05476093828</v>
      </c>
      <c r="LU63" s="197">
        <f t="shared" ca="1" si="571"/>
        <v>655474.61708240199</v>
      </c>
      <c r="LV63" s="197">
        <f t="shared" ca="1" si="571"/>
        <v>889202.06771305902</v>
      </c>
      <c r="LW63" s="197">
        <f t="shared" ca="1" si="571"/>
        <v>758355.86961152055</v>
      </c>
      <c r="LX63" s="197">
        <f t="shared" ca="1" si="571"/>
        <v>552798.55242016946</v>
      </c>
      <c r="LY63" s="197">
        <f t="shared" ca="1" si="571"/>
        <v>543331.43702136143</v>
      </c>
      <c r="LZ63" s="197">
        <f t="shared" ca="1" si="571"/>
        <v>874998.02944835403</v>
      </c>
      <c r="MA63" s="197">
        <f t="shared" ca="1" si="571"/>
        <v>1156130.470817582</v>
      </c>
      <c r="MB63" s="197">
        <f t="shared" ca="1" si="571"/>
        <v>569549.54907364841</v>
      </c>
      <c r="MC63" s="197">
        <f t="shared" ca="1" si="571"/>
        <v>673285.90504435939</v>
      </c>
      <c r="MD63" s="197">
        <f t="shared" ca="1" si="571"/>
        <v>932311.3012442789</v>
      </c>
      <c r="ME63" s="197">
        <f t="shared" ca="1" si="571"/>
        <v>1305637.8174016399</v>
      </c>
      <c r="MF63" s="197">
        <f t="shared" ca="1" si="571"/>
        <v>1023510.2893873898</v>
      </c>
      <c r="MG63" s="197">
        <f t="shared" ca="1" si="571"/>
        <v>734155.80749538366</v>
      </c>
      <c r="MH63" s="197">
        <f t="shared" ca="1" si="571"/>
        <v>873432.40679603384</v>
      </c>
      <c r="MI63" s="197">
        <f t="shared" ca="1" si="571"/>
        <v>795246.52893551381</v>
      </c>
      <c r="MJ63" s="197">
        <f t="shared" ca="1" si="571"/>
        <v>440947.58931727556</v>
      </c>
      <c r="MK63" s="197">
        <f t="shared" ca="1" si="571"/>
        <v>1029010.1797541343</v>
      </c>
      <c r="ML63" s="197">
        <f t="shared" ca="1" si="571"/>
        <v>769746.74954770214</v>
      </c>
      <c r="MM63" s="197">
        <f t="shared" ca="1" si="571"/>
        <v>965936.15176968742</v>
      </c>
      <c r="MN63" s="197">
        <f t="shared" ca="1" si="571"/>
        <v>764951.91004358197</v>
      </c>
      <c r="MO63" s="197">
        <f t="shared" ca="1" si="571"/>
        <v>1023486.2953055297</v>
      </c>
      <c r="MP63" s="197">
        <f t="shared" ca="1" si="571"/>
        <v>1069194.9808178432</v>
      </c>
      <c r="MQ63" s="197">
        <f t="shared" ca="1" si="571"/>
        <v>525039.00016535667</v>
      </c>
      <c r="MR63" s="197">
        <f t="shared" ca="1" si="571"/>
        <v>835209.61768524698</v>
      </c>
      <c r="MS63" s="197">
        <f t="shared" ca="1" si="571"/>
        <v>778622.93003149913</v>
      </c>
      <c r="MT63" s="197">
        <f t="shared" ca="1" si="571"/>
        <v>733151.4255247761</v>
      </c>
      <c r="MU63" s="197">
        <f t="shared" ca="1" si="571"/>
        <v>556700.11927753908</v>
      </c>
      <c r="MV63" s="197">
        <f t="shared" ca="1" si="571"/>
        <v>627863.19128572079</v>
      </c>
      <c r="MW63" s="197">
        <f t="shared" ca="1" si="571"/>
        <v>905835.92755718785</v>
      </c>
      <c r="MX63" s="197">
        <f t="shared" ca="1" si="571"/>
        <v>764503.93724840914</v>
      </c>
      <c r="MY63" s="197">
        <f t="shared" ca="1" si="571"/>
        <v>732114.70880652987</v>
      </c>
      <c r="MZ63" s="197">
        <f t="shared" ca="1" si="571"/>
        <v>742006.64942811558</v>
      </c>
      <c r="NA63" s="197">
        <f t="shared" ca="1" si="571"/>
        <v>966330.29995442124</v>
      </c>
      <c r="NB63" s="197">
        <f t="shared" ca="1" si="571"/>
        <v>515016.6990033706</v>
      </c>
      <c r="NC63" s="197">
        <f t="shared" ca="1" si="571"/>
        <v>1047672.2858673902</v>
      </c>
      <c r="ND63" s="197">
        <f t="shared" ca="1" si="571"/>
        <v>629517.18596614408</v>
      </c>
      <c r="NE63" s="197">
        <f t="shared" ca="1" si="571"/>
        <v>953946.30838692922</v>
      </c>
      <c r="NF63" s="197">
        <f t="shared" ca="1" si="571"/>
        <v>570571.08824729384</v>
      </c>
      <c r="NG63" s="197">
        <f t="shared" ca="1" si="571"/>
        <v>947093.62703665579</v>
      </c>
      <c r="NH63" s="197">
        <f t="shared" ca="1" si="571"/>
        <v>602432.00489203341</v>
      </c>
      <c r="NI63" s="197">
        <f t="shared" ca="1" si="571"/>
        <v>368947.62248049129</v>
      </c>
      <c r="NJ63" s="197">
        <f t="shared" ca="1" si="571"/>
        <v>745937.21405220381</v>
      </c>
      <c r="NK63" s="197">
        <f t="shared" ca="1" si="571"/>
        <v>1059149.1977140445</v>
      </c>
      <c r="NL63" s="197">
        <f t="shared" ca="1" si="571"/>
        <v>518338.77206063282</v>
      </c>
      <c r="NM63" s="197">
        <f t="shared" ca="1" si="571"/>
        <v>986903.08601042035</v>
      </c>
      <c r="NN63" s="197">
        <f t="shared" ca="1" si="571"/>
        <v>557998.10929859814</v>
      </c>
      <c r="NO63" s="197">
        <f t="shared" ca="1" si="571"/>
        <v>946454.66686896409</v>
      </c>
      <c r="NP63" s="197">
        <f t="shared" ca="1" si="571"/>
        <v>866251.41140682541</v>
      </c>
      <c r="NQ63" s="197">
        <f t="shared" ca="1" si="571"/>
        <v>1010201.4093545455</v>
      </c>
      <c r="NR63" s="197">
        <f t="shared" ca="1" si="571"/>
        <v>512641.22784337413</v>
      </c>
      <c r="NS63" s="197">
        <f t="shared" ca="1" si="571"/>
        <v>717686.60980109347</v>
      </c>
      <c r="NT63" s="197">
        <f t="shared" ca="1" si="571"/>
        <v>760958.65775654675</v>
      </c>
      <c r="NU63" s="197">
        <f t="shared" ca="1" si="571"/>
        <v>998744.64011103567</v>
      </c>
      <c r="NV63" s="197">
        <f t="shared" ca="1" si="571"/>
        <v>1195184.8525927481</v>
      </c>
      <c r="NW63" s="197">
        <f t="shared" ca="1" si="571"/>
        <v>539568.3849415672</v>
      </c>
      <c r="NX63" s="197">
        <f t="shared" ca="1" si="571"/>
        <v>1129041.0836685866</v>
      </c>
      <c r="NY63" s="197">
        <f t="shared" ref="NY63:QJ63" ca="1" si="572">NY55+NY50*(1-19.25%)</f>
        <v>530028.31174667261</v>
      </c>
      <c r="NZ63" s="197">
        <f t="shared" ca="1" si="572"/>
        <v>359417.97975078272</v>
      </c>
      <c r="OA63" s="197">
        <f t="shared" ca="1" si="572"/>
        <v>587687.24468912731</v>
      </c>
      <c r="OB63" s="197">
        <f t="shared" ca="1" si="572"/>
        <v>692622.63532532344</v>
      </c>
      <c r="OC63" s="197">
        <f t="shared" ca="1" si="572"/>
        <v>291072.27318940189</v>
      </c>
      <c r="OD63" s="197">
        <f t="shared" ca="1" si="572"/>
        <v>580972.40440720052</v>
      </c>
      <c r="OE63" s="197">
        <f t="shared" ca="1" si="572"/>
        <v>696953.02393127687</v>
      </c>
      <c r="OF63" s="197">
        <f t="shared" ca="1" si="572"/>
        <v>689710.42901584844</v>
      </c>
      <c r="OG63" s="197">
        <f t="shared" ca="1" si="572"/>
        <v>850250.79916339542</v>
      </c>
      <c r="OH63" s="197">
        <f t="shared" ca="1" si="572"/>
        <v>873148.53831308708</v>
      </c>
      <c r="OI63" s="197">
        <f t="shared" ca="1" si="572"/>
        <v>1207435.3600870853</v>
      </c>
      <c r="OJ63" s="197">
        <f t="shared" ca="1" si="572"/>
        <v>563207.57901261142</v>
      </c>
      <c r="OK63" s="197">
        <f t="shared" ca="1" si="572"/>
        <v>793731.17698823754</v>
      </c>
      <c r="OL63" s="197">
        <f t="shared" ca="1" si="572"/>
        <v>1002066.7671376099</v>
      </c>
      <c r="OM63" s="197">
        <f t="shared" ca="1" si="572"/>
        <v>908020.89050343132</v>
      </c>
      <c r="ON63" s="197">
        <f t="shared" ca="1" si="572"/>
        <v>316318.9127148916</v>
      </c>
      <c r="OO63" s="197">
        <f t="shared" ca="1" si="572"/>
        <v>936761.31413703179</v>
      </c>
      <c r="OP63" s="197">
        <f t="shared" ca="1" si="572"/>
        <v>869756.93934117735</v>
      </c>
      <c r="OQ63" s="197">
        <f t="shared" ca="1" si="572"/>
        <v>790481.67707431852</v>
      </c>
      <c r="OR63" s="197">
        <f t="shared" ca="1" si="572"/>
        <v>532884.95623470377</v>
      </c>
      <c r="OS63" s="197">
        <f t="shared" ca="1" si="572"/>
        <v>949855.38058117335</v>
      </c>
      <c r="OT63" s="197">
        <f t="shared" ca="1" si="572"/>
        <v>974273.38465485338</v>
      </c>
      <c r="OU63" s="197">
        <f t="shared" ca="1" si="572"/>
        <v>530274.33727533312</v>
      </c>
      <c r="OV63" s="197">
        <f t="shared" ca="1" si="572"/>
        <v>772526.49940354342</v>
      </c>
      <c r="OW63" s="197">
        <f t="shared" ca="1" si="572"/>
        <v>646129.31372094806</v>
      </c>
      <c r="OX63" s="197">
        <f t="shared" ca="1" si="572"/>
        <v>299939.31261827366</v>
      </c>
      <c r="OY63" s="197">
        <f t="shared" ca="1" si="572"/>
        <v>892408.51245877682</v>
      </c>
      <c r="OZ63" s="197">
        <f t="shared" ca="1" si="572"/>
        <v>477550.48598539946</v>
      </c>
      <c r="PA63" s="197">
        <f t="shared" ca="1" si="572"/>
        <v>637102.98169764329</v>
      </c>
      <c r="PB63" s="197">
        <f t="shared" ca="1" si="572"/>
        <v>524509.6100519913</v>
      </c>
      <c r="PC63" s="197">
        <f t="shared" ca="1" si="572"/>
        <v>783402.00024797954</v>
      </c>
      <c r="PD63" s="197">
        <f t="shared" ca="1" si="572"/>
        <v>521372.40684392059</v>
      </c>
      <c r="PE63" s="197">
        <f t="shared" ca="1" si="572"/>
        <v>981159.11138648354</v>
      </c>
      <c r="PF63" s="197">
        <f t="shared" ca="1" si="572"/>
        <v>950133.9699491458</v>
      </c>
      <c r="PG63" s="197">
        <f t="shared" ca="1" si="572"/>
        <v>1141528.2029430582</v>
      </c>
      <c r="PH63" s="197">
        <f t="shared" ca="1" si="572"/>
        <v>955560.47136223176</v>
      </c>
      <c r="PI63" s="197">
        <f t="shared" ca="1" si="572"/>
        <v>742015.17139257595</v>
      </c>
      <c r="PJ63" s="197">
        <f t="shared" ca="1" si="572"/>
        <v>917898.75468007091</v>
      </c>
      <c r="PK63" s="197">
        <f t="shared" ca="1" si="572"/>
        <v>1188360.2001339223</v>
      </c>
      <c r="PL63" s="197">
        <f t="shared" ca="1" si="572"/>
        <v>594563.1642806367</v>
      </c>
      <c r="PM63" s="197">
        <f t="shared" ca="1" si="572"/>
        <v>575264.90273723938</v>
      </c>
      <c r="PN63" s="197">
        <f t="shared" ca="1" si="572"/>
        <v>163509.74581029927</v>
      </c>
      <c r="PO63" s="197">
        <f t="shared" ca="1" si="572"/>
        <v>670802.2606947748</v>
      </c>
      <c r="PP63" s="197">
        <f t="shared" ca="1" si="572"/>
        <v>676218.96007519576</v>
      </c>
      <c r="PQ63" s="197">
        <f t="shared" ca="1" si="572"/>
        <v>762951.2194568651</v>
      </c>
      <c r="PR63" s="197">
        <f t="shared" ca="1" si="572"/>
        <v>975235.18407503283</v>
      </c>
      <c r="PS63" s="197">
        <f t="shared" ca="1" si="572"/>
        <v>937703.14100485016</v>
      </c>
      <c r="PT63" s="197">
        <f t="shared" ca="1" si="572"/>
        <v>836150.87122791156</v>
      </c>
      <c r="PU63" s="197">
        <f t="shared" ca="1" si="572"/>
        <v>643616.21561551013</v>
      </c>
      <c r="PV63" s="197">
        <f t="shared" ca="1" si="572"/>
        <v>513454.03760513233</v>
      </c>
      <c r="PW63" s="197">
        <f t="shared" ca="1" si="572"/>
        <v>1084692.8434456883</v>
      </c>
      <c r="PX63" s="197">
        <f t="shared" ca="1" si="572"/>
        <v>1098156.8056881854</v>
      </c>
      <c r="PY63" s="197">
        <f t="shared" ca="1" si="572"/>
        <v>736510.18260325398</v>
      </c>
      <c r="PZ63" s="197">
        <f t="shared" ca="1" si="572"/>
        <v>661860.13099555799</v>
      </c>
      <c r="QA63" s="197">
        <f t="shared" ca="1" si="572"/>
        <v>1111385.1994882389</v>
      </c>
      <c r="QB63" s="197">
        <f t="shared" ca="1" si="572"/>
        <v>643892.67663586733</v>
      </c>
      <c r="QC63" s="197">
        <f t="shared" ca="1" si="572"/>
        <v>917123.19310966413</v>
      </c>
      <c r="QD63" s="197">
        <f t="shared" ca="1" si="572"/>
        <v>823225.41709083924</v>
      </c>
      <c r="QE63" s="197">
        <f t="shared" ca="1" si="572"/>
        <v>707741.440308113</v>
      </c>
      <c r="QF63" s="197">
        <f t="shared" ca="1" si="572"/>
        <v>735833.81456499931</v>
      </c>
      <c r="QG63" s="197">
        <f t="shared" ca="1" si="572"/>
        <v>875280.64416387223</v>
      </c>
      <c r="QH63" s="197">
        <f t="shared" ca="1" si="572"/>
        <v>277101.16149973992</v>
      </c>
      <c r="QI63" s="197">
        <f t="shared" ca="1" si="572"/>
        <v>609405.31464731949</v>
      </c>
      <c r="QJ63" s="197">
        <f t="shared" ca="1" si="572"/>
        <v>1177443.5089838814</v>
      </c>
      <c r="QK63" s="197">
        <f t="shared" ref="QK63:SV63" ca="1" si="573">QK55+QK50*(1-19.25%)</f>
        <v>588848.08083370968</v>
      </c>
      <c r="QL63" s="197">
        <f t="shared" ca="1" si="573"/>
        <v>807578.08846333052</v>
      </c>
      <c r="QM63" s="197">
        <f t="shared" ca="1" si="573"/>
        <v>809641.63968238584</v>
      </c>
      <c r="QN63" s="197">
        <f t="shared" ca="1" si="573"/>
        <v>679662.92322193726</v>
      </c>
      <c r="QO63" s="197">
        <f t="shared" ca="1" si="573"/>
        <v>1108844.3529560619</v>
      </c>
      <c r="QP63" s="197">
        <f t="shared" ca="1" si="573"/>
        <v>768466.8647504769</v>
      </c>
      <c r="QQ63" s="197">
        <f t="shared" ca="1" si="573"/>
        <v>286660.24334897741</v>
      </c>
      <c r="QR63" s="197">
        <f t="shared" ca="1" si="573"/>
        <v>824718.34207306127</v>
      </c>
      <c r="QS63" s="197">
        <f t="shared" ca="1" si="573"/>
        <v>1114809.2664546992</v>
      </c>
      <c r="QT63" s="197">
        <f t="shared" ca="1" si="573"/>
        <v>1013695.9004460677</v>
      </c>
      <c r="QU63" s="197">
        <f t="shared" ca="1" si="573"/>
        <v>906345.58361228416</v>
      </c>
      <c r="QV63" s="197">
        <f t="shared" ca="1" si="573"/>
        <v>340294.44920438679</v>
      </c>
      <c r="QW63" s="197">
        <f t="shared" ca="1" si="573"/>
        <v>1035690.4744736032</v>
      </c>
      <c r="QX63" s="197">
        <f t="shared" ca="1" si="573"/>
        <v>922698.71337675361</v>
      </c>
      <c r="QY63" s="197">
        <f t="shared" ca="1" si="573"/>
        <v>574827.71211452095</v>
      </c>
      <c r="QZ63" s="197">
        <f t="shared" ca="1" si="573"/>
        <v>272795.57387798489</v>
      </c>
      <c r="RA63" s="197">
        <f t="shared" ca="1" si="573"/>
        <v>757804.14638479135</v>
      </c>
      <c r="RB63" s="197">
        <f t="shared" ca="1" si="573"/>
        <v>581611.72137503023</v>
      </c>
      <c r="RC63" s="197">
        <f t="shared" ca="1" si="573"/>
        <v>1115025.9397048391</v>
      </c>
      <c r="RD63" s="197">
        <f t="shared" ca="1" si="573"/>
        <v>527923.99526920367</v>
      </c>
      <c r="RE63" s="197">
        <f t="shared" ca="1" si="573"/>
        <v>685891.81261795096</v>
      </c>
      <c r="RF63" s="197">
        <f t="shared" ca="1" si="573"/>
        <v>429244.80468802596</v>
      </c>
      <c r="RG63" s="197">
        <f t="shared" ca="1" si="573"/>
        <v>396594.7664068187</v>
      </c>
      <c r="RH63" s="197">
        <f t="shared" ca="1" si="573"/>
        <v>515329.17998455558</v>
      </c>
      <c r="RI63" s="197">
        <f t="shared" ca="1" si="573"/>
        <v>1141039.6265866186</v>
      </c>
      <c r="RJ63" s="197">
        <f t="shared" ca="1" si="573"/>
        <v>776867.83988390584</v>
      </c>
      <c r="RK63" s="197">
        <f t="shared" ca="1" si="573"/>
        <v>789749.75039577798</v>
      </c>
      <c r="RL63" s="197">
        <f t="shared" ca="1" si="573"/>
        <v>1066599.6518335962</v>
      </c>
      <c r="RM63" s="197">
        <f t="shared" ca="1" si="573"/>
        <v>978464.90655900317</v>
      </c>
      <c r="RN63" s="197">
        <f t="shared" ca="1" si="573"/>
        <v>936319.05499099975</v>
      </c>
      <c r="RO63" s="197">
        <f t="shared" ca="1" si="573"/>
        <v>722593.69446539017</v>
      </c>
      <c r="RP63" s="197">
        <f t="shared" ca="1" si="573"/>
        <v>714247.5240207687</v>
      </c>
      <c r="RQ63" s="197">
        <f t="shared" ca="1" si="573"/>
        <v>675380.68006266071</v>
      </c>
      <c r="RR63" s="197">
        <f t="shared" ca="1" si="573"/>
        <v>848633.4089075058</v>
      </c>
      <c r="RS63" s="197">
        <f t="shared" ca="1" si="573"/>
        <v>719413.57970573381</v>
      </c>
      <c r="RT63" s="197">
        <f t="shared" ca="1" si="573"/>
        <v>711283.2971974191</v>
      </c>
      <c r="RU63" s="197">
        <f t="shared" ca="1" si="573"/>
        <v>585199.72890981403</v>
      </c>
      <c r="RV63" s="197">
        <f t="shared" ca="1" si="573"/>
        <v>797956.41968891642</v>
      </c>
      <c r="RW63" s="197">
        <f t="shared" ca="1" si="573"/>
        <v>925672.78575823666</v>
      </c>
      <c r="RX63" s="197">
        <f t="shared" ca="1" si="573"/>
        <v>251116.54020884301</v>
      </c>
      <c r="RY63" s="197">
        <f t="shared" ca="1" si="573"/>
        <v>803744.96109041956</v>
      </c>
      <c r="RZ63" s="197">
        <f t="shared" ca="1" si="573"/>
        <v>1144072.1373212026</v>
      </c>
      <c r="SA63" s="197">
        <f t="shared" ca="1" si="573"/>
        <v>685366.57946354104</v>
      </c>
      <c r="SB63" s="197">
        <f t="shared" ca="1" si="573"/>
        <v>1201459.0079330921</v>
      </c>
      <c r="SC63" s="197">
        <f t="shared" ca="1" si="573"/>
        <v>1074873.8688506207</v>
      </c>
      <c r="SD63" s="197">
        <f t="shared" ca="1" si="573"/>
        <v>1138330.3244992588</v>
      </c>
      <c r="SE63" s="197">
        <f t="shared" ca="1" si="573"/>
        <v>828254.20678195788</v>
      </c>
      <c r="SF63" s="197">
        <f t="shared" ca="1" si="573"/>
        <v>869721.39177237113</v>
      </c>
      <c r="SG63" s="197">
        <f t="shared" ca="1" si="573"/>
        <v>1097328.1910251498</v>
      </c>
      <c r="SH63" s="197">
        <f t="shared" ca="1" si="573"/>
        <v>851154.7314334946</v>
      </c>
      <c r="SI63" s="197">
        <f t="shared" ca="1" si="573"/>
        <v>1036775.3075235779</v>
      </c>
      <c r="SJ63" s="197">
        <f t="shared" ca="1" si="573"/>
        <v>638672.66137740784</v>
      </c>
      <c r="SK63" s="197">
        <f t="shared" ca="1" si="573"/>
        <v>721228.43840300874</v>
      </c>
      <c r="SL63" s="197">
        <f t="shared" ca="1" si="573"/>
        <v>781567.32168864796</v>
      </c>
      <c r="SM63" s="197">
        <f t="shared" ca="1" si="573"/>
        <v>596889.87801836419</v>
      </c>
      <c r="SN63" s="197">
        <f t="shared" ca="1" si="573"/>
        <v>570840.65909812669</v>
      </c>
      <c r="SO63" s="197">
        <f t="shared" ca="1" si="573"/>
        <v>748297.42470953951</v>
      </c>
      <c r="SP63" s="197">
        <f t="shared" ca="1" si="573"/>
        <v>933571.83512805414</v>
      </c>
      <c r="SQ63" s="197">
        <f t="shared" ca="1" si="573"/>
        <v>855597.84981353732</v>
      </c>
      <c r="SR63" s="197">
        <f t="shared" ca="1" si="573"/>
        <v>617375.77592663257</v>
      </c>
      <c r="SS63" s="197">
        <f t="shared" ca="1" si="573"/>
        <v>1013572.0891551503</v>
      </c>
      <c r="ST63" s="197">
        <f t="shared" ca="1" si="573"/>
        <v>667321.20089744416</v>
      </c>
      <c r="SU63" s="197">
        <f t="shared" ca="1" si="573"/>
        <v>729929.13656200352</v>
      </c>
      <c r="SV63" s="197">
        <f t="shared" ca="1" si="573"/>
        <v>1091648.1561453331</v>
      </c>
      <c r="SW63" s="197">
        <f t="shared" ref="SW63:VH63" ca="1" si="574">SW55+SW50*(1-19.25%)</f>
        <v>480710.40904927568</v>
      </c>
      <c r="SX63" s="197">
        <f t="shared" ca="1" si="574"/>
        <v>866284.22442512552</v>
      </c>
      <c r="SY63" s="197">
        <f t="shared" ca="1" si="574"/>
        <v>307277.37591101718</v>
      </c>
      <c r="SZ63" s="197">
        <f t="shared" ca="1" si="574"/>
        <v>790505.17562878248</v>
      </c>
      <c r="TA63" s="197">
        <f t="shared" ca="1" si="574"/>
        <v>756334.88365995127</v>
      </c>
      <c r="TB63" s="197">
        <f t="shared" ca="1" si="574"/>
        <v>881408.48456550972</v>
      </c>
      <c r="TC63" s="197">
        <f t="shared" ca="1" si="574"/>
        <v>934950.90522311779</v>
      </c>
      <c r="TD63" s="197">
        <f t="shared" ca="1" si="574"/>
        <v>214653.62835350653</v>
      </c>
      <c r="TE63" s="197">
        <f t="shared" ca="1" si="574"/>
        <v>618882.00144240109</v>
      </c>
      <c r="TF63" s="197">
        <f t="shared" ca="1" si="574"/>
        <v>677108.93003351276</v>
      </c>
      <c r="TG63" s="197">
        <f t="shared" ca="1" si="574"/>
        <v>778146.80536178837</v>
      </c>
      <c r="TH63" s="197">
        <f t="shared" ca="1" si="574"/>
        <v>932862.38141122519</v>
      </c>
      <c r="TI63" s="197">
        <f t="shared" ca="1" si="574"/>
        <v>581668.95037622377</v>
      </c>
      <c r="TJ63" s="197">
        <f t="shared" ca="1" si="574"/>
        <v>1152571.0962367363</v>
      </c>
      <c r="TK63" s="197">
        <f t="shared" ca="1" si="574"/>
        <v>1039936.60726944</v>
      </c>
      <c r="TL63" s="197">
        <f t="shared" ca="1" si="574"/>
        <v>1130420.4436020183</v>
      </c>
      <c r="TM63" s="197">
        <f t="shared" ca="1" si="574"/>
        <v>791182.82943937986</v>
      </c>
      <c r="TN63" s="197">
        <f t="shared" ca="1" si="574"/>
        <v>875379.6584347079</v>
      </c>
      <c r="TO63" s="197">
        <f t="shared" ca="1" si="574"/>
        <v>526324.84499562555</v>
      </c>
      <c r="TP63" s="197">
        <f t="shared" ca="1" si="574"/>
        <v>1057077.5750019078</v>
      </c>
      <c r="TQ63" s="197">
        <f t="shared" ca="1" si="574"/>
        <v>567608.20165132452</v>
      </c>
      <c r="TR63" s="197">
        <f t="shared" ca="1" si="574"/>
        <v>479452.77206868795</v>
      </c>
      <c r="TS63" s="197">
        <f t="shared" ca="1" si="574"/>
        <v>768323.55476772937</v>
      </c>
      <c r="TT63" s="197">
        <f t="shared" ca="1" si="574"/>
        <v>810186.61200770526</v>
      </c>
      <c r="TU63" s="197">
        <f t="shared" ca="1" si="574"/>
        <v>592631.60545657377</v>
      </c>
      <c r="TV63" s="197">
        <f t="shared" ca="1" si="574"/>
        <v>543787.84072687977</v>
      </c>
      <c r="TW63" s="197">
        <f t="shared" ca="1" si="574"/>
        <v>560569.29826783971</v>
      </c>
      <c r="TX63" s="197">
        <f t="shared" ca="1" si="574"/>
        <v>855572.2792119307</v>
      </c>
      <c r="TY63" s="197">
        <f t="shared" ca="1" si="574"/>
        <v>1022219.2475143255</v>
      </c>
      <c r="TZ63" s="197">
        <f t="shared" ca="1" si="574"/>
        <v>443420.56720014452</v>
      </c>
      <c r="UA63" s="197">
        <f t="shared" ca="1" si="574"/>
        <v>452496.5142762895</v>
      </c>
      <c r="UB63" s="197">
        <f t="shared" ca="1" si="574"/>
        <v>1025585.1001433294</v>
      </c>
      <c r="UC63" s="197">
        <f t="shared" ca="1" si="574"/>
        <v>810446.05694893934</v>
      </c>
      <c r="UD63" s="197">
        <f t="shared" ca="1" si="574"/>
        <v>786161.44974409172</v>
      </c>
      <c r="UE63" s="197">
        <f t="shared" ca="1" si="574"/>
        <v>426264.9789326624</v>
      </c>
      <c r="UF63" s="197">
        <f t="shared" ca="1" si="574"/>
        <v>902428.88616313052</v>
      </c>
      <c r="UG63" s="197">
        <f t="shared" ca="1" si="574"/>
        <v>601539.67597996478</v>
      </c>
      <c r="UH63" s="197">
        <f t="shared" ca="1" si="574"/>
        <v>658340.62967154186</v>
      </c>
      <c r="UI63" s="197">
        <f t="shared" ca="1" si="574"/>
        <v>694883.12505236675</v>
      </c>
      <c r="UJ63" s="197">
        <f t="shared" ca="1" si="574"/>
        <v>686102.26138508134</v>
      </c>
      <c r="UK63" s="197">
        <f t="shared" ca="1" si="574"/>
        <v>239317.01949989796</v>
      </c>
      <c r="UL63" s="197">
        <f t="shared" ca="1" si="574"/>
        <v>950969.50983727584</v>
      </c>
      <c r="UM63" s="197">
        <f t="shared" ca="1" si="574"/>
        <v>704931.09897891385</v>
      </c>
      <c r="UN63" s="197">
        <f t="shared" ca="1" si="574"/>
        <v>749026.34010575071</v>
      </c>
      <c r="UO63" s="197">
        <f t="shared" ca="1" si="574"/>
        <v>580737.20587072661</v>
      </c>
      <c r="UP63" s="197">
        <f t="shared" ca="1" si="574"/>
        <v>1109589.2501181264</v>
      </c>
      <c r="UQ63" s="197">
        <f t="shared" ca="1" si="574"/>
        <v>577156.19314861309</v>
      </c>
      <c r="UR63" s="197">
        <f t="shared" ca="1" si="574"/>
        <v>711125.31811461691</v>
      </c>
      <c r="US63" s="197">
        <f t="shared" ca="1" si="574"/>
        <v>288350.92238793598</v>
      </c>
      <c r="UT63" s="197">
        <f t="shared" ca="1" si="574"/>
        <v>923563.84027714527</v>
      </c>
      <c r="UU63" s="197">
        <f t="shared" ca="1" si="574"/>
        <v>574751.06396148412</v>
      </c>
      <c r="UV63" s="197">
        <f t="shared" ca="1" si="574"/>
        <v>572249.0758101946</v>
      </c>
      <c r="UW63" s="197">
        <f t="shared" ca="1" si="574"/>
        <v>803797.32664372656</v>
      </c>
      <c r="UX63" s="197">
        <f t="shared" ca="1" si="574"/>
        <v>640018.81536640227</v>
      </c>
      <c r="UY63" s="197">
        <f t="shared" ca="1" si="574"/>
        <v>873340.5080728766</v>
      </c>
      <c r="UZ63" s="197">
        <f t="shared" ca="1" si="574"/>
        <v>876396.54064537329</v>
      </c>
      <c r="VA63" s="197">
        <f t="shared" ca="1" si="574"/>
        <v>797488.97521372687</v>
      </c>
      <c r="VB63" s="197">
        <f t="shared" ca="1" si="574"/>
        <v>521875.22136918025</v>
      </c>
      <c r="VC63" s="197">
        <f t="shared" ca="1" si="574"/>
        <v>474973.80133664433</v>
      </c>
      <c r="VD63" s="197">
        <f t="shared" ca="1" si="574"/>
        <v>418637.90873127698</v>
      </c>
      <c r="VE63" s="197">
        <f t="shared" ca="1" si="574"/>
        <v>626946.51544280618</v>
      </c>
      <c r="VF63" s="197">
        <f t="shared" ca="1" si="574"/>
        <v>775454.21577945712</v>
      </c>
      <c r="VG63" s="197">
        <f t="shared" ca="1" si="574"/>
        <v>641746.93298181344</v>
      </c>
      <c r="VH63" s="197">
        <f t="shared" ca="1" si="574"/>
        <v>775618.40909802099</v>
      </c>
      <c r="VI63" s="197">
        <f t="shared" ref="VI63:XT63" ca="1" si="575">VI55+VI50*(1-19.25%)</f>
        <v>981319.70614959649</v>
      </c>
      <c r="VJ63" s="197">
        <f t="shared" ca="1" si="575"/>
        <v>702066.81210768921</v>
      </c>
      <c r="VK63" s="197">
        <f t="shared" ca="1" si="575"/>
        <v>260820.27975516976</v>
      </c>
      <c r="VL63" s="197">
        <f t="shared" ca="1" si="575"/>
        <v>1279931.9927023612</v>
      </c>
      <c r="VM63" s="197">
        <f t="shared" ca="1" si="575"/>
        <v>1127763.3093449767</v>
      </c>
      <c r="VN63" s="197">
        <f t="shared" ca="1" si="575"/>
        <v>904796.73620692408</v>
      </c>
      <c r="VO63" s="197">
        <f t="shared" ca="1" si="575"/>
        <v>307794.04551652842</v>
      </c>
      <c r="VP63" s="197">
        <f t="shared" ca="1" si="575"/>
        <v>771705.83967650344</v>
      </c>
      <c r="VQ63" s="197">
        <f t="shared" ca="1" si="575"/>
        <v>769711.18337356846</v>
      </c>
      <c r="VR63" s="197">
        <f t="shared" ca="1" si="575"/>
        <v>595520.5483004991</v>
      </c>
      <c r="VS63" s="197">
        <f t="shared" ca="1" si="575"/>
        <v>218087.89025867684</v>
      </c>
      <c r="VT63" s="197">
        <f t="shared" ca="1" si="575"/>
        <v>749385.31223149586</v>
      </c>
      <c r="VU63" s="197">
        <f t="shared" ca="1" si="575"/>
        <v>692472.65194064227</v>
      </c>
      <c r="VV63" s="197">
        <f t="shared" ca="1" si="575"/>
        <v>833826.99907827587</v>
      </c>
      <c r="VW63" s="197">
        <f t="shared" ca="1" si="575"/>
        <v>782212.79925181274</v>
      </c>
      <c r="VX63" s="197">
        <f t="shared" ca="1" si="575"/>
        <v>693651.75974326977</v>
      </c>
      <c r="VY63" s="197">
        <f t="shared" ca="1" si="575"/>
        <v>754612.33795054606</v>
      </c>
      <c r="VZ63" s="197">
        <f t="shared" ca="1" si="575"/>
        <v>557831.22970321937</v>
      </c>
      <c r="WA63" s="197">
        <f t="shared" ca="1" si="575"/>
        <v>364841.71234871761</v>
      </c>
      <c r="WB63" s="197">
        <f t="shared" ca="1" si="575"/>
        <v>907710.03760577517</v>
      </c>
      <c r="WC63" s="197">
        <f t="shared" ca="1" si="575"/>
        <v>665296.93850356597</v>
      </c>
      <c r="WD63" s="197">
        <f t="shared" ca="1" si="575"/>
        <v>1082611.7979576131</v>
      </c>
      <c r="WE63" s="197">
        <f t="shared" ca="1" si="575"/>
        <v>541180.28628004028</v>
      </c>
      <c r="WF63" s="197">
        <f t="shared" ca="1" si="575"/>
        <v>562251.11562889116</v>
      </c>
      <c r="WG63" s="197">
        <f t="shared" ca="1" si="575"/>
        <v>495219.01159469248</v>
      </c>
      <c r="WH63" s="197">
        <f t="shared" ca="1" si="575"/>
        <v>905834.13591259997</v>
      </c>
      <c r="WI63" s="197">
        <f t="shared" ca="1" si="575"/>
        <v>755592.99515459081</v>
      </c>
      <c r="WJ63" s="197">
        <f t="shared" ca="1" si="575"/>
        <v>1031393.7128293912</v>
      </c>
      <c r="WK63" s="197">
        <f t="shared" ca="1" si="575"/>
        <v>763949.3542182371</v>
      </c>
      <c r="WL63" s="197">
        <f t="shared" ca="1" si="575"/>
        <v>967004.17099081469</v>
      </c>
      <c r="WM63" s="197">
        <f t="shared" ca="1" si="575"/>
        <v>1047818.3312639924</v>
      </c>
      <c r="WN63" s="197">
        <f t="shared" ca="1" si="575"/>
        <v>635386.46364531212</v>
      </c>
      <c r="WO63" s="197">
        <f t="shared" ca="1" si="575"/>
        <v>808539.50223816128</v>
      </c>
      <c r="WP63" s="197">
        <f t="shared" ca="1" si="575"/>
        <v>1114864.1573473816</v>
      </c>
      <c r="WQ63" s="197">
        <f t="shared" ca="1" si="575"/>
        <v>1190486.7234075461</v>
      </c>
      <c r="WR63" s="197">
        <f t="shared" ca="1" si="575"/>
        <v>928240.15207370988</v>
      </c>
      <c r="WS63" s="197">
        <f t="shared" ca="1" si="575"/>
        <v>825114.01480524929</v>
      </c>
      <c r="WT63" s="197">
        <f t="shared" ca="1" si="575"/>
        <v>724416.58348658821</v>
      </c>
      <c r="WU63" s="197">
        <f t="shared" ca="1" si="575"/>
        <v>677130.40438212815</v>
      </c>
      <c r="WV63" s="197">
        <f t="shared" ca="1" si="575"/>
        <v>591840.81172516034</v>
      </c>
      <c r="WW63" s="197">
        <f t="shared" ca="1" si="575"/>
        <v>974628.80094788282</v>
      </c>
      <c r="WX63" s="197">
        <f t="shared" ca="1" si="575"/>
        <v>1015114.3661818256</v>
      </c>
      <c r="WY63" s="197">
        <f t="shared" ca="1" si="575"/>
        <v>865264.26599706127</v>
      </c>
      <c r="WZ63" s="197">
        <f t="shared" ca="1" si="575"/>
        <v>688880.18789357599</v>
      </c>
      <c r="XA63" s="197">
        <f t="shared" ca="1" si="575"/>
        <v>825613.24045569159</v>
      </c>
      <c r="XB63" s="197">
        <f t="shared" ca="1" si="575"/>
        <v>1025367.5181130129</v>
      </c>
      <c r="XC63" s="197">
        <f t="shared" ca="1" si="575"/>
        <v>482586.72556800442</v>
      </c>
      <c r="XD63" s="197">
        <f t="shared" ca="1" si="575"/>
        <v>739593.94082859997</v>
      </c>
      <c r="XE63" s="197">
        <f t="shared" ca="1" si="575"/>
        <v>598286.99973451544</v>
      </c>
      <c r="XF63" s="197">
        <f t="shared" ca="1" si="575"/>
        <v>1048183.7319396628</v>
      </c>
      <c r="XG63" s="197">
        <f t="shared" ca="1" si="575"/>
        <v>570494.62429255829</v>
      </c>
      <c r="XH63" s="197">
        <f t="shared" ca="1" si="575"/>
        <v>984523.95938255126</v>
      </c>
      <c r="XI63" s="197">
        <f t="shared" ca="1" si="575"/>
        <v>674134.00041888223</v>
      </c>
      <c r="XJ63" s="197">
        <f t="shared" ca="1" si="575"/>
        <v>703917.67417812091</v>
      </c>
      <c r="XK63" s="197">
        <f t="shared" ca="1" si="575"/>
        <v>203240.00936450606</v>
      </c>
      <c r="XL63" s="197">
        <f t="shared" ca="1" si="575"/>
        <v>1138498.0677492118</v>
      </c>
      <c r="XM63" s="197">
        <f t="shared" ca="1" si="575"/>
        <v>478015.42586777115</v>
      </c>
      <c r="XN63" s="197">
        <f t="shared" ca="1" si="575"/>
        <v>1026111.7520623863</v>
      </c>
      <c r="XO63" s="197">
        <f t="shared" ca="1" si="575"/>
        <v>697765.00647683069</v>
      </c>
      <c r="XP63" s="197">
        <f t="shared" ca="1" si="575"/>
        <v>1127751.3146392754</v>
      </c>
      <c r="XQ63" s="197">
        <f t="shared" ca="1" si="575"/>
        <v>585321.93931611744</v>
      </c>
      <c r="XR63" s="197">
        <f t="shared" ca="1" si="575"/>
        <v>345509.00625017344</v>
      </c>
      <c r="XS63" s="197">
        <f t="shared" ca="1" si="575"/>
        <v>797990.32870528765</v>
      </c>
      <c r="XT63" s="197">
        <f t="shared" ca="1" si="575"/>
        <v>1059302.212234823</v>
      </c>
      <c r="XU63" s="197">
        <f t="shared" ref="XU63:AAF63" ca="1" si="576">XU55+XU50*(1-19.25%)</f>
        <v>824866.72903136106</v>
      </c>
      <c r="XV63" s="197">
        <f t="shared" ca="1" si="576"/>
        <v>829838.63076822157</v>
      </c>
      <c r="XW63" s="197">
        <f t="shared" ca="1" si="576"/>
        <v>387692.8475927916</v>
      </c>
      <c r="XX63" s="197">
        <f t="shared" ca="1" si="576"/>
        <v>458708.54343991051</v>
      </c>
      <c r="XY63" s="197">
        <f t="shared" ca="1" si="576"/>
        <v>993534.78827299702</v>
      </c>
      <c r="XZ63" s="197">
        <f t="shared" ca="1" si="576"/>
        <v>627188.23168750678</v>
      </c>
      <c r="YA63" s="197">
        <f t="shared" ca="1" si="576"/>
        <v>666721.06386011722</v>
      </c>
      <c r="YB63" s="197">
        <f t="shared" ca="1" si="576"/>
        <v>634158.13193507434</v>
      </c>
      <c r="YC63" s="197">
        <f t="shared" ca="1" si="576"/>
        <v>500382.40758389607</v>
      </c>
      <c r="YD63" s="197">
        <f t="shared" ca="1" si="576"/>
        <v>417205.88521639281</v>
      </c>
      <c r="YE63" s="197">
        <f t="shared" ca="1" si="576"/>
        <v>1137980.5039643771</v>
      </c>
      <c r="YF63" s="197">
        <f t="shared" ca="1" si="576"/>
        <v>669218.55777052045</v>
      </c>
      <c r="YG63" s="197">
        <f t="shared" ca="1" si="576"/>
        <v>625601.41485965648</v>
      </c>
      <c r="YH63" s="197">
        <f t="shared" ca="1" si="576"/>
        <v>282960.27727335482</v>
      </c>
      <c r="YI63" s="197">
        <f t="shared" ca="1" si="576"/>
        <v>616614.47938583361</v>
      </c>
      <c r="YJ63" s="197">
        <f t="shared" ca="1" si="576"/>
        <v>372598.5260985425</v>
      </c>
      <c r="YK63" s="197">
        <f t="shared" ca="1" si="576"/>
        <v>482317.66256662353</v>
      </c>
      <c r="YL63" s="197">
        <f t="shared" ca="1" si="576"/>
        <v>1060283.5504694039</v>
      </c>
      <c r="YM63" s="197">
        <f t="shared" ca="1" si="576"/>
        <v>989184.90935242537</v>
      </c>
      <c r="YN63" s="197">
        <f t="shared" ca="1" si="576"/>
        <v>526252.38618006173</v>
      </c>
      <c r="YO63" s="197">
        <f t="shared" ca="1" si="576"/>
        <v>756105.54128869227</v>
      </c>
      <c r="YP63" s="197">
        <f t="shared" ca="1" si="576"/>
        <v>897482.90306289622</v>
      </c>
      <c r="YQ63" s="197">
        <f t="shared" ca="1" si="576"/>
        <v>1217783.636706349</v>
      </c>
      <c r="YR63" s="197">
        <f t="shared" ca="1" si="576"/>
        <v>379256.63474764873</v>
      </c>
      <c r="YS63" s="197">
        <f t="shared" ca="1" si="576"/>
        <v>363937.58260944451</v>
      </c>
      <c r="YT63" s="197">
        <f t="shared" ca="1" si="576"/>
        <v>1138119.575354957</v>
      </c>
      <c r="YU63" s="197">
        <f t="shared" ca="1" si="576"/>
        <v>533751.38851552352</v>
      </c>
      <c r="YV63" s="197">
        <f t="shared" ca="1" si="576"/>
        <v>1177524.598718069</v>
      </c>
      <c r="YW63" s="197">
        <f t="shared" ca="1" si="576"/>
        <v>1371820.6920502316</v>
      </c>
      <c r="YX63" s="197">
        <f t="shared" ca="1" si="576"/>
        <v>757042.76779303618</v>
      </c>
      <c r="YY63" s="197">
        <f t="shared" ca="1" si="576"/>
        <v>906593.29386063968</v>
      </c>
      <c r="YZ63" s="197">
        <f t="shared" ca="1" si="576"/>
        <v>673077.5885263345</v>
      </c>
      <c r="ZA63" s="197">
        <f t="shared" ca="1" si="576"/>
        <v>1159942.9819144136</v>
      </c>
      <c r="ZB63" s="197">
        <f t="shared" ca="1" si="576"/>
        <v>391326.3749301309</v>
      </c>
      <c r="ZC63" s="197">
        <f t="shared" ca="1" si="576"/>
        <v>545781.57014104293</v>
      </c>
      <c r="ZD63" s="197">
        <f t="shared" ca="1" si="576"/>
        <v>442979.64275929646</v>
      </c>
      <c r="ZE63" s="197">
        <f t="shared" ca="1" si="576"/>
        <v>657990.16790753161</v>
      </c>
      <c r="ZF63" s="197">
        <f t="shared" ca="1" si="576"/>
        <v>538356.26931050245</v>
      </c>
      <c r="ZG63" s="197">
        <f t="shared" ca="1" si="576"/>
        <v>659796.51817372662</v>
      </c>
      <c r="ZH63" s="197">
        <f t="shared" ca="1" si="576"/>
        <v>649691.08500805462</v>
      </c>
      <c r="ZI63" s="197">
        <f t="shared" ca="1" si="576"/>
        <v>1137642.6851405697</v>
      </c>
      <c r="ZJ63" s="197">
        <f t="shared" ca="1" si="576"/>
        <v>1015147.3975730407</v>
      </c>
      <c r="ZK63" s="197">
        <f t="shared" ca="1" si="576"/>
        <v>808357.85577218921</v>
      </c>
      <c r="ZL63" s="197">
        <f t="shared" ca="1" si="576"/>
        <v>371699.92433195561</v>
      </c>
      <c r="ZM63" s="197">
        <f t="shared" ca="1" si="576"/>
        <v>558233.95580725011</v>
      </c>
      <c r="ZN63" s="197">
        <f t="shared" ca="1" si="576"/>
        <v>633131.24551338528</v>
      </c>
      <c r="ZO63" s="197">
        <f t="shared" ca="1" si="576"/>
        <v>751782.59357018012</v>
      </c>
      <c r="ZP63" s="197">
        <f t="shared" ca="1" si="576"/>
        <v>614944.42653153779</v>
      </c>
      <c r="ZQ63" s="197">
        <f t="shared" ca="1" si="576"/>
        <v>963115.17507199058</v>
      </c>
      <c r="ZR63" s="197">
        <f t="shared" ca="1" si="576"/>
        <v>805939.04502300918</v>
      </c>
      <c r="ZS63" s="197">
        <f t="shared" ca="1" si="576"/>
        <v>980068.28106896521</v>
      </c>
      <c r="ZT63" s="197">
        <f t="shared" ca="1" si="576"/>
        <v>1180523.745209011</v>
      </c>
      <c r="ZU63" s="197">
        <f t="shared" ca="1" si="576"/>
        <v>1038023.7480674335</v>
      </c>
      <c r="ZV63" s="197">
        <f t="shared" ca="1" si="576"/>
        <v>616928.51600404666</v>
      </c>
      <c r="ZW63" s="197">
        <f t="shared" ca="1" si="576"/>
        <v>1062961.4018780191</v>
      </c>
      <c r="ZX63" s="197">
        <f t="shared" ca="1" si="576"/>
        <v>954136.46741334361</v>
      </c>
      <c r="ZY63" s="197">
        <f t="shared" ca="1" si="576"/>
        <v>522269.19691371324</v>
      </c>
      <c r="ZZ63" s="197">
        <f t="shared" ca="1" si="576"/>
        <v>355754.34936219547</v>
      </c>
      <c r="AAA63" s="197">
        <f t="shared" ca="1" si="576"/>
        <v>922648.69819373882</v>
      </c>
      <c r="AAB63" s="197">
        <f t="shared" ca="1" si="576"/>
        <v>945828.62660030613</v>
      </c>
      <c r="AAC63" s="197">
        <f t="shared" ca="1" si="576"/>
        <v>970842.6039907753</v>
      </c>
      <c r="AAD63" s="197">
        <f t="shared" ca="1" si="576"/>
        <v>328526.94399243582</v>
      </c>
      <c r="AAE63" s="197">
        <f t="shared" ca="1" si="576"/>
        <v>398193.54904732481</v>
      </c>
      <c r="AAF63" s="197">
        <f t="shared" ca="1" si="576"/>
        <v>605752.19322665664</v>
      </c>
      <c r="AAG63" s="197">
        <f t="shared" ref="AAG63:ACR63" ca="1" si="577">AAG55+AAG50*(1-19.25%)</f>
        <v>656548.99240915617</v>
      </c>
      <c r="AAH63" s="197">
        <f t="shared" ca="1" si="577"/>
        <v>640630.52784295799</v>
      </c>
      <c r="AAI63" s="197">
        <f t="shared" ca="1" si="577"/>
        <v>807432.47873322677</v>
      </c>
      <c r="AAJ63" s="197">
        <f t="shared" ca="1" si="577"/>
        <v>432457.21464298002</v>
      </c>
      <c r="AAK63" s="197">
        <f t="shared" ca="1" si="577"/>
        <v>646735.4663481334</v>
      </c>
      <c r="AAL63" s="197">
        <f t="shared" ca="1" si="577"/>
        <v>815982.9708732788</v>
      </c>
      <c r="AAM63" s="197">
        <f t="shared" ca="1" si="577"/>
        <v>604236.9353501749</v>
      </c>
      <c r="AAN63" s="197">
        <f t="shared" ca="1" si="577"/>
        <v>642567.34340200713</v>
      </c>
      <c r="AAO63" s="197">
        <f t="shared" ca="1" si="577"/>
        <v>1280796.5228279026</v>
      </c>
      <c r="AAP63" s="197">
        <f t="shared" ca="1" si="577"/>
        <v>584958.48741017608</v>
      </c>
      <c r="AAQ63" s="197">
        <f t="shared" ca="1" si="577"/>
        <v>914264.89904263278</v>
      </c>
      <c r="AAR63" s="197">
        <f t="shared" ca="1" si="577"/>
        <v>486700.19955156452</v>
      </c>
      <c r="AAS63" s="197">
        <f t="shared" ca="1" si="577"/>
        <v>691309.87050303305</v>
      </c>
      <c r="AAT63" s="197">
        <f t="shared" ca="1" si="577"/>
        <v>886822.69631990325</v>
      </c>
      <c r="AAU63" s="197">
        <f t="shared" ca="1" si="577"/>
        <v>731416.20398162515</v>
      </c>
      <c r="AAV63" s="197">
        <f t="shared" ca="1" si="577"/>
        <v>482164.89155158901</v>
      </c>
      <c r="AAW63" s="197">
        <f t="shared" ca="1" si="577"/>
        <v>807095.17596660298</v>
      </c>
      <c r="AAX63" s="197">
        <f t="shared" ca="1" si="577"/>
        <v>1270449.8817416376</v>
      </c>
      <c r="AAY63" s="197">
        <f t="shared" ca="1" si="577"/>
        <v>654701.50435199973</v>
      </c>
      <c r="AAZ63" s="197">
        <f t="shared" ca="1" si="577"/>
        <v>308432.606762101</v>
      </c>
      <c r="ABA63" s="197">
        <f t="shared" ca="1" si="577"/>
        <v>1116031.8822360064</v>
      </c>
      <c r="ABB63" s="197">
        <f t="shared" ca="1" si="577"/>
        <v>434732.1358783805</v>
      </c>
      <c r="ABC63" s="197">
        <f t="shared" ca="1" si="577"/>
        <v>1085434.8510010212</v>
      </c>
      <c r="ABD63" s="197">
        <f t="shared" ca="1" si="577"/>
        <v>855739.46736512496</v>
      </c>
      <c r="ABE63" s="197">
        <f t="shared" ca="1" si="577"/>
        <v>325541.90931690263</v>
      </c>
      <c r="ABF63" s="197">
        <f t="shared" ca="1" si="577"/>
        <v>575909.59434347693</v>
      </c>
      <c r="ABG63" s="197">
        <f t="shared" ca="1" si="577"/>
        <v>688362.76581710379</v>
      </c>
      <c r="ABH63" s="197">
        <f t="shared" ca="1" si="577"/>
        <v>730376.94876925158</v>
      </c>
      <c r="ABI63" s="197">
        <f t="shared" ca="1" si="577"/>
        <v>633492.041021107</v>
      </c>
      <c r="ABJ63" s="197">
        <f t="shared" ca="1" si="577"/>
        <v>953576.10415614943</v>
      </c>
      <c r="ABK63" s="197">
        <f t="shared" ca="1" si="577"/>
        <v>575006.37994221179</v>
      </c>
      <c r="ABL63" s="197">
        <f t="shared" ca="1" si="577"/>
        <v>585354.81371752557</v>
      </c>
      <c r="ABM63" s="197">
        <f t="shared" ca="1" si="577"/>
        <v>743948.00730314502</v>
      </c>
      <c r="ABN63" s="197">
        <f t="shared" ca="1" si="577"/>
        <v>280415.5473672403</v>
      </c>
      <c r="ABO63" s="197">
        <f t="shared" ca="1" si="577"/>
        <v>958808.34694491536</v>
      </c>
      <c r="ABP63" s="197">
        <f t="shared" ca="1" si="577"/>
        <v>571963.33649386209</v>
      </c>
      <c r="ABQ63" s="197">
        <f t="shared" ca="1" si="577"/>
        <v>695644.82828762487</v>
      </c>
      <c r="ABR63" s="197">
        <f t="shared" ca="1" si="577"/>
        <v>558022.24894342758</v>
      </c>
      <c r="ABS63" s="197">
        <f t="shared" ca="1" si="577"/>
        <v>879063.46147194481</v>
      </c>
      <c r="ABT63" s="197">
        <f t="shared" ca="1" si="577"/>
        <v>928002.77230943367</v>
      </c>
      <c r="ABU63" s="197">
        <f t="shared" ca="1" si="577"/>
        <v>1020377.348509022</v>
      </c>
      <c r="ABV63" s="197">
        <f t="shared" ca="1" si="577"/>
        <v>401374.85562809062</v>
      </c>
      <c r="ABW63" s="197">
        <f t="shared" ca="1" si="577"/>
        <v>912624.94131995377</v>
      </c>
      <c r="ABX63" s="197">
        <f t="shared" ca="1" si="577"/>
        <v>991156.2982300343</v>
      </c>
      <c r="ABY63" s="197">
        <f t="shared" ca="1" si="577"/>
        <v>1088090.7635875379</v>
      </c>
      <c r="ABZ63" s="197">
        <f t="shared" ca="1" si="577"/>
        <v>458221.2561062373</v>
      </c>
      <c r="ACA63" s="197">
        <f t="shared" ca="1" si="577"/>
        <v>548943.03340527369</v>
      </c>
      <c r="ACB63" s="197">
        <f t="shared" ca="1" si="577"/>
        <v>679807.9701524307</v>
      </c>
      <c r="ACC63" s="197">
        <f t="shared" ca="1" si="577"/>
        <v>905895.1159059552</v>
      </c>
      <c r="ACD63" s="197">
        <f t="shared" ca="1" si="577"/>
        <v>890790.21211805672</v>
      </c>
      <c r="ACE63" s="197">
        <f t="shared" ca="1" si="577"/>
        <v>1027386.3175406065</v>
      </c>
      <c r="ACF63" s="197">
        <f t="shared" ca="1" si="577"/>
        <v>581847.13277238747</v>
      </c>
      <c r="ACG63" s="197">
        <f t="shared" ca="1" si="577"/>
        <v>770592.13128387288</v>
      </c>
      <c r="ACH63" s="197">
        <f t="shared" ca="1" si="577"/>
        <v>925436.23183174676</v>
      </c>
      <c r="ACI63" s="197">
        <f t="shared" ca="1" si="577"/>
        <v>465816.26519382442</v>
      </c>
      <c r="ACJ63" s="197">
        <f t="shared" ca="1" si="577"/>
        <v>1043048.7123822392</v>
      </c>
      <c r="ACK63" s="197">
        <f t="shared" ca="1" si="577"/>
        <v>918934.42265301174</v>
      </c>
      <c r="ACL63" s="197">
        <f t="shared" ca="1" si="577"/>
        <v>575706.63124638703</v>
      </c>
      <c r="ACM63" s="197">
        <f t="shared" ca="1" si="577"/>
        <v>391607.39252213156</v>
      </c>
      <c r="ACN63" s="197">
        <f t="shared" ca="1" si="577"/>
        <v>921372.57305969857</v>
      </c>
      <c r="ACO63" s="197">
        <f t="shared" ca="1" si="577"/>
        <v>856842.97531285766</v>
      </c>
      <c r="ACP63" s="197">
        <f t="shared" ca="1" si="577"/>
        <v>1170994.4883438023</v>
      </c>
      <c r="ACQ63" s="197">
        <f t="shared" ca="1" si="577"/>
        <v>509048.28234306513</v>
      </c>
      <c r="ACR63" s="197">
        <f t="shared" ca="1" si="577"/>
        <v>589991.41962949594</v>
      </c>
      <c r="ACS63" s="197">
        <f t="shared" ref="ACS63:AFD63" ca="1" si="578">ACS55+ACS50*(1-19.25%)</f>
        <v>917437.74817217409</v>
      </c>
      <c r="ACT63" s="197">
        <f t="shared" ca="1" si="578"/>
        <v>892410.34136837244</v>
      </c>
      <c r="ACU63" s="197">
        <f t="shared" ca="1" si="578"/>
        <v>775480.14831087377</v>
      </c>
      <c r="ACV63" s="197">
        <f t="shared" ca="1" si="578"/>
        <v>803547.73452073673</v>
      </c>
      <c r="ACW63" s="197">
        <f t="shared" ca="1" si="578"/>
        <v>565835.24372485525</v>
      </c>
      <c r="ACX63" s="197">
        <f t="shared" ca="1" si="578"/>
        <v>607297.02622337383</v>
      </c>
      <c r="ACY63" s="197">
        <f t="shared" ca="1" si="578"/>
        <v>301632.23241271521</v>
      </c>
      <c r="ACZ63" s="197">
        <f t="shared" ca="1" si="578"/>
        <v>678313.38752708642</v>
      </c>
      <c r="ADA63" s="197">
        <f t="shared" ca="1" si="578"/>
        <v>746205.40914107021</v>
      </c>
      <c r="ADB63" s="197">
        <f t="shared" ca="1" si="578"/>
        <v>619414.61862472817</v>
      </c>
      <c r="ADC63" s="197">
        <f t="shared" ca="1" si="578"/>
        <v>355962.14324535488</v>
      </c>
      <c r="ADD63" s="197">
        <f t="shared" ca="1" si="578"/>
        <v>900583.94144157728</v>
      </c>
      <c r="ADE63" s="197">
        <f t="shared" ca="1" si="578"/>
        <v>566977.11005839042</v>
      </c>
      <c r="ADF63" s="197">
        <f t="shared" ca="1" si="578"/>
        <v>1060837.7903887948</v>
      </c>
      <c r="ADG63" s="197">
        <f t="shared" ca="1" si="578"/>
        <v>666600.9930275894</v>
      </c>
      <c r="ADH63" s="197">
        <f t="shared" ca="1" si="578"/>
        <v>785336.17825708899</v>
      </c>
      <c r="ADI63" s="197">
        <f t="shared" ca="1" si="578"/>
        <v>989351.45675865118</v>
      </c>
      <c r="ADJ63" s="197">
        <f t="shared" ca="1" si="578"/>
        <v>869021.16438814346</v>
      </c>
      <c r="ADK63" s="197">
        <f t="shared" ca="1" si="578"/>
        <v>884528.30788959225</v>
      </c>
      <c r="ADL63" s="197">
        <f t="shared" ca="1" si="578"/>
        <v>716873.3875602202</v>
      </c>
      <c r="ADM63" s="197">
        <f t="shared" ca="1" si="578"/>
        <v>1017715.4969017127</v>
      </c>
      <c r="ADN63" s="197">
        <f t="shared" ca="1" si="578"/>
        <v>937924.9646845375</v>
      </c>
      <c r="ADO63" s="197">
        <f t="shared" ca="1" si="578"/>
        <v>939962.86925316998</v>
      </c>
      <c r="ADP63" s="197">
        <f t="shared" ca="1" si="578"/>
        <v>1170475.9554534929</v>
      </c>
      <c r="ADQ63" s="197">
        <f t="shared" ca="1" si="578"/>
        <v>1311380.1500527328</v>
      </c>
      <c r="ADR63" s="197">
        <f t="shared" ca="1" si="578"/>
        <v>916835.24182922277</v>
      </c>
      <c r="ADS63" s="197">
        <f t="shared" ca="1" si="578"/>
        <v>1073245.9375038203</v>
      </c>
      <c r="ADT63" s="197">
        <f t="shared" ca="1" si="578"/>
        <v>686235.01946388697</v>
      </c>
      <c r="ADU63" s="197">
        <f t="shared" ca="1" si="578"/>
        <v>356082.00077927695</v>
      </c>
      <c r="ADV63" s="197">
        <f t="shared" ca="1" si="578"/>
        <v>544035.08815886639</v>
      </c>
      <c r="ADW63" s="197">
        <f t="shared" ca="1" si="578"/>
        <v>745612.55604807788</v>
      </c>
      <c r="ADX63" s="197">
        <f t="shared" ca="1" si="578"/>
        <v>722493.01747104153</v>
      </c>
      <c r="ADY63" s="197">
        <f t="shared" ca="1" si="578"/>
        <v>764996.04745521815</v>
      </c>
      <c r="ADZ63" s="197">
        <f t="shared" ca="1" si="578"/>
        <v>736277.00184706692</v>
      </c>
      <c r="AEA63" s="197">
        <f t="shared" ca="1" si="578"/>
        <v>389135.76802214578</v>
      </c>
      <c r="AEB63" s="197">
        <f t="shared" ca="1" si="578"/>
        <v>796990.68034003663</v>
      </c>
      <c r="AEC63" s="197">
        <f t="shared" ca="1" si="578"/>
        <v>1114081.4139592096</v>
      </c>
      <c r="AED63" s="197">
        <f t="shared" ca="1" si="578"/>
        <v>955289.66726529947</v>
      </c>
      <c r="AEE63" s="197">
        <f t="shared" ca="1" si="578"/>
        <v>779385.1949179275</v>
      </c>
      <c r="AEF63" s="197">
        <f t="shared" ca="1" si="578"/>
        <v>855028.61743726302</v>
      </c>
      <c r="AEG63" s="197">
        <f t="shared" ca="1" si="578"/>
        <v>675410.48663265328</v>
      </c>
      <c r="AEH63" s="197">
        <f t="shared" ca="1" si="578"/>
        <v>732792.98655286257</v>
      </c>
      <c r="AEI63" s="197">
        <f t="shared" ca="1" si="578"/>
        <v>672135.81917236524</v>
      </c>
      <c r="AEJ63" s="197">
        <f t="shared" ca="1" si="578"/>
        <v>415778.10409318609</v>
      </c>
      <c r="AEK63" s="197">
        <f t="shared" ca="1" si="578"/>
        <v>615952.76995283773</v>
      </c>
      <c r="AEL63" s="197">
        <f t="shared" ca="1" si="578"/>
        <v>925783.81619513757</v>
      </c>
      <c r="AEM63" s="197">
        <f t="shared" ca="1" si="578"/>
        <v>695276.10117300542</v>
      </c>
      <c r="AEN63" s="197">
        <f t="shared" ca="1" si="578"/>
        <v>306529.78725673509</v>
      </c>
      <c r="AEO63" s="197">
        <f t="shared" ca="1" si="578"/>
        <v>672886.75739555946</v>
      </c>
      <c r="AEP63" s="197">
        <f t="shared" ca="1" si="578"/>
        <v>539353.91522930481</v>
      </c>
      <c r="AEQ63" s="197">
        <f t="shared" ca="1" si="578"/>
        <v>428086.69753300317</v>
      </c>
      <c r="AER63" s="197">
        <f t="shared" ca="1" si="578"/>
        <v>1048401.1308230199</v>
      </c>
      <c r="AES63" s="197">
        <f t="shared" ca="1" si="578"/>
        <v>610625.05903853767</v>
      </c>
      <c r="AET63" s="197">
        <f t="shared" ca="1" si="578"/>
        <v>708477.51245771302</v>
      </c>
      <c r="AEU63" s="197">
        <f t="shared" ca="1" si="578"/>
        <v>1007287.6104974332</v>
      </c>
      <c r="AEV63" s="197">
        <f t="shared" ca="1" si="578"/>
        <v>608651.65572736622</v>
      </c>
      <c r="AEW63" s="197">
        <f t="shared" ca="1" si="578"/>
        <v>895459.50129182276</v>
      </c>
      <c r="AEX63" s="197">
        <f t="shared" ca="1" si="578"/>
        <v>718345.20924630342</v>
      </c>
      <c r="AEY63" s="197">
        <f t="shared" ca="1" si="578"/>
        <v>878345.81429564347</v>
      </c>
      <c r="AEZ63" s="197">
        <f t="shared" ca="1" si="578"/>
        <v>1111013.8678358835</v>
      </c>
      <c r="AFA63" s="197">
        <f t="shared" ca="1" si="578"/>
        <v>746224.79991975694</v>
      </c>
      <c r="AFB63" s="197">
        <f t="shared" ca="1" si="578"/>
        <v>1035469.4331682766</v>
      </c>
      <c r="AFC63" s="197">
        <f t="shared" ca="1" si="578"/>
        <v>808855.57065488107</v>
      </c>
      <c r="AFD63" s="197">
        <f t="shared" ca="1" si="578"/>
        <v>594215.42461459688</v>
      </c>
      <c r="AFE63" s="197">
        <f t="shared" ref="AFE63:AHP63" ca="1" si="579">AFE55+AFE50*(1-19.25%)</f>
        <v>987853.54540653049</v>
      </c>
      <c r="AFF63" s="197">
        <f t="shared" ca="1" si="579"/>
        <v>659432.95790131856</v>
      </c>
      <c r="AFG63" s="197">
        <f t="shared" ca="1" si="579"/>
        <v>489720.19364280556</v>
      </c>
      <c r="AFH63" s="197">
        <f t="shared" ca="1" si="579"/>
        <v>369653.22797948954</v>
      </c>
      <c r="AFI63" s="197">
        <f t="shared" ca="1" si="579"/>
        <v>940947.46850921819</v>
      </c>
      <c r="AFJ63" s="197">
        <f t="shared" ca="1" si="579"/>
        <v>416138.47890219348</v>
      </c>
      <c r="AFK63" s="197">
        <f t="shared" ca="1" si="579"/>
        <v>845171.54850340378</v>
      </c>
      <c r="AFL63" s="197">
        <f t="shared" ca="1" si="579"/>
        <v>489185.573418707</v>
      </c>
      <c r="AFM63" s="197">
        <f t="shared" ca="1" si="579"/>
        <v>635994.03832434665</v>
      </c>
      <c r="AFN63" s="197">
        <f t="shared" ca="1" si="579"/>
        <v>797718.09235916485</v>
      </c>
      <c r="AFO63" s="197">
        <f t="shared" ca="1" si="579"/>
        <v>840871.85931142233</v>
      </c>
      <c r="AFP63" s="197">
        <f t="shared" ca="1" si="579"/>
        <v>1039933.3409147228</v>
      </c>
      <c r="AFQ63" s="197">
        <f t="shared" ca="1" si="579"/>
        <v>406539.62220320979</v>
      </c>
      <c r="AFR63" s="197">
        <f t="shared" ca="1" si="579"/>
        <v>512981.19078763819</v>
      </c>
      <c r="AFS63" s="197">
        <f t="shared" ca="1" si="579"/>
        <v>688255.87671284156</v>
      </c>
      <c r="AFT63" s="197">
        <f t="shared" ca="1" si="579"/>
        <v>607946.15600183909</v>
      </c>
      <c r="AFU63" s="197">
        <f t="shared" ca="1" si="579"/>
        <v>333240.36545924109</v>
      </c>
      <c r="AFV63" s="197">
        <f t="shared" ca="1" si="579"/>
        <v>968832.7028871415</v>
      </c>
      <c r="AFW63" s="197">
        <f t="shared" ca="1" si="579"/>
        <v>627535.5414639198</v>
      </c>
      <c r="AFX63" s="197">
        <f t="shared" ca="1" si="579"/>
        <v>842122.31320744008</v>
      </c>
      <c r="AFY63" s="197">
        <f t="shared" ca="1" si="579"/>
        <v>968597.08639747405</v>
      </c>
      <c r="AFZ63" s="197">
        <f t="shared" ca="1" si="579"/>
        <v>162558.03205548075</v>
      </c>
      <c r="AGA63" s="197">
        <f t="shared" ca="1" si="579"/>
        <v>913893.58679738431</v>
      </c>
      <c r="AGB63" s="197">
        <f t="shared" ca="1" si="579"/>
        <v>627279.89994025964</v>
      </c>
      <c r="AGC63" s="197">
        <f t="shared" ca="1" si="579"/>
        <v>1093508.4514681802</v>
      </c>
      <c r="AGD63" s="197">
        <f t="shared" ca="1" si="579"/>
        <v>803825.05414586188</v>
      </c>
      <c r="AGE63" s="197">
        <f t="shared" ca="1" si="579"/>
        <v>928971.60269022034</v>
      </c>
      <c r="AGF63" s="197">
        <f t="shared" ca="1" si="579"/>
        <v>455451.05658178683</v>
      </c>
      <c r="AGG63" s="197">
        <f t="shared" ca="1" si="579"/>
        <v>678741.90617586055</v>
      </c>
      <c r="AGH63" s="197">
        <f t="shared" ca="1" si="579"/>
        <v>971980.73968369549</v>
      </c>
      <c r="AGI63" s="197">
        <f t="shared" ca="1" si="579"/>
        <v>972961.53993229952</v>
      </c>
      <c r="AGJ63" s="197">
        <f t="shared" ca="1" si="579"/>
        <v>424148.64363167447</v>
      </c>
      <c r="AGK63" s="197">
        <f t="shared" ca="1" si="579"/>
        <v>783056.53864139237</v>
      </c>
      <c r="AGL63" s="197">
        <f t="shared" ca="1" si="579"/>
        <v>944461.15720868541</v>
      </c>
      <c r="AGM63" s="197">
        <f t="shared" ca="1" si="579"/>
        <v>625393.68214860733</v>
      </c>
      <c r="AGN63" s="197">
        <f t="shared" ca="1" si="579"/>
        <v>468191.20632071001</v>
      </c>
      <c r="AGO63" s="197">
        <f t="shared" ca="1" si="579"/>
        <v>972378.13120942924</v>
      </c>
      <c r="AGP63" s="197">
        <f t="shared" ca="1" si="579"/>
        <v>739600.14191427978</v>
      </c>
      <c r="AGQ63" s="197">
        <f t="shared" ca="1" si="579"/>
        <v>490242.23722072365</v>
      </c>
      <c r="AGR63" s="197">
        <f t="shared" ca="1" si="579"/>
        <v>779300.77267526416</v>
      </c>
      <c r="AGS63" s="197">
        <f t="shared" ca="1" si="579"/>
        <v>942239.9211940465</v>
      </c>
      <c r="AGT63" s="197">
        <f t="shared" ca="1" si="579"/>
        <v>773227.18226700241</v>
      </c>
      <c r="AGU63" s="197">
        <f t="shared" ca="1" si="579"/>
        <v>1035031.2231869928</v>
      </c>
      <c r="AGV63" s="197">
        <f t="shared" ca="1" si="579"/>
        <v>627485.84613783192</v>
      </c>
      <c r="AGW63" s="197">
        <f t="shared" ca="1" si="579"/>
        <v>1162264.0789314201</v>
      </c>
      <c r="AGX63" s="197">
        <f t="shared" ca="1" si="579"/>
        <v>555912.39599018975</v>
      </c>
      <c r="AGY63" s="197">
        <f t="shared" ca="1" si="579"/>
        <v>731128.43912657164</v>
      </c>
      <c r="AGZ63" s="197">
        <f t="shared" ca="1" si="579"/>
        <v>870781.048048408</v>
      </c>
      <c r="AHA63" s="197">
        <f t="shared" ca="1" si="579"/>
        <v>643904.52396254055</v>
      </c>
      <c r="AHB63" s="197">
        <f t="shared" ca="1" si="579"/>
        <v>1210979.2475119866</v>
      </c>
      <c r="AHC63" s="197">
        <f t="shared" ca="1" si="579"/>
        <v>1119531.384456662</v>
      </c>
      <c r="AHD63" s="197">
        <f t="shared" ca="1" si="579"/>
        <v>850951.08672216721</v>
      </c>
      <c r="AHE63" s="197">
        <f t="shared" ca="1" si="579"/>
        <v>744880.00697175355</v>
      </c>
      <c r="AHF63" s="197">
        <f t="shared" ca="1" si="579"/>
        <v>808272.71708365227</v>
      </c>
      <c r="AHG63" s="197">
        <f t="shared" ca="1" si="579"/>
        <v>1004868.1274601157</v>
      </c>
      <c r="AHH63" s="197">
        <f t="shared" ca="1" si="579"/>
        <v>911793.90220200398</v>
      </c>
      <c r="AHI63" s="197">
        <f t="shared" ca="1" si="579"/>
        <v>1004388.1712187113</v>
      </c>
      <c r="AHJ63" s="197">
        <f t="shared" ca="1" si="579"/>
        <v>1089756.5733776139</v>
      </c>
      <c r="AHK63" s="197">
        <f t="shared" ca="1" si="579"/>
        <v>719924.54595265025</v>
      </c>
      <c r="AHL63" s="197">
        <f t="shared" ca="1" si="579"/>
        <v>1172335.6785129793</v>
      </c>
      <c r="AHM63" s="197">
        <f t="shared" ca="1" si="579"/>
        <v>988064.7075236435</v>
      </c>
      <c r="AHN63" s="197">
        <f t="shared" ca="1" si="579"/>
        <v>625330.90476127341</v>
      </c>
      <c r="AHO63" s="197">
        <f t="shared" ca="1" si="579"/>
        <v>323269.90295930358</v>
      </c>
      <c r="AHP63" s="197">
        <f t="shared" ca="1" si="579"/>
        <v>912094.35091172939</v>
      </c>
      <c r="AHQ63" s="197">
        <f t="shared" ref="AHQ63:AKB63" ca="1" si="580">AHQ55+AHQ50*(1-19.25%)</f>
        <v>862256.95993525069</v>
      </c>
      <c r="AHR63" s="197">
        <f t="shared" ca="1" si="580"/>
        <v>663566.52171571751</v>
      </c>
      <c r="AHS63" s="197">
        <f t="shared" ca="1" si="580"/>
        <v>1037841.4847870602</v>
      </c>
      <c r="AHT63" s="197">
        <f t="shared" ca="1" si="580"/>
        <v>1025301.1640953189</v>
      </c>
      <c r="AHU63" s="197">
        <f t="shared" ca="1" si="580"/>
        <v>1137226.7947340624</v>
      </c>
      <c r="AHV63" s="197">
        <f t="shared" ca="1" si="580"/>
        <v>814798.82079839124</v>
      </c>
      <c r="AHW63" s="197">
        <f t="shared" ca="1" si="580"/>
        <v>698432.38413421321</v>
      </c>
      <c r="AHX63" s="197">
        <f t="shared" ca="1" si="580"/>
        <v>911291.5076290943</v>
      </c>
      <c r="AHY63" s="197">
        <f t="shared" ca="1" si="580"/>
        <v>543989.49402357289</v>
      </c>
      <c r="AHZ63" s="197">
        <f t="shared" ca="1" si="580"/>
        <v>963543.65810464392</v>
      </c>
      <c r="AIA63" s="197">
        <f t="shared" ca="1" si="580"/>
        <v>1218756.5547900752</v>
      </c>
      <c r="AIB63" s="197">
        <f t="shared" ca="1" si="580"/>
        <v>807140.51749636745</v>
      </c>
      <c r="AIC63" s="197">
        <f t="shared" ca="1" si="580"/>
        <v>719406.70056097745</v>
      </c>
      <c r="AID63" s="197">
        <f t="shared" ca="1" si="580"/>
        <v>843462.19160446478</v>
      </c>
      <c r="AIE63" s="197">
        <f t="shared" ca="1" si="580"/>
        <v>828684.12113479583</v>
      </c>
      <c r="AIF63" s="197">
        <f t="shared" ca="1" si="580"/>
        <v>830105.71538135316</v>
      </c>
      <c r="AIG63" s="197">
        <f t="shared" ca="1" si="580"/>
        <v>475389.6111191276</v>
      </c>
      <c r="AIH63" s="197">
        <f t="shared" ca="1" si="580"/>
        <v>549132.09276566724</v>
      </c>
      <c r="AII63" s="197">
        <f t="shared" ca="1" si="580"/>
        <v>823596.7641865171</v>
      </c>
      <c r="AIJ63" s="197">
        <f t="shared" ca="1" si="580"/>
        <v>449341.36990383849</v>
      </c>
      <c r="AIK63" s="197">
        <f t="shared" ca="1" si="580"/>
        <v>642487.45109060197</v>
      </c>
      <c r="AIL63" s="197">
        <f t="shared" ca="1" si="580"/>
        <v>712985.81832487474</v>
      </c>
      <c r="AIM63" s="197">
        <f t="shared" ca="1" si="580"/>
        <v>922506.49626362615</v>
      </c>
      <c r="AIN63" s="197">
        <f t="shared" ca="1" si="580"/>
        <v>1161280.5686585011</v>
      </c>
      <c r="AIO63" s="197">
        <f t="shared" ca="1" si="580"/>
        <v>909203.03442357527</v>
      </c>
      <c r="AIP63" s="197">
        <f t="shared" ca="1" si="580"/>
        <v>593421.70202665986</v>
      </c>
      <c r="AIQ63" s="197">
        <f t="shared" ca="1" si="580"/>
        <v>993427.14413241378</v>
      </c>
      <c r="AIR63" s="197">
        <f t="shared" ca="1" si="580"/>
        <v>619499.76991218852</v>
      </c>
      <c r="AIS63" s="197">
        <f t="shared" ca="1" si="580"/>
        <v>846516.02292422764</v>
      </c>
      <c r="AIT63" s="197">
        <f t="shared" ca="1" si="580"/>
        <v>905235.11776098516</v>
      </c>
      <c r="AIU63" s="197">
        <f t="shared" ca="1" si="580"/>
        <v>614807.80838564644</v>
      </c>
      <c r="AIV63" s="197">
        <f t="shared" ca="1" si="580"/>
        <v>535091.46266666928</v>
      </c>
      <c r="AIW63" s="197">
        <f t="shared" ca="1" si="580"/>
        <v>720477.65974670148</v>
      </c>
      <c r="AIX63" s="197">
        <f t="shared" ca="1" si="580"/>
        <v>922336.52033118368</v>
      </c>
      <c r="AIY63" s="197">
        <f t="shared" ca="1" si="580"/>
        <v>790983.85733168013</v>
      </c>
      <c r="AIZ63" s="197">
        <f t="shared" ca="1" si="580"/>
        <v>995296.43166768108</v>
      </c>
      <c r="AJA63" s="197">
        <f t="shared" ca="1" si="580"/>
        <v>726248.317880032</v>
      </c>
      <c r="AJB63" s="197">
        <f t="shared" ca="1" si="580"/>
        <v>409380.22493871453</v>
      </c>
      <c r="AJC63" s="197">
        <f t="shared" ca="1" si="580"/>
        <v>991050.44039671845</v>
      </c>
      <c r="AJD63" s="197">
        <f t="shared" ca="1" si="580"/>
        <v>905088.0092432159</v>
      </c>
      <c r="AJE63" s="197">
        <f t="shared" ca="1" si="580"/>
        <v>234697.51083585352</v>
      </c>
      <c r="AJF63" s="197">
        <f t="shared" ca="1" si="580"/>
        <v>718306.69423682231</v>
      </c>
      <c r="AJG63" s="197">
        <f t="shared" ca="1" si="580"/>
        <v>947109.6821042404</v>
      </c>
      <c r="AJH63" s="197">
        <f t="shared" ca="1" si="580"/>
        <v>647790.10532727558</v>
      </c>
      <c r="AJI63" s="197">
        <f t="shared" ca="1" si="580"/>
        <v>1063032.6195561604</v>
      </c>
      <c r="AJJ63" s="197">
        <f t="shared" ca="1" si="580"/>
        <v>1085057.5286604085</v>
      </c>
      <c r="AJK63" s="197">
        <f t="shared" ca="1" si="580"/>
        <v>1290273.4495726686</v>
      </c>
      <c r="AJL63" s="197">
        <f t="shared" ca="1" si="580"/>
        <v>980793.11745923408</v>
      </c>
      <c r="AJM63" s="197">
        <f t="shared" ca="1" si="580"/>
        <v>1299603.0569860064</v>
      </c>
      <c r="AJN63" s="197">
        <f t="shared" ca="1" si="580"/>
        <v>776083.78236041695</v>
      </c>
      <c r="AJO63" s="197">
        <f t="shared" ca="1" si="580"/>
        <v>884871.37350945058</v>
      </c>
      <c r="AJP63" s="197">
        <f t="shared" ca="1" si="580"/>
        <v>328507.6394099883</v>
      </c>
      <c r="AJQ63" s="197">
        <f t="shared" ca="1" si="580"/>
        <v>1018547.7764569684</v>
      </c>
      <c r="AJR63" s="197">
        <f t="shared" ca="1" si="580"/>
        <v>272795.77638850932</v>
      </c>
      <c r="AJS63" s="197">
        <f t="shared" ca="1" si="580"/>
        <v>497293.55233433598</v>
      </c>
      <c r="AJT63" s="197">
        <f t="shared" ca="1" si="580"/>
        <v>1133958.1716142157</v>
      </c>
      <c r="AJU63" s="197">
        <f t="shared" ca="1" si="580"/>
        <v>1145256.7345077905</v>
      </c>
      <c r="AJV63" s="197">
        <f t="shared" ca="1" si="580"/>
        <v>727788.22934434633</v>
      </c>
      <c r="AJW63" s="197">
        <f t="shared" ca="1" si="580"/>
        <v>971648.72961890721</v>
      </c>
      <c r="AJX63" s="197">
        <f t="shared" ca="1" si="580"/>
        <v>631191.93004841695</v>
      </c>
      <c r="AJY63" s="197">
        <f t="shared" ca="1" si="580"/>
        <v>925020.46469933516</v>
      </c>
      <c r="AJZ63" s="197">
        <f t="shared" ca="1" si="580"/>
        <v>536585.96816071984</v>
      </c>
      <c r="AKA63" s="197">
        <f t="shared" ca="1" si="580"/>
        <v>654039.59205334506</v>
      </c>
      <c r="AKB63" s="197">
        <f t="shared" ca="1" si="580"/>
        <v>810733.5810978458</v>
      </c>
      <c r="AKC63" s="197">
        <f t="shared" ref="AKC63:ALP63" ca="1" si="581">AKC55+AKC50*(1-19.25%)</f>
        <v>405645.69590859814</v>
      </c>
      <c r="AKD63" s="197">
        <f t="shared" ca="1" si="581"/>
        <v>896432.61217957025</v>
      </c>
      <c r="AKE63" s="197">
        <f t="shared" ca="1" si="581"/>
        <v>939796.49835762894</v>
      </c>
      <c r="AKF63" s="197">
        <f t="shared" ca="1" si="581"/>
        <v>590350.79674671509</v>
      </c>
      <c r="AKG63" s="197">
        <f t="shared" ca="1" si="581"/>
        <v>255456.89033422334</v>
      </c>
      <c r="AKH63" s="197">
        <f t="shared" ca="1" si="581"/>
        <v>991170.85768487386</v>
      </c>
      <c r="AKI63" s="197">
        <f t="shared" ca="1" si="581"/>
        <v>598628.75919252145</v>
      </c>
      <c r="AKJ63" s="197">
        <f t="shared" ca="1" si="581"/>
        <v>1095004.2498939852</v>
      </c>
      <c r="AKK63" s="197">
        <f t="shared" ca="1" si="581"/>
        <v>877574.61051060667</v>
      </c>
      <c r="AKL63" s="197">
        <f t="shared" ca="1" si="581"/>
        <v>679596.61035900516</v>
      </c>
      <c r="AKM63" s="197">
        <f t="shared" ca="1" si="581"/>
        <v>697579.60084400047</v>
      </c>
      <c r="AKN63" s="197">
        <f t="shared" ca="1" si="581"/>
        <v>508741.52540915471</v>
      </c>
      <c r="AKO63" s="197">
        <f t="shared" ca="1" si="581"/>
        <v>1055649.2021862736</v>
      </c>
      <c r="AKP63" s="197">
        <f t="shared" ca="1" si="581"/>
        <v>774152.41149440955</v>
      </c>
      <c r="AKQ63" s="197">
        <f t="shared" ca="1" si="581"/>
        <v>942489.86874492327</v>
      </c>
      <c r="AKR63" s="197">
        <f t="shared" ca="1" si="581"/>
        <v>671952.17565539945</v>
      </c>
      <c r="AKS63" s="197">
        <f t="shared" ca="1" si="581"/>
        <v>620221.57209195418</v>
      </c>
      <c r="AKT63" s="197">
        <f t="shared" ca="1" si="581"/>
        <v>409521.86356942693</v>
      </c>
      <c r="AKU63" s="197">
        <f t="shared" ca="1" si="581"/>
        <v>935457.15983359399</v>
      </c>
      <c r="AKV63" s="197">
        <f t="shared" ca="1" si="581"/>
        <v>704468.94745065586</v>
      </c>
      <c r="AKW63" s="197">
        <f t="shared" ca="1" si="581"/>
        <v>1232180.9198071349</v>
      </c>
      <c r="AKX63" s="197">
        <f t="shared" ca="1" si="581"/>
        <v>1165717.3875782606</v>
      </c>
      <c r="AKY63" s="197">
        <f t="shared" ca="1" si="581"/>
        <v>553398.22612623102</v>
      </c>
      <c r="AKZ63" s="197">
        <f t="shared" ca="1" si="581"/>
        <v>646491.17211408925</v>
      </c>
      <c r="ALA63" s="197">
        <f t="shared" ca="1" si="581"/>
        <v>881296.54197417921</v>
      </c>
      <c r="ALB63" s="197">
        <f t="shared" ca="1" si="581"/>
        <v>627703.88507996418</v>
      </c>
      <c r="ALC63" s="197">
        <f t="shared" ca="1" si="581"/>
        <v>1004504.9696797393</v>
      </c>
      <c r="ALD63" s="197">
        <f t="shared" ca="1" si="581"/>
        <v>968503.36282151786</v>
      </c>
      <c r="ALE63" s="197">
        <f t="shared" ca="1" si="581"/>
        <v>412222.53462680837</v>
      </c>
      <c r="ALF63" s="197">
        <f t="shared" ca="1" si="581"/>
        <v>598963.42177057313</v>
      </c>
      <c r="ALG63" s="197">
        <f t="shared" ca="1" si="581"/>
        <v>457320.565103214</v>
      </c>
      <c r="ALH63" s="197">
        <f t="shared" ca="1" si="581"/>
        <v>758512.44261142658</v>
      </c>
      <c r="ALI63" s="197">
        <f t="shared" ca="1" si="581"/>
        <v>860149.35744002054</v>
      </c>
      <c r="ALJ63" s="197">
        <f t="shared" ca="1" si="581"/>
        <v>751941.60243893904</v>
      </c>
      <c r="ALK63" s="197">
        <f t="shared" ca="1" si="581"/>
        <v>635761.74340983189</v>
      </c>
      <c r="ALL63" s="197">
        <f t="shared" ca="1" si="581"/>
        <v>683855.25609829696</v>
      </c>
      <c r="ALM63" s="197">
        <f t="shared" ca="1" si="581"/>
        <v>770585.09185424517</v>
      </c>
      <c r="ALN63" s="197">
        <f t="shared" ca="1" si="581"/>
        <v>1083419.2857885063</v>
      </c>
      <c r="ALO63" s="197">
        <f t="shared" ca="1" si="581"/>
        <v>900383.44284708134</v>
      </c>
      <c r="ALP63" s="197">
        <f t="shared" ca="1" si="581"/>
        <v>660419.07979187218</v>
      </c>
    </row>
    <row r="64" spans="1:1004" x14ac:dyDescent="0.3">
      <c r="C64" s="195" t="s">
        <v>101</v>
      </c>
      <c r="D64" s="197">
        <f ca="1">D63+D59</f>
        <v>3039396.6728804046</v>
      </c>
      <c r="E64" s="197">
        <f ca="1">E63+E59</f>
        <v>3302202.3168729548</v>
      </c>
      <c r="F64" s="197">
        <f t="shared" ref="F64:BQ64" ca="1" si="582">F63+F59</f>
        <v>3302156.2711388669</v>
      </c>
      <c r="G64" s="197">
        <f t="shared" ca="1" si="582"/>
        <v>3330386.1132067186</v>
      </c>
      <c r="H64" s="197">
        <f t="shared" ca="1" si="582"/>
        <v>3088793.7527293679</v>
      </c>
      <c r="I64" s="197">
        <f t="shared" ca="1" si="582"/>
        <v>3361578.6973407315</v>
      </c>
      <c r="J64" s="197">
        <f t="shared" ca="1" si="582"/>
        <v>3136314.7942687375</v>
      </c>
      <c r="K64" s="197">
        <f t="shared" ca="1" si="582"/>
        <v>3099340.8326942241</v>
      </c>
      <c r="L64" s="197">
        <f t="shared" ca="1" si="582"/>
        <v>3226711.1755542848</v>
      </c>
      <c r="M64" s="197">
        <f t="shared" ca="1" si="582"/>
        <v>2640240.904994851</v>
      </c>
      <c r="N64" s="197">
        <f t="shared" ca="1" si="582"/>
        <v>2929602.9542532484</v>
      </c>
      <c r="O64" s="197">
        <f t="shared" ca="1" si="582"/>
        <v>2972030.1302671726</v>
      </c>
      <c r="P64" s="197">
        <f t="shared" ca="1" si="582"/>
        <v>3543666.942012405</v>
      </c>
      <c r="Q64" s="197">
        <f t="shared" ca="1" si="582"/>
        <v>3217239.2856545048</v>
      </c>
      <c r="R64" s="197">
        <f t="shared" ca="1" si="582"/>
        <v>3133871.0124131553</v>
      </c>
      <c r="S64" s="197">
        <f t="shared" ca="1" si="582"/>
        <v>2839417.4169493974</v>
      </c>
      <c r="T64" s="197">
        <f t="shared" ca="1" si="582"/>
        <v>2706397.2181985797</v>
      </c>
      <c r="U64" s="197">
        <f t="shared" ca="1" si="582"/>
        <v>3249134.8941253517</v>
      </c>
      <c r="V64" s="197">
        <f t="shared" ca="1" si="582"/>
        <v>3545250.3452251628</v>
      </c>
      <c r="W64" s="197">
        <f t="shared" ca="1" si="582"/>
        <v>3294193.2249588179</v>
      </c>
      <c r="X64" s="197">
        <f t="shared" ca="1" si="582"/>
        <v>2993235.0921640629</v>
      </c>
      <c r="Y64" s="197">
        <f t="shared" ca="1" si="582"/>
        <v>3258261.2792059816</v>
      </c>
      <c r="Z64" s="197">
        <f t="shared" ca="1" si="582"/>
        <v>2913151.6563925808</v>
      </c>
      <c r="AA64" s="197">
        <f t="shared" ca="1" si="582"/>
        <v>2827841.1955567729</v>
      </c>
      <c r="AB64" s="197">
        <f t="shared" ca="1" si="582"/>
        <v>2980655.4147412889</v>
      </c>
      <c r="AC64" s="197">
        <f t="shared" ca="1" si="582"/>
        <v>3275842.4977172171</v>
      </c>
      <c r="AD64" s="197">
        <f t="shared" ca="1" si="582"/>
        <v>3076742.8866607249</v>
      </c>
      <c r="AE64" s="197">
        <f t="shared" ca="1" si="582"/>
        <v>3264797.9942704551</v>
      </c>
      <c r="AF64" s="197">
        <f t="shared" ca="1" si="582"/>
        <v>3015499.1118316082</v>
      </c>
      <c r="AG64" s="197">
        <f t="shared" ca="1" si="582"/>
        <v>3266435.8563028164</v>
      </c>
      <c r="AH64" s="197">
        <f t="shared" ca="1" si="582"/>
        <v>2829701.3724628384</v>
      </c>
      <c r="AI64" s="197">
        <f t="shared" ca="1" si="582"/>
        <v>3320104.456149349</v>
      </c>
      <c r="AJ64" s="197">
        <f t="shared" ca="1" si="582"/>
        <v>2832598.4424166819</v>
      </c>
      <c r="AK64" s="197">
        <f t="shared" ca="1" si="582"/>
        <v>2896849.5923758629</v>
      </c>
      <c r="AL64" s="197">
        <f t="shared" ca="1" si="582"/>
        <v>3063648.6697759987</v>
      </c>
      <c r="AM64" s="197">
        <f t="shared" ca="1" si="582"/>
        <v>2899604.0128863482</v>
      </c>
      <c r="AN64" s="197">
        <f t="shared" ca="1" si="582"/>
        <v>3068648.9699178152</v>
      </c>
      <c r="AO64" s="197">
        <f t="shared" ca="1" si="582"/>
        <v>2869150.2624223148</v>
      </c>
      <c r="AP64" s="197">
        <f t="shared" ca="1" si="582"/>
        <v>2949039.737981088</v>
      </c>
      <c r="AQ64" s="197">
        <f t="shared" ca="1" si="582"/>
        <v>3198800.6459890241</v>
      </c>
      <c r="AR64" s="197">
        <f t="shared" ca="1" si="582"/>
        <v>2913022.2271773941</v>
      </c>
      <c r="AS64" s="197">
        <f t="shared" ca="1" si="582"/>
        <v>3565115.0425361423</v>
      </c>
      <c r="AT64" s="197">
        <f t="shared" ca="1" si="582"/>
        <v>2605963.8029437019</v>
      </c>
      <c r="AU64" s="197">
        <f t="shared" ca="1" si="582"/>
        <v>3370772.0732634747</v>
      </c>
      <c r="AV64" s="197">
        <f t="shared" ca="1" si="582"/>
        <v>2811892.0433185231</v>
      </c>
      <c r="AW64" s="197">
        <f t="shared" ca="1" si="582"/>
        <v>3151242.5782709247</v>
      </c>
      <c r="AX64" s="197">
        <f t="shared" ca="1" si="582"/>
        <v>3061157.4821116896</v>
      </c>
      <c r="AY64" s="197">
        <f t="shared" ca="1" si="582"/>
        <v>3383343.7299803216</v>
      </c>
      <c r="AZ64" s="197">
        <f t="shared" ca="1" si="582"/>
        <v>3155382.7894865177</v>
      </c>
      <c r="BA64" s="197">
        <f t="shared" ca="1" si="582"/>
        <v>2700810.3865654883</v>
      </c>
      <c r="BB64" s="197">
        <f t="shared" ca="1" si="582"/>
        <v>3134692.6662059147</v>
      </c>
      <c r="BC64" s="197">
        <f t="shared" ca="1" si="582"/>
        <v>3147654.4046717416</v>
      </c>
      <c r="BD64" s="197">
        <f t="shared" ca="1" si="582"/>
        <v>2948544.3375696647</v>
      </c>
      <c r="BE64" s="197">
        <f t="shared" ca="1" si="582"/>
        <v>3127844.3155334978</v>
      </c>
      <c r="BF64" s="197">
        <f t="shared" ca="1" si="582"/>
        <v>3003667.9275871273</v>
      </c>
      <c r="BG64" s="197">
        <f t="shared" ca="1" si="582"/>
        <v>2878031.9745821496</v>
      </c>
      <c r="BH64" s="197">
        <f t="shared" ca="1" si="582"/>
        <v>3354161.9855195694</v>
      </c>
      <c r="BI64" s="197">
        <f t="shared" ca="1" si="582"/>
        <v>2854501.6944352356</v>
      </c>
      <c r="BJ64" s="197">
        <f t="shared" ca="1" si="582"/>
        <v>2608105.1273387671</v>
      </c>
      <c r="BK64" s="197">
        <f t="shared" ca="1" si="582"/>
        <v>2652648.9777355767</v>
      </c>
      <c r="BL64" s="197">
        <f t="shared" ca="1" si="582"/>
        <v>3324273.561097505</v>
      </c>
      <c r="BM64" s="197">
        <f t="shared" ca="1" si="582"/>
        <v>3234189.6249660207</v>
      </c>
      <c r="BN64" s="197">
        <f t="shared" ca="1" si="582"/>
        <v>2807455.6823977283</v>
      </c>
      <c r="BO64" s="197">
        <f t="shared" ca="1" si="582"/>
        <v>3085888.384767456</v>
      </c>
      <c r="BP64" s="197">
        <f t="shared" ca="1" si="582"/>
        <v>2863034.2785709384</v>
      </c>
      <c r="BQ64" s="197">
        <f t="shared" ca="1" si="582"/>
        <v>3159081.0856632711</v>
      </c>
      <c r="BR64" s="197">
        <f t="shared" ref="BR64:EC64" ca="1" si="583">BR63+BR59</f>
        <v>3390030.9930283814</v>
      </c>
      <c r="BS64" s="197">
        <f t="shared" ca="1" si="583"/>
        <v>3342864.1637091599</v>
      </c>
      <c r="BT64" s="197">
        <f t="shared" ca="1" si="583"/>
        <v>3086850.3496164167</v>
      </c>
      <c r="BU64" s="197">
        <f t="shared" ca="1" si="583"/>
        <v>3271476.4968007077</v>
      </c>
      <c r="BV64" s="197">
        <f t="shared" ca="1" si="583"/>
        <v>3222070.1788021419</v>
      </c>
      <c r="BW64" s="197">
        <f t="shared" ca="1" si="583"/>
        <v>3274540.0288460487</v>
      </c>
      <c r="BX64" s="197">
        <f t="shared" ca="1" si="583"/>
        <v>3139857.6023289436</v>
      </c>
      <c r="BY64" s="197">
        <f t="shared" ca="1" si="583"/>
        <v>3539442.7534993021</v>
      </c>
      <c r="BZ64" s="197">
        <f t="shared" ca="1" si="583"/>
        <v>2882790.9752343474</v>
      </c>
      <c r="CA64" s="197">
        <f t="shared" ca="1" si="583"/>
        <v>2862937.2533952859</v>
      </c>
      <c r="CB64" s="197">
        <f t="shared" ca="1" si="583"/>
        <v>3362119.0236118902</v>
      </c>
      <c r="CC64" s="197">
        <f t="shared" ca="1" si="583"/>
        <v>2653793.4824499241</v>
      </c>
      <c r="CD64" s="197">
        <f t="shared" ca="1" si="583"/>
        <v>3419684.48851651</v>
      </c>
      <c r="CE64" s="197">
        <f t="shared" ca="1" si="583"/>
        <v>2865751.6574491416</v>
      </c>
      <c r="CF64" s="197">
        <f t="shared" ca="1" si="583"/>
        <v>2751921.2130390941</v>
      </c>
      <c r="CG64" s="197">
        <f t="shared" ca="1" si="583"/>
        <v>2860000.4070706861</v>
      </c>
      <c r="CH64" s="197">
        <f t="shared" ca="1" si="583"/>
        <v>3202444.6087961691</v>
      </c>
      <c r="CI64" s="197">
        <f t="shared" ca="1" si="583"/>
        <v>3393079.745047031</v>
      </c>
      <c r="CJ64" s="197">
        <f t="shared" ca="1" si="583"/>
        <v>2760678.8297481523</v>
      </c>
      <c r="CK64" s="197">
        <f t="shared" ca="1" si="583"/>
        <v>2891847.3135640789</v>
      </c>
      <c r="CL64" s="197">
        <f t="shared" ca="1" si="583"/>
        <v>3127237.6164230788</v>
      </c>
      <c r="CM64" s="197">
        <f t="shared" ca="1" si="583"/>
        <v>2898558.5325647877</v>
      </c>
      <c r="CN64" s="197">
        <f t="shared" ca="1" si="583"/>
        <v>3547541.2310647499</v>
      </c>
      <c r="CO64" s="197">
        <f t="shared" ca="1" si="583"/>
        <v>2958876.4173900499</v>
      </c>
      <c r="CP64" s="197">
        <f t="shared" ca="1" si="583"/>
        <v>3061284.9924963545</v>
      </c>
      <c r="CQ64" s="197">
        <f t="shared" ca="1" si="583"/>
        <v>3422765.2950620484</v>
      </c>
      <c r="CR64" s="197">
        <f t="shared" ca="1" si="583"/>
        <v>3138854.8615582301</v>
      </c>
      <c r="CS64" s="197">
        <f t="shared" ca="1" si="583"/>
        <v>3524978.8428863599</v>
      </c>
      <c r="CT64" s="197">
        <f t="shared" ca="1" si="583"/>
        <v>3369092.6992392298</v>
      </c>
      <c r="CU64" s="197">
        <f t="shared" ca="1" si="583"/>
        <v>3234124.3231482944</v>
      </c>
      <c r="CV64" s="197">
        <f t="shared" ca="1" si="583"/>
        <v>3277012.3062641104</v>
      </c>
      <c r="CW64" s="197">
        <f t="shared" ca="1" si="583"/>
        <v>3205433.5460372125</v>
      </c>
      <c r="CX64" s="197">
        <f t="shared" ca="1" si="583"/>
        <v>3256616.5929205571</v>
      </c>
      <c r="CY64" s="197">
        <f t="shared" ca="1" si="583"/>
        <v>3530657.4058551886</v>
      </c>
      <c r="CZ64" s="197">
        <f t="shared" ca="1" si="583"/>
        <v>3318044.5537095228</v>
      </c>
      <c r="DA64" s="197">
        <f t="shared" ca="1" si="583"/>
        <v>2990628.9658255531</v>
      </c>
      <c r="DB64" s="197">
        <f t="shared" ca="1" si="583"/>
        <v>3251217.2125174887</v>
      </c>
      <c r="DC64" s="197">
        <f t="shared" ca="1" si="583"/>
        <v>3333544.0988506251</v>
      </c>
      <c r="DD64" s="197">
        <f t="shared" ca="1" si="583"/>
        <v>3169069.8330901181</v>
      </c>
      <c r="DE64" s="197">
        <f t="shared" ca="1" si="583"/>
        <v>3407772.0257263957</v>
      </c>
      <c r="DF64" s="197">
        <f t="shared" ca="1" si="583"/>
        <v>3378472.6632268047</v>
      </c>
      <c r="DG64" s="197">
        <f t="shared" ca="1" si="583"/>
        <v>2749854.9175310442</v>
      </c>
      <c r="DH64" s="197">
        <f t="shared" ca="1" si="583"/>
        <v>3266424.4345182343</v>
      </c>
      <c r="DI64" s="197">
        <f t="shared" ca="1" si="583"/>
        <v>2893463.8599216193</v>
      </c>
      <c r="DJ64" s="197">
        <f t="shared" ca="1" si="583"/>
        <v>3051438.4874828155</v>
      </c>
      <c r="DK64" s="197">
        <f t="shared" ca="1" si="583"/>
        <v>2783215.3124544974</v>
      </c>
      <c r="DL64" s="197">
        <f t="shared" ca="1" si="583"/>
        <v>3462888.5535737397</v>
      </c>
      <c r="DM64" s="197">
        <f t="shared" ca="1" si="583"/>
        <v>3230546.3944195197</v>
      </c>
      <c r="DN64" s="197">
        <f t="shared" ca="1" si="583"/>
        <v>3375626.9499917789</v>
      </c>
      <c r="DO64" s="197">
        <f t="shared" ca="1" si="583"/>
        <v>2788419.1405739808</v>
      </c>
      <c r="DP64" s="197">
        <f t="shared" ca="1" si="583"/>
        <v>3054034.1322516641</v>
      </c>
      <c r="DQ64" s="197">
        <f t="shared" ca="1" si="583"/>
        <v>3311956.007336216</v>
      </c>
      <c r="DR64" s="197">
        <f t="shared" ca="1" si="583"/>
        <v>3177057.942824217</v>
      </c>
      <c r="DS64" s="197">
        <f t="shared" ca="1" si="583"/>
        <v>3021174.3734435393</v>
      </c>
      <c r="DT64" s="197">
        <f t="shared" ca="1" si="583"/>
        <v>3211978.5721590878</v>
      </c>
      <c r="DU64" s="197">
        <f t="shared" ca="1" si="583"/>
        <v>2635537.0307968976</v>
      </c>
      <c r="DV64" s="197">
        <f t="shared" ca="1" si="583"/>
        <v>2858082.9286433966</v>
      </c>
      <c r="DW64" s="197">
        <f t="shared" ca="1" si="583"/>
        <v>2979586.6635257551</v>
      </c>
      <c r="DX64" s="197">
        <f t="shared" ca="1" si="583"/>
        <v>3290912.1397049269</v>
      </c>
      <c r="DY64" s="197">
        <f t="shared" ca="1" si="583"/>
        <v>3011726.3071289524</v>
      </c>
      <c r="DZ64" s="197">
        <f t="shared" ca="1" si="583"/>
        <v>3142974.9678960601</v>
      </c>
      <c r="EA64" s="197">
        <f t="shared" ca="1" si="583"/>
        <v>3158673.2989885518</v>
      </c>
      <c r="EB64" s="197">
        <f t="shared" ca="1" si="583"/>
        <v>3142027.5241818763</v>
      </c>
      <c r="EC64" s="197">
        <f t="shared" ca="1" si="583"/>
        <v>2788903.2684948537</v>
      </c>
      <c r="ED64" s="197">
        <f t="shared" ref="ED64:GO64" ca="1" si="584">ED63+ED59</f>
        <v>2952971.5340451822</v>
      </c>
      <c r="EE64" s="197">
        <f t="shared" ca="1" si="584"/>
        <v>3195684.277215186</v>
      </c>
      <c r="EF64" s="197">
        <f t="shared" ca="1" si="584"/>
        <v>3296974.669191258</v>
      </c>
      <c r="EG64" s="197">
        <f t="shared" ca="1" si="584"/>
        <v>2956555.2200057125</v>
      </c>
      <c r="EH64" s="197">
        <f t="shared" ca="1" si="584"/>
        <v>2677666.611808883</v>
      </c>
      <c r="EI64" s="197">
        <f t="shared" ca="1" si="584"/>
        <v>3344848.9856035206</v>
      </c>
      <c r="EJ64" s="197">
        <f t="shared" ca="1" si="584"/>
        <v>3152744.6471906146</v>
      </c>
      <c r="EK64" s="197">
        <f t="shared" ca="1" si="584"/>
        <v>3441196.2889675321</v>
      </c>
      <c r="EL64" s="197">
        <f t="shared" ca="1" si="584"/>
        <v>3002918.5969273318</v>
      </c>
      <c r="EM64" s="197">
        <f t="shared" ca="1" si="584"/>
        <v>3026898.3739537764</v>
      </c>
      <c r="EN64" s="197">
        <f t="shared" ca="1" si="584"/>
        <v>2980800.9765829239</v>
      </c>
      <c r="EO64" s="197">
        <f t="shared" ca="1" si="584"/>
        <v>2685461.2310973546</v>
      </c>
      <c r="EP64" s="197">
        <f t="shared" ca="1" si="584"/>
        <v>2624335.4453486218</v>
      </c>
      <c r="EQ64" s="197">
        <f t="shared" ca="1" si="584"/>
        <v>3044341.6488788733</v>
      </c>
      <c r="ER64" s="197">
        <f t="shared" ca="1" si="584"/>
        <v>3432554.197799264</v>
      </c>
      <c r="ES64" s="197">
        <f t="shared" ca="1" si="584"/>
        <v>2741694.108826817</v>
      </c>
      <c r="ET64" s="197">
        <f t="shared" ca="1" si="584"/>
        <v>3165277.2367094764</v>
      </c>
      <c r="EU64" s="197">
        <f t="shared" ca="1" si="584"/>
        <v>2863758.9700073604</v>
      </c>
      <c r="EV64" s="197">
        <f t="shared" ca="1" si="584"/>
        <v>3462695.7263068319</v>
      </c>
      <c r="EW64" s="197">
        <f t="shared" ca="1" si="584"/>
        <v>3457833.6981855063</v>
      </c>
      <c r="EX64" s="197">
        <f t="shared" ca="1" si="584"/>
        <v>2998924.6257763584</v>
      </c>
      <c r="EY64" s="197">
        <f t="shared" ca="1" si="584"/>
        <v>2693552.2840356156</v>
      </c>
      <c r="EZ64" s="197">
        <f t="shared" ca="1" si="584"/>
        <v>2948746.6269996469</v>
      </c>
      <c r="FA64" s="197">
        <f t="shared" ca="1" si="584"/>
        <v>3392811.8717992622</v>
      </c>
      <c r="FB64" s="197">
        <f t="shared" ca="1" si="584"/>
        <v>3208415.332891982</v>
      </c>
      <c r="FC64" s="197">
        <f t="shared" ca="1" si="584"/>
        <v>3109628.1678363532</v>
      </c>
      <c r="FD64" s="197">
        <f t="shared" ca="1" si="584"/>
        <v>2992251.4753963579</v>
      </c>
      <c r="FE64" s="197">
        <f t="shared" ca="1" si="584"/>
        <v>2742315.2991534262</v>
      </c>
      <c r="FF64" s="197">
        <f t="shared" ca="1" si="584"/>
        <v>2687850.8826914299</v>
      </c>
      <c r="FG64" s="197">
        <f t="shared" ca="1" si="584"/>
        <v>2720106.9191821264</v>
      </c>
      <c r="FH64" s="197">
        <f t="shared" ca="1" si="584"/>
        <v>2908760.9504175857</v>
      </c>
      <c r="FI64" s="197">
        <f t="shared" ca="1" si="584"/>
        <v>3470231.6910817418</v>
      </c>
      <c r="FJ64" s="197">
        <f t="shared" ca="1" si="584"/>
        <v>2927689.9990915805</v>
      </c>
      <c r="FK64" s="197">
        <f t="shared" ca="1" si="584"/>
        <v>3638745.9933904628</v>
      </c>
      <c r="FL64" s="197">
        <f t="shared" ca="1" si="584"/>
        <v>2560010.0266033625</v>
      </c>
      <c r="FM64" s="197">
        <f t="shared" ca="1" si="584"/>
        <v>3020044.6058926485</v>
      </c>
      <c r="FN64" s="197">
        <f t="shared" ca="1" si="584"/>
        <v>3322852.9606089424</v>
      </c>
      <c r="FO64" s="197">
        <f t="shared" ca="1" si="584"/>
        <v>3201795.8273502914</v>
      </c>
      <c r="FP64" s="197">
        <f t="shared" ca="1" si="584"/>
        <v>3313905.340978588</v>
      </c>
      <c r="FQ64" s="197">
        <f t="shared" ca="1" si="584"/>
        <v>3224758.8492263299</v>
      </c>
      <c r="FR64" s="197">
        <f t="shared" ca="1" si="584"/>
        <v>3451630.2707505878</v>
      </c>
      <c r="FS64" s="197">
        <f t="shared" ca="1" si="584"/>
        <v>3065672.7914978247</v>
      </c>
      <c r="FT64" s="197">
        <f t="shared" ca="1" si="584"/>
        <v>3522227.0731595978</v>
      </c>
      <c r="FU64" s="197">
        <f t="shared" ca="1" si="584"/>
        <v>3420350.3064045459</v>
      </c>
      <c r="FV64" s="197">
        <f t="shared" ca="1" si="584"/>
        <v>3247008.5114651388</v>
      </c>
      <c r="FW64" s="197">
        <f t="shared" ca="1" si="584"/>
        <v>2749934.5885629915</v>
      </c>
      <c r="FX64" s="197">
        <f t="shared" ca="1" si="584"/>
        <v>3191057.6936383173</v>
      </c>
      <c r="FY64" s="197">
        <f t="shared" ca="1" si="584"/>
        <v>2845860.4616812365</v>
      </c>
      <c r="FZ64" s="197">
        <f t="shared" ca="1" si="584"/>
        <v>2966725.3815988116</v>
      </c>
      <c r="GA64" s="197">
        <f t="shared" ca="1" si="584"/>
        <v>2944573.9901754288</v>
      </c>
      <c r="GB64" s="197">
        <f t="shared" ca="1" si="584"/>
        <v>3243354.6357528875</v>
      </c>
      <c r="GC64" s="197">
        <f t="shared" ca="1" si="584"/>
        <v>2712243.0226971549</v>
      </c>
      <c r="GD64" s="197">
        <f t="shared" ca="1" si="584"/>
        <v>3196982.0562498146</v>
      </c>
      <c r="GE64" s="197">
        <f t="shared" ca="1" si="584"/>
        <v>2909145.7909019482</v>
      </c>
      <c r="GF64" s="197">
        <f t="shared" ca="1" si="584"/>
        <v>3497848.9017871576</v>
      </c>
      <c r="GG64" s="197">
        <f t="shared" ca="1" si="584"/>
        <v>2701204.0986915985</v>
      </c>
      <c r="GH64" s="197">
        <f t="shared" ca="1" si="584"/>
        <v>3351394.7586954786</v>
      </c>
      <c r="GI64" s="197">
        <f t="shared" ca="1" si="584"/>
        <v>3099012.0268033566</v>
      </c>
      <c r="GJ64" s="197">
        <f t="shared" ca="1" si="584"/>
        <v>3092619.7361444738</v>
      </c>
      <c r="GK64" s="197">
        <f t="shared" ca="1" si="584"/>
        <v>3425908.1323999823</v>
      </c>
      <c r="GL64" s="197">
        <f t="shared" ca="1" si="584"/>
        <v>2994705.4562898921</v>
      </c>
      <c r="GM64" s="197">
        <f t="shared" ca="1" si="584"/>
        <v>3135244.7265575454</v>
      </c>
      <c r="GN64" s="197">
        <f t="shared" ca="1" si="584"/>
        <v>2884703.0451331683</v>
      </c>
      <c r="GO64" s="197">
        <f t="shared" ca="1" si="584"/>
        <v>2870301.9348833505</v>
      </c>
      <c r="GP64" s="197">
        <f t="shared" ref="GP64:JA64" ca="1" si="585">GP63+GP59</f>
        <v>2700126.8945413935</v>
      </c>
      <c r="GQ64" s="197">
        <f t="shared" ca="1" si="585"/>
        <v>3027629.4087598687</v>
      </c>
      <c r="GR64" s="197">
        <f t="shared" ca="1" si="585"/>
        <v>3071911.2128017363</v>
      </c>
      <c r="GS64" s="197">
        <f t="shared" ca="1" si="585"/>
        <v>3193146.4617632218</v>
      </c>
      <c r="GT64" s="197">
        <f t="shared" ca="1" si="585"/>
        <v>2964394.3491762653</v>
      </c>
      <c r="GU64" s="197">
        <f t="shared" ca="1" si="585"/>
        <v>3043465.6739201713</v>
      </c>
      <c r="GV64" s="197">
        <f t="shared" ca="1" si="585"/>
        <v>3047365.9526518523</v>
      </c>
      <c r="GW64" s="197">
        <f t="shared" ca="1" si="585"/>
        <v>2926033.7574799932</v>
      </c>
      <c r="GX64" s="197">
        <f t="shared" ca="1" si="585"/>
        <v>2758842.1152873812</v>
      </c>
      <c r="GY64" s="197">
        <f t="shared" ca="1" si="585"/>
        <v>2898942.4050457119</v>
      </c>
      <c r="GZ64" s="197">
        <f t="shared" ca="1" si="585"/>
        <v>3185549.1187619353</v>
      </c>
      <c r="HA64" s="197">
        <f t="shared" ca="1" si="585"/>
        <v>3045408.8150393828</v>
      </c>
      <c r="HB64" s="197">
        <f t="shared" ca="1" si="585"/>
        <v>3199946.4092075019</v>
      </c>
      <c r="HC64" s="197">
        <f t="shared" ca="1" si="585"/>
        <v>2794567.5982884429</v>
      </c>
      <c r="HD64" s="197">
        <f t="shared" ca="1" si="585"/>
        <v>3472495.4011613131</v>
      </c>
      <c r="HE64" s="197">
        <f t="shared" ca="1" si="585"/>
        <v>2758159.5484505487</v>
      </c>
      <c r="HF64" s="197">
        <f t="shared" ca="1" si="585"/>
        <v>2929091.1173172817</v>
      </c>
      <c r="HG64" s="197">
        <f t="shared" ca="1" si="585"/>
        <v>3489502.891544261</v>
      </c>
      <c r="HH64" s="197">
        <f t="shared" ca="1" si="585"/>
        <v>2927956.2361936457</v>
      </c>
      <c r="HI64" s="197">
        <f t="shared" ca="1" si="585"/>
        <v>2774107.4594364045</v>
      </c>
      <c r="HJ64" s="197">
        <f t="shared" ca="1" si="585"/>
        <v>3515969.3302423591</v>
      </c>
      <c r="HK64" s="197">
        <f t="shared" ca="1" si="585"/>
        <v>2817015.1221926939</v>
      </c>
      <c r="HL64" s="197">
        <f t="shared" ca="1" si="585"/>
        <v>2778240.1234391932</v>
      </c>
      <c r="HM64" s="197">
        <f t="shared" ca="1" si="585"/>
        <v>2717977.5376950083</v>
      </c>
      <c r="HN64" s="197">
        <f t="shared" ca="1" si="585"/>
        <v>3217222.3856572229</v>
      </c>
      <c r="HO64" s="197">
        <f t="shared" ca="1" si="585"/>
        <v>3239744.566286908</v>
      </c>
      <c r="HP64" s="197">
        <f t="shared" ca="1" si="585"/>
        <v>3328685.3103324939</v>
      </c>
      <c r="HQ64" s="197">
        <f t="shared" ca="1" si="585"/>
        <v>2828014.7302479069</v>
      </c>
      <c r="HR64" s="197">
        <f t="shared" ca="1" si="585"/>
        <v>2860200.4082495589</v>
      </c>
      <c r="HS64" s="197">
        <f t="shared" ca="1" si="585"/>
        <v>2492561.6725942045</v>
      </c>
      <c r="HT64" s="197">
        <f t="shared" ca="1" si="585"/>
        <v>3405694.1053299559</v>
      </c>
      <c r="HU64" s="197">
        <f t="shared" ca="1" si="585"/>
        <v>2977013.3313487992</v>
      </c>
      <c r="HV64" s="197">
        <f t="shared" ca="1" si="585"/>
        <v>2749200.8683134108</v>
      </c>
      <c r="HW64" s="197">
        <f t="shared" ca="1" si="585"/>
        <v>3472927.5013446826</v>
      </c>
      <c r="HX64" s="197">
        <f t="shared" ca="1" si="585"/>
        <v>2749826.1318719289</v>
      </c>
      <c r="HY64" s="197">
        <f t="shared" ca="1" si="585"/>
        <v>3302822.0989834093</v>
      </c>
      <c r="HZ64" s="197">
        <f t="shared" ca="1" si="585"/>
        <v>2873792.2846582923</v>
      </c>
      <c r="IA64" s="197">
        <f t="shared" ca="1" si="585"/>
        <v>3161962.8164035184</v>
      </c>
      <c r="IB64" s="197">
        <f t="shared" ca="1" si="585"/>
        <v>3462005.3481008569</v>
      </c>
      <c r="IC64" s="197">
        <f t="shared" ca="1" si="585"/>
        <v>2980913.6203269376</v>
      </c>
      <c r="ID64" s="197">
        <f t="shared" ca="1" si="585"/>
        <v>2929322.3941569747</v>
      </c>
      <c r="IE64" s="197">
        <f t="shared" ca="1" si="585"/>
        <v>2565486.3713181694</v>
      </c>
      <c r="IF64" s="197">
        <f t="shared" ca="1" si="585"/>
        <v>2803481.8085151073</v>
      </c>
      <c r="IG64" s="197">
        <f t="shared" ca="1" si="585"/>
        <v>2893397.652998032</v>
      </c>
      <c r="IH64" s="197">
        <f t="shared" ca="1" si="585"/>
        <v>3050504.94452084</v>
      </c>
      <c r="II64" s="197">
        <f t="shared" ca="1" si="585"/>
        <v>3075459.5211221389</v>
      </c>
      <c r="IJ64" s="197">
        <f t="shared" ca="1" si="585"/>
        <v>3048222.8028835962</v>
      </c>
      <c r="IK64" s="197">
        <f t="shared" ca="1" si="585"/>
        <v>2781658.4065869064</v>
      </c>
      <c r="IL64" s="197">
        <f t="shared" ca="1" si="585"/>
        <v>3166384.4658261766</v>
      </c>
      <c r="IM64" s="197">
        <f t="shared" ca="1" si="585"/>
        <v>2863299.0823376356</v>
      </c>
      <c r="IN64" s="197">
        <f t="shared" ca="1" si="585"/>
        <v>3104525.8524163109</v>
      </c>
      <c r="IO64" s="197">
        <f t="shared" ca="1" si="585"/>
        <v>3447976.3518461175</v>
      </c>
      <c r="IP64" s="197">
        <f t="shared" ca="1" si="585"/>
        <v>3105555.9409040315</v>
      </c>
      <c r="IQ64" s="197">
        <f t="shared" ca="1" si="585"/>
        <v>3135707.6815321455</v>
      </c>
      <c r="IR64" s="197">
        <f t="shared" ca="1" si="585"/>
        <v>3320873.668710182</v>
      </c>
      <c r="IS64" s="197">
        <f t="shared" ca="1" si="585"/>
        <v>2956884.8276484208</v>
      </c>
      <c r="IT64" s="197">
        <f t="shared" ca="1" si="585"/>
        <v>3183392.0501324222</v>
      </c>
      <c r="IU64" s="197">
        <f t="shared" ca="1" si="585"/>
        <v>3251796.7706617136</v>
      </c>
      <c r="IV64" s="197">
        <f t="shared" ca="1" si="585"/>
        <v>3145316.0615554145</v>
      </c>
      <c r="IW64" s="197">
        <f t="shared" ca="1" si="585"/>
        <v>2636197.5590588483</v>
      </c>
      <c r="IX64" s="197">
        <f t="shared" ca="1" si="585"/>
        <v>3291344.071578024</v>
      </c>
      <c r="IY64" s="197">
        <f t="shared" ca="1" si="585"/>
        <v>2775955.3901664745</v>
      </c>
      <c r="IZ64" s="197">
        <f t="shared" ca="1" si="585"/>
        <v>3292802.9984545675</v>
      </c>
      <c r="JA64" s="197">
        <f t="shared" ca="1" si="585"/>
        <v>3112344.3244605809</v>
      </c>
      <c r="JB64" s="197">
        <f t="shared" ref="JB64:LM64" ca="1" si="586">JB63+JB59</f>
        <v>3086229.9254375072</v>
      </c>
      <c r="JC64" s="197">
        <f t="shared" ca="1" si="586"/>
        <v>3045125.5049120476</v>
      </c>
      <c r="JD64" s="197">
        <f t="shared" ca="1" si="586"/>
        <v>3124745.3375839684</v>
      </c>
      <c r="JE64" s="197">
        <f t="shared" ca="1" si="586"/>
        <v>3142192.0082301237</v>
      </c>
      <c r="JF64" s="197">
        <f t="shared" ca="1" si="586"/>
        <v>3536521.4047934199</v>
      </c>
      <c r="JG64" s="197">
        <f t="shared" ca="1" si="586"/>
        <v>2979727.4081576117</v>
      </c>
      <c r="JH64" s="197">
        <f t="shared" ca="1" si="586"/>
        <v>2860427.8883848665</v>
      </c>
      <c r="JI64" s="197">
        <f t="shared" ca="1" si="586"/>
        <v>3356148.7493490102</v>
      </c>
      <c r="JJ64" s="197">
        <f t="shared" ca="1" si="586"/>
        <v>2811066.8252145196</v>
      </c>
      <c r="JK64" s="197">
        <f t="shared" ca="1" si="586"/>
        <v>2627747.932867676</v>
      </c>
      <c r="JL64" s="197">
        <f t="shared" ca="1" si="586"/>
        <v>3116304.7419537622</v>
      </c>
      <c r="JM64" s="197">
        <f t="shared" ca="1" si="586"/>
        <v>3288940.958578161</v>
      </c>
      <c r="JN64" s="197">
        <f t="shared" ca="1" si="586"/>
        <v>3346744.4123403067</v>
      </c>
      <c r="JO64" s="197">
        <f t="shared" ca="1" si="586"/>
        <v>3041171.3287115945</v>
      </c>
      <c r="JP64" s="197">
        <f t="shared" ca="1" si="586"/>
        <v>2981297.0061845123</v>
      </c>
      <c r="JQ64" s="197">
        <f t="shared" ca="1" si="586"/>
        <v>3263537.9678303585</v>
      </c>
      <c r="JR64" s="197">
        <f t="shared" ca="1" si="586"/>
        <v>2773511.139691093</v>
      </c>
      <c r="JS64" s="197">
        <f t="shared" ca="1" si="586"/>
        <v>3157114.301026213</v>
      </c>
      <c r="JT64" s="197">
        <f t="shared" ca="1" si="586"/>
        <v>3129459.7682560869</v>
      </c>
      <c r="JU64" s="197">
        <f t="shared" ca="1" si="586"/>
        <v>3238204.9088096162</v>
      </c>
      <c r="JV64" s="197">
        <f t="shared" ca="1" si="586"/>
        <v>3041978.0396697675</v>
      </c>
      <c r="JW64" s="197">
        <f t="shared" ca="1" si="586"/>
        <v>3182394.0372015494</v>
      </c>
      <c r="JX64" s="197">
        <f t="shared" ca="1" si="586"/>
        <v>2702421.5194130205</v>
      </c>
      <c r="JY64" s="197">
        <f t="shared" ca="1" si="586"/>
        <v>3126707.6643068651</v>
      </c>
      <c r="JZ64" s="197">
        <f t="shared" ca="1" si="586"/>
        <v>2937563.8507162472</v>
      </c>
      <c r="KA64" s="197">
        <f t="shared" ca="1" si="586"/>
        <v>2995831.0788814565</v>
      </c>
      <c r="KB64" s="197">
        <f t="shared" ca="1" si="586"/>
        <v>2930286.4595663277</v>
      </c>
      <c r="KC64" s="197">
        <f t="shared" ca="1" si="586"/>
        <v>2963727.7129190145</v>
      </c>
      <c r="KD64" s="197">
        <f t="shared" ca="1" si="586"/>
        <v>2681984.7473743521</v>
      </c>
      <c r="KE64" s="197">
        <f t="shared" ca="1" si="586"/>
        <v>3092983.5559260612</v>
      </c>
      <c r="KF64" s="197">
        <f t="shared" ca="1" si="586"/>
        <v>2909520.5727865133</v>
      </c>
      <c r="KG64" s="197">
        <f t="shared" ca="1" si="586"/>
        <v>2957848.262035422</v>
      </c>
      <c r="KH64" s="197">
        <f t="shared" ca="1" si="586"/>
        <v>2566196.9873156403</v>
      </c>
      <c r="KI64" s="197">
        <f t="shared" ca="1" si="586"/>
        <v>3219993.4496275322</v>
      </c>
      <c r="KJ64" s="197">
        <f t="shared" ca="1" si="586"/>
        <v>2856987.0470565828</v>
      </c>
      <c r="KK64" s="197">
        <f t="shared" ca="1" si="586"/>
        <v>2803063.6492620967</v>
      </c>
      <c r="KL64" s="197">
        <f t="shared" ca="1" si="586"/>
        <v>3209865.4737963858</v>
      </c>
      <c r="KM64" s="197">
        <f t="shared" ca="1" si="586"/>
        <v>2875209.2077119113</v>
      </c>
      <c r="KN64" s="197">
        <f t="shared" ca="1" si="586"/>
        <v>2610900.547378445</v>
      </c>
      <c r="KO64" s="197">
        <f t="shared" ca="1" si="586"/>
        <v>3146346.2194646699</v>
      </c>
      <c r="KP64" s="197">
        <f t="shared" ca="1" si="586"/>
        <v>3258176.8028458487</v>
      </c>
      <c r="KQ64" s="197">
        <f t="shared" ca="1" si="586"/>
        <v>2659756.9658612171</v>
      </c>
      <c r="KR64" s="197">
        <f t="shared" ca="1" si="586"/>
        <v>3424223.0620977976</v>
      </c>
      <c r="KS64" s="197">
        <f t="shared" ca="1" si="586"/>
        <v>2827428.1456743777</v>
      </c>
      <c r="KT64" s="197">
        <f t="shared" ca="1" si="586"/>
        <v>3427204.0380471721</v>
      </c>
      <c r="KU64" s="197">
        <f t="shared" ca="1" si="586"/>
        <v>2854821.8389581675</v>
      </c>
      <c r="KV64" s="197">
        <f t="shared" ca="1" si="586"/>
        <v>3580133.9400273534</v>
      </c>
      <c r="KW64" s="197">
        <f t="shared" ca="1" si="586"/>
        <v>3246314.4288514936</v>
      </c>
      <c r="KX64" s="197">
        <f t="shared" ca="1" si="586"/>
        <v>2807831.2957022754</v>
      </c>
      <c r="KY64" s="197">
        <f t="shared" ca="1" si="586"/>
        <v>2673752.34966153</v>
      </c>
      <c r="KZ64" s="197">
        <f t="shared" ca="1" si="586"/>
        <v>3170447.1760872249</v>
      </c>
      <c r="LA64" s="197">
        <f t="shared" ca="1" si="586"/>
        <v>3373619.8020430417</v>
      </c>
      <c r="LB64" s="197">
        <f t="shared" ca="1" si="586"/>
        <v>2953599.8884365056</v>
      </c>
      <c r="LC64" s="197">
        <f t="shared" ca="1" si="586"/>
        <v>2664338.6360350819</v>
      </c>
      <c r="LD64" s="197">
        <f t="shared" ca="1" si="586"/>
        <v>2921255.5118567622</v>
      </c>
      <c r="LE64" s="197">
        <f t="shared" ca="1" si="586"/>
        <v>2937873.1131943273</v>
      </c>
      <c r="LF64" s="197">
        <f t="shared" ca="1" si="586"/>
        <v>3498452.189030665</v>
      </c>
      <c r="LG64" s="197">
        <f t="shared" ca="1" si="586"/>
        <v>3255994.5476947296</v>
      </c>
      <c r="LH64" s="197">
        <f t="shared" ca="1" si="586"/>
        <v>3435782.925098706</v>
      </c>
      <c r="LI64" s="197">
        <f t="shared" ca="1" si="586"/>
        <v>3014907.2933228584</v>
      </c>
      <c r="LJ64" s="197">
        <f t="shared" ca="1" si="586"/>
        <v>3210380.2770399223</v>
      </c>
      <c r="LK64" s="197">
        <f t="shared" ca="1" si="586"/>
        <v>3079653.8343175743</v>
      </c>
      <c r="LL64" s="197">
        <f t="shared" ca="1" si="586"/>
        <v>2697583.4190766467</v>
      </c>
      <c r="LM64" s="197">
        <f t="shared" ca="1" si="586"/>
        <v>3412837.2587867845</v>
      </c>
      <c r="LN64" s="197">
        <f t="shared" ref="LN64:NY64" ca="1" si="587">LN63+LN59</f>
        <v>2771429.7122160145</v>
      </c>
      <c r="LO64" s="197">
        <f t="shared" ca="1" si="587"/>
        <v>3260888.3603560342</v>
      </c>
      <c r="LP64" s="197">
        <f t="shared" ca="1" si="587"/>
        <v>3353730.0341343828</v>
      </c>
      <c r="LQ64" s="197">
        <f t="shared" ca="1" si="587"/>
        <v>2864145.7602884448</v>
      </c>
      <c r="LR64" s="197">
        <f t="shared" ca="1" si="587"/>
        <v>3451225.8416444976</v>
      </c>
      <c r="LS64" s="197">
        <f t="shared" ca="1" si="587"/>
        <v>3250210.0960046826</v>
      </c>
      <c r="LT64" s="197">
        <f t="shared" ca="1" si="587"/>
        <v>3102933.8784865141</v>
      </c>
      <c r="LU64" s="197">
        <f t="shared" ca="1" si="587"/>
        <v>2953819.4408079782</v>
      </c>
      <c r="LV64" s="197">
        <f t="shared" ca="1" si="587"/>
        <v>3187546.8914386351</v>
      </c>
      <c r="LW64" s="197">
        <f t="shared" ca="1" si="587"/>
        <v>3056700.6933370968</v>
      </c>
      <c r="LX64" s="197">
        <f t="shared" ca="1" si="587"/>
        <v>2851143.3761457456</v>
      </c>
      <c r="LY64" s="197">
        <f t="shared" ca="1" si="587"/>
        <v>2841676.2607469372</v>
      </c>
      <c r="LZ64" s="197">
        <f t="shared" ca="1" si="587"/>
        <v>3173342.8531739302</v>
      </c>
      <c r="MA64" s="197">
        <f t="shared" ca="1" si="587"/>
        <v>3454475.2945431583</v>
      </c>
      <c r="MB64" s="197">
        <f t="shared" ca="1" si="587"/>
        <v>2867894.3727992242</v>
      </c>
      <c r="MC64" s="197">
        <f t="shared" ca="1" si="587"/>
        <v>2971630.7287699357</v>
      </c>
      <c r="MD64" s="197">
        <f t="shared" ca="1" si="587"/>
        <v>3230656.124969855</v>
      </c>
      <c r="ME64" s="197">
        <f t="shared" ca="1" si="587"/>
        <v>3603982.6411272157</v>
      </c>
      <c r="MF64" s="197">
        <f t="shared" ca="1" si="587"/>
        <v>3321855.1131129656</v>
      </c>
      <c r="MG64" s="197">
        <f t="shared" ca="1" si="587"/>
        <v>3032500.6312209596</v>
      </c>
      <c r="MH64" s="197">
        <f t="shared" ca="1" si="587"/>
        <v>3171777.23052161</v>
      </c>
      <c r="MI64" s="197">
        <f t="shared" ca="1" si="587"/>
        <v>3093591.35266109</v>
      </c>
      <c r="MJ64" s="197">
        <f t="shared" ca="1" si="587"/>
        <v>2739292.4130428517</v>
      </c>
      <c r="MK64" s="197">
        <f t="shared" ca="1" si="587"/>
        <v>3327355.0034797103</v>
      </c>
      <c r="ML64" s="197">
        <f t="shared" ca="1" si="587"/>
        <v>3068091.5732732783</v>
      </c>
      <c r="MM64" s="197">
        <f t="shared" ca="1" si="587"/>
        <v>3264280.9754952635</v>
      </c>
      <c r="MN64" s="197">
        <f t="shared" ca="1" si="587"/>
        <v>3063296.7337691579</v>
      </c>
      <c r="MO64" s="197">
        <f t="shared" ca="1" si="587"/>
        <v>3321831.1190311057</v>
      </c>
      <c r="MP64" s="197">
        <f t="shared" ca="1" si="587"/>
        <v>3367539.8045434193</v>
      </c>
      <c r="MQ64" s="197">
        <f t="shared" ca="1" si="587"/>
        <v>2823383.8238909328</v>
      </c>
      <c r="MR64" s="197">
        <f t="shared" ca="1" si="587"/>
        <v>3133554.4414108228</v>
      </c>
      <c r="MS64" s="197">
        <f t="shared" ca="1" si="587"/>
        <v>3076967.7537570754</v>
      </c>
      <c r="MT64" s="197">
        <f t="shared" ca="1" si="587"/>
        <v>3031496.2492503524</v>
      </c>
      <c r="MU64" s="197">
        <f t="shared" ca="1" si="587"/>
        <v>2855044.9430031152</v>
      </c>
      <c r="MV64" s="197">
        <f t="shared" ca="1" si="587"/>
        <v>2926208.0150112966</v>
      </c>
      <c r="MW64" s="197">
        <f t="shared" ca="1" si="587"/>
        <v>3204180.7512827637</v>
      </c>
      <c r="MX64" s="197">
        <f t="shared" ca="1" si="587"/>
        <v>3062848.7609739853</v>
      </c>
      <c r="MY64" s="197">
        <f t="shared" ca="1" si="587"/>
        <v>3030459.5325321062</v>
      </c>
      <c r="MZ64" s="197">
        <f t="shared" ca="1" si="587"/>
        <v>3040351.4731536917</v>
      </c>
      <c r="NA64" s="197">
        <f t="shared" ca="1" si="587"/>
        <v>3264675.1236799974</v>
      </c>
      <c r="NB64" s="197">
        <f t="shared" ca="1" si="587"/>
        <v>2813361.5227289465</v>
      </c>
      <c r="NC64" s="197">
        <f t="shared" ca="1" si="587"/>
        <v>3346017.1095929663</v>
      </c>
      <c r="ND64" s="197">
        <f t="shared" ca="1" si="587"/>
        <v>2927862.0096917199</v>
      </c>
      <c r="NE64" s="197">
        <f t="shared" ca="1" si="587"/>
        <v>3252291.1321125054</v>
      </c>
      <c r="NF64" s="197">
        <f t="shared" ca="1" si="587"/>
        <v>2868915.9119728701</v>
      </c>
      <c r="NG64" s="197">
        <f t="shared" ca="1" si="587"/>
        <v>3245438.4507622318</v>
      </c>
      <c r="NH64" s="197">
        <f t="shared" ca="1" si="587"/>
        <v>2900776.8286176096</v>
      </c>
      <c r="NI64" s="197">
        <f t="shared" ca="1" si="587"/>
        <v>2667292.4462060672</v>
      </c>
      <c r="NJ64" s="197">
        <f t="shared" ca="1" si="587"/>
        <v>3044282.0377777796</v>
      </c>
      <c r="NK64" s="197">
        <f t="shared" ca="1" si="587"/>
        <v>3357494.0214396203</v>
      </c>
      <c r="NL64" s="197">
        <f t="shared" ca="1" si="587"/>
        <v>2816683.5957862088</v>
      </c>
      <c r="NM64" s="197">
        <f t="shared" ca="1" si="587"/>
        <v>3285247.9097359963</v>
      </c>
      <c r="NN64" s="197">
        <f t="shared" ca="1" si="587"/>
        <v>2856342.9330241741</v>
      </c>
      <c r="NO64" s="197">
        <f t="shared" ca="1" si="587"/>
        <v>3244799.4905945403</v>
      </c>
      <c r="NP64" s="197">
        <f t="shared" ca="1" si="587"/>
        <v>3164596.2351324013</v>
      </c>
      <c r="NQ64" s="197">
        <f t="shared" ca="1" si="587"/>
        <v>3308546.2330801217</v>
      </c>
      <c r="NR64" s="197">
        <f t="shared" ca="1" si="587"/>
        <v>2810986.0515689501</v>
      </c>
      <c r="NS64" s="197">
        <f t="shared" ca="1" si="587"/>
        <v>3016031.4335266696</v>
      </c>
      <c r="NT64" s="197">
        <f t="shared" ca="1" si="587"/>
        <v>3059303.481482123</v>
      </c>
      <c r="NU64" s="197">
        <f t="shared" ca="1" si="587"/>
        <v>3297089.4638366117</v>
      </c>
      <c r="NV64" s="197">
        <f t="shared" ca="1" si="587"/>
        <v>3493529.6763183242</v>
      </c>
      <c r="NW64" s="197">
        <f t="shared" ca="1" si="587"/>
        <v>2837913.2086671432</v>
      </c>
      <c r="NX64" s="197">
        <f t="shared" ca="1" si="587"/>
        <v>3427385.9073941624</v>
      </c>
      <c r="NY64" s="197">
        <f t="shared" ca="1" si="587"/>
        <v>2828373.1354722488</v>
      </c>
      <c r="NZ64" s="197">
        <f t="shared" ref="NZ64:QK64" ca="1" si="588">NZ63+NZ59</f>
        <v>2657762.8034763588</v>
      </c>
      <c r="OA64" s="197">
        <f t="shared" ca="1" si="588"/>
        <v>2886032.0684147035</v>
      </c>
      <c r="OB64" s="197">
        <f t="shared" ca="1" si="588"/>
        <v>2990967.4590508994</v>
      </c>
      <c r="OC64" s="197">
        <f t="shared" ca="1" si="588"/>
        <v>2589417.0969149778</v>
      </c>
      <c r="OD64" s="197">
        <f t="shared" ca="1" si="588"/>
        <v>2879317.2281327765</v>
      </c>
      <c r="OE64" s="197">
        <f t="shared" ca="1" si="588"/>
        <v>2995297.847656853</v>
      </c>
      <c r="OF64" s="197">
        <f t="shared" ca="1" si="588"/>
        <v>2988055.2527414244</v>
      </c>
      <c r="OG64" s="197">
        <f t="shared" ca="1" si="588"/>
        <v>3148595.6228889716</v>
      </c>
      <c r="OH64" s="197">
        <f t="shared" ca="1" si="588"/>
        <v>3171493.3620386631</v>
      </c>
      <c r="OI64" s="197">
        <f t="shared" ca="1" si="588"/>
        <v>3505780.1838126611</v>
      </c>
      <c r="OJ64" s="197">
        <f t="shared" ca="1" si="588"/>
        <v>2861552.4027381875</v>
      </c>
      <c r="OK64" s="197">
        <f t="shared" ca="1" si="588"/>
        <v>3092076.0007138136</v>
      </c>
      <c r="OL64" s="197">
        <f t="shared" ca="1" si="588"/>
        <v>3300411.5908631859</v>
      </c>
      <c r="OM64" s="197">
        <f t="shared" ca="1" si="588"/>
        <v>3206365.7142290073</v>
      </c>
      <c r="ON64" s="197">
        <f t="shared" ca="1" si="588"/>
        <v>2614663.7364404676</v>
      </c>
      <c r="OO64" s="197">
        <f t="shared" ca="1" si="588"/>
        <v>3235106.1378626078</v>
      </c>
      <c r="OP64" s="197">
        <f t="shared" ca="1" si="588"/>
        <v>3168101.7630667533</v>
      </c>
      <c r="OQ64" s="197">
        <f t="shared" ca="1" si="588"/>
        <v>3088826.5007998943</v>
      </c>
      <c r="OR64" s="197">
        <f t="shared" ca="1" si="588"/>
        <v>2831229.7799602798</v>
      </c>
      <c r="OS64" s="197">
        <f t="shared" ca="1" si="588"/>
        <v>3248200.2043067496</v>
      </c>
      <c r="OT64" s="197">
        <f t="shared" ca="1" si="588"/>
        <v>3272618.2083804295</v>
      </c>
      <c r="OU64" s="197">
        <f t="shared" ca="1" si="588"/>
        <v>2828619.1610009093</v>
      </c>
      <c r="OV64" s="197">
        <f t="shared" ca="1" si="588"/>
        <v>3070871.3231291194</v>
      </c>
      <c r="OW64" s="197">
        <f t="shared" ca="1" si="588"/>
        <v>2944474.1374465241</v>
      </c>
      <c r="OX64" s="197">
        <f t="shared" ca="1" si="588"/>
        <v>2598284.1363438498</v>
      </c>
      <c r="OY64" s="197">
        <f t="shared" ca="1" si="588"/>
        <v>3190753.3361843526</v>
      </c>
      <c r="OZ64" s="197">
        <f t="shared" ca="1" si="588"/>
        <v>2775895.3097109757</v>
      </c>
      <c r="PA64" s="197">
        <f t="shared" ca="1" si="588"/>
        <v>2935447.8054232192</v>
      </c>
      <c r="PB64" s="197">
        <f t="shared" ca="1" si="588"/>
        <v>2822854.4337775675</v>
      </c>
      <c r="PC64" s="197">
        <f t="shared" ca="1" si="588"/>
        <v>3081746.8239735556</v>
      </c>
      <c r="PD64" s="197">
        <f t="shared" ca="1" si="588"/>
        <v>2819717.2305694968</v>
      </c>
      <c r="PE64" s="197">
        <f t="shared" ca="1" si="588"/>
        <v>3279503.9351120596</v>
      </c>
      <c r="PF64" s="197">
        <f t="shared" ca="1" si="588"/>
        <v>3248478.7936747218</v>
      </c>
      <c r="PG64" s="197">
        <f t="shared" ca="1" si="588"/>
        <v>3439873.0266686343</v>
      </c>
      <c r="PH64" s="197">
        <f t="shared" ca="1" si="588"/>
        <v>3253905.2950878078</v>
      </c>
      <c r="PI64" s="197">
        <f t="shared" ca="1" si="588"/>
        <v>3040359.9951181519</v>
      </c>
      <c r="PJ64" s="197">
        <f t="shared" ca="1" si="588"/>
        <v>3216243.5784056471</v>
      </c>
      <c r="PK64" s="197">
        <f t="shared" ca="1" si="588"/>
        <v>3486705.0238594981</v>
      </c>
      <c r="PL64" s="197">
        <f t="shared" ca="1" si="588"/>
        <v>2892907.9880062127</v>
      </c>
      <c r="PM64" s="197">
        <f t="shared" ca="1" si="588"/>
        <v>2873609.7264628154</v>
      </c>
      <c r="PN64" s="197">
        <f t="shared" ca="1" si="588"/>
        <v>2461854.5695358752</v>
      </c>
      <c r="PO64" s="197">
        <f t="shared" ca="1" si="588"/>
        <v>2969147.0844203508</v>
      </c>
      <c r="PP64" s="197">
        <f t="shared" ca="1" si="588"/>
        <v>2974563.7838007719</v>
      </c>
      <c r="PQ64" s="197">
        <f t="shared" ca="1" si="588"/>
        <v>3061296.043182441</v>
      </c>
      <c r="PR64" s="197">
        <f t="shared" ca="1" si="588"/>
        <v>3273580.0078006089</v>
      </c>
      <c r="PS64" s="197">
        <f t="shared" ca="1" si="588"/>
        <v>3236047.9647304262</v>
      </c>
      <c r="PT64" s="197">
        <f t="shared" ca="1" si="588"/>
        <v>3134495.6949534877</v>
      </c>
      <c r="PU64" s="197">
        <f t="shared" ca="1" si="588"/>
        <v>2941961.0393410861</v>
      </c>
      <c r="PV64" s="197">
        <f t="shared" ca="1" si="588"/>
        <v>2811798.8613307085</v>
      </c>
      <c r="PW64" s="197">
        <f t="shared" ca="1" si="588"/>
        <v>3383037.6671712641</v>
      </c>
      <c r="PX64" s="197">
        <f t="shared" ca="1" si="588"/>
        <v>3396501.6294137612</v>
      </c>
      <c r="PY64" s="197">
        <f t="shared" ca="1" si="588"/>
        <v>3034855.00632883</v>
      </c>
      <c r="PZ64" s="197">
        <f t="shared" ca="1" si="588"/>
        <v>2960204.9547211342</v>
      </c>
      <c r="QA64" s="197">
        <f t="shared" ca="1" si="588"/>
        <v>3409730.0232138149</v>
      </c>
      <c r="QB64" s="197">
        <f t="shared" ca="1" si="588"/>
        <v>2942237.5003614435</v>
      </c>
      <c r="QC64" s="197">
        <f t="shared" ca="1" si="588"/>
        <v>3215468.0168352402</v>
      </c>
      <c r="QD64" s="197">
        <f t="shared" ca="1" si="588"/>
        <v>3121570.2408164153</v>
      </c>
      <c r="QE64" s="197">
        <f t="shared" ca="1" si="588"/>
        <v>3006086.2640336892</v>
      </c>
      <c r="QF64" s="197">
        <f t="shared" ca="1" si="588"/>
        <v>3034178.6382905752</v>
      </c>
      <c r="QG64" s="197">
        <f t="shared" ca="1" si="588"/>
        <v>3173625.4678894482</v>
      </c>
      <c r="QH64" s="197">
        <f t="shared" ca="1" si="588"/>
        <v>2575445.9852253161</v>
      </c>
      <c r="QI64" s="197">
        <f t="shared" ca="1" si="588"/>
        <v>2907750.1383728953</v>
      </c>
      <c r="QJ64" s="197">
        <f t="shared" ca="1" si="588"/>
        <v>3475788.3327094577</v>
      </c>
      <c r="QK64" s="197">
        <f t="shared" ca="1" si="588"/>
        <v>2887192.9045592858</v>
      </c>
      <c r="QL64" s="197">
        <f t="shared" ref="QL64:SW64" ca="1" si="589">QL63+QL59</f>
        <v>3105922.9121889067</v>
      </c>
      <c r="QM64" s="197">
        <f t="shared" ca="1" si="589"/>
        <v>3107986.4634079617</v>
      </c>
      <c r="QN64" s="197">
        <f t="shared" ca="1" si="589"/>
        <v>2978007.7469475134</v>
      </c>
      <c r="QO64" s="197">
        <f t="shared" ca="1" si="589"/>
        <v>3407189.1766816378</v>
      </c>
      <c r="QP64" s="197">
        <f t="shared" ca="1" si="589"/>
        <v>3066811.6884760531</v>
      </c>
      <c r="QQ64" s="197">
        <f t="shared" ca="1" si="589"/>
        <v>2585005.0670745536</v>
      </c>
      <c r="QR64" s="197">
        <f t="shared" ca="1" si="589"/>
        <v>3123063.1657986371</v>
      </c>
      <c r="QS64" s="197">
        <f t="shared" ca="1" si="589"/>
        <v>3413154.090180275</v>
      </c>
      <c r="QT64" s="197">
        <f t="shared" ca="1" si="589"/>
        <v>3312040.7241716436</v>
      </c>
      <c r="QU64" s="197">
        <f t="shared" ca="1" si="589"/>
        <v>3204690.4073378602</v>
      </c>
      <c r="QV64" s="197">
        <f t="shared" ca="1" si="589"/>
        <v>2638639.2729299627</v>
      </c>
      <c r="QW64" s="197">
        <f t="shared" ca="1" si="589"/>
        <v>3334035.2981991791</v>
      </c>
      <c r="QX64" s="197">
        <f t="shared" ca="1" si="589"/>
        <v>3221043.5371023295</v>
      </c>
      <c r="QY64" s="197">
        <f t="shared" ca="1" si="589"/>
        <v>2873172.5358400969</v>
      </c>
      <c r="QZ64" s="197">
        <f t="shared" ca="1" si="589"/>
        <v>2571140.3976035612</v>
      </c>
      <c r="RA64" s="197">
        <f t="shared" ca="1" si="589"/>
        <v>3056148.9701103675</v>
      </c>
      <c r="RB64" s="197">
        <f t="shared" ca="1" si="589"/>
        <v>2879956.545100606</v>
      </c>
      <c r="RC64" s="197">
        <f t="shared" ca="1" si="589"/>
        <v>3413370.7634304152</v>
      </c>
      <c r="RD64" s="197">
        <f t="shared" ca="1" si="589"/>
        <v>2826268.8189947796</v>
      </c>
      <c r="RE64" s="197">
        <f t="shared" ca="1" si="589"/>
        <v>2984236.6363435271</v>
      </c>
      <c r="RF64" s="197">
        <f t="shared" ca="1" si="589"/>
        <v>2727589.6284136018</v>
      </c>
      <c r="RG64" s="197">
        <f t="shared" ca="1" si="589"/>
        <v>2694939.5901323948</v>
      </c>
      <c r="RH64" s="197">
        <f t="shared" ca="1" si="589"/>
        <v>2813674.0037101316</v>
      </c>
      <c r="RI64" s="197">
        <f t="shared" ca="1" si="589"/>
        <v>3439384.4503121944</v>
      </c>
      <c r="RJ64" s="197">
        <f t="shared" ca="1" si="589"/>
        <v>3075212.6636094819</v>
      </c>
      <c r="RK64" s="197">
        <f t="shared" ca="1" si="589"/>
        <v>3088094.5741213541</v>
      </c>
      <c r="RL64" s="197">
        <f t="shared" ca="1" si="589"/>
        <v>3364944.4755591722</v>
      </c>
      <c r="RM64" s="197">
        <f t="shared" ca="1" si="589"/>
        <v>3276809.7302845791</v>
      </c>
      <c r="RN64" s="197">
        <f t="shared" ca="1" si="589"/>
        <v>3234663.8787165759</v>
      </c>
      <c r="RO64" s="197">
        <f t="shared" ca="1" si="589"/>
        <v>3020938.518190966</v>
      </c>
      <c r="RP64" s="197">
        <f t="shared" ca="1" si="589"/>
        <v>3012592.3477463447</v>
      </c>
      <c r="RQ64" s="197">
        <f t="shared" ca="1" si="589"/>
        <v>2973725.5037882365</v>
      </c>
      <c r="RR64" s="197">
        <f t="shared" ca="1" si="589"/>
        <v>3146978.2326330817</v>
      </c>
      <c r="RS64" s="197">
        <f t="shared" ca="1" si="589"/>
        <v>3017758.4034313099</v>
      </c>
      <c r="RT64" s="197">
        <f t="shared" ca="1" si="589"/>
        <v>3009628.1209229953</v>
      </c>
      <c r="RU64" s="197">
        <f t="shared" ca="1" si="589"/>
        <v>2883544.5526353903</v>
      </c>
      <c r="RV64" s="197">
        <f t="shared" ca="1" si="589"/>
        <v>3096301.2434144923</v>
      </c>
      <c r="RW64" s="197">
        <f t="shared" ca="1" si="589"/>
        <v>3224017.6094838129</v>
      </c>
      <c r="RX64" s="197">
        <f t="shared" ca="1" si="589"/>
        <v>2549461.3639344191</v>
      </c>
      <c r="RY64" s="197">
        <f t="shared" ca="1" si="589"/>
        <v>3102089.7848159955</v>
      </c>
      <c r="RZ64" s="197">
        <f t="shared" ca="1" si="589"/>
        <v>3442416.9610467786</v>
      </c>
      <c r="SA64" s="197">
        <f t="shared" ca="1" si="589"/>
        <v>2983711.4031891171</v>
      </c>
      <c r="SB64" s="197">
        <f t="shared" ca="1" si="589"/>
        <v>3499803.8316586679</v>
      </c>
      <c r="SC64" s="197">
        <f t="shared" ca="1" si="589"/>
        <v>3373218.692576197</v>
      </c>
      <c r="SD64" s="197">
        <f t="shared" ca="1" si="589"/>
        <v>3436675.1482248348</v>
      </c>
      <c r="SE64" s="197">
        <f t="shared" ca="1" si="589"/>
        <v>3126599.0305075338</v>
      </c>
      <c r="SF64" s="197">
        <f t="shared" ca="1" si="589"/>
        <v>3168066.2154979473</v>
      </c>
      <c r="SG64" s="197">
        <f t="shared" ca="1" si="589"/>
        <v>3395673.0147507256</v>
      </c>
      <c r="SH64" s="197">
        <f t="shared" ca="1" si="589"/>
        <v>3149499.5551590705</v>
      </c>
      <c r="SI64" s="197">
        <f t="shared" ca="1" si="589"/>
        <v>3335120.131249154</v>
      </c>
      <c r="SJ64" s="197">
        <f t="shared" ca="1" si="589"/>
        <v>2937017.4851029841</v>
      </c>
      <c r="SK64" s="197">
        <f t="shared" ca="1" si="589"/>
        <v>3019573.262128585</v>
      </c>
      <c r="SL64" s="197">
        <f t="shared" ca="1" si="589"/>
        <v>3079912.1454142239</v>
      </c>
      <c r="SM64" s="197">
        <f t="shared" ca="1" si="589"/>
        <v>2895234.7017439404</v>
      </c>
      <c r="SN64" s="197">
        <f t="shared" ca="1" si="589"/>
        <v>2869185.4828237025</v>
      </c>
      <c r="SO64" s="197">
        <f t="shared" ca="1" si="589"/>
        <v>3046642.2484351154</v>
      </c>
      <c r="SP64" s="197">
        <f t="shared" ca="1" si="589"/>
        <v>3231916.6588536301</v>
      </c>
      <c r="SQ64" s="197">
        <f t="shared" ca="1" si="589"/>
        <v>3153942.6735391133</v>
      </c>
      <c r="SR64" s="197">
        <f t="shared" ca="1" si="589"/>
        <v>2915720.5996522084</v>
      </c>
      <c r="SS64" s="197">
        <f t="shared" ca="1" si="589"/>
        <v>3311916.9128807262</v>
      </c>
      <c r="ST64" s="197">
        <f t="shared" ca="1" si="589"/>
        <v>2965666.0246230201</v>
      </c>
      <c r="SU64" s="197">
        <f t="shared" ca="1" si="589"/>
        <v>3028273.9602875793</v>
      </c>
      <c r="SV64" s="197">
        <f t="shared" ca="1" si="589"/>
        <v>3389992.9798709089</v>
      </c>
      <c r="SW64" s="197">
        <f t="shared" ca="1" si="589"/>
        <v>2779055.2327748518</v>
      </c>
      <c r="SX64" s="197">
        <f t="shared" ref="SX64:VI64" ca="1" si="590">SX63+SX59</f>
        <v>3164629.0481507014</v>
      </c>
      <c r="SY64" s="197">
        <f t="shared" ca="1" si="590"/>
        <v>2605622.1996365935</v>
      </c>
      <c r="SZ64" s="197">
        <f t="shared" ca="1" si="590"/>
        <v>3088849.9993543588</v>
      </c>
      <c r="TA64" s="197">
        <f t="shared" ca="1" si="590"/>
        <v>3054679.7073855274</v>
      </c>
      <c r="TB64" s="197">
        <f t="shared" ca="1" si="590"/>
        <v>3179753.308291086</v>
      </c>
      <c r="TC64" s="197">
        <f t="shared" ca="1" si="590"/>
        <v>3233295.7289486937</v>
      </c>
      <c r="TD64" s="197">
        <f t="shared" ca="1" si="590"/>
        <v>2512998.4520790824</v>
      </c>
      <c r="TE64" s="197">
        <f t="shared" ca="1" si="590"/>
        <v>2917226.8251679773</v>
      </c>
      <c r="TF64" s="197">
        <f t="shared" ca="1" si="590"/>
        <v>2975453.7537590889</v>
      </c>
      <c r="TG64" s="197">
        <f t="shared" ca="1" si="590"/>
        <v>3076491.6290873643</v>
      </c>
      <c r="TH64" s="197">
        <f t="shared" ca="1" si="590"/>
        <v>3231207.2051368011</v>
      </c>
      <c r="TI64" s="197">
        <f t="shared" ca="1" si="590"/>
        <v>2880013.7741017998</v>
      </c>
      <c r="TJ64" s="197">
        <f t="shared" ca="1" si="590"/>
        <v>3450915.9199623121</v>
      </c>
      <c r="TK64" s="197">
        <f t="shared" ca="1" si="590"/>
        <v>3338281.4309950159</v>
      </c>
      <c r="TL64" s="197">
        <f t="shared" ca="1" si="590"/>
        <v>3428765.2673275946</v>
      </c>
      <c r="TM64" s="197">
        <f t="shared" ca="1" si="590"/>
        <v>3089527.6531649558</v>
      </c>
      <c r="TN64" s="197">
        <f t="shared" ca="1" si="590"/>
        <v>3173724.4821602842</v>
      </c>
      <c r="TO64" s="197">
        <f t="shared" ca="1" si="590"/>
        <v>2824669.6687212018</v>
      </c>
      <c r="TP64" s="197">
        <f t="shared" ca="1" si="590"/>
        <v>3355422.398727484</v>
      </c>
      <c r="TQ64" s="197">
        <f t="shared" ca="1" si="590"/>
        <v>2865953.0253769006</v>
      </c>
      <c r="TR64" s="197">
        <f t="shared" ca="1" si="590"/>
        <v>2777797.5957942642</v>
      </c>
      <c r="TS64" s="197">
        <f t="shared" ca="1" si="590"/>
        <v>3066668.3784933053</v>
      </c>
      <c r="TT64" s="197">
        <f t="shared" ca="1" si="590"/>
        <v>3108531.4357332811</v>
      </c>
      <c r="TU64" s="197">
        <f t="shared" ca="1" si="590"/>
        <v>2890976.4291821499</v>
      </c>
      <c r="TV64" s="197">
        <f t="shared" ca="1" si="590"/>
        <v>2842132.6644524559</v>
      </c>
      <c r="TW64" s="197">
        <f t="shared" ca="1" si="590"/>
        <v>2858914.121993416</v>
      </c>
      <c r="TX64" s="197">
        <f t="shared" ca="1" si="590"/>
        <v>3153917.1029375065</v>
      </c>
      <c r="TY64" s="197">
        <f t="shared" ca="1" si="590"/>
        <v>3320564.0712399017</v>
      </c>
      <c r="TZ64" s="197">
        <f t="shared" ca="1" si="590"/>
        <v>2741765.3909257203</v>
      </c>
      <c r="UA64" s="197">
        <f t="shared" ca="1" si="590"/>
        <v>2750841.3380018654</v>
      </c>
      <c r="UB64" s="197">
        <f t="shared" ca="1" si="590"/>
        <v>3323929.9238689053</v>
      </c>
      <c r="UC64" s="197">
        <f t="shared" ca="1" si="590"/>
        <v>3108790.8806745154</v>
      </c>
      <c r="UD64" s="197">
        <f t="shared" ca="1" si="590"/>
        <v>3084506.2734696679</v>
      </c>
      <c r="UE64" s="197">
        <f t="shared" ca="1" si="590"/>
        <v>2724609.8026582384</v>
      </c>
      <c r="UF64" s="197">
        <f t="shared" ca="1" si="590"/>
        <v>3200773.7098887064</v>
      </c>
      <c r="UG64" s="197">
        <f t="shared" ca="1" si="590"/>
        <v>2899884.4997055409</v>
      </c>
      <c r="UH64" s="197">
        <f t="shared" ca="1" si="590"/>
        <v>2956685.453397118</v>
      </c>
      <c r="UI64" s="197">
        <f t="shared" ca="1" si="590"/>
        <v>2993227.9487779429</v>
      </c>
      <c r="UJ64" s="197">
        <f t="shared" ca="1" si="590"/>
        <v>2984447.0851106574</v>
      </c>
      <c r="UK64" s="197">
        <f t="shared" ca="1" si="590"/>
        <v>2537661.843225474</v>
      </c>
      <c r="UL64" s="197">
        <f t="shared" ca="1" si="590"/>
        <v>3249314.3335628519</v>
      </c>
      <c r="UM64" s="197">
        <f t="shared" ca="1" si="590"/>
        <v>3003275.9227044899</v>
      </c>
      <c r="UN64" s="197">
        <f t="shared" ca="1" si="590"/>
        <v>3047371.1638313266</v>
      </c>
      <c r="UO64" s="197">
        <f t="shared" ca="1" si="590"/>
        <v>2879082.0295963027</v>
      </c>
      <c r="UP64" s="197">
        <f t="shared" ca="1" si="590"/>
        <v>3407934.0738437027</v>
      </c>
      <c r="UQ64" s="197">
        <f t="shared" ca="1" si="590"/>
        <v>2875501.016874189</v>
      </c>
      <c r="UR64" s="197">
        <f t="shared" ca="1" si="590"/>
        <v>3009470.141840193</v>
      </c>
      <c r="US64" s="197">
        <f t="shared" ca="1" si="590"/>
        <v>2586695.7461135122</v>
      </c>
      <c r="UT64" s="197">
        <f t="shared" ca="1" si="590"/>
        <v>3221908.6640027212</v>
      </c>
      <c r="UU64" s="197">
        <f t="shared" ca="1" si="590"/>
        <v>2873095.8876870601</v>
      </c>
      <c r="UV64" s="197">
        <f t="shared" ca="1" si="590"/>
        <v>2870593.8995357705</v>
      </c>
      <c r="UW64" s="197">
        <f t="shared" ca="1" si="590"/>
        <v>3102142.1503693024</v>
      </c>
      <c r="UX64" s="197">
        <f t="shared" ca="1" si="590"/>
        <v>2938363.6390919783</v>
      </c>
      <c r="UY64" s="197">
        <f t="shared" ca="1" si="590"/>
        <v>3171685.3317984529</v>
      </c>
      <c r="UZ64" s="197">
        <f t="shared" ca="1" si="590"/>
        <v>3174741.3643709496</v>
      </c>
      <c r="VA64" s="197">
        <f t="shared" ca="1" si="590"/>
        <v>3095833.798939303</v>
      </c>
      <c r="VB64" s="197">
        <f t="shared" ca="1" si="590"/>
        <v>2820220.0450947564</v>
      </c>
      <c r="VC64" s="197">
        <f t="shared" ca="1" si="590"/>
        <v>2773318.6250622203</v>
      </c>
      <c r="VD64" s="197">
        <f t="shared" ca="1" si="590"/>
        <v>2716982.7324568531</v>
      </c>
      <c r="VE64" s="197">
        <f t="shared" ca="1" si="590"/>
        <v>2925291.3391683823</v>
      </c>
      <c r="VF64" s="197">
        <f t="shared" ca="1" si="590"/>
        <v>3073799.0395050333</v>
      </c>
      <c r="VG64" s="197">
        <f t="shared" ca="1" si="590"/>
        <v>2940091.7567073894</v>
      </c>
      <c r="VH64" s="197">
        <f t="shared" ca="1" si="590"/>
        <v>3073963.2328235973</v>
      </c>
      <c r="VI64" s="197">
        <f t="shared" ca="1" si="590"/>
        <v>3279664.5298751723</v>
      </c>
      <c r="VJ64" s="197">
        <f t="shared" ref="VJ64:XU64" ca="1" si="591">VJ63+VJ59</f>
        <v>3000411.6358332653</v>
      </c>
      <c r="VK64" s="197">
        <f t="shared" ca="1" si="591"/>
        <v>2559165.103480746</v>
      </c>
      <c r="VL64" s="197">
        <f t="shared" ca="1" si="591"/>
        <v>3578276.8164279372</v>
      </c>
      <c r="VM64" s="197">
        <f t="shared" ca="1" si="591"/>
        <v>3426108.1330705527</v>
      </c>
      <c r="VN64" s="197">
        <f t="shared" ca="1" si="591"/>
        <v>3203141.5599325001</v>
      </c>
      <c r="VO64" s="197">
        <f t="shared" ca="1" si="591"/>
        <v>2606138.8692421047</v>
      </c>
      <c r="VP64" s="197">
        <f t="shared" ca="1" si="591"/>
        <v>3070050.6634020796</v>
      </c>
      <c r="VQ64" s="197">
        <f t="shared" ca="1" si="591"/>
        <v>3068056.0070991446</v>
      </c>
      <c r="VR64" s="197">
        <f t="shared" ca="1" si="591"/>
        <v>2893865.3720260751</v>
      </c>
      <c r="VS64" s="197">
        <f t="shared" ca="1" si="591"/>
        <v>2516432.7139842529</v>
      </c>
      <c r="VT64" s="197">
        <f t="shared" ca="1" si="591"/>
        <v>3047730.135957072</v>
      </c>
      <c r="VU64" s="197">
        <f t="shared" ca="1" si="591"/>
        <v>2990817.4756662184</v>
      </c>
      <c r="VV64" s="197">
        <f t="shared" ca="1" si="591"/>
        <v>3132171.8228038521</v>
      </c>
      <c r="VW64" s="197">
        <f t="shared" ca="1" si="591"/>
        <v>3080557.622977389</v>
      </c>
      <c r="VX64" s="197">
        <f t="shared" ca="1" si="591"/>
        <v>2991996.583468846</v>
      </c>
      <c r="VY64" s="197">
        <f t="shared" ca="1" si="591"/>
        <v>3052957.1616761219</v>
      </c>
      <c r="VZ64" s="197">
        <f t="shared" ca="1" si="591"/>
        <v>2856176.0534287952</v>
      </c>
      <c r="WA64" s="197">
        <f t="shared" ca="1" si="591"/>
        <v>2663186.5360742938</v>
      </c>
      <c r="WB64" s="197">
        <f t="shared" ca="1" si="591"/>
        <v>3206054.8613313511</v>
      </c>
      <c r="WC64" s="197">
        <f t="shared" ca="1" si="591"/>
        <v>2963641.7622291418</v>
      </c>
      <c r="WD64" s="197">
        <f t="shared" ca="1" si="591"/>
        <v>3380956.6216831892</v>
      </c>
      <c r="WE64" s="197">
        <f t="shared" ca="1" si="591"/>
        <v>2839525.1100056162</v>
      </c>
      <c r="WF64" s="197">
        <f t="shared" ca="1" si="591"/>
        <v>2860595.9393544672</v>
      </c>
      <c r="WG64" s="197">
        <f t="shared" ca="1" si="591"/>
        <v>2793563.8353202688</v>
      </c>
      <c r="WH64" s="197">
        <f t="shared" ca="1" si="591"/>
        <v>3204178.959638176</v>
      </c>
      <c r="WI64" s="197">
        <f t="shared" ca="1" si="591"/>
        <v>3053937.8188801669</v>
      </c>
      <c r="WJ64" s="197">
        <f t="shared" ca="1" si="591"/>
        <v>3329738.5365549671</v>
      </c>
      <c r="WK64" s="197">
        <f t="shared" ca="1" si="591"/>
        <v>3062294.1779438131</v>
      </c>
      <c r="WL64" s="197">
        <f t="shared" ca="1" si="591"/>
        <v>3265348.994716391</v>
      </c>
      <c r="WM64" s="197">
        <f t="shared" ca="1" si="591"/>
        <v>3346163.1549895685</v>
      </c>
      <c r="WN64" s="197">
        <f t="shared" ca="1" si="591"/>
        <v>2933731.2873708881</v>
      </c>
      <c r="WO64" s="197">
        <f t="shared" ca="1" si="591"/>
        <v>3106884.3259637374</v>
      </c>
      <c r="WP64" s="197">
        <f t="shared" ca="1" si="591"/>
        <v>3413208.9810729576</v>
      </c>
      <c r="WQ64" s="197">
        <f t="shared" ca="1" si="591"/>
        <v>3488831.5471331221</v>
      </c>
      <c r="WR64" s="197">
        <f t="shared" ca="1" si="591"/>
        <v>3226584.9757992858</v>
      </c>
      <c r="WS64" s="197">
        <f t="shared" ca="1" si="591"/>
        <v>3123458.8385308255</v>
      </c>
      <c r="WT64" s="197">
        <f t="shared" ca="1" si="591"/>
        <v>3022761.4072121643</v>
      </c>
      <c r="WU64" s="197">
        <f t="shared" ca="1" si="591"/>
        <v>2975475.2281077043</v>
      </c>
      <c r="WV64" s="197">
        <f t="shared" ca="1" si="591"/>
        <v>2890185.6354507366</v>
      </c>
      <c r="WW64" s="197">
        <f t="shared" ca="1" si="591"/>
        <v>3272973.6246734587</v>
      </c>
      <c r="WX64" s="197">
        <f t="shared" ca="1" si="591"/>
        <v>3313459.1899074018</v>
      </c>
      <c r="WY64" s="197">
        <f t="shared" ca="1" si="591"/>
        <v>3163609.0897226371</v>
      </c>
      <c r="WZ64" s="197">
        <f t="shared" ca="1" si="591"/>
        <v>2987225.011619152</v>
      </c>
      <c r="XA64" s="197">
        <f t="shared" ca="1" si="591"/>
        <v>3123958.0641812677</v>
      </c>
      <c r="XB64" s="197">
        <f t="shared" ca="1" si="591"/>
        <v>3323712.3418385889</v>
      </c>
      <c r="XC64" s="197">
        <f t="shared" ca="1" si="591"/>
        <v>2780931.5492935805</v>
      </c>
      <c r="XD64" s="197">
        <f t="shared" ca="1" si="591"/>
        <v>3037938.764554176</v>
      </c>
      <c r="XE64" s="197">
        <f t="shared" ca="1" si="591"/>
        <v>2896631.8234600914</v>
      </c>
      <c r="XF64" s="197">
        <f t="shared" ca="1" si="591"/>
        <v>3346528.5556652388</v>
      </c>
      <c r="XG64" s="197">
        <f t="shared" ca="1" si="591"/>
        <v>2868839.4480181346</v>
      </c>
      <c r="XH64" s="197">
        <f t="shared" ca="1" si="591"/>
        <v>3282868.7831081273</v>
      </c>
      <c r="XI64" s="197">
        <f t="shared" ca="1" si="591"/>
        <v>2972478.8241444584</v>
      </c>
      <c r="XJ64" s="197">
        <f t="shared" ca="1" si="591"/>
        <v>3002262.4979036972</v>
      </c>
      <c r="XK64" s="197">
        <f t="shared" ca="1" si="591"/>
        <v>2501584.8330900823</v>
      </c>
      <c r="XL64" s="197">
        <f t="shared" ca="1" si="591"/>
        <v>3436842.8914747881</v>
      </c>
      <c r="XM64" s="197">
        <f t="shared" ca="1" si="591"/>
        <v>2776360.2495933473</v>
      </c>
      <c r="XN64" s="197">
        <f t="shared" ca="1" si="591"/>
        <v>3324456.5757879624</v>
      </c>
      <c r="XO64" s="197">
        <f t="shared" ca="1" si="591"/>
        <v>2996109.8302024067</v>
      </c>
      <c r="XP64" s="197">
        <f t="shared" ca="1" si="591"/>
        <v>3426096.1383648515</v>
      </c>
      <c r="XQ64" s="197">
        <f t="shared" ca="1" si="591"/>
        <v>2883666.7630416937</v>
      </c>
      <c r="XR64" s="197">
        <f t="shared" ca="1" si="591"/>
        <v>2643853.8299757494</v>
      </c>
      <c r="XS64" s="197">
        <f t="shared" ca="1" si="591"/>
        <v>3096335.1524308636</v>
      </c>
      <c r="XT64" s="197">
        <f t="shared" ca="1" si="591"/>
        <v>3357647.0359603991</v>
      </c>
      <c r="XU64" s="197">
        <f t="shared" ca="1" si="591"/>
        <v>3123211.5527569372</v>
      </c>
      <c r="XV64" s="197">
        <f t="shared" ref="XV64:AAG64" ca="1" si="592">XV63+XV59</f>
        <v>3128183.4544937974</v>
      </c>
      <c r="XW64" s="197">
        <f t="shared" ca="1" si="592"/>
        <v>2686037.6713183676</v>
      </c>
      <c r="XX64" s="197">
        <f t="shared" ca="1" si="592"/>
        <v>2757053.3671654863</v>
      </c>
      <c r="XY64" s="197">
        <f t="shared" ca="1" si="592"/>
        <v>3291879.6119985729</v>
      </c>
      <c r="XZ64" s="197">
        <f t="shared" ca="1" si="592"/>
        <v>2925533.0554130827</v>
      </c>
      <c r="YA64" s="197">
        <f t="shared" ca="1" si="592"/>
        <v>2965065.887585693</v>
      </c>
      <c r="YB64" s="197">
        <f t="shared" ca="1" si="592"/>
        <v>2932502.9556606505</v>
      </c>
      <c r="YC64" s="197">
        <f t="shared" ca="1" si="592"/>
        <v>2798727.2313094721</v>
      </c>
      <c r="YD64" s="197">
        <f t="shared" ca="1" si="592"/>
        <v>2715550.7089419691</v>
      </c>
      <c r="YE64" s="197">
        <f t="shared" ca="1" si="592"/>
        <v>3436325.3276899531</v>
      </c>
      <c r="YF64" s="197">
        <f t="shared" ca="1" si="592"/>
        <v>2967563.3814960965</v>
      </c>
      <c r="YG64" s="197">
        <f t="shared" ca="1" si="592"/>
        <v>2923946.2385852328</v>
      </c>
      <c r="YH64" s="197">
        <f t="shared" ca="1" si="592"/>
        <v>2581305.1009989306</v>
      </c>
      <c r="YI64" s="197">
        <f t="shared" ca="1" si="592"/>
        <v>2914959.3031114098</v>
      </c>
      <c r="YJ64" s="197">
        <f t="shared" ca="1" si="592"/>
        <v>2670943.3498241184</v>
      </c>
      <c r="YK64" s="197">
        <f t="shared" ca="1" si="592"/>
        <v>2780662.4862921997</v>
      </c>
      <c r="YL64" s="197">
        <f t="shared" ca="1" si="592"/>
        <v>3358628.3741949797</v>
      </c>
      <c r="YM64" s="197">
        <f t="shared" ca="1" si="592"/>
        <v>3287529.7330780015</v>
      </c>
      <c r="YN64" s="197">
        <f t="shared" ca="1" si="592"/>
        <v>2824597.2099056379</v>
      </c>
      <c r="YO64" s="197">
        <f t="shared" ca="1" si="592"/>
        <v>3054450.3650142681</v>
      </c>
      <c r="YP64" s="197">
        <f t="shared" ca="1" si="592"/>
        <v>3195827.7267884724</v>
      </c>
      <c r="YQ64" s="197">
        <f t="shared" ca="1" si="592"/>
        <v>3516128.460431925</v>
      </c>
      <c r="YR64" s="197">
        <f t="shared" ca="1" si="592"/>
        <v>2677601.4584732247</v>
      </c>
      <c r="YS64" s="197">
        <f t="shared" ca="1" si="592"/>
        <v>2662282.4063350204</v>
      </c>
      <c r="YT64" s="197">
        <f t="shared" ca="1" si="592"/>
        <v>3436464.3990805331</v>
      </c>
      <c r="YU64" s="197">
        <f t="shared" ca="1" si="592"/>
        <v>2832096.2122410997</v>
      </c>
      <c r="YV64" s="197">
        <f t="shared" ca="1" si="592"/>
        <v>3475869.4224436451</v>
      </c>
      <c r="YW64" s="197">
        <f t="shared" ca="1" si="592"/>
        <v>3670165.5157758077</v>
      </c>
      <c r="YX64" s="197">
        <f t="shared" ca="1" si="592"/>
        <v>3055387.5915186121</v>
      </c>
      <c r="YY64" s="197">
        <f t="shared" ca="1" si="592"/>
        <v>3204938.117586216</v>
      </c>
      <c r="YZ64" s="197">
        <f t="shared" ca="1" si="592"/>
        <v>2971422.4122519107</v>
      </c>
      <c r="ZA64" s="197">
        <f t="shared" ca="1" si="592"/>
        <v>3458287.8056399897</v>
      </c>
      <c r="ZB64" s="197">
        <f t="shared" ca="1" si="592"/>
        <v>2689671.1986557068</v>
      </c>
      <c r="ZC64" s="197">
        <f t="shared" ca="1" si="592"/>
        <v>2844126.3938666191</v>
      </c>
      <c r="ZD64" s="197">
        <f t="shared" ca="1" si="592"/>
        <v>2741324.4664848726</v>
      </c>
      <c r="ZE64" s="197">
        <f t="shared" ca="1" si="592"/>
        <v>2956334.9916331079</v>
      </c>
      <c r="ZF64" s="197">
        <f t="shared" ca="1" si="592"/>
        <v>2836701.0930360784</v>
      </c>
      <c r="ZG64" s="197">
        <f t="shared" ca="1" si="592"/>
        <v>2958141.3418993028</v>
      </c>
      <c r="ZH64" s="197">
        <f t="shared" ca="1" si="592"/>
        <v>2948035.9087336306</v>
      </c>
      <c r="ZI64" s="197">
        <f t="shared" ca="1" si="592"/>
        <v>3435987.5088661457</v>
      </c>
      <c r="ZJ64" s="197">
        <f t="shared" ca="1" si="592"/>
        <v>3313492.2212986168</v>
      </c>
      <c r="ZK64" s="197">
        <f t="shared" ca="1" si="592"/>
        <v>3106702.6794977654</v>
      </c>
      <c r="ZL64" s="197">
        <f t="shared" ca="1" si="592"/>
        <v>2670044.7480575317</v>
      </c>
      <c r="ZM64" s="197">
        <f t="shared" ca="1" si="592"/>
        <v>2856578.779532826</v>
      </c>
      <c r="ZN64" s="197">
        <f t="shared" ca="1" si="592"/>
        <v>2931476.0692389612</v>
      </c>
      <c r="ZO64" s="197">
        <f t="shared" ca="1" si="592"/>
        <v>3050127.4172957563</v>
      </c>
      <c r="ZP64" s="197">
        <f t="shared" ca="1" si="592"/>
        <v>2913289.2502571139</v>
      </c>
      <c r="ZQ64" s="197">
        <f t="shared" ca="1" si="592"/>
        <v>3261459.9987975666</v>
      </c>
      <c r="ZR64" s="197">
        <f t="shared" ca="1" si="592"/>
        <v>3104283.8687485852</v>
      </c>
      <c r="ZS64" s="197">
        <f t="shared" ca="1" si="592"/>
        <v>3278413.1047945414</v>
      </c>
      <c r="ZT64" s="197">
        <f t="shared" ca="1" si="592"/>
        <v>3478868.5689345868</v>
      </c>
      <c r="ZU64" s="197">
        <f t="shared" ca="1" si="592"/>
        <v>3336368.5717930095</v>
      </c>
      <c r="ZV64" s="197">
        <f t="shared" ca="1" si="592"/>
        <v>2915273.3397296229</v>
      </c>
      <c r="ZW64" s="197">
        <f t="shared" ca="1" si="592"/>
        <v>3361306.2256035954</v>
      </c>
      <c r="ZX64" s="197">
        <f t="shared" ca="1" si="592"/>
        <v>3252481.2911389195</v>
      </c>
      <c r="ZY64" s="197">
        <f t="shared" ca="1" si="592"/>
        <v>2820614.0206392892</v>
      </c>
      <c r="ZZ64" s="197">
        <f t="shared" ca="1" si="592"/>
        <v>2654099.1730877715</v>
      </c>
      <c r="AAA64" s="197">
        <f t="shared" ca="1" si="592"/>
        <v>3220993.5219193147</v>
      </c>
      <c r="AAB64" s="197">
        <f t="shared" ca="1" si="592"/>
        <v>3244173.4503258821</v>
      </c>
      <c r="AAC64" s="197">
        <f t="shared" ca="1" si="592"/>
        <v>3269187.4277163511</v>
      </c>
      <c r="AAD64" s="197">
        <f t="shared" ca="1" si="592"/>
        <v>2626871.767718012</v>
      </c>
      <c r="AAE64" s="197">
        <f t="shared" ca="1" si="592"/>
        <v>2696538.3727729009</v>
      </c>
      <c r="AAF64" s="197">
        <f t="shared" ca="1" si="592"/>
        <v>2904097.0169522325</v>
      </c>
      <c r="AAG64" s="197">
        <f t="shared" ca="1" si="592"/>
        <v>2954893.8161347322</v>
      </c>
      <c r="AAH64" s="197">
        <f t="shared" ref="AAH64:ACS64" ca="1" si="593">AAH63+AAH59</f>
        <v>2938975.351568534</v>
      </c>
      <c r="AAI64" s="197">
        <f t="shared" ca="1" si="593"/>
        <v>3105777.3024588027</v>
      </c>
      <c r="AAJ64" s="197">
        <f t="shared" ca="1" si="593"/>
        <v>2730802.0383685562</v>
      </c>
      <c r="AAK64" s="197">
        <f t="shared" ca="1" si="593"/>
        <v>2945080.2900737096</v>
      </c>
      <c r="AAL64" s="197">
        <f t="shared" ca="1" si="593"/>
        <v>3114327.7945988551</v>
      </c>
      <c r="AAM64" s="197">
        <f t="shared" ca="1" si="593"/>
        <v>2902581.7590757511</v>
      </c>
      <c r="AAN64" s="197">
        <f t="shared" ca="1" si="593"/>
        <v>2940912.1671275832</v>
      </c>
      <c r="AAO64" s="197">
        <f t="shared" ca="1" si="593"/>
        <v>3579141.3465534784</v>
      </c>
      <c r="AAP64" s="197">
        <f t="shared" ca="1" si="593"/>
        <v>2883303.3111357521</v>
      </c>
      <c r="AAQ64" s="197">
        <f t="shared" ca="1" si="593"/>
        <v>3212609.7227682089</v>
      </c>
      <c r="AAR64" s="197">
        <f t="shared" ca="1" si="593"/>
        <v>2785045.0232771407</v>
      </c>
      <c r="AAS64" s="197">
        <f t="shared" ca="1" si="593"/>
        <v>2989654.6942286091</v>
      </c>
      <c r="AAT64" s="197">
        <f t="shared" ca="1" si="593"/>
        <v>3185167.5200454793</v>
      </c>
      <c r="AAU64" s="197">
        <f t="shared" ca="1" si="593"/>
        <v>3029761.0277072014</v>
      </c>
      <c r="AAV64" s="197">
        <f t="shared" ca="1" si="593"/>
        <v>2780509.7152771652</v>
      </c>
      <c r="AAW64" s="197">
        <f t="shared" ca="1" si="593"/>
        <v>3105439.9996921793</v>
      </c>
      <c r="AAX64" s="197">
        <f t="shared" ca="1" si="593"/>
        <v>3568794.7054672139</v>
      </c>
      <c r="AAY64" s="197">
        <f t="shared" ca="1" si="593"/>
        <v>2953046.3280775757</v>
      </c>
      <c r="AAZ64" s="197">
        <f t="shared" ca="1" si="593"/>
        <v>2606777.430487677</v>
      </c>
      <c r="ABA64" s="197">
        <f t="shared" ca="1" si="593"/>
        <v>3414376.7059615823</v>
      </c>
      <c r="ABB64" s="197">
        <f t="shared" ca="1" si="593"/>
        <v>2733076.9596039564</v>
      </c>
      <c r="ABC64" s="197">
        <f t="shared" ca="1" si="593"/>
        <v>3383779.674726597</v>
      </c>
      <c r="ABD64" s="197">
        <f t="shared" ca="1" si="593"/>
        <v>3154084.2910907008</v>
      </c>
      <c r="ABE64" s="197">
        <f t="shared" ca="1" si="593"/>
        <v>2623886.7330424786</v>
      </c>
      <c r="ABF64" s="197">
        <f t="shared" ca="1" si="593"/>
        <v>2874254.418069053</v>
      </c>
      <c r="ABG64" s="197">
        <f t="shared" ca="1" si="593"/>
        <v>2986707.58954268</v>
      </c>
      <c r="ABH64" s="197">
        <f t="shared" ca="1" si="593"/>
        <v>3028721.7724948274</v>
      </c>
      <c r="ABI64" s="197">
        <f t="shared" ca="1" si="593"/>
        <v>2931836.8647466833</v>
      </c>
      <c r="ABJ64" s="197">
        <f t="shared" ca="1" si="593"/>
        <v>3251920.9278817256</v>
      </c>
      <c r="ABK64" s="197">
        <f t="shared" ca="1" si="593"/>
        <v>2873351.2036677878</v>
      </c>
      <c r="ABL64" s="197">
        <f t="shared" ca="1" si="593"/>
        <v>2883699.6374431015</v>
      </c>
      <c r="ABM64" s="197">
        <f t="shared" ca="1" si="593"/>
        <v>3042292.8310287213</v>
      </c>
      <c r="ABN64" s="197">
        <f t="shared" ca="1" si="593"/>
        <v>2578760.3710928163</v>
      </c>
      <c r="ABO64" s="197">
        <f t="shared" ca="1" si="593"/>
        <v>3257153.1706704916</v>
      </c>
      <c r="ABP64" s="197">
        <f t="shared" ca="1" si="593"/>
        <v>2870308.1602194384</v>
      </c>
      <c r="ABQ64" s="197">
        <f t="shared" ca="1" si="593"/>
        <v>2993989.6520132008</v>
      </c>
      <c r="ABR64" s="197">
        <f t="shared" ca="1" si="593"/>
        <v>2856367.0726690036</v>
      </c>
      <c r="ABS64" s="197">
        <f t="shared" ca="1" si="593"/>
        <v>3177408.2851975206</v>
      </c>
      <c r="ABT64" s="197">
        <f t="shared" ca="1" si="593"/>
        <v>3226347.5960350097</v>
      </c>
      <c r="ABU64" s="197">
        <f t="shared" ca="1" si="593"/>
        <v>3318722.1722345981</v>
      </c>
      <c r="ABV64" s="197">
        <f t="shared" ca="1" si="593"/>
        <v>2699719.6793536665</v>
      </c>
      <c r="ABW64" s="197">
        <f t="shared" ca="1" si="593"/>
        <v>3210969.7650455297</v>
      </c>
      <c r="ABX64" s="197">
        <f t="shared" ca="1" si="593"/>
        <v>3289501.1219556103</v>
      </c>
      <c r="ABY64" s="197">
        <f t="shared" ca="1" si="593"/>
        <v>3386435.5873131137</v>
      </c>
      <c r="ABZ64" s="197">
        <f t="shared" ca="1" si="593"/>
        <v>2756566.0798318135</v>
      </c>
      <c r="ACA64" s="197">
        <f t="shared" ca="1" si="593"/>
        <v>2847287.8571308497</v>
      </c>
      <c r="ACB64" s="197">
        <f t="shared" ca="1" si="593"/>
        <v>2978152.7938780067</v>
      </c>
      <c r="ACC64" s="197">
        <f t="shared" ca="1" si="593"/>
        <v>3204239.939631531</v>
      </c>
      <c r="ACD64" s="197">
        <f t="shared" ca="1" si="593"/>
        <v>3189135.0358436326</v>
      </c>
      <c r="ACE64" s="197">
        <f t="shared" ca="1" si="593"/>
        <v>3325731.1412661825</v>
      </c>
      <c r="ACF64" s="197">
        <f t="shared" ca="1" si="593"/>
        <v>2880191.9564979635</v>
      </c>
      <c r="ACG64" s="197">
        <f t="shared" ca="1" si="593"/>
        <v>3068936.9550094488</v>
      </c>
      <c r="ACH64" s="197">
        <f t="shared" ca="1" si="593"/>
        <v>3223781.0555573227</v>
      </c>
      <c r="ACI64" s="197">
        <f t="shared" ca="1" si="593"/>
        <v>2764161.0889194002</v>
      </c>
      <c r="ACJ64" s="197">
        <f t="shared" ca="1" si="593"/>
        <v>3341393.5361078153</v>
      </c>
      <c r="ACK64" s="197">
        <f t="shared" ca="1" si="593"/>
        <v>3217279.2463785876</v>
      </c>
      <c r="ACL64" s="197">
        <f t="shared" ca="1" si="593"/>
        <v>2874051.4549719631</v>
      </c>
      <c r="ACM64" s="197">
        <f t="shared" ca="1" si="593"/>
        <v>2689952.2162477076</v>
      </c>
      <c r="ACN64" s="197">
        <f t="shared" ca="1" si="593"/>
        <v>3219717.3967852746</v>
      </c>
      <c r="ACO64" s="197">
        <f t="shared" ca="1" si="593"/>
        <v>3155187.7990384335</v>
      </c>
      <c r="ACP64" s="197">
        <f t="shared" ca="1" si="593"/>
        <v>3469339.3120693783</v>
      </c>
      <c r="ACQ64" s="197">
        <f t="shared" ca="1" si="593"/>
        <v>2807393.1060686409</v>
      </c>
      <c r="ACR64" s="197">
        <f t="shared" ca="1" si="593"/>
        <v>2888336.2433550721</v>
      </c>
      <c r="ACS64" s="197">
        <f t="shared" ca="1" si="593"/>
        <v>3215782.5718977503</v>
      </c>
      <c r="ACT64" s="197">
        <f t="shared" ref="ACT64:AFE64" ca="1" si="594">ACT63+ACT59</f>
        <v>3190755.1650939486</v>
      </c>
      <c r="ACU64" s="197">
        <f t="shared" ca="1" si="594"/>
        <v>3073824.9720364497</v>
      </c>
      <c r="ACV64" s="197">
        <f t="shared" ca="1" si="594"/>
        <v>3101892.5582463127</v>
      </c>
      <c r="ACW64" s="197">
        <f t="shared" ca="1" si="594"/>
        <v>2864180.0674504312</v>
      </c>
      <c r="ACX64" s="197">
        <f t="shared" ca="1" si="594"/>
        <v>2905641.8499489501</v>
      </c>
      <c r="ACY64" s="197">
        <f t="shared" ca="1" si="594"/>
        <v>2599977.056138291</v>
      </c>
      <c r="ACZ64" s="197">
        <f t="shared" ca="1" si="594"/>
        <v>2976658.2112526624</v>
      </c>
      <c r="ADA64" s="197">
        <f t="shared" ca="1" si="594"/>
        <v>3044550.2328666463</v>
      </c>
      <c r="ADB64" s="197">
        <f t="shared" ca="1" si="594"/>
        <v>2917759.4423503042</v>
      </c>
      <c r="ADC64" s="197">
        <f t="shared" ca="1" si="594"/>
        <v>2654306.9669709308</v>
      </c>
      <c r="ADD64" s="197">
        <f t="shared" ca="1" si="594"/>
        <v>3198928.7651671534</v>
      </c>
      <c r="ADE64" s="197">
        <f t="shared" ca="1" si="594"/>
        <v>2865321.9337839666</v>
      </c>
      <c r="ADF64" s="197">
        <f t="shared" ca="1" si="594"/>
        <v>3359182.6141143711</v>
      </c>
      <c r="ADG64" s="197">
        <f t="shared" ca="1" si="594"/>
        <v>2964945.8167531653</v>
      </c>
      <c r="ADH64" s="197">
        <f t="shared" ca="1" si="594"/>
        <v>3083681.0019826652</v>
      </c>
      <c r="ADI64" s="197">
        <f t="shared" ca="1" si="594"/>
        <v>3287696.2804842275</v>
      </c>
      <c r="ADJ64" s="197">
        <f t="shared" ca="1" si="594"/>
        <v>3167365.9881137195</v>
      </c>
      <c r="ADK64" s="197">
        <f t="shared" ca="1" si="594"/>
        <v>3182873.1316151684</v>
      </c>
      <c r="ADL64" s="197">
        <f t="shared" ca="1" si="594"/>
        <v>3015218.211285796</v>
      </c>
      <c r="ADM64" s="197">
        <f t="shared" ca="1" si="594"/>
        <v>3316060.3206272889</v>
      </c>
      <c r="ADN64" s="197">
        <f t="shared" ca="1" si="594"/>
        <v>3236269.7884101137</v>
      </c>
      <c r="ADO64" s="197">
        <f t="shared" ca="1" si="594"/>
        <v>3238307.6929787463</v>
      </c>
      <c r="ADP64" s="197">
        <f t="shared" ca="1" si="594"/>
        <v>3468820.7791790692</v>
      </c>
      <c r="ADQ64" s="197">
        <f t="shared" ca="1" si="594"/>
        <v>3609724.9737783088</v>
      </c>
      <c r="ADR64" s="197">
        <f t="shared" ca="1" si="594"/>
        <v>3215180.0655547986</v>
      </c>
      <c r="ADS64" s="197">
        <f t="shared" ca="1" si="594"/>
        <v>3371590.7612293963</v>
      </c>
      <c r="ADT64" s="197">
        <f t="shared" ca="1" si="594"/>
        <v>2984579.843189463</v>
      </c>
      <c r="ADU64" s="197">
        <f t="shared" ca="1" si="594"/>
        <v>2654426.8245048532</v>
      </c>
      <c r="ADV64" s="197">
        <f t="shared" ca="1" si="594"/>
        <v>2842379.9118844424</v>
      </c>
      <c r="ADW64" s="197">
        <f t="shared" ca="1" si="594"/>
        <v>3043957.379773654</v>
      </c>
      <c r="ADX64" s="197">
        <f t="shared" ca="1" si="594"/>
        <v>3020837.8411966176</v>
      </c>
      <c r="ADY64" s="197">
        <f t="shared" ca="1" si="594"/>
        <v>3063340.8711807942</v>
      </c>
      <c r="ADZ64" s="197">
        <f t="shared" ca="1" si="594"/>
        <v>3034621.825572643</v>
      </c>
      <c r="AEA64" s="197">
        <f t="shared" ca="1" si="594"/>
        <v>2687480.5917477217</v>
      </c>
      <c r="AEB64" s="197">
        <f t="shared" ca="1" si="594"/>
        <v>3095335.5040656128</v>
      </c>
      <c r="AEC64" s="197">
        <f t="shared" ca="1" si="594"/>
        <v>3412426.2376847854</v>
      </c>
      <c r="AED64" s="197">
        <f t="shared" ca="1" si="594"/>
        <v>3253634.4909908753</v>
      </c>
      <c r="AEE64" s="197">
        <f t="shared" ca="1" si="594"/>
        <v>3077730.0186435035</v>
      </c>
      <c r="AEF64" s="197">
        <f t="shared" ca="1" si="594"/>
        <v>3153373.4411628391</v>
      </c>
      <c r="AEG64" s="197">
        <f t="shared" ca="1" si="594"/>
        <v>2973755.3103582291</v>
      </c>
      <c r="AEH64" s="197">
        <f t="shared" ca="1" si="594"/>
        <v>3031137.8102784385</v>
      </c>
      <c r="AEI64" s="197">
        <f t="shared" ca="1" si="594"/>
        <v>2970480.6428979412</v>
      </c>
      <c r="AEJ64" s="197">
        <f t="shared" ca="1" si="594"/>
        <v>2714122.9278187621</v>
      </c>
      <c r="AEK64" s="197">
        <f t="shared" ca="1" si="594"/>
        <v>2914297.5936784139</v>
      </c>
      <c r="AEL64" s="197">
        <f t="shared" ca="1" si="594"/>
        <v>3224128.6399207134</v>
      </c>
      <c r="AEM64" s="197">
        <f t="shared" ca="1" si="594"/>
        <v>2993620.9248985816</v>
      </c>
      <c r="AEN64" s="197">
        <f t="shared" ca="1" si="594"/>
        <v>2604874.610982311</v>
      </c>
      <c r="AEO64" s="197">
        <f t="shared" ca="1" si="594"/>
        <v>2971231.5811211355</v>
      </c>
      <c r="AEP64" s="197">
        <f t="shared" ca="1" si="594"/>
        <v>2837698.7389548807</v>
      </c>
      <c r="AEQ64" s="197">
        <f t="shared" ca="1" si="594"/>
        <v>2726431.5212585791</v>
      </c>
      <c r="AER64" s="197">
        <f t="shared" ca="1" si="594"/>
        <v>3346745.9545485959</v>
      </c>
      <c r="AES64" s="197">
        <f t="shared" ca="1" si="594"/>
        <v>2908969.8827641136</v>
      </c>
      <c r="AET64" s="197">
        <f t="shared" ca="1" si="594"/>
        <v>3006822.3361832891</v>
      </c>
      <c r="AEU64" s="197">
        <f t="shared" ca="1" si="594"/>
        <v>3305632.4342230093</v>
      </c>
      <c r="AEV64" s="197">
        <f t="shared" ca="1" si="594"/>
        <v>2906996.4794529425</v>
      </c>
      <c r="AEW64" s="197">
        <f t="shared" ca="1" si="594"/>
        <v>3193804.3250173987</v>
      </c>
      <c r="AEX64" s="197">
        <f t="shared" ca="1" si="594"/>
        <v>3016690.0329718795</v>
      </c>
      <c r="AEY64" s="197">
        <f t="shared" ca="1" si="594"/>
        <v>3176690.6380212195</v>
      </c>
      <c r="AEZ64" s="197">
        <f t="shared" ca="1" si="594"/>
        <v>3409358.6915614596</v>
      </c>
      <c r="AFA64" s="197">
        <f t="shared" ca="1" si="594"/>
        <v>3044569.6236453331</v>
      </c>
      <c r="AFB64" s="197">
        <f t="shared" ca="1" si="594"/>
        <v>3333814.2568938527</v>
      </c>
      <c r="AFC64" s="197">
        <f t="shared" ca="1" si="594"/>
        <v>3107200.3943804572</v>
      </c>
      <c r="AFD64" s="197">
        <f t="shared" ca="1" si="594"/>
        <v>2892560.2483401727</v>
      </c>
      <c r="AFE64" s="197">
        <f t="shared" ca="1" si="594"/>
        <v>3286198.3691321067</v>
      </c>
      <c r="AFF64" s="197">
        <f t="shared" ref="AFF64:AHQ64" ca="1" si="595">AFF63+AFF59</f>
        <v>2957777.7816268946</v>
      </c>
      <c r="AFG64" s="197">
        <f t="shared" ca="1" si="595"/>
        <v>2788065.0173683818</v>
      </c>
      <c r="AFH64" s="197">
        <f t="shared" ca="1" si="595"/>
        <v>2667998.0517050656</v>
      </c>
      <c r="AFI64" s="197">
        <f t="shared" ca="1" si="595"/>
        <v>3239292.2922347942</v>
      </c>
      <c r="AFJ64" s="197">
        <f t="shared" ca="1" si="595"/>
        <v>2714483.3026277693</v>
      </c>
      <c r="AFK64" s="197">
        <f t="shared" ca="1" si="595"/>
        <v>3143516.3722289801</v>
      </c>
      <c r="AFL64" s="197">
        <f t="shared" ca="1" si="595"/>
        <v>2787530.3971442832</v>
      </c>
      <c r="AFM64" s="197">
        <f t="shared" ca="1" si="595"/>
        <v>2934338.8620499228</v>
      </c>
      <c r="AFN64" s="197">
        <f t="shared" ca="1" si="595"/>
        <v>3096062.9160847408</v>
      </c>
      <c r="AFO64" s="197">
        <f t="shared" ca="1" si="595"/>
        <v>3139216.6830369984</v>
      </c>
      <c r="AFP64" s="197">
        <f t="shared" ca="1" si="595"/>
        <v>3338278.164640299</v>
      </c>
      <c r="AFQ64" s="197">
        <f t="shared" ca="1" si="595"/>
        <v>2704884.4459287859</v>
      </c>
      <c r="AFR64" s="197">
        <f t="shared" ca="1" si="595"/>
        <v>2811326.0145132141</v>
      </c>
      <c r="AFS64" s="197">
        <f t="shared" ca="1" si="595"/>
        <v>2986600.7004384175</v>
      </c>
      <c r="AFT64" s="197">
        <f t="shared" ca="1" si="595"/>
        <v>2906290.9797274154</v>
      </c>
      <c r="AFU64" s="197">
        <f t="shared" ca="1" si="595"/>
        <v>2631585.189184817</v>
      </c>
      <c r="AFV64" s="197">
        <f t="shared" ca="1" si="595"/>
        <v>3267177.5266127177</v>
      </c>
      <c r="AFW64" s="197">
        <f t="shared" ca="1" si="595"/>
        <v>2925880.365189496</v>
      </c>
      <c r="AFX64" s="197">
        <f t="shared" ca="1" si="595"/>
        <v>3140467.1369330161</v>
      </c>
      <c r="AFY64" s="197">
        <f t="shared" ca="1" si="595"/>
        <v>3266941.9101230502</v>
      </c>
      <c r="AFZ64" s="197">
        <f t="shared" ca="1" si="595"/>
        <v>2460902.8557810569</v>
      </c>
      <c r="AGA64" s="197">
        <f t="shared" ca="1" si="595"/>
        <v>3212238.4105229601</v>
      </c>
      <c r="AGB64" s="197">
        <f t="shared" ca="1" si="595"/>
        <v>2925624.7236658358</v>
      </c>
      <c r="AGC64" s="197">
        <f t="shared" ca="1" si="595"/>
        <v>3391853.2751937564</v>
      </c>
      <c r="AGD64" s="197">
        <f t="shared" ca="1" si="595"/>
        <v>3102169.8778714379</v>
      </c>
      <c r="AGE64" s="197">
        <f t="shared" ca="1" si="595"/>
        <v>3227316.4264157964</v>
      </c>
      <c r="AGF64" s="197">
        <f t="shared" ca="1" si="595"/>
        <v>2753795.8803073629</v>
      </c>
      <c r="AGG64" s="197">
        <f t="shared" ca="1" si="595"/>
        <v>2977086.7299014367</v>
      </c>
      <c r="AGH64" s="197">
        <f t="shared" ca="1" si="595"/>
        <v>3270325.5634092717</v>
      </c>
      <c r="AGI64" s="197">
        <f t="shared" ca="1" si="595"/>
        <v>3271306.3636578755</v>
      </c>
      <c r="AGJ64" s="197">
        <f t="shared" ca="1" si="595"/>
        <v>2722493.4673572504</v>
      </c>
      <c r="AGK64" s="197">
        <f t="shared" ca="1" si="595"/>
        <v>3081401.3623669683</v>
      </c>
      <c r="AGL64" s="197">
        <f t="shared" ca="1" si="595"/>
        <v>3242805.9809342613</v>
      </c>
      <c r="AGM64" s="197">
        <f t="shared" ca="1" si="595"/>
        <v>2923738.5058741835</v>
      </c>
      <c r="AGN64" s="197">
        <f t="shared" ca="1" si="595"/>
        <v>2766536.0300462861</v>
      </c>
      <c r="AGO64" s="197">
        <f t="shared" ca="1" si="595"/>
        <v>3270722.9549350054</v>
      </c>
      <c r="AGP64" s="197">
        <f t="shared" ca="1" si="595"/>
        <v>3037944.9656398557</v>
      </c>
      <c r="AGQ64" s="197">
        <f t="shared" ca="1" si="595"/>
        <v>2788587.0609462997</v>
      </c>
      <c r="AGR64" s="197">
        <f t="shared" ca="1" si="595"/>
        <v>3077645.5964008402</v>
      </c>
      <c r="AGS64" s="197">
        <f t="shared" ca="1" si="595"/>
        <v>3240584.7449196223</v>
      </c>
      <c r="AGT64" s="197">
        <f t="shared" ca="1" si="595"/>
        <v>3071572.0059925783</v>
      </c>
      <c r="AGU64" s="197">
        <f t="shared" ca="1" si="595"/>
        <v>3333376.0469125686</v>
      </c>
      <c r="AGV64" s="197">
        <f t="shared" ca="1" si="595"/>
        <v>2925830.669863408</v>
      </c>
      <c r="AGW64" s="197">
        <f t="shared" ca="1" si="595"/>
        <v>3460608.9026569962</v>
      </c>
      <c r="AGX64" s="197">
        <f t="shared" ca="1" si="595"/>
        <v>2854257.2197157657</v>
      </c>
      <c r="AGY64" s="197">
        <f t="shared" ca="1" si="595"/>
        <v>3029473.2628521477</v>
      </c>
      <c r="AGZ64" s="197">
        <f t="shared" ca="1" si="595"/>
        <v>3169125.8717739843</v>
      </c>
      <c r="AHA64" s="197">
        <f t="shared" ca="1" si="595"/>
        <v>2942249.3476881166</v>
      </c>
      <c r="AHB64" s="197">
        <f t="shared" ca="1" si="595"/>
        <v>3509324.0712375627</v>
      </c>
      <c r="AHC64" s="197">
        <f t="shared" ca="1" si="595"/>
        <v>3417876.208182238</v>
      </c>
      <c r="AHD64" s="197">
        <f t="shared" ca="1" si="595"/>
        <v>3149295.9104477433</v>
      </c>
      <c r="AHE64" s="197">
        <f t="shared" ca="1" si="595"/>
        <v>3043224.8306973297</v>
      </c>
      <c r="AHF64" s="197">
        <f t="shared" ca="1" si="595"/>
        <v>3106617.5408092281</v>
      </c>
      <c r="AHG64" s="197">
        <f t="shared" ca="1" si="595"/>
        <v>3303212.9511856916</v>
      </c>
      <c r="AHH64" s="197">
        <f t="shared" ca="1" si="595"/>
        <v>3210138.7259275801</v>
      </c>
      <c r="AHI64" s="197">
        <f t="shared" ca="1" si="595"/>
        <v>3302732.9949442875</v>
      </c>
      <c r="AHJ64" s="197">
        <f t="shared" ca="1" si="595"/>
        <v>3388101.39710319</v>
      </c>
      <c r="AHK64" s="197">
        <f t="shared" ca="1" si="595"/>
        <v>3018269.3696782263</v>
      </c>
      <c r="AHL64" s="197">
        <f t="shared" ca="1" si="595"/>
        <v>3470680.5022385553</v>
      </c>
      <c r="AHM64" s="197">
        <f t="shared" ca="1" si="595"/>
        <v>3286409.5312492196</v>
      </c>
      <c r="AHN64" s="197">
        <f t="shared" ca="1" si="595"/>
        <v>2923675.7284868495</v>
      </c>
      <c r="AHO64" s="197">
        <f t="shared" ca="1" si="595"/>
        <v>2621614.7266848795</v>
      </c>
      <c r="AHP64" s="197">
        <f t="shared" ca="1" si="595"/>
        <v>3210439.1746373056</v>
      </c>
      <c r="AHQ64" s="197">
        <f t="shared" ca="1" si="595"/>
        <v>3160601.7836608267</v>
      </c>
      <c r="AHR64" s="197">
        <f t="shared" ref="AHR64:AKC64" ca="1" si="596">AHR63+AHR59</f>
        <v>2961911.3454412934</v>
      </c>
      <c r="AHS64" s="197">
        <f t="shared" ca="1" si="596"/>
        <v>3336186.3085126365</v>
      </c>
      <c r="AHT64" s="197">
        <f t="shared" ca="1" si="596"/>
        <v>3323645.9878208949</v>
      </c>
      <c r="AHU64" s="197">
        <f t="shared" ca="1" si="596"/>
        <v>3435571.6184596382</v>
      </c>
      <c r="AHV64" s="197">
        <f t="shared" ca="1" si="596"/>
        <v>3113143.6445239671</v>
      </c>
      <c r="AHW64" s="197">
        <f t="shared" ca="1" si="596"/>
        <v>2996777.207859789</v>
      </c>
      <c r="AHX64" s="197">
        <f t="shared" ca="1" si="596"/>
        <v>3209636.3313546702</v>
      </c>
      <c r="AHY64" s="197">
        <f t="shared" ca="1" si="596"/>
        <v>2842334.3177491492</v>
      </c>
      <c r="AHZ64" s="197">
        <f t="shared" ca="1" si="596"/>
        <v>3261888.4818302197</v>
      </c>
      <c r="AIA64" s="197">
        <f t="shared" ca="1" si="596"/>
        <v>3517101.3785156514</v>
      </c>
      <c r="AIB64" s="197">
        <f t="shared" ca="1" si="596"/>
        <v>3105485.3412219435</v>
      </c>
      <c r="AIC64" s="197">
        <f t="shared" ca="1" si="596"/>
        <v>3017751.5242865533</v>
      </c>
      <c r="AID64" s="197">
        <f t="shared" ca="1" si="596"/>
        <v>3141807.0153300408</v>
      </c>
      <c r="AIE64" s="197">
        <f t="shared" ca="1" si="596"/>
        <v>3127028.9448603718</v>
      </c>
      <c r="AIF64" s="197">
        <f t="shared" ca="1" si="596"/>
        <v>3128450.5391069292</v>
      </c>
      <c r="AIG64" s="197">
        <f t="shared" ca="1" si="596"/>
        <v>2773734.4348447034</v>
      </c>
      <c r="AIH64" s="197">
        <f t="shared" ca="1" si="596"/>
        <v>2847476.9164912431</v>
      </c>
      <c r="AII64" s="197">
        <f t="shared" ca="1" si="596"/>
        <v>3121941.5879120929</v>
      </c>
      <c r="AIJ64" s="197">
        <f t="shared" ca="1" si="596"/>
        <v>2747686.1936294148</v>
      </c>
      <c r="AIK64" s="197">
        <f t="shared" ca="1" si="596"/>
        <v>2940832.2748161778</v>
      </c>
      <c r="AIL64" s="197">
        <f t="shared" ca="1" si="596"/>
        <v>3011330.6420504507</v>
      </c>
      <c r="AIM64" s="197">
        <f t="shared" ca="1" si="596"/>
        <v>3220851.3199892021</v>
      </c>
      <c r="AIN64" s="197">
        <f t="shared" ca="1" si="596"/>
        <v>3459625.3923840774</v>
      </c>
      <c r="AIO64" s="197">
        <f t="shared" ca="1" si="596"/>
        <v>3207547.8581491513</v>
      </c>
      <c r="AIP64" s="197">
        <f t="shared" ca="1" si="596"/>
        <v>2891766.5257522361</v>
      </c>
      <c r="AIQ64" s="197">
        <f t="shared" ca="1" si="596"/>
        <v>3291771.9678579899</v>
      </c>
      <c r="AIR64" s="197">
        <f t="shared" ca="1" si="596"/>
        <v>2917844.5936377645</v>
      </c>
      <c r="AIS64" s="197">
        <f t="shared" ca="1" si="596"/>
        <v>3144860.8466498037</v>
      </c>
      <c r="AIT64" s="197">
        <f t="shared" ca="1" si="596"/>
        <v>3203579.9414865612</v>
      </c>
      <c r="AIU64" s="197">
        <f t="shared" ca="1" si="596"/>
        <v>2913152.6321112225</v>
      </c>
      <c r="AIV64" s="197">
        <f t="shared" ca="1" si="596"/>
        <v>2833436.2863922454</v>
      </c>
      <c r="AIW64" s="197">
        <f t="shared" ca="1" si="596"/>
        <v>3018822.4834722774</v>
      </c>
      <c r="AIX64" s="197">
        <f t="shared" ca="1" si="596"/>
        <v>3220681.34405676</v>
      </c>
      <c r="AIY64" s="197">
        <f t="shared" ca="1" si="596"/>
        <v>3089328.6810572562</v>
      </c>
      <c r="AIZ64" s="197">
        <f t="shared" ca="1" si="596"/>
        <v>3293641.2553932574</v>
      </c>
      <c r="AJA64" s="197">
        <f t="shared" ca="1" si="596"/>
        <v>3024593.1416056082</v>
      </c>
      <c r="AJB64" s="197">
        <f t="shared" ca="1" si="596"/>
        <v>2707725.0486642905</v>
      </c>
      <c r="AJC64" s="197">
        <f t="shared" ca="1" si="596"/>
        <v>3289395.2641222943</v>
      </c>
      <c r="AJD64" s="197">
        <f t="shared" ca="1" si="596"/>
        <v>3203432.8329687919</v>
      </c>
      <c r="AJE64" s="197">
        <f t="shared" ca="1" si="596"/>
        <v>2533042.3345614295</v>
      </c>
      <c r="AJF64" s="197">
        <f t="shared" ca="1" si="596"/>
        <v>3016651.5179623985</v>
      </c>
      <c r="AJG64" s="197">
        <f t="shared" ca="1" si="596"/>
        <v>3245454.5058298167</v>
      </c>
      <c r="AJH64" s="197">
        <f t="shared" ca="1" si="596"/>
        <v>2946134.9290528516</v>
      </c>
      <c r="AJI64" s="197">
        <f t="shared" ca="1" si="596"/>
        <v>3361377.4432817362</v>
      </c>
      <c r="AJJ64" s="197">
        <f t="shared" ca="1" si="596"/>
        <v>3383402.3523859847</v>
      </c>
      <c r="AJK64" s="197">
        <f t="shared" ca="1" si="596"/>
        <v>3588618.2732982449</v>
      </c>
      <c r="AJL64" s="197">
        <f t="shared" ca="1" si="596"/>
        <v>3279137.9411848104</v>
      </c>
      <c r="AJM64" s="197">
        <f t="shared" ca="1" si="596"/>
        <v>3597947.8807115825</v>
      </c>
      <c r="AJN64" s="197">
        <f t="shared" ca="1" si="596"/>
        <v>3074428.6060859929</v>
      </c>
      <c r="AJO64" s="197">
        <f t="shared" ca="1" si="596"/>
        <v>3183216.1972350264</v>
      </c>
      <c r="AJP64" s="197">
        <f t="shared" ca="1" si="596"/>
        <v>2626852.4631355642</v>
      </c>
      <c r="AJQ64" s="197">
        <f t="shared" ca="1" si="596"/>
        <v>3316892.6001825444</v>
      </c>
      <c r="AJR64" s="197">
        <f t="shared" ca="1" si="596"/>
        <v>2571140.6001140852</v>
      </c>
      <c r="AJS64" s="197">
        <f t="shared" ca="1" si="596"/>
        <v>2795638.3760599121</v>
      </c>
      <c r="AJT64" s="197">
        <f t="shared" ca="1" si="596"/>
        <v>3432302.9953397918</v>
      </c>
      <c r="AJU64" s="197">
        <f t="shared" ca="1" si="596"/>
        <v>3443601.5582333663</v>
      </c>
      <c r="AJV64" s="197">
        <f t="shared" ca="1" si="596"/>
        <v>3026133.0530699221</v>
      </c>
      <c r="AJW64" s="197">
        <f t="shared" ca="1" si="596"/>
        <v>3269993.5533444835</v>
      </c>
      <c r="AJX64" s="197">
        <f t="shared" ca="1" si="596"/>
        <v>2929536.7537739929</v>
      </c>
      <c r="AJY64" s="197">
        <f t="shared" ca="1" si="596"/>
        <v>3223365.288424911</v>
      </c>
      <c r="AJZ64" s="197">
        <f t="shared" ca="1" si="596"/>
        <v>2834930.7918862961</v>
      </c>
      <c r="AKA64" s="197">
        <f t="shared" ca="1" si="596"/>
        <v>2952384.415778921</v>
      </c>
      <c r="AKB64" s="197">
        <f t="shared" ca="1" si="596"/>
        <v>3109078.404823422</v>
      </c>
      <c r="AKC64" s="197">
        <f t="shared" ca="1" si="596"/>
        <v>2703990.5196341742</v>
      </c>
      <c r="AKD64" s="197">
        <f t="shared" ref="AKD64:ALP64" ca="1" si="597">AKD63+AKD59</f>
        <v>3194777.4359051464</v>
      </c>
      <c r="AKE64" s="197">
        <f t="shared" ca="1" si="597"/>
        <v>3238141.322083205</v>
      </c>
      <c r="AKF64" s="197">
        <f t="shared" ca="1" si="597"/>
        <v>2888695.620472291</v>
      </c>
      <c r="AKG64" s="197">
        <f t="shared" ca="1" si="597"/>
        <v>2553801.7140597994</v>
      </c>
      <c r="AKH64" s="197">
        <f t="shared" ca="1" si="597"/>
        <v>3289515.68141045</v>
      </c>
      <c r="AKI64" s="197">
        <f t="shared" ca="1" si="597"/>
        <v>2896973.5829180973</v>
      </c>
      <c r="AKJ64" s="197">
        <f t="shared" ca="1" si="597"/>
        <v>3393349.0736195613</v>
      </c>
      <c r="AKK64" s="197">
        <f t="shared" ca="1" si="597"/>
        <v>3175919.4342361828</v>
      </c>
      <c r="AKL64" s="197">
        <f t="shared" ca="1" si="597"/>
        <v>2977941.4340845812</v>
      </c>
      <c r="AKM64" s="197">
        <f t="shared" ca="1" si="597"/>
        <v>2995924.4245695765</v>
      </c>
      <c r="AKN64" s="197">
        <f t="shared" ca="1" si="597"/>
        <v>2807086.3491347306</v>
      </c>
      <c r="AKO64" s="197">
        <f t="shared" ca="1" si="597"/>
        <v>3353994.0259118499</v>
      </c>
      <c r="AKP64" s="197">
        <f t="shared" ca="1" si="597"/>
        <v>3072497.2352199857</v>
      </c>
      <c r="AKQ64" s="197">
        <f t="shared" ca="1" si="597"/>
        <v>3240834.6924704993</v>
      </c>
      <c r="AKR64" s="197">
        <f t="shared" ca="1" si="597"/>
        <v>2970296.9993809755</v>
      </c>
      <c r="AKS64" s="197">
        <f t="shared" ca="1" si="597"/>
        <v>2918566.3958175303</v>
      </c>
      <c r="AKT64" s="197">
        <f t="shared" ca="1" si="597"/>
        <v>2707866.6872950029</v>
      </c>
      <c r="AKU64" s="197">
        <f t="shared" ca="1" si="597"/>
        <v>3233801.9835591698</v>
      </c>
      <c r="AKV64" s="197">
        <f t="shared" ca="1" si="597"/>
        <v>3002813.771176232</v>
      </c>
      <c r="AKW64" s="197">
        <f t="shared" ca="1" si="597"/>
        <v>3530525.7435327107</v>
      </c>
      <c r="AKX64" s="197">
        <f t="shared" ca="1" si="597"/>
        <v>3464062.2113038367</v>
      </c>
      <c r="AKY64" s="197">
        <f t="shared" ca="1" si="597"/>
        <v>2851743.0498518068</v>
      </c>
      <c r="AKZ64" s="197">
        <f t="shared" ca="1" si="597"/>
        <v>2944835.9958396652</v>
      </c>
      <c r="ALA64" s="197">
        <f t="shared" ca="1" si="597"/>
        <v>3179641.365699755</v>
      </c>
      <c r="ALB64" s="197">
        <f t="shared" ca="1" si="597"/>
        <v>2926048.7088055401</v>
      </c>
      <c r="ALC64" s="197">
        <f t="shared" ca="1" si="597"/>
        <v>3302849.7934053154</v>
      </c>
      <c r="ALD64" s="197">
        <f t="shared" ca="1" si="597"/>
        <v>3266848.186547094</v>
      </c>
      <c r="ALE64" s="197">
        <f t="shared" ca="1" si="597"/>
        <v>2710567.3583523845</v>
      </c>
      <c r="ALF64" s="197">
        <f t="shared" ca="1" si="597"/>
        <v>2897308.2454961492</v>
      </c>
      <c r="ALG64" s="197">
        <f t="shared" ca="1" si="597"/>
        <v>2755665.3888287898</v>
      </c>
      <c r="ALH64" s="197">
        <f t="shared" ca="1" si="597"/>
        <v>3056857.2663370026</v>
      </c>
      <c r="ALI64" s="197">
        <f t="shared" ca="1" si="597"/>
        <v>3158494.1811655965</v>
      </c>
      <c r="ALJ64" s="197">
        <f t="shared" ca="1" si="597"/>
        <v>3050286.4261645153</v>
      </c>
      <c r="ALK64" s="197">
        <f t="shared" ca="1" si="597"/>
        <v>2934106.5671354081</v>
      </c>
      <c r="ALL64" s="197">
        <f t="shared" ca="1" si="597"/>
        <v>2982200.079823873</v>
      </c>
      <c r="ALM64" s="197">
        <f t="shared" ca="1" si="597"/>
        <v>3068929.915579821</v>
      </c>
      <c r="ALN64" s="197">
        <f t="shared" ca="1" si="597"/>
        <v>3381764.1095140823</v>
      </c>
      <c r="ALO64" s="197">
        <f t="shared" ca="1" si="597"/>
        <v>3198728.2665726575</v>
      </c>
      <c r="ALP64" s="197">
        <f t="shared" ca="1" si="597"/>
        <v>2958763.9035174483</v>
      </c>
    </row>
    <row r="65" spans="1:1004" x14ac:dyDescent="0.3">
      <c r="C65" s="195" t="s">
        <v>102</v>
      </c>
      <c r="D65" s="197">
        <f ca="1">PV(D62,D61,0,-D64)-D59</f>
        <v>-14260.463826354593</v>
      </c>
      <c r="E65" s="197">
        <f ca="1">PV(E62,E61,0,-E64)-E59</f>
        <v>183236.05464148894</v>
      </c>
      <c r="F65" s="197">
        <f t="shared" ref="F65:BQ65" ca="1" si="598">PV(F62,F61,0,-F64)-F59</f>
        <v>183201.45160924597</v>
      </c>
      <c r="G65" s="197">
        <f t="shared" ca="1" si="598"/>
        <v>204415.97136079241</v>
      </c>
      <c r="H65" s="197">
        <f t="shared" ca="1" si="598"/>
        <v>22861.080233501736</v>
      </c>
      <c r="I65" s="197">
        <f t="shared" ca="1" si="598"/>
        <v>227856.97009618254</v>
      </c>
      <c r="J65" s="197">
        <f t="shared" ca="1" si="598"/>
        <v>58572.795230981894</v>
      </c>
      <c r="K65" s="197">
        <f t="shared" ca="1" si="598"/>
        <v>30787.133652354591</v>
      </c>
      <c r="L65" s="197">
        <f t="shared" ca="1" si="598"/>
        <v>126505.01432173094</v>
      </c>
      <c r="M65" s="197">
        <f t="shared" ca="1" si="598"/>
        <v>-314223.10270328121</v>
      </c>
      <c r="N65" s="197">
        <f t="shared" ca="1" si="598"/>
        <v>-96769.639995782636</v>
      </c>
      <c r="O65" s="197">
        <f t="shared" ca="1" si="598"/>
        <v>-64885.927668014076</v>
      </c>
      <c r="P65" s="197">
        <f t="shared" ca="1" si="598"/>
        <v>364694.95359700825</v>
      </c>
      <c r="Q65" s="197">
        <f t="shared" ca="1" si="598"/>
        <v>119386.95836943854</v>
      </c>
      <c r="R65" s="197">
        <f t="shared" ca="1" si="598"/>
        <v>56736.311048069969</v>
      </c>
      <c r="S65" s="197">
        <f t="shared" ca="1" si="598"/>
        <v>-164543.41137706768</v>
      </c>
      <c r="T65" s="197">
        <f t="shared" ca="1" si="598"/>
        <v>-264507.11740741367</v>
      </c>
      <c r="U65" s="197">
        <f t="shared" ca="1" si="598"/>
        <v>143356.2747498136</v>
      </c>
      <c r="V65" s="197">
        <f t="shared" ca="1" si="598"/>
        <v>365884.86952537112</v>
      </c>
      <c r="W65" s="197">
        <f t="shared" ca="1" si="598"/>
        <v>177217.28067187127</v>
      </c>
      <c r="X65" s="197">
        <f t="shared" ca="1" si="598"/>
        <v>-48950.553962730337</v>
      </c>
      <c r="Y65" s="197">
        <f t="shared" ca="1" si="598"/>
        <v>150214.68635863112</v>
      </c>
      <c r="Z65" s="197">
        <f t="shared" ca="1" si="598"/>
        <v>-109132.66996119497</v>
      </c>
      <c r="AA65" s="197">
        <f t="shared" ca="1" si="598"/>
        <v>-173242.85704848962</v>
      </c>
      <c r="AB65" s="197">
        <f t="shared" ca="1" si="598"/>
        <v>-58404.089498355519</v>
      </c>
      <c r="AC65" s="197">
        <f t="shared" ca="1" si="598"/>
        <v>163426.84342512814</v>
      </c>
      <c r="AD65" s="197">
        <f t="shared" ca="1" si="598"/>
        <v>13804.942561105359</v>
      </c>
      <c r="AE65" s="197">
        <f t="shared" ca="1" si="598"/>
        <v>155126.97989935288</v>
      </c>
      <c r="AF65" s="197">
        <f t="shared" ca="1" si="598"/>
        <v>-32219.306092100684</v>
      </c>
      <c r="AG65" s="197">
        <f t="shared" ca="1" si="598"/>
        <v>156357.82123216381</v>
      </c>
      <c r="AH65" s="197">
        <f t="shared" ca="1" si="598"/>
        <v>-171844.94771480514</v>
      </c>
      <c r="AI65" s="197">
        <f t="shared" ca="1" si="598"/>
        <v>196689.38131477172</v>
      </c>
      <c r="AJ65" s="197">
        <f t="shared" ca="1" si="598"/>
        <v>-169667.82084283372</v>
      </c>
      <c r="AK65" s="197">
        <f t="shared" ca="1" si="598"/>
        <v>-121383.55178484786</v>
      </c>
      <c r="AL65" s="197">
        <f t="shared" ca="1" si="598"/>
        <v>3964.7343847937882</v>
      </c>
      <c r="AM65" s="197">
        <f t="shared" ca="1" si="598"/>
        <v>-119313.62492577033</v>
      </c>
      <c r="AN65" s="197">
        <f t="shared" ca="1" si="598"/>
        <v>7722.4233533423394</v>
      </c>
      <c r="AO65" s="197">
        <f t="shared" ca="1" si="598"/>
        <v>-142199.39556434005</v>
      </c>
      <c r="AP65" s="197">
        <f t="shared" ca="1" si="598"/>
        <v>-82163.039246486966</v>
      </c>
      <c r="AQ65" s="197">
        <f t="shared" ca="1" si="598"/>
        <v>105530.45557941915</v>
      </c>
      <c r="AR65" s="197">
        <f t="shared" ca="1" si="598"/>
        <v>-109229.93506935285</v>
      </c>
      <c r="AS65" s="197">
        <f t="shared" ca="1" si="598"/>
        <v>380813.04420128185</v>
      </c>
      <c r="AT65" s="197">
        <f t="shared" ca="1" si="598"/>
        <v>-339982.09408346936</v>
      </c>
      <c r="AU65" s="197">
        <f t="shared" ca="1" si="598"/>
        <v>234765.72483266518</v>
      </c>
      <c r="AV65" s="197">
        <f t="shared" ca="1" si="598"/>
        <v>-185228.52825293783</v>
      </c>
      <c r="AW65" s="197">
        <f t="shared" ca="1" si="598"/>
        <v>69790.915679550264</v>
      </c>
      <c r="AX65" s="197">
        <f t="shared" ca="1" si="598"/>
        <v>2092.6250834995881</v>
      </c>
      <c r="AY65" s="197">
        <f t="shared" ca="1" si="598"/>
        <v>244213.23286647489</v>
      </c>
      <c r="AZ65" s="197">
        <f t="shared" ca="1" si="598"/>
        <v>72902.254113454837</v>
      </c>
      <c r="BA65" s="197">
        <f t="shared" ca="1" si="598"/>
        <v>-268705.58049990656</v>
      </c>
      <c r="BB65" s="197">
        <f t="shared" ca="1" si="598"/>
        <v>57353.777861151379</v>
      </c>
      <c r="BC65" s="197">
        <f t="shared" ca="1" si="598"/>
        <v>67094.429475026205</v>
      </c>
      <c r="BD65" s="197">
        <f t="shared" ca="1" si="598"/>
        <v>-82535.329030744731</v>
      </c>
      <c r="BE65" s="197">
        <f t="shared" ca="1" si="598"/>
        <v>52207.292441349477</v>
      </c>
      <c r="BF65" s="197">
        <f t="shared" ca="1" si="598"/>
        <v>-41110.354481087532</v>
      </c>
      <c r="BG65" s="197">
        <f t="shared" ca="1" si="598"/>
        <v>-135524.85386518762</v>
      </c>
      <c r="BH65" s="197">
        <f t="shared" ca="1" si="598"/>
        <v>222283.36543189175</v>
      </c>
      <c r="BI65" s="197">
        <f t="shared" ca="1" si="598"/>
        <v>-153207.68722062465</v>
      </c>
      <c r="BJ65" s="197">
        <f t="shared" ca="1" si="598"/>
        <v>-338372.90446900437</v>
      </c>
      <c r="BK65" s="197">
        <f t="shared" ca="1" si="598"/>
        <v>-304898.52683055541</v>
      </c>
      <c r="BL65" s="197">
        <f t="shared" ca="1" si="598"/>
        <v>199822.43317727745</v>
      </c>
      <c r="BM65" s="197">
        <f t="shared" ca="1" si="598"/>
        <v>132125.01433359366</v>
      </c>
      <c r="BN65" s="197">
        <f t="shared" ca="1" si="598"/>
        <v>-188562.42102332506</v>
      </c>
      <c r="BO65" s="197">
        <f t="shared" ca="1" si="598"/>
        <v>20677.717469184659</v>
      </c>
      <c r="BP65" s="197">
        <f t="shared" ca="1" si="598"/>
        <v>-146795.51267697942</v>
      </c>
      <c r="BQ65" s="197">
        <f t="shared" ca="1" si="598"/>
        <v>75681.496629237663</v>
      </c>
      <c r="BR65" s="197">
        <f t="shared" ref="BR65:EC65" ca="1" si="599">PV(BR62,BR61,0,-BR64)-BR59</f>
        <v>249238.66211527726</v>
      </c>
      <c r="BS65" s="197">
        <f t="shared" ca="1" si="599"/>
        <v>213793.13500940846</v>
      </c>
      <c r="BT65" s="197">
        <f t="shared" ca="1" si="599"/>
        <v>21400.627014322206</v>
      </c>
      <c r="BU65" s="197">
        <f t="shared" ca="1" si="599"/>
        <v>160145.82568312529</v>
      </c>
      <c r="BV65" s="197">
        <f t="shared" ca="1" si="599"/>
        <v>123017.33922143979</v>
      </c>
      <c r="BW65" s="197">
        <f t="shared" ca="1" si="599"/>
        <v>162448.04759882623</v>
      </c>
      <c r="BX65" s="197">
        <f t="shared" ca="1" si="599"/>
        <v>61235.189564911649</v>
      </c>
      <c r="BY65" s="197">
        <f t="shared" ca="1" si="599"/>
        <v>361520.5068385005</v>
      </c>
      <c r="BZ65" s="197">
        <f t="shared" ca="1" si="599"/>
        <v>-131948.4996974594</v>
      </c>
      <c r="CA65" s="197">
        <f t="shared" ca="1" si="599"/>
        <v>-146868.42638653284</v>
      </c>
      <c r="CB65" s="197">
        <f t="shared" ca="1" si="599"/>
        <v>228263.02133530146</v>
      </c>
      <c r="CC65" s="197">
        <f t="shared" ca="1" si="599"/>
        <v>-304038.43991225446</v>
      </c>
      <c r="CD65" s="197">
        <f t="shared" ca="1" si="599"/>
        <v>271523.04699505307</v>
      </c>
      <c r="CE65" s="197">
        <f t="shared" ca="1" si="599"/>
        <v>-144753.4223335227</v>
      </c>
      <c r="CF65" s="197">
        <f t="shared" ca="1" si="599"/>
        <v>-230296.16839140025</v>
      </c>
      <c r="CG65" s="197">
        <f t="shared" ca="1" si="599"/>
        <v>-149075.44491007738</v>
      </c>
      <c r="CH65" s="197">
        <f t="shared" ca="1" si="599"/>
        <v>108268.86696550762</v>
      </c>
      <c r="CI65" s="197">
        <f t="shared" ca="1" si="599"/>
        <v>251529.77694906713</v>
      </c>
      <c r="CJ65" s="197">
        <f t="shared" ca="1" si="599"/>
        <v>-223714.88351547951</v>
      </c>
      <c r="CK65" s="197">
        <f t="shared" ca="1" si="599"/>
        <v>-125142.72770939814</v>
      </c>
      <c r="CL65" s="197">
        <f t="shared" ca="1" si="599"/>
        <v>51751.3624991877</v>
      </c>
      <c r="CM65" s="197">
        <f t="shared" ca="1" si="599"/>
        <v>-120099.29573747003</v>
      </c>
      <c r="CN65" s="197">
        <f t="shared" ca="1" si="599"/>
        <v>367606.45347102871</v>
      </c>
      <c r="CO65" s="197">
        <f t="shared" ca="1" si="599"/>
        <v>-74770.846647269558</v>
      </c>
      <c r="CP65" s="197">
        <f t="shared" ca="1" si="599"/>
        <v>2188.448204560671</v>
      </c>
      <c r="CQ65" s="197">
        <f t="shared" ca="1" si="599"/>
        <v>273838.25057125138</v>
      </c>
      <c r="CR65" s="197">
        <f t="shared" ca="1" si="599"/>
        <v>60481.637212941423</v>
      </c>
      <c r="CS65" s="197">
        <f t="shared" ca="1" si="599"/>
        <v>350650.98384771124</v>
      </c>
      <c r="CT65" s="197">
        <f t="shared" ca="1" si="599"/>
        <v>233503.68754170416</v>
      </c>
      <c r="CU65" s="197">
        <f t="shared" ca="1" si="599"/>
        <v>132075.9404953965</v>
      </c>
      <c r="CV65" s="197">
        <f t="shared" ca="1" si="599"/>
        <v>164305.94598843483</v>
      </c>
      <c r="CW65" s="197">
        <f t="shared" ca="1" si="599"/>
        <v>110515.03143160138</v>
      </c>
      <c r="CX65" s="197">
        <f t="shared" ca="1" si="599"/>
        <v>148978.71664957749</v>
      </c>
      <c r="CY65" s="197">
        <f t="shared" ca="1" si="599"/>
        <v>354918.3823677972</v>
      </c>
      <c r="CZ65" s="197">
        <f t="shared" ca="1" si="599"/>
        <v>195141.379703891</v>
      </c>
      <c r="DA65" s="197">
        <f t="shared" ca="1" si="599"/>
        <v>-50909.038836661261</v>
      </c>
      <c r="DB65" s="197">
        <f t="shared" ca="1" si="599"/>
        <v>144921.12178483512</v>
      </c>
      <c r="DC65" s="197">
        <f t="shared" ca="1" si="599"/>
        <v>206789.17446468258</v>
      </c>
      <c r="DD65" s="197">
        <f t="shared" ca="1" si="599"/>
        <v>83187.967231188901</v>
      </c>
      <c r="DE65" s="197">
        <f t="shared" ca="1" si="599"/>
        <v>262570.91837375145</v>
      </c>
      <c r="DF65" s="197">
        <f t="shared" ca="1" si="599"/>
        <v>240552.66184361186</v>
      </c>
      <c r="DG65" s="197">
        <f t="shared" ca="1" si="599"/>
        <v>-231848.97434627241</v>
      </c>
      <c r="DH65" s="197">
        <f t="shared" ca="1" si="599"/>
        <v>156349.23784462549</v>
      </c>
      <c r="DI65" s="197">
        <f t="shared" ca="1" si="599"/>
        <v>-123927.90495024482</v>
      </c>
      <c r="DJ65" s="197">
        <f t="shared" ca="1" si="599"/>
        <v>-5211.1282646008767</v>
      </c>
      <c r="DK65" s="197">
        <f t="shared" ca="1" si="599"/>
        <v>-206778.88166484912</v>
      </c>
      <c r="DL65" s="197">
        <f t="shared" ca="1" si="599"/>
        <v>303990.58575423947</v>
      </c>
      <c r="DM65" s="197">
        <f t="shared" ca="1" si="599"/>
        <v>129387.15323602129</v>
      </c>
      <c r="DN65" s="197">
        <f t="shared" ca="1" si="599"/>
        <v>238414.12917004619</v>
      </c>
      <c r="DO65" s="197">
        <f t="shared" ca="1" si="599"/>
        <v>-202868.24291033228</v>
      </c>
      <c r="DP65" s="197">
        <f t="shared" ca="1" si="599"/>
        <v>-3260.5202135751024</v>
      </c>
      <c r="DQ65" s="197">
        <f t="shared" ca="1" si="599"/>
        <v>190565.88165525626</v>
      </c>
      <c r="DR65" s="197">
        <f t="shared" ca="1" si="599"/>
        <v>89190.97324603796</v>
      </c>
      <c r="DS65" s="197">
        <f t="shared" ca="1" si="599"/>
        <v>-27954.388517566491</v>
      </c>
      <c r="DT65" s="197">
        <f t="shared" ca="1" si="599"/>
        <v>115433.5706711472</v>
      </c>
      <c r="DU65" s="197">
        <f t="shared" ca="1" si="599"/>
        <v>-317758.02974401414</v>
      </c>
      <c r="DV65" s="197">
        <f t="shared" ca="1" si="599"/>
        <v>-150516.41591767734</v>
      </c>
      <c r="DW65" s="197">
        <f t="shared" ca="1" si="599"/>
        <v>-59207.24821659876</v>
      </c>
      <c r="DX65" s="197">
        <f t="shared" ca="1" si="599"/>
        <v>174751.56911181798</v>
      </c>
      <c r="DY65" s="197">
        <f t="shared" ca="1" si="599"/>
        <v>-35054.541219907813</v>
      </c>
      <c r="DZ65" s="197">
        <f t="shared" ca="1" si="599"/>
        <v>63577.866978317965</v>
      </c>
      <c r="EA65" s="197">
        <f t="shared" ca="1" si="599"/>
        <v>75375.047927028965</v>
      </c>
      <c r="EB65" s="197">
        <f t="shared" ca="1" si="599"/>
        <v>62865.869959712029</v>
      </c>
      <c r="EC65" s="197">
        <f t="shared" ca="1" si="599"/>
        <v>-202504.42432024074</v>
      </c>
      <c r="ED65" s="197">
        <f t="shared" ref="ED65:GO65" ca="1" si="600">PV(ED62,ED61,0,-ED64)-ED59</f>
        <v>-79208.323273925111</v>
      </c>
      <c r="EE65" s="197">
        <f t="shared" ca="1" si="600"/>
        <v>103188.52724886825</v>
      </c>
      <c r="EF65" s="197">
        <f t="shared" ca="1" si="600"/>
        <v>179307.51566026034</v>
      </c>
      <c r="EG65" s="197">
        <f t="shared" ca="1" si="600"/>
        <v>-76515.209497012198</v>
      </c>
      <c r="EH65" s="197">
        <f t="shared" ca="1" si="600"/>
        <v>-286097.95788265043</v>
      </c>
      <c r="EI65" s="197">
        <f t="shared" ca="1" si="600"/>
        <v>215284.71413974883</v>
      </c>
      <c r="EJ65" s="197">
        <f t="shared" ca="1" si="600"/>
        <v>70919.709481809288</v>
      </c>
      <c r="EK65" s="197">
        <f t="shared" ca="1" si="600"/>
        <v>287689.00762857823</v>
      </c>
      <c r="EL65" s="197">
        <f t="shared" ca="1" si="600"/>
        <v>-41673.470988946967</v>
      </c>
      <c r="EM65" s="197">
        <f t="shared" ca="1" si="600"/>
        <v>-23652.844017586205</v>
      </c>
      <c r="EN65" s="197">
        <f t="shared" ca="1" si="600"/>
        <v>-58294.700839466881</v>
      </c>
      <c r="EO65" s="197">
        <f t="shared" ca="1" si="600"/>
        <v>-280240.3585218885</v>
      </c>
      <c r="EP65" s="197">
        <f t="shared" ca="1" si="600"/>
        <v>-326175.93924453179</v>
      </c>
      <c r="EQ65" s="197">
        <f t="shared" ca="1" si="600"/>
        <v>-10544.350546716247</v>
      </c>
      <c r="ER65" s="197">
        <f t="shared" ca="1" si="600"/>
        <v>281194.53935124166</v>
      </c>
      <c r="ES65" s="197">
        <f t="shared" ca="1" si="600"/>
        <v>-237981.76237350609</v>
      </c>
      <c r="ET65" s="197">
        <f t="shared" ca="1" si="600"/>
        <v>80337.858802194241</v>
      </c>
      <c r="EU65" s="197">
        <f t="shared" ca="1" si="600"/>
        <v>-146250.91236519581</v>
      </c>
      <c r="EV65" s="197">
        <f t="shared" ca="1" si="600"/>
        <v>303845.67747410713</v>
      </c>
      <c r="EW65" s="197">
        <f t="shared" ca="1" si="600"/>
        <v>300191.89891719865</v>
      </c>
      <c r="EX65" s="197">
        <f t="shared" ca="1" si="600"/>
        <v>-44674.911084352992</v>
      </c>
      <c r="EY65" s="197">
        <f t="shared" ca="1" si="600"/>
        <v>-274159.99144236394</v>
      </c>
      <c r="EZ65" s="197">
        <f t="shared" ca="1" si="600"/>
        <v>-82383.31000429811</v>
      </c>
      <c r="FA65" s="197">
        <f t="shared" ca="1" si="600"/>
        <v>251328.47216344206</v>
      </c>
      <c r="FB65" s="197">
        <f t="shared" ca="1" si="600"/>
        <v>112755.82243473083</v>
      </c>
      <c r="FC65" s="197">
        <f t="shared" ca="1" si="600"/>
        <v>38517.990737524349</v>
      </c>
      <c r="FD65" s="197">
        <f t="shared" ca="1" si="600"/>
        <v>-49689.734766373411</v>
      </c>
      <c r="FE65" s="197">
        <f t="shared" ca="1" si="600"/>
        <v>-237514.94238841208</v>
      </c>
      <c r="FF65" s="197">
        <f t="shared" ca="1" si="600"/>
        <v>-278444.5528344186</v>
      </c>
      <c r="FG65" s="197">
        <f t="shared" ca="1" si="600"/>
        <v>-254204.37743443786</v>
      </c>
      <c r="FH65" s="197">
        <f t="shared" ca="1" si="600"/>
        <v>-112432.25337387854</v>
      </c>
      <c r="FI65" s="197">
        <f t="shared" ca="1" si="600"/>
        <v>309508.89986054599</v>
      </c>
      <c r="FJ65" s="197">
        <f t="shared" ca="1" si="600"/>
        <v>-98207.211802365724</v>
      </c>
      <c r="FK65" s="197">
        <f t="shared" ca="1" si="600"/>
        <v>436146.16499840375</v>
      </c>
      <c r="FL65" s="197">
        <f t="shared" ca="1" si="600"/>
        <v>-374516.02075181855</v>
      </c>
      <c r="FM65" s="197">
        <f t="shared" ca="1" si="600"/>
        <v>-28803.400565363932</v>
      </c>
      <c r="FN65" s="197">
        <f t="shared" ca="1" si="600"/>
        <v>198754.86230489239</v>
      </c>
      <c r="FO65" s="197">
        <f t="shared" ca="1" si="600"/>
        <v>107781.31245617196</v>
      </c>
      <c r="FP65" s="197">
        <f t="shared" ca="1" si="600"/>
        <v>192030.79162390064</v>
      </c>
      <c r="FQ65" s="197">
        <f t="shared" ca="1" si="600"/>
        <v>125037.85537176905</v>
      </c>
      <c r="FR65" s="197">
        <f t="shared" ca="1" si="600"/>
        <v>295530.06859136652</v>
      </c>
      <c r="FS65" s="197">
        <f t="shared" ca="1" si="600"/>
        <v>5485.8470479114912</v>
      </c>
      <c r="FT65" s="197">
        <f t="shared" ca="1" si="600"/>
        <v>348583.04903320549</v>
      </c>
      <c r="FU65" s="197">
        <f t="shared" ca="1" si="600"/>
        <v>272023.4042660119</v>
      </c>
      <c r="FV65" s="197">
        <f t="shared" ca="1" si="600"/>
        <v>141758.31373975892</v>
      </c>
      <c r="FW65" s="197">
        <f t="shared" ca="1" si="600"/>
        <v>-231789.10214873007</v>
      </c>
      <c r="FX65" s="197">
        <f t="shared" ca="1" si="600"/>
        <v>99711.683544331696</v>
      </c>
      <c r="FY65" s="197">
        <f t="shared" ca="1" si="600"/>
        <v>-159701.51040591905</v>
      </c>
      <c r="FZ65" s="197">
        <f t="shared" ca="1" si="600"/>
        <v>-68872.407476560213</v>
      </c>
      <c r="GA65" s="197">
        <f t="shared" ca="1" si="600"/>
        <v>-85519.016045821365</v>
      </c>
      <c r="GB65" s="197">
        <f t="shared" ca="1" si="600"/>
        <v>139012.45287801744</v>
      </c>
      <c r="GC65" s="197">
        <f t="shared" ca="1" si="600"/>
        <v>-260114.03810145706</v>
      </c>
      <c r="GD65" s="197">
        <f t="shared" ca="1" si="600"/>
        <v>104163.7986973268</v>
      </c>
      <c r="GE65" s="197">
        <f t="shared" ca="1" si="600"/>
        <v>-112143.04856582219</v>
      </c>
      <c r="GF65" s="197">
        <f t="shared" ca="1" si="600"/>
        <v>330263.03162594698</v>
      </c>
      <c r="GG65" s="197">
        <f t="shared" ca="1" si="600"/>
        <v>-268409.70871799183</v>
      </c>
      <c r="GH65" s="197">
        <f t="shared" ca="1" si="600"/>
        <v>220203.81472184602</v>
      </c>
      <c r="GI65" s="197">
        <f t="shared" ca="1" si="600"/>
        <v>30540.038431295194</v>
      </c>
      <c r="GJ65" s="197">
        <f t="shared" ca="1" si="600"/>
        <v>25736.278774597216</v>
      </c>
      <c r="GK65" s="197">
        <f t="shared" ca="1" si="600"/>
        <v>276200.06983404607</v>
      </c>
      <c r="GL65" s="197">
        <f t="shared" ca="1" si="600"/>
        <v>-47845.586081068031</v>
      </c>
      <c r="GM65" s="197">
        <f t="shared" ca="1" si="600"/>
        <v>57768.64717588434</v>
      </c>
      <c r="GN65" s="197">
        <f t="shared" ca="1" si="600"/>
        <v>-130511.59315942833</v>
      </c>
      <c r="GO65" s="197">
        <f t="shared" ca="1" si="600"/>
        <v>-141333.92213685066</v>
      </c>
      <c r="GP65" s="197">
        <f t="shared" ref="GP65:JA65" ca="1" si="601">PV(GP62,GP61,0,-GP64)-GP59</f>
        <v>-269219.21975478902</v>
      </c>
      <c r="GQ65" s="197">
        <f t="shared" ca="1" si="601"/>
        <v>-23103.476709910668</v>
      </c>
      <c r="GR65" s="197">
        <f t="shared" ca="1" si="601"/>
        <v>10173.975010235794</v>
      </c>
      <c r="GS65" s="197">
        <f t="shared" ca="1" si="601"/>
        <v>101281.37750633433</v>
      </c>
      <c r="GT65" s="197">
        <f t="shared" ca="1" si="601"/>
        <v>-70624.161285552196</v>
      </c>
      <c r="GU65" s="197">
        <f t="shared" ca="1" si="601"/>
        <v>-11202.639318526722</v>
      </c>
      <c r="GV65" s="197">
        <f t="shared" ca="1" si="601"/>
        <v>-8271.6083906558342</v>
      </c>
      <c r="GW65" s="197">
        <f t="shared" ca="1" si="601"/>
        <v>-99451.865254478529</v>
      </c>
      <c r="GX65" s="197">
        <f t="shared" ca="1" si="601"/>
        <v>-225095.16099320422</v>
      </c>
      <c r="GY65" s="197">
        <f t="shared" ca="1" si="601"/>
        <v>-119810.81837691413</v>
      </c>
      <c r="GZ65" s="197">
        <f t="shared" ca="1" si="601"/>
        <v>95572.029831888154</v>
      </c>
      <c r="HA65" s="197">
        <f t="shared" ca="1" si="601"/>
        <v>-9742.3829857255332</v>
      </c>
      <c r="HB65" s="197">
        <f t="shared" ca="1" si="601"/>
        <v>106391.48825436551</v>
      </c>
      <c r="HC65" s="197">
        <f t="shared" ca="1" si="601"/>
        <v>-198247.72192720044</v>
      </c>
      <c r="HD65" s="197">
        <f t="shared" ca="1" si="601"/>
        <v>311210.06142140087</v>
      </c>
      <c r="HE65" s="197">
        <f t="shared" ca="1" si="601"/>
        <v>-225608.10497662891</v>
      </c>
      <c r="HF65" s="197">
        <f t="shared" ca="1" si="601"/>
        <v>-97154.281707965769</v>
      </c>
      <c r="HG65" s="197">
        <f t="shared" ca="1" si="601"/>
        <v>323991.06599755352</v>
      </c>
      <c r="HH65" s="197">
        <f t="shared" ca="1" si="601"/>
        <v>-98007.13656826457</v>
      </c>
      <c r="HI65" s="197">
        <f t="shared" ca="1" si="601"/>
        <v>-213623.36656427244</v>
      </c>
      <c r="HJ65" s="197">
        <f t="shared" ca="1" si="601"/>
        <v>343880.40101984516</v>
      </c>
      <c r="HK65" s="197">
        <f t="shared" ca="1" si="601"/>
        <v>-181378.57196541782</v>
      </c>
      <c r="HL65" s="197">
        <f t="shared" ca="1" si="601"/>
        <v>-210517.69980556564</v>
      </c>
      <c r="HM65" s="197">
        <f t="shared" ca="1" si="601"/>
        <v>-255804.59204096906</v>
      </c>
      <c r="HN65" s="197">
        <f t="shared" ca="1" si="601"/>
        <v>119374.25814514095</v>
      </c>
      <c r="HO65" s="197">
        <f t="shared" ca="1" si="601"/>
        <v>136299.5120898122</v>
      </c>
      <c r="HP65" s="197">
        <f t="shared" ca="1" si="601"/>
        <v>203137.83044586936</v>
      </c>
      <c r="HQ65" s="197">
        <f t="shared" ca="1" si="601"/>
        <v>-173112.44699788466</v>
      </c>
      <c r="HR65" s="197">
        <f t="shared" ca="1" si="601"/>
        <v>-148925.14548759628</v>
      </c>
      <c r="HS65" s="197">
        <f t="shared" ca="1" si="601"/>
        <v>-425202.9652588889</v>
      </c>
      <c r="HT65" s="197">
        <f t="shared" ca="1" si="601"/>
        <v>261009.37640031567</v>
      </c>
      <c r="HU65" s="197">
        <f t="shared" ca="1" si="601"/>
        <v>-61141.088518082164</v>
      </c>
      <c r="HV65" s="197">
        <f t="shared" ca="1" si="601"/>
        <v>-232340.48754753708</v>
      </c>
      <c r="HW65" s="197">
        <f t="shared" ca="1" si="601"/>
        <v>311534.78154745419</v>
      </c>
      <c r="HX65" s="197">
        <f t="shared" ca="1" si="601"/>
        <v>-231870.60655846796</v>
      </c>
      <c r="HY65" s="197">
        <f t="shared" ca="1" si="601"/>
        <v>183701.81636244664</v>
      </c>
      <c r="HZ65" s="197">
        <f t="shared" ca="1" si="601"/>
        <v>-138710.94982045097</v>
      </c>
      <c r="IA65" s="197">
        <f t="shared" ca="1" si="601"/>
        <v>77847.09619443072</v>
      </c>
      <c r="IB65" s="197">
        <f t="shared" ca="1" si="601"/>
        <v>303326.8633039291</v>
      </c>
      <c r="IC65" s="197">
        <f t="shared" ca="1" si="601"/>
        <v>-58210.049890073482</v>
      </c>
      <c r="ID65" s="197">
        <f t="shared" ca="1" si="601"/>
        <v>-96980.478855227586</v>
      </c>
      <c r="IE65" s="197">
        <f t="shared" ca="1" si="601"/>
        <v>-370400.58776996518</v>
      </c>
      <c r="IF65" s="197">
        <f t="shared" ca="1" si="601"/>
        <v>-191548.75816861959</v>
      </c>
      <c r="IG65" s="197">
        <f t="shared" ca="1" si="601"/>
        <v>-123977.65896887379</v>
      </c>
      <c r="IH65" s="197">
        <f t="shared" ca="1" si="601"/>
        <v>-5912.6789696365595</v>
      </c>
      <c r="II65" s="197">
        <f t="shared" ca="1" si="601"/>
        <v>12840.502749457024</v>
      </c>
      <c r="IJ65" s="197">
        <f t="shared" ca="1" si="601"/>
        <v>-7627.691711215768</v>
      </c>
      <c r="IK65" s="197">
        <f t="shared" ca="1" si="601"/>
        <v>-207948.88503220491</v>
      </c>
      <c r="IL65" s="197">
        <f t="shared" ca="1" si="601"/>
        <v>81169.933381615207</v>
      </c>
      <c r="IM65" s="197">
        <f t="shared" ca="1" si="601"/>
        <v>-146596.51458391966</v>
      </c>
      <c r="IN65" s="197">
        <f t="shared" ca="1" si="601"/>
        <v>34683.638033851981</v>
      </c>
      <c r="IO65" s="197">
        <f t="shared" ca="1" si="601"/>
        <v>292784.17527098861</v>
      </c>
      <c r="IP65" s="197">
        <f t="shared" ca="1" si="601"/>
        <v>35457.74199504545</v>
      </c>
      <c r="IQ65" s="197">
        <f t="shared" ca="1" si="601"/>
        <v>58116.5544517776</v>
      </c>
      <c r="IR65" s="197">
        <f t="shared" ca="1" si="601"/>
        <v>197267.43892578175</v>
      </c>
      <c r="IS65" s="197">
        <f t="shared" ca="1" si="601"/>
        <v>-76267.511765311006</v>
      </c>
      <c r="IT65" s="197">
        <f t="shared" ca="1" si="601"/>
        <v>93951.008540438954</v>
      </c>
      <c r="IU65" s="197">
        <f t="shared" ca="1" si="601"/>
        <v>145356.65548949689</v>
      </c>
      <c r="IV65" s="197">
        <f t="shared" ca="1" si="601"/>
        <v>65337.181733151432</v>
      </c>
      <c r="IW65" s="197">
        <f t="shared" ca="1" si="601"/>
        <v>-317261.64758835314</v>
      </c>
      <c r="IX65" s="197">
        <f t="shared" ca="1" si="601"/>
        <v>175076.16275393311</v>
      </c>
      <c r="IY65" s="197">
        <f t="shared" ca="1" si="601"/>
        <v>-212234.66014224081</v>
      </c>
      <c r="IZ65" s="197">
        <f t="shared" ca="1" si="601"/>
        <v>176172.53562644497</v>
      </c>
      <c r="JA65" s="197">
        <f t="shared" ca="1" si="601"/>
        <v>40559.162566062063</v>
      </c>
      <c r="JB65" s="197">
        <f t="shared" ref="JB65:LM65" ca="1" si="602">PV(JB62,JB61,0,-JB64)-JB59</f>
        <v>20934.38278361829</v>
      </c>
      <c r="JC65" s="197">
        <f t="shared" ca="1" si="602"/>
        <v>-9955.2884733905084</v>
      </c>
      <c r="JD65" s="197">
        <f t="shared" ca="1" si="602"/>
        <v>49878.433188014664</v>
      </c>
      <c r="JE65" s="197">
        <f t="shared" ca="1" si="602"/>
        <v>62989.478518412914</v>
      </c>
      <c r="JF65" s="197">
        <f t="shared" ca="1" si="602"/>
        <v>359325.13466202375</v>
      </c>
      <c r="JG65" s="197">
        <f t="shared" ca="1" si="602"/>
        <v>-59101.479655610397</v>
      </c>
      <c r="JH65" s="197">
        <f t="shared" ca="1" si="602"/>
        <v>-148754.19583042245</v>
      </c>
      <c r="JI65" s="197">
        <f t="shared" ca="1" si="602"/>
        <v>223776.40391223552</v>
      </c>
      <c r="JJ65" s="197">
        <f t="shared" ca="1" si="602"/>
        <v>-185848.67361983843</v>
      </c>
      <c r="JK65" s="197">
        <f t="shared" ca="1" si="602"/>
        <v>-323611.47984370054</v>
      </c>
      <c r="JL65" s="197">
        <f t="shared" ca="1" si="602"/>
        <v>43535.387333155144</v>
      </c>
      <c r="JM65" s="197">
        <f t="shared" ca="1" si="602"/>
        <v>173270.24091851292</v>
      </c>
      <c r="JN65" s="197">
        <f t="shared" ca="1" si="602"/>
        <v>216709.11346329143</v>
      </c>
      <c r="JO65" s="197">
        <f t="shared" ca="1" si="602"/>
        <v>-12926.822954666801</v>
      </c>
      <c r="JP65" s="197">
        <f t="shared" ca="1" si="602"/>
        <v>-57921.938223404344</v>
      </c>
      <c r="JQ65" s="197">
        <f t="shared" ca="1" si="602"/>
        <v>154180.07924944302</v>
      </c>
      <c r="JR65" s="197">
        <f t="shared" ca="1" si="602"/>
        <v>-214071.49648950319</v>
      </c>
      <c r="JS65" s="197">
        <f t="shared" ca="1" si="602"/>
        <v>74203.472365778405</v>
      </c>
      <c r="JT65" s="197">
        <f t="shared" ca="1" si="602"/>
        <v>53421.29334183922</v>
      </c>
      <c r="JU65" s="197">
        <f t="shared" ca="1" si="602"/>
        <v>135142.47076155664</v>
      </c>
      <c r="JV65" s="197">
        <f t="shared" ca="1" si="602"/>
        <v>-12320.585572437849</v>
      </c>
      <c r="JW65" s="197">
        <f t="shared" ca="1" si="602"/>
        <v>93201.009125514422</v>
      </c>
      <c r="JX65" s="197">
        <f t="shared" ca="1" si="602"/>
        <v>-267494.82595391292</v>
      </c>
      <c r="JY65" s="197">
        <f t="shared" ca="1" si="602"/>
        <v>51353.107361600734</v>
      </c>
      <c r="JZ65" s="197">
        <f t="shared" ca="1" si="602"/>
        <v>-90787.084555041045</v>
      </c>
      <c r="KA65" s="197">
        <f t="shared" ca="1" si="602"/>
        <v>-46999.688939874992</v>
      </c>
      <c r="KB65" s="197">
        <f t="shared" ca="1" si="602"/>
        <v>-96255.990754325408</v>
      </c>
      <c r="KC65" s="197">
        <f t="shared" ca="1" si="602"/>
        <v>-71125.133554988075</v>
      </c>
      <c r="KD65" s="197">
        <f t="shared" ca="1" si="602"/>
        <v>-282852.91060171579</v>
      </c>
      <c r="KE65" s="197">
        <f t="shared" ca="1" si="602"/>
        <v>26009.686678330414</v>
      </c>
      <c r="KF65" s="197">
        <f t="shared" ca="1" si="602"/>
        <v>-111861.4027219126</v>
      </c>
      <c r="KG65" s="197">
        <f t="shared" ca="1" si="602"/>
        <v>-75543.497873088811</v>
      </c>
      <c r="KH65" s="197">
        <f t="shared" ca="1" si="602"/>
        <v>-369866.56504756119</v>
      </c>
      <c r="KI65" s="197">
        <f t="shared" ca="1" si="602"/>
        <v>121456.69244249305</v>
      </c>
      <c r="KJ65" s="197">
        <f t="shared" ca="1" si="602"/>
        <v>-151339.96291142004</v>
      </c>
      <c r="KK65" s="197">
        <f t="shared" ca="1" si="602"/>
        <v>-191863.00178751629</v>
      </c>
      <c r="KL65" s="197">
        <f t="shared" ca="1" si="602"/>
        <v>113845.59271346824</v>
      </c>
      <c r="KM65" s="197">
        <f t="shared" ca="1" si="602"/>
        <v>-137646.14251351776</v>
      </c>
      <c r="KN65" s="197">
        <f t="shared" ca="1" si="602"/>
        <v>-336272.16676373919</v>
      </c>
      <c r="KO65" s="197">
        <f t="shared" ca="1" si="602"/>
        <v>66111.337864120491</v>
      </c>
      <c r="KP65" s="197">
        <f t="shared" ca="1" si="602"/>
        <v>150151.2029921189</v>
      </c>
      <c r="KQ65" s="197">
        <f t="shared" ca="1" si="602"/>
        <v>-299556.92576446664</v>
      </c>
      <c r="KR65" s="197">
        <f t="shared" ca="1" si="602"/>
        <v>274933.75183189381</v>
      </c>
      <c r="KS65" s="197">
        <f t="shared" ca="1" si="602"/>
        <v>-173553.26101275487</v>
      </c>
      <c r="KT65" s="197">
        <f t="shared" ca="1" si="602"/>
        <v>277173.93344555236</v>
      </c>
      <c r="KU65" s="197">
        <f t="shared" ca="1" si="602"/>
        <v>-152967.10095419176</v>
      </c>
      <c r="KV65" s="197">
        <f t="shared" ca="1" si="602"/>
        <v>392099.63577015884</v>
      </c>
      <c r="KW65" s="197">
        <f t="shared" ca="1" si="602"/>
        <v>141236.71573432209</v>
      </c>
      <c r="KX65" s="197">
        <f t="shared" ca="1" si="602"/>
        <v>-188280.15037338296</v>
      </c>
      <c r="KY65" s="197">
        <f t="shared" ca="1" si="602"/>
        <v>-289039.49724507984</v>
      </c>
      <c r="KZ65" s="197">
        <f t="shared" ca="1" si="602"/>
        <v>84223.030415266752</v>
      </c>
      <c r="LA65" s="197">
        <f t="shared" ca="1" si="602"/>
        <v>236905.77217320539</v>
      </c>
      <c r="LB65" s="197">
        <f t="shared" ca="1" si="602"/>
        <v>-78736.119546619244</v>
      </c>
      <c r="LC65" s="197">
        <f t="shared" ca="1" si="602"/>
        <v>-296113.83415364916</v>
      </c>
      <c r="LD65" s="197">
        <f t="shared" ca="1" si="602"/>
        <v>-103042.68187711947</v>
      </c>
      <c r="LE65" s="197">
        <f t="shared" ca="1" si="602"/>
        <v>-90554.676065688953</v>
      </c>
      <c r="LF65" s="197">
        <f t="shared" ca="1" si="602"/>
        <v>330716.39757508971</v>
      </c>
      <c r="LG65" s="197">
        <f t="shared" ca="1" si="602"/>
        <v>148511.25421397621</v>
      </c>
      <c r="LH65" s="197">
        <f t="shared" ca="1" si="602"/>
        <v>283620.90429163817</v>
      </c>
      <c r="LI65" s="197">
        <f t="shared" ca="1" si="602"/>
        <v>-32664.053370991722</v>
      </c>
      <c r="LJ65" s="197">
        <f t="shared" ca="1" si="602"/>
        <v>114232.463584085</v>
      </c>
      <c r="LK65" s="197">
        <f t="shared" ca="1" si="602"/>
        <v>15992.49842534028</v>
      </c>
      <c r="LL65" s="197">
        <f t="shared" ca="1" si="602"/>
        <v>-271130.62295551389</v>
      </c>
      <c r="LM65" s="197">
        <f t="shared" ca="1" si="602"/>
        <v>266377.40395548148</v>
      </c>
      <c r="LN65" s="197">
        <f t="shared" ref="LN65:NY65" ca="1" si="603">PV(LN62,LN61,0,-LN64)-LN59</f>
        <v>-215635.67400687421</v>
      </c>
      <c r="LO65" s="197">
        <f t="shared" ca="1" si="603"/>
        <v>152188.9186201063</v>
      </c>
      <c r="LP65" s="197">
        <f t="shared" ca="1" si="603"/>
        <v>221958.75712658418</v>
      </c>
      <c r="LQ65" s="197">
        <f t="shared" ca="1" si="603"/>
        <v>-145960.24229916977</v>
      </c>
      <c r="LR65" s="197">
        <f t="shared" ca="1" si="603"/>
        <v>295226.14307741448</v>
      </c>
      <c r="LS65" s="197">
        <f t="shared" ca="1" si="603"/>
        <v>144164.2810947001</v>
      </c>
      <c r="LT65" s="197">
        <f t="shared" ca="1" si="603"/>
        <v>33487.281274347566</v>
      </c>
      <c r="LU65" s="197">
        <f t="shared" ca="1" si="603"/>
        <v>-78571.127545958851</v>
      </c>
      <c r="LV65" s="197">
        <f t="shared" ca="1" si="603"/>
        <v>97073.341380393598</v>
      </c>
      <c r="LW65" s="197">
        <f t="shared" ca="1" si="603"/>
        <v>-1256.6190695427358</v>
      </c>
      <c r="LX65" s="197">
        <f t="shared" ca="1" si="603"/>
        <v>-155731.43884180347</v>
      </c>
      <c r="LY65" s="197">
        <f t="shared" ca="1" si="603"/>
        <v>-162845.9067915515</v>
      </c>
      <c r="LZ65" s="197">
        <f t="shared" ca="1" si="603"/>
        <v>86399.110557775479</v>
      </c>
      <c r="MA65" s="197">
        <f t="shared" ca="1" si="603"/>
        <v>297668.08315397147</v>
      </c>
      <c r="MB65" s="197">
        <f t="shared" ca="1" si="603"/>
        <v>-143143.1874265396</v>
      </c>
      <c r="MC65" s="197">
        <f t="shared" ca="1" si="603"/>
        <v>-65186.074970700778</v>
      </c>
      <c r="MD65" s="197">
        <f t="shared" ca="1" si="603"/>
        <v>129469.61494168174</v>
      </c>
      <c r="ME65" s="197">
        <f t="shared" ca="1" si="603"/>
        <v>410021.76014179736</v>
      </c>
      <c r="MF65" s="197">
        <f t="shared" ca="1" si="603"/>
        <v>198004.98721308168</v>
      </c>
      <c r="MG65" s="197">
        <f t="shared" ca="1" si="603"/>
        <v>-19442.788673945237</v>
      </c>
      <c r="MH65" s="197">
        <f t="shared" ca="1" si="603"/>
        <v>85222.556590477936</v>
      </c>
      <c r="MI65" s="197">
        <f t="shared" ca="1" si="603"/>
        <v>26466.441477355082</v>
      </c>
      <c r="MJ65" s="197">
        <f t="shared" ca="1" si="603"/>
        <v>-239786.61918154894</v>
      </c>
      <c r="MK65" s="197">
        <f t="shared" ca="1" si="603"/>
        <v>202138.11458007898</v>
      </c>
      <c r="ML65" s="197">
        <f t="shared" ca="1" si="603"/>
        <v>7303.5438535367139</v>
      </c>
      <c r="MM65" s="197">
        <f t="shared" ca="1" si="603"/>
        <v>154738.44407290872</v>
      </c>
      <c r="MN65" s="197">
        <f t="shared" ca="1" si="603"/>
        <v>3700.2570508271456</v>
      </c>
      <c r="MO65" s="197">
        <f t="shared" ca="1" si="603"/>
        <v>197986.95583613263</v>
      </c>
      <c r="MP65" s="197">
        <f t="shared" ca="1" si="603"/>
        <v>232336.6985405907</v>
      </c>
      <c r="MQ65" s="197">
        <f t="shared" ca="1" si="603"/>
        <v>-176592.53924003942</v>
      </c>
      <c r="MR65" s="197">
        <f t="shared" ca="1" si="603"/>
        <v>56498.410256219562</v>
      </c>
      <c r="MS65" s="197">
        <f t="shared" ca="1" si="603"/>
        <v>13973.9285386228</v>
      </c>
      <c r="MT65" s="197">
        <f t="shared" ca="1" si="603"/>
        <v>-20197.574375626631</v>
      </c>
      <c r="MU65" s="197">
        <f t="shared" ca="1" si="603"/>
        <v>-152799.439896903</v>
      </c>
      <c r="MV65" s="197">
        <f t="shared" ca="1" si="603"/>
        <v>-99320.911994775292</v>
      </c>
      <c r="MW65" s="197">
        <f t="shared" ca="1" si="603"/>
        <v>109573.56534054037</v>
      </c>
      <c r="MX65" s="197">
        <f t="shared" ca="1" si="603"/>
        <v>3363.608773146756</v>
      </c>
      <c r="MY65" s="197">
        <f t="shared" ca="1" si="603"/>
        <v>-20976.659403560217</v>
      </c>
      <c r="MZ65" s="197">
        <f t="shared" ca="1" si="603"/>
        <v>-13542.938407411333</v>
      </c>
      <c r="NA65" s="197">
        <f t="shared" ca="1" si="603"/>
        <v>155034.64354968863</v>
      </c>
      <c r="NB65" s="197">
        <f t="shared" ca="1" si="603"/>
        <v>-184124.22522842977</v>
      </c>
      <c r="NC65" s="197">
        <f t="shared" ca="1" si="603"/>
        <v>216162.55077046016</v>
      </c>
      <c r="ND65" s="197">
        <f t="shared" ca="1" si="603"/>
        <v>-98077.947094990872</v>
      </c>
      <c r="NE65" s="197">
        <f t="shared" ca="1" si="603"/>
        <v>145728.16450244188</v>
      </c>
      <c r="NF65" s="197">
        <f t="shared" ca="1" si="603"/>
        <v>-142375.50821231678</v>
      </c>
      <c r="NG65" s="197">
        <f t="shared" ca="1" si="603"/>
        <v>140578.42460991908</v>
      </c>
      <c r="NH65" s="197">
        <f t="shared" ca="1" si="603"/>
        <v>-118432.26248541521</v>
      </c>
      <c r="NI65" s="197">
        <f t="shared" ca="1" si="603"/>
        <v>-293894.06742367335</v>
      </c>
      <c r="NJ65" s="197">
        <f t="shared" ca="1" si="603"/>
        <v>-10589.147853003815</v>
      </c>
      <c r="NK65" s="197">
        <f t="shared" ca="1" si="603"/>
        <v>224787.36604474997</v>
      </c>
      <c r="NL65" s="197">
        <f t="shared" ca="1" si="603"/>
        <v>-181627.71163405757</v>
      </c>
      <c r="NM65" s="197">
        <f t="shared" ca="1" si="603"/>
        <v>170494.94173627812</v>
      </c>
      <c r="NN65" s="197">
        <f t="shared" ca="1" si="603"/>
        <v>-151824.00989368604</v>
      </c>
      <c r="NO65" s="197">
        <f t="shared" ca="1" si="603"/>
        <v>140098.25071927672</v>
      </c>
      <c r="NP65" s="197">
        <f t="shared" ca="1" si="603"/>
        <v>79826.091100024059</v>
      </c>
      <c r="NQ65" s="197">
        <f t="shared" ca="1" si="603"/>
        <v>188003.46125168586</v>
      </c>
      <c r="NR65" s="197">
        <f t="shared" ca="1" si="603"/>
        <v>-185909.37442344986</v>
      </c>
      <c r="NS65" s="197">
        <f t="shared" ca="1" si="603"/>
        <v>-31819.270233348478</v>
      </c>
      <c r="NT65" s="197">
        <f t="shared" ca="1" si="603"/>
        <v>699.35717641096562</v>
      </c>
      <c r="NU65" s="197">
        <f t="shared" ca="1" si="603"/>
        <v>179393.7829962722</v>
      </c>
      <c r="NV65" s="197">
        <f t="shared" ca="1" si="603"/>
        <v>327017.165290609</v>
      </c>
      <c r="NW65" s="197">
        <f t="shared" ca="1" si="603"/>
        <v>-165673.81289463956</v>
      </c>
      <c r="NX65" s="197">
        <f t="shared" ca="1" si="603"/>
        <v>277310.60692904703</v>
      </c>
      <c r="NY65" s="197">
        <f t="shared" ca="1" si="603"/>
        <v>-172843.10809430247</v>
      </c>
      <c r="NZ65" s="197">
        <f t="shared" ref="NZ65:QK65" ca="1" si="604">PV(NZ62,NZ61,0,-NZ64)-NZ59</f>
        <v>-301055.52420507022</v>
      </c>
      <c r="OA65" s="197">
        <f t="shared" ca="1" si="604"/>
        <v>-129512.84188803891</v>
      </c>
      <c r="OB65" s="197">
        <f t="shared" ca="1" si="604"/>
        <v>-50654.663654624484</v>
      </c>
      <c r="OC65" s="197">
        <f t="shared" ca="1" si="604"/>
        <v>-352416.82258905866</v>
      </c>
      <c r="OD65" s="197">
        <f t="shared" ca="1" si="604"/>
        <v>-134558.99522630544</v>
      </c>
      <c r="OE65" s="197">
        <f t="shared" ca="1" si="604"/>
        <v>-47400.408303423319</v>
      </c>
      <c r="OF65" s="197">
        <f t="shared" ca="1" si="604"/>
        <v>-52843.165387097746</v>
      </c>
      <c r="OG65" s="197">
        <f t="shared" ca="1" si="604"/>
        <v>67801.748078224715</v>
      </c>
      <c r="OH65" s="197">
        <f t="shared" ca="1" si="604"/>
        <v>85009.231502656359</v>
      </c>
      <c r="OI65" s="197">
        <f t="shared" ca="1" si="604"/>
        <v>336223.33203360438</v>
      </c>
      <c r="OJ65" s="197">
        <f t="shared" ca="1" si="604"/>
        <v>-147909.13152216002</v>
      </c>
      <c r="OK65" s="197">
        <f t="shared" ca="1" si="604"/>
        <v>25327.66557705868</v>
      </c>
      <c r="OL65" s="197">
        <f t="shared" ca="1" si="604"/>
        <v>181890.33714818722</v>
      </c>
      <c r="OM65" s="197">
        <f t="shared" ca="1" si="604"/>
        <v>111215.54900690541</v>
      </c>
      <c r="ON65" s="197">
        <f t="shared" ca="1" si="604"/>
        <v>-333444.15771950874</v>
      </c>
      <c r="OO65" s="197">
        <f t="shared" ca="1" si="604"/>
        <v>132813.7670691018</v>
      </c>
      <c r="OP65" s="197">
        <f t="shared" ca="1" si="604"/>
        <v>82460.469692159444</v>
      </c>
      <c r="OQ65" s="197">
        <f t="shared" ca="1" si="604"/>
        <v>22885.690168878995</v>
      </c>
      <c r="OR65" s="197">
        <f t="shared" ca="1" si="604"/>
        <v>-170696.36066408921</v>
      </c>
      <c r="OS65" s="197">
        <f t="shared" ca="1" si="604"/>
        <v>142653.86219041469</v>
      </c>
      <c r="OT65" s="197">
        <f t="shared" ca="1" si="604"/>
        <v>161003.81358119287</v>
      </c>
      <c r="OU65" s="197">
        <f t="shared" ca="1" si="604"/>
        <v>-172658.22170972358</v>
      </c>
      <c r="OV65" s="197">
        <f t="shared" ca="1" si="604"/>
        <v>9392.5055303098634</v>
      </c>
      <c r="OW65" s="197">
        <f t="shared" ca="1" si="604"/>
        <v>-85594.05464095436</v>
      </c>
      <c r="OX65" s="197">
        <f t="shared" ca="1" si="604"/>
        <v>-345753.30733986199</v>
      </c>
      <c r="OY65" s="197">
        <f t="shared" ca="1" si="604"/>
        <v>99482.961144711357</v>
      </c>
      <c r="OZ65" s="197">
        <f t="shared" ca="1" si="604"/>
        <v>-212279.8101649296</v>
      </c>
      <c r="PA65" s="197">
        <f t="shared" ca="1" si="604"/>
        <v>-92377.277109296992</v>
      </c>
      <c r="PB65" s="197">
        <f t="shared" ca="1" si="604"/>
        <v>-176990.37203659816</v>
      </c>
      <c r="PC65" s="197">
        <f t="shared" ca="1" si="604"/>
        <v>17565.364837056957</v>
      </c>
      <c r="PD65" s="197">
        <f t="shared" ca="1" si="604"/>
        <v>-179347.95729202637</v>
      </c>
      <c r="PE65" s="197">
        <f t="shared" ca="1" si="604"/>
        <v>166178.38683600631</v>
      </c>
      <c r="PF65" s="197">
        <f t="shared" ca="1" si="604"/>
        <v>142863.2200619611</v>
      </c>
      <c r="PG65" s="197">
        <f t="shared" ca="1" si="604"/>
        <v>286694.5856934865</v>
      </c>
      <c r="PH65" s="197">
        <f t="shared" ca="1" si="604"/>
        <v>146941.19616728323</v>
      </c>
      <c r="PI65" s="197">
        <f t="shared" ca="1" si="604"/>
        <v>-13536.534213476349</v>
      </c>
      <c r="PJ65" s="197">
        <f t="shared" ca="1" si="604"/>
        <v>118638.69165767729</v>
      </c>
      <c r="PK65" s="197">
        <f t="shared" ca="1" si="604"/>
        <v>321888.48890491668</v>
      </c>
      <c r="PL65" s="197">
        <f t="shared" ca="1" si="604"/>
        <v>-124345.63862726558</v>
      </c>
      <c r="PM65" s="197">
        <f t="shared" ca="1" si="604"/>
        <v>-138848.14096854301</v>
      </c>
      <c r="PN65" s="197">
        <f t="shared" ca="1" si="604"/>
        <v>-448279.12851824891</v>
      </c>
      <c r="PO65" s="197">
        <f t="shared" ca="1" si="604"/>
        <v>-67052.515526175499</v>
      </c>
      <c r="PP65" s="197">
        <f t="shared" ca="1" si="604"/>
        <v>-62981.905576677993</v>
      </c>
      <c r="PQ65" s="197">
        <f t="shared" ca="1" si="604"/>
        <v>2196.7527142949402</v>
      </c>
      <c r="PR65" s="197">
        <f t="shared" ca="1" si="604"/>
        <v>161726.59880781127</v>
      </c>
      <c r="PS65" s="197">
        <f t="shared" ca="1" si="604"/>
        <v>133521.5430687638</v>
      </c>
      <c r="PT65" s="197">
        <f t="shared" ca="1" si="604"/>
        <v>57205.755406223703</v>
      </c>
      <c r="PU65" s="197">
        <f t="shared" ca="1" si="604"/>
        <v>-87482.629478434566</v>
      </c>
      <c r="PV65" s="197">
        <f t="shared" ca="1" si="604"/>
        <v>-185298.55383495241</v>
      </c>
      <c r="PW65" s="197">
        <f t="shared" ca="1" si="604"/>
        <v>243983.2289049807</v>
      </c>
      <c r="PX65" s="197">
        <f t="shared" ca="1" si="604"/>
        <v>254101.29801216861</v>
      </c>
      <c r="PY65" s="197">
        <f t="shared" ca="1" si="604"/>
        <v>-17673.493007734418</v>
      </c>
      <c r="PZ65" s="197">
        <f t="shared" ca="1" si="604"/>
        <v>-73772.460564088076</v>
      </c>
      <c r="QA65" s="197">
        <f t="shared" ca="1" si="604"/>
        <v>264042.3391585541</v>
      </c>
      <c r="QB65" s="197">
        <f t="shared" ca="1" si="604"/>
        <v>-87274.871044547297</v>
      </c>
      <c r="QC65" s="197">
        <f t="shared" ca="1" si="604"/>
        <v>118055.8628124292</v>
      </c>
      <c r="QD65" s="197">
        <f t="shared" ca="1" si="604"/>
        <v>47492.371199909132</v>
      </c>
      <c r="QE65" s="197">
        <f t="shared" ca="1" si="604"/>
        <v>-39292.992336865515</v>
      </c>
      <c r="QF65" s="197">
        <f t="shared" ca="1" si="604"/>
        <v>-18181.778639385477</v>
      </c>
      <c r="QG65" s="197">
        <f t="shared" ca="1" si="604"/>
        <v>86611.493448548485</v>
      </c>
      <c r="QH65" s="197">
        <f t="shared" ca="1" si="604"/>
        <v>-362916.01079489407</v>
      </c>
      <c r="QI65" s="197">
        <f t="shared" ca="1" si="604"/>
        <v>-113191.87122918386</v>
      </c>
      <c r="QJ65" s="197">
        <f t="shared" ca="1" si="604"/>
        <v>313684.67538490426</v>
      </c>
      <c r="QK65" s="197">
        <f t="shared" ca="1" si="604"/>
        <v>-128640.48201941652</v>
      </c>
      <c r="QL65" s="197">
        <f t="shared" ref="QL65:SW65" ca="1" si="605">PV(QL62,QL61,0,-QL64)-QL59</f>
        <v>35733.518230439629</v>
      </c>
      <c r="QM65" s="197">
        <f t="shared" ca="1" si="605"/>
        <v>37284.261872211937</v>
      </c>
      <c r="QN65" s="197">
        <f t="shared" ca="1" si="605"/>
        <v>-60393.792471952271</v>
      </c>
      <c r="QO65" s="197">
        <f t="shared" ca="1" si="605"/>
        <v>262132.91158141894</v>
      </c>
      <c r="QP65" s="197">
        <f t="shared" ca="1" si="605"/>
        <v>6341.7197935516015</v>
      </c>
      <c r="QQ65" s="197">
        <f t="shared" ca="1" si="605"/>
        <v>-355732.43073058198</v>
      </c>
      <c r="QR65" s="197">
        <f t="shared" ca="1" si="605"/>
        <v>48614.293400068767</v>
      </c>
      <c r="QS65" s="197">
        <f t="shared" ca="1" si="605"/>
        <v>266615.50042938162</v>
      </c>
      <c r="QT65" s="197">
        <f t="shared" ca="1" si="605"/>
        <v>190629.54573719297</v>
      </c>
      <c r="QU65" s="197">
        <f t="shared" ca="1" si="605"/>
        <v>109956.56813670741</v>
      </c>
      <c r="QV65" s="197">
        <f t="shared" ca="1" si="605"/>
        <v>-315426.7174806369</v>
      </c>
      <c r="QW65" s="197">
        <f t="shared" ca="1" si="605"/>
        <v>207158.30718093365</v>
      </c>
      <c r="QX65" s="197">
        <f t="shared" ca="1" si="605"/>
        <v>122245.82549613854</v>
      </c>
      <c r="QY65" s="197">
        <f t="shared" ca="1" si="605"/>
        <v>-139176.68652251968</v>
      </c>
      <c r="QZ65" s="197">
        <f t="shared" ca="1" si="605"/>
        <v>-366151.62838794291</v>
      </c>
      <c r="RA65" s="197">
        <f t="shared" ca="1" si="605"/>
        <v>-1671.2350373794325</v>
      </c>
      <c r="RB65" s="197">
        <f t="shared" ca="1" si="605"/>
        <v>-134078.55320296995</v>
      </c>
      <c r="RC65" s="197">
        <f t="shared" ca="1" si="605"/>
        <v>266778.32879142789</v>
      </c>
      <c r="RD65" s="197">
        <f t="shared" ca="1" si="605"/>
        <v>-174424.48652948719</v>
      </c>
      <c r="RE65" s="197">
        <f t="shared" ca="1" si="605"/>
        <v>-55712.82766866684</v>
      </c>
      <c r="RF65" s="197">
        <f t="shared" ca="1" si="605"/>
        <v>-248581.17619921081</v>
      </c>
      <c r="RG65" s="197">
        <f t="shared" ca="1" si="605"/>
        <v>-273117.44106178335</v>
      </c>
      <c r="RH65" s="197">
        <f t="shared" ca="1" si="605"/>
        <v>-183889.39805754414</v>
      </c>
      <c r="RI65" s="197">
        <f t="shared" ca="1" si="605"/>
        <v>286327.42413661629</v>
      </c>
      <c r="RJ65" s="197">
        <f t="shared" ca="1" si="605"/>
        <v>12654.991134992335</v>
      </c>
      <c r="RK65" s="197">
        <f t="shared" ca="1" si="605"/>
        <v>22335.652625585441</v>
      </c>
      <c r="RL65" s="197">
        <f t="shared" ca="1" si="605"/>
        <v>230386.32779938262</v>
      </c>
      <c r="RM65" s="197">
        <f t="shared" ca="1" si="605"/>
        <v>164153.71162209893</v>
      </c>
      <c r="RN65" s="197">
        <f t="shared" ca="1" si="605"/>
        <v>132481.41255694255</v>
      </c>
      <c r="RO65" s="197">
        <f t="shared" ca="1" si="605"/>
        <v>-28131.63201408321</v>
      </c>
      <c r="RP65" s="197">
        <f t="shared" ca="1" si="605"/>
        <v>-34403.718032900244</v>
      </c>
      <c r="RQ65" s="197">
        <f t="shared" ca="1" si="605"/>
        <v>-63611.866872264538</v>
      </c>
      <c r="RR65" s="197">
        <f t="shared" ca="1" si="605"/>
        <v>66586.291135636624</v>
      </c>
      <c r="RS65" s="197">
        <f t="shared" ca="1" si="605"/>
        <v>-30521.464986537118</v>
      </c>
      <c r="RT65" s="197">
        <f t="shared" ca="1" si="605"/>
        <v>-36631.31280090753</v>
      </c>
      <c r="RU65" s="197">
        <f t="shared" ca="1" si="605"/>
        <v>-131382.19179462688</v>
      </c>
      <c r="RV65" s="197">
        <f t="shared" ca="1" si="605"/>
        <v>28502.904549816158</v>
      </c>
      <c r="RW65" s="197">
        <f t="shared" ca="1" si="605"/>
        <v>124480.81912904186</v>
      </c>
      <c r="RX65" s="197">
        <f t="shared" ca="1" si="605"/>
        <v>-382443.26356121222</v>
      </c>
      <c r="RY65" s="197">
        <f t="shared" ca="1" si="605"/>
        <v>32852.951057326514</v>
      </c>
      <c r="RZ65" s="197">
        <f t="shared" ca="1" si="605"/>
        <v>288606.33376427134</v>
      </c>
      <c r="SA65" s="197">
        <f t="shared" ca="1" si="605"/>
        <v>-56107.536540987436</v>
      </c>
      <c r="SB65" s="197">
        <f t="shared" ca="1" si="605"/>
        <v>331732.14711984014</v>
      </c>
      <c r="SC65" s="197">
        <f t="shared" ca="1" si="605"/>
        <v>236604.34134385595</v>
      </c>
      <c r="SD65" s="197">
        <f t="shared" ca="1" si="605"/>
        <v>284291.40344237909</v>
      </c>
      <c r="SE65" s="197">
        <f t="shared" ca="1" si="605"/>
        <v>51271.469856294803</v>
      </c>
      <c r="SF65" s="197">
        <f t="shared" ca="1" si="605"/>
        <v>82433.755954308901</v>
      </c>
      <c r="SG65" s="197">
        <f t="shared" ca="1" si="605"/>
        <v>253478.60015600873</v>
      </c>
      <c r="SH65" s="197">
        <f t="shared" ca="1" si="605"/>
        <v>68481.046564981341</v>
      </c>
      <c r="SI65" s="197">
        <f t="shared" ca="1" si="605"/>
        <v>207973.55128008593</v>
      </c>
      <c r="SJ65" s="197">
        <f t="shared" ca="1" si="605"/>
        <v>-91197.674315560609</v>
      </c>
      <c r="SK65" s="197">
        <f t="shared" ca="1" si="605"/>
        <v>-29157.611955157015</v>
      </c>
      <c r="SL65" s="197">
        <f t="shared" ca="1" si="605"/>
        <v>16186.617324367166</v>
      </c>
      <c r="SM65" s="197">
        <f t="shared" ca="1" si="605"/>
        <v>-122597.13027831446</v>
      </c>
      <c r="SN65" s="197">
        <f t="shared" ca="1" si="605"/>
        <v>-142172.92769041052</v>
      </c>
      <c r="SO65" s="197">
        <f t="shared" ca="1" si="605"/>
        <v>-8815.466814069543</v>
      </c>
      <c r="SP65" s="197">
        <f t="shared" ca="1" si="605"/>
        <v>130416.89693180285</v>
      </c>
      <c r="SQ65" s="197">
        <f t="shared" ca="1" si="605"/>
        <v>71820.01751654828</v>
      </c>
      <c r="SR65" s="197">
        <f t="shared" ca="1" si="605"/>
        <v>-107202.12789896922</v>
      </c>
      <c r="SS65" s="197">
        <f t="shared" ca="1" si="605"/>
        <v>190536.50245801592</v>
      </c>
      <c r="ST65" s="197">
        <f t="shared" ca="1" si="605"/>
        <v>-69668.506492376793</v>
      </c>
      <c r="SU65" s="197">
        <f t="shared" ca="1" si="605"/>
        <v>-22619.100953126792</v>
      </c>
      <c r="SV65" s="197">
        <f t="shared" ca="1" si="605"/>
        <v>249210.09550558496</v>
      </c>
      <c r="SW65" s="197">
        <f t="shared" ca="1" si="605"/>
        <v>-209905.15110410866</v>
      </c>
      <c r="SX65" s="197">
        <f t="shared" ref="SX65:VI65" ca="1" si="606">PV(SX62,SX61,0,-SX64)-SX59</f>
        <v>79850.749843178317</v>
      </c>
      <c r="SY65" s="197">
        <f t="shared" ca="1" si="606"/>
        <v>-340238.80646919319</v>
      </c>
      <c r="SZ65" s="197">
        <f t="shared" ca="1" si="606"/>
        <v>22903.349160616286</v>
      </c>
      <c r="TA65" s="197">
        <f t="shared" ca="1" si="606"/>
        <v>-2775.3752242573537</v>
      </c>
      <c r="TB65" s="197">
        <f t="shared" ca="1" si="606"/>
        <v>91216.520671952982</v>
      </c>
      <c r="TC65" s="197">
        <f t="shared" ca="1" si="606"/>
        <v>131453.25801735837</v>
      </c>
      <c r="TD65" s="197">
        <f t="shared" ca="1" si="606"/>
        <v>-409844.87501531397</v>
      </c>
      <c r="TE65" s="197">
        <f t="shared" ca="1" si="606"/>
        <v>-106070.21044517169</v>
      </c>
      <c r="TF65" s="197">
        <f t="shared" ca="1" si="606"/>
        <v>-62313.099665061105</v>
      </c>
      <c r="TG65" s="197">
        <f t="shared" ca="1" si="606"/>
        <v>13616.124333218206</v>
      </c>
      <c r="TH65" s="197">
        <f t="shared" ca="1" si="606"/>
        <v>129883.74765479658</v>
      </c>
      <c r="TI65" s="197">
        <f t="shared" ca="1" si="606"/>
        <v>-134035.54602732696</v>
      </c>
      <c r="TJ65" s="197">
        <f t="shared" ca="1" si="606"/>
        <v>294993.23920100043</v>
      </c>
      <c r="TK65" s="197">
        <f t="shared" ca="1" si="606"/>
        <v>210349.24490734562</v>
      </c>
      <c r="TL65" s="197">
        <f t="shared" ca="1" si="606"/>
        <v>278347.18582601566</v>
      </c>
      <c r="TM65" s="197">
        <f t="shared" ca="1" si="606"/>
        <v>23412.601040774491</v>
      </c>
      <c r="TN65" s="197">
        <f t="shared" ca="1" si="606"/>
        <v>86685.90194857819</v>
      </c>
      <c r="TO65" s="197">
        <f t="shared" ca="1" si="606"/>
        <v>-175626.23625883274</v>
      </c>
      <c r="TP65" s="197">
        <f t="shared" ca="1" si="606"/>
        <v>223230.55673498707</v>
      </c>
      <c r="TQ65" s="197">
        <f t="shared" ca="1" si="606"/>
        <v>-144602.09580925433</v>
      </c>
      <c r="TR65" s="197">
        <f t="shared" ca="1" si="606"/>
        <v>-210850.25609268155</v>
      </c>
      <c r="TS65" s="197">
        <f t="shared" ca="1" si="606"/>
        <v>6234.0233901394531</v>
      </c>
      <c r="TT65" s="197">
        <f t="shared" ca="1" si="606"/>
        <v>37693.804587036837</v>
      </c>
      <c r="TU65" s="197">
        <f t="shared" ca="1" si="606"/>
        <v>-125797.1909500123</v>
      </c>
      <c r="TV65" s="197">
        <f t="shared" ca="1" si="606"/>
        <v>-162502.9227464362</v>
      </c>
      <c r="TW65" s="197">
        <f t="shared" ca="1" si="606"/>
        <v>-149891.78019711748</v>
      </c>
      <c r="TX65" s="197">
        <f t="shared" ca="1" si="606"/>
        <v>71800.801396545023</v>
      </c>
      <c r="TY65" s="197">
        <f t="shared" ca="1" si="606"/>
        <v>197034.77869224222</v>
      </c>
      <c r="TZ65" s="197">
        <f t="shared" ca="1" si="606"/>
        <v>-237928.19439776312</v>
      </c>
      <c r="UA65" s="197">
        <f t="shared" ca="1" si="606"/>
        <v>-231107.6865802526</v>
      </c>
      <c r="UB65" s="197">
        <f t="shared" ca="1" si="606"/>
        <v>199564.19231443573</v>
      </c>
      <c r="UC65" s="197">
        <f t="shared" ca="1" si="606"/>
        <v>37888.775561972521</v>
      </c>
      <c r="UD65" s="197">
        <f t="shared" ca="1" si="606"/>
        <v>19639.070942034945</v>
      </c>
      <c r="UE65" s="197">
        <f t="shared" ca="1" si="606"/>
        <v>-250820.49345048633</v>
      </c>
      <c r="UF65" s="197">
        <f t="shared" ca="1" si="606"/>
        <v>107013.1986627942</v>
      </c>
      <c r="UG65" s="197">
        <f t="shared" ca="1" si="606"/>
        <v>-119102.84113351582</v>
      </c>
      <c r="UH65" s="197">
        <f t="shared" ca="1" si="606"/>
        <v>-76417.340056310408</v>
      </c>
      <c r="UI65" s="197">
        <f t="shared" ca="1" si="606"/>
        <v>-48955.922165130265</v>
      </c>
      <c r="UJ65" s="197">
        <f t="shared" ca="1" si="606"/>
        <v>-55554.676960057113</v>
      </c>
      <c r="UK65" s="197">
        <f t="shared" ca="1" si="606"/>
        <v>-391310.51703493111</v>
      </c>
      <c r="UL65" s="197">
        <f t="shared" ca="1" si="606"/>
        <v>143491.122174107</v>
      </c>
      <c r="UM65" s="197">
        <f t="shared" ca="1" si="606"/>
        <v>-41404.943282024469</v>
      </c>
      <c r="UN65" s="197">
        <f t="shared" ca="1" si="606"/>
        <v>-8267.6922274120152</v>
      </c>
      <c r="UO65" s="197">
        <f t="shared" ca="1" si="606"/>
        <v>-134735.74520547874</v>
      </c>
      <c r="UP65" s="197">
        <f t="shared" ca="1" si="606"/>
        <v>262692.69634817448</v>
      </c>
      <c r="UQ65" s="197">
        <f t="shared" ca="1" si="606"/>
        <v>-137426.85006328207</v>
      </c>
      <c r="UR65" s="197">
        <f t="shared" ca="1" si="606"/>
        <v>-36750.032925674226</v>
      </c>
      <c r="US65" s="197">
        <f t="shared" ca="1" si="606"/>
        <v>-354461.89780378412</v>
      </c>
      <c r="UT65" s="197">
        <f t="shared" ca="1" si="606"/>
        <v>122895.962031506</v>
      </c>
      <c r="UU65" s="197">
        <f t="shared" ca="1" si="606"/>
        <v>-139234.28704867978</v>
      </c>
      <c r="UV65" s="197">
        <f t="shared" ca="1" si="606"/>
        <v>-141114.51283691078</v>
      </c>
      <c r="UW65" s="197">
        <f t="shared" ca="1" si="606"/>
        <v>32892.303387469146</v>
      </c>
      <c r="UX65" s="197">
        <f t="shared" ca="1" si="606"/>
        <v>-90186.049442863557</v>
      </c>
      <c r="UY65" s="197">
        <f t="shared" ca="1" si="606"/>
        <v>85153.495372463949</v>
      </c>
      <c r="UZ65" s="197">
        <f t="shared" ca="1" si="606"/>
        <v>87450.081489196979</v>
      </c>
      <c r="VA65" s="197">
        <f t="shared" ca="1" si="606"/>
        <v>28151.623447080143</v>
      </c>
      <c r="VB65" s="197">
        <f t="shared" ca="1" si="606"/>
        <v>-178970.09585547121</v>
      </c>
      <c r="VC65" s="197">
        <f t="shared" ca="1" si="606"/>
        <v>-214216.16982443957</v>
      </c>
      <c r="VD65" s="197">
        <f t="shared" ca="1" si="606"/>
        <v>-256552.18089828757</v>
      </c>
      <c r="VE65" s="197">
        <f t="shared" ca="1" si="606"/>
        <v>-100009.78718325589</v>
      </c>
      <c r="VF65" s="197">
        <f t="shared" ca="1" si="606"/>
        <v>11592.662964222021</v>
      </c>
      <c r="VG65" s="197">
        <f t="shared" ca="1" si="606"/>
        <v>-88887.381699806079</v>
      </c>
      <c r="VH65" s="197">
        <f t="shared" ca="1" si="606"/>
        <v>11716.053041692823</v>
      </c>
      <c r="VI65" s="197">
        <f t="shared" ca="1" si="606"/>
        <v>166299.07262538699</v>
      </c>
      <c r="VJ65" s="197">
        <f t="shared" ref="VJ65:XU65" ca="1" si="607">PV(VJ62,VJ61,0,-VJ64)-VJ59</f>
        <v>-43557.433907287195</v>
      </c>
      <c r="VK65" s="197">
        <f t="shared" ca="1" si="607"/>
        <v>-375150.97429602197</v>
      </c>
      <c r="VL65" s="197">
        <f t="shared" ca="1" si="607"/>
        <v>390704.02097407961</v>
      </c>
      <c r="VM65" s="197">
        <f t="shared" ca="1" si="607"/>
        <v>276350.36887454148</v>
      </c>
      <c r="VN65" s="197">
        <f t="shared" ca="1" si="607"/>
        <v>108792.62064475287</v>
      </c>
      <c r="VO65" s="197">
        <f t="shared" ca="1" si="607"/>
        <v>-339850.53304120898</v>
      </c>
      <c r="VP65" s="197">
        <f t="shared" ca="1" si="607"/>
        <v>8775.7857503429987</v>
      </c>
      <c r="VQ65" s="197">
        <f t="shared" ca="1" si="607"/>
        <v>7276.8161339187063</v>
      </c>
      <c r="VR65" s="197">
        <f t="shared" ca="1" si="607"/>
        <v>-123626.17154167732</v>
      </c>
      <c r="VS65" s="197">
        <f t="shared" ca="1" si="607"/>
        <v>-407264.05232264334</v>
      </c>
      <c r="VT65" s="197">
        <f t="shared" ca="1" si="607"/>
        <v>-7997.9273015726358</v>
      </c>
      <c r="VU65" s="197">
        <f t="shared" ca="1" si="607"/>
        <v>-50767.37507075863</v>
      </c>
      <c r="VV65" s="197">
        <f t="shared" ca="1" si="607"/>
        <v>55459.382489931304</v>
      </c>
      <c r="VW65" s="197">
        <f t="shared" ca="1" si="607"/>
        <v>16671.688990019262</v>
      </c>
      <c r="VX65" s="197">
        <f t="shared" ca="1" si="607"/>
        <v>-49881.284184811637</v>
      </c>
      <c r="VY65" s="197">
        <f t="shared" ca="1" si="607"/>
        <v>-4069.8557207225822</v>
      </c>
      <c r="VZ65" s="197">
        <f t="shared" ca="1" si="607"/>
        <v>-151949.41868852731</v>
      </c>
      <c r="WA65" s="197">
        <f t="shared" ca="1" si="607"/>
        <v>-296979.62884407467</v>
      </c>
      <c r="WB65" s="197">
        <f t="shared" ca="1" si="607"/>
        <v>110981.94532887917</v>
      </c>
      <c r="WC65" s="197">
        <f t="shared" ca="1" si="607"/>
        <v>-71189.724869512022</v>
      </c>
      <c r="WD65" s="197">
        <f t="shared" ca="1" si="607"/>
        <v>242419.3384480481</v>
      </c>
      <c r="WE65" s="197">
        <f t="shared" ca="1" si="607"/>
        <v>-164462.48083332693</v>
      </c>
      <c r="WF65" s="197">
        <f t="shared" ca="1" si="607"/>
        <v>-148627.90675642435</v>
      </c>
      <c r="WG65" s="197">
        <f t="shared" ca="1" si="607"/>
        <v>-199002.04245308321</v>
      </c>
      <c r="WH65" s="197">
        <f t="shared" ca="1" si="607"/>
        <v>109572.21893274225</v>
      </c>
      <c r="WI65" s="197">
        <f t="shared" ca="1" si="607"/>
        <v>-3332.8990075141191</v>
      </c>
      <c r="WJ65" s="197">
        <f t="shared" ca="1" si="607"/>
        <v>203929.32224542694</v>
      </c>
      <c r="WK65" s="197">
        <f t="shared" ca="1" si="607"/>
        <v>2946.8436839482747</v>
      </c>
      <c r="WL65" s="197">
        <f t="shared" ca="1" si="607"/>
        <v>155541.0527027119</v>
      </c>
      <c r="WM65" s="197">
        <f t="shared" ca="1" si="607"/>
        <v>216272.30281736795</v>
      </c>
      <c r="WN65" s="197">
        <f t="shared" ca="1" si="607"/>
        <v>-93667.227865575813</v>
      </c>
      <c r="WO65" s="197">
        <f t="shared" ca="1" si="607"/>
        <v>36456.013647400308</v>
      </c>
      <c r="WP65" s="197">
        <f t="shared" ca="1" si="607"/>
        <v>266656.75053358683</v>
      </c>
      <c r="WQ65" s="197">
        <f t="shared" ca="1" si="607"/>
        <v>323486.5555849215</v>
      </c>
      <c r="WR65" s="197">
        <f t="shared" ca="1" si="607"/>
        <v>126410.1761292736</v>
      </c>
      <c r="WS65" s="197">
        <f t="shared" ca="1" si="607"/>
        <v>48911.638563104905</v>
      </c>
      <c r="WT65" s="197">
        <f t="shared" ca="1" si="607"/>
        <v>-26761.744253034703</v>
      </c>
      <c r="WU65" s="197">
        <f t="shared" ca="1" si="607"/>
        <v>-62296.96184920799</v>
      </c>
      <c r="WV65" s="197">
        <f t="shared" ca="1" si="607"/>
        <v>-126391.46665280033</v>
      </c>
      <c r="WW65" s="197">
        <f t="shared" ca="1" si="607"/>
        <v>161270.90632476425</v>
      </c>
      <c r="WX65" s="197">
        <f t="shared" ca="1" si="607"/>
        <v>191695.5123584657</v>
      </c>
      <c r="WY65" s="197">
        <f t="shared" ca="1" si="607"/>
        <v>79084.258547693025</v>
      </c>
      <c r="WZ65" s="197">
        <f t="shared" ca="1" si="607"/>
        <v>-53467.085515473038</v>
      </c>
      <c r="XA65" s="197">
        <f t="shared" ca="1" si="607"/>
        <v>49286.802986495197</v>
      </c>
      <c r="XB65" s="197">
        <f t="shared" ca="1" si="607"/>
        <v>199400.68101073662</v>
      </c>
      <c r="XC65" s="197">
        <f t="shared" ca="1" si="607"/>
        <v>-208495.11296960386</v>
      </c>
      <c r="XD65" s="197">
        <f t="shared" ca="1" si="607"/>
        <v>-15356.071265758015</v>
      </c>
      <c r="XE65" s="197">
        <f t="shared" ca="1" si="607"/>
        <v>-121547.20353159867</v>
      </c>
      <c r="XF65" s="197">
        <f t="shared" ca="1" si="607"/>
        <v>216546.89875143673</v>
      </c>
      <c r="XG65" s="197">
        <f t="shared" ca="1" si="607"/>
        <v>-142432.97031480074</v>
      </c>
      <c r="XH65" s="197">
        <f t="shared" ca="1" si="607"/>
        <v>168707.0454838993</v>
      </c>
      <c r="XI65" s="197">
        <f t="shared" ca="1" si="607"/>
        <v>-64548.737502401695</v>
      </c>
      <c r="XJ65" s="197">
        <f t="shared" ca="1" si="607"/>
        <v>-42166.524604422506</v>
      </c>
      <c r="XK65" s="197">
        <f t="shared" ca="1" si="607"/>
        <v>-418422.12617020123</v>
      </c>
      <c r="XL65" s="197">
        <f t="shared" ca="1" si="607"/>
        <v>284417.46126731392</v>
      </c>
      <c r="XM65" s="197">
        <f t="shared" ca="1" si="607"/>
        <v>-211930.41124536959</v>
      </c>
      <c r="XN65" s="197">
        <f t="shared" ca="1" si="607"/>
        <v>199959.96737800725</v>
      </c>
      <c r="XO65" s="197">
        <f t="shared" ca="1" si="607"/>
        <v>-46790.20936185075</v>
      </c>
      <c r="XP65" s="197">
        <f t="shared" ca="1" si="607"/>
        <v>276341.35494097415</v>
      </c>
      <c r="XQ65" s="197">
        <f t="shared" ca="1" si="607"/>
        <v>-131290.35156852333</v>
      </c>
      <c r="XR65" s="197">
        <f t="shared" ca="1" si="607"/>
        <v>-311508.01601650845</v>
      </c>
      <c r="XS65" s="197">
        <f t="shared" ca="1" si="607"/>
        <v>28528.386927500833</v>
      </c>
      <c r="XT65" s="197">
        <f t="shared" ca="1" si="607"/>
        <v>224902.35533748241</v>
      </c>
      <c r="XU65" s="197">
        <f t="shared" ca="1" si="607"/>
        <v>48725.805113459006</v>
      </c>
      <c r="XV65" s="197">
        <f t="shared" ref="XV65:AAG65" ca="1" si="608">PV(XV62,XV61,0,-XV64)-XV59</f>
        <v>52462.152888478711</v>
      </c>
      <c r="XW65" s="197">
        <f t="shared" ca="1" si="608"/>
        <v>-279807.16791370604</v>
      </c>
      <c r="XX65" s="197">
        <f t="shared" ca="1" si="608"/>
        <v>-226439.39211824094</v>
      </c>
      <c r="XY65" s="197">
        <f t="shared" ca="1" si="608"/>
        <v>175478.61746133724</v>
      </c>
      <c r="XZ65" s="197">
        <f t="shared" ca="1" si="608"/>
        <v>-99828.139194041491</v>
      </c>
      <c r="YA65" s="197">
        <f t="shared" ca="1" si="608"/>
        <v>-70119.505084625445</v>
      </c>
      <c r="YB65" s="197">
        <f t="shared" ca="1" si="608"/>
        <v>-94590.310157912318</v>
      </c>
      <c r="YC65" s="197">
        <f t="shared" ca="1" si="608"/>
        <v>-195121.78814862296</v>
      </c>
      <c r="YD65" s="197">
        <f t="shared" ca="1" si="608"/>
        <v>-257628.33609136892</v>
      </c>
      <c r="YE65" s="197">
        <f t="shared" ca="1" si="608"/>
        <v>284028.5158701106</v>
      </c>
      <c r="YF65" s="197">
        <f t="shared" ca="1" si="608"/>
        <v>-68242.65668553533</v>
      </c>
      <c r="YG65" s="197">
        <f t="shared" ca="1" si="608"/>
        <v>-101020.62042916846</v>
      </c>
      <c r="YH65" s="197">
        <f t="shared" ca="1" si="608"/>
        <v>-358512.92816314613</v>
      </c>
      <c r="YI65" s="197">
        <f t="shared" ca="1" si="608"/>
        <v>-107774.23667884618</v>
      </c>
      <c r="YJ65" s="197">
        <f t="shared" ca="1" si="608"/>
        <v>-291150.44006897626</v>
      </c>
      <c r="YK65" s="197">
        <f t="shared" ca="1" si="608"/>
        <v>-208697.31184636289</v>
      </c>
      <c r="YL65" s="197">
        <f t="shared" ca="1" si="608"/>
        <v>225639.8238401548</v>
      </c>
      <c r="YM65" s="197">
        <f t="shared" ca="1" si="608"/>
        <v>172209.71528131468</v>
      </c>
      <c r="YN65" s="197">
        <f t="shared" ca="1" si="608"/>
        <v>-175680.68852853589</v>
      </c>
      <c r="YO65" s="197">
        <f t="shared" ca="1" si="608"/>
        <v>-2947.7243381226435</v>
      </c>
      <c r="YP65" s="197">
        <f t="shared" ca="1" si="608"/>
        <v>103296.32855354855</v>
      </c>
      <c r="YQ65" s="197">
        <f t="shared" ca="1" si="608"/>
        <v>343999.98619292211</v>
      </c>
      <c r="YR65" s="197">
        <f t="shared" ca="1" si="608"/>
        <v>-286146.92013766011</v>
      </c>
      <c r="YS65" s="197">
        <f t="shared" ca="1" si="608"/>
        <v>-297659.07572747092</v>
      </c>
      <c r="YT65" s="197">
        <f t="shared" ca="1" si="608"/>
        <v>284133.02700252272</v>
      </c>
      <c r="YU65" s="197">
        <f t="shared" ca="1" si="608"/>
        <v>-170045.24314488191</v>
      </c>
      <c r="YV65" s="197">
        <f t="shared" ca="1" si="608"/>
        <v>313745.61372679891</v>
      </c>
      <c r="YW65" s="197">
        <f t="shared" ca="1" si="608"/>
        <v>459757.70616912516</v>
      </c>
      <c r="YX65" s="197">
        <f t="shared" ca="1" si="608"/>
        <v>-2243.4054779498838</v>
      </c>
      <c r="YY65" s="197">
        <f t="shared" ca="1" si="608"/>
        <v>110142.72057580948</v>
      </c>
      <c r="YZ65" s="197">
        <f t="shared" ca="1" si="608"/>
        <v>-65342.623309710063</v>
      </c>
      <c r="ZA65" s="197">
        <f t="shared" ca="1" si="608"/>
        <v>300533.1573464633</v>
      </c>
      <c r="ZB65" s="197">
        <f t="shared" ca="1" si="608"/>
        <v>-277076.59870681888</v>
      </c>
      <c r="ZC65" s="197">
        <f t="shared" ca="1" si="608"/>
        <v>-161004.64968014183</v>
      </c>
      <c r="ZD65" s="197">
        <f t="shared" ca="1" si="608"/>
        <v>-238259.54588874266</v>
      </c>
      <c r="ZE65" s="197">
        <f t="shared" ca="1" si="608"/>
        <v>-76680.709507577121</v>
      </c>
      <c r="ZF65" s="197">
        <f t="shared" ca="1" si="608"/>
        <v>-166584.70892213332</v>
      </c>
      <c r="ZG65" s="197">
        <f t="shared" ca="1" si="608"/>
        <v>-75323.250499896705</v>
      </c>
      <c r="ZH65" s="197">
        <f t="shared" ca="1" si="608"/>
        <v>-82917.409580765758</v>
      </c>
      <c r="ZI65" s="197">
        <f t="shared" ca="1" si="608"/>
        <v>283774.64749589562</v>
      </c>
      <c r="ZJ65" s="197">
        <f t="shared" ca="1" si="608"/>
        <v>191720.33520726766</v>
      </c>
      <c r="ZK65" s="197">
        <f t="shared" ca="1" si="608"/>
        <v>36319.50765735982</v>
      </c>
      <c r="ZL65" s="197">
        <f t="shared" ca="1" si="608"/>
        <v>-291825.73272134783</v>
      </c>
      <c r="ZM65" s="197">
        <f t="shared" ca="1" si="608"/>
        <v>-151646.77296816185</v>
      </c>
      <c r="ZN65" s="197">
        <f t="shared" ca="1" si="608"/>
        <v>-95362.007789913099</v>
      </c>
      <c r="ZO65" s="197">
        <f t="shared" ca="1" si="608"/>
        <v>-6196.3879168573767</v>
      </c>
      <c r="ZP65" s="197">
        <f t="shared" ca="1" si="608"/>
        <v>-109029.26917879563</v>
      </c>
      <c r="ZQ65" s="197">
        <f t="shared" ca="1" si="608"/>
        <v>152618.50072614476</v>
      </c>
      <c r="ZR65" s="197">
        <f t="shared" ca="1" si="608"/>
        <v>34501.789078190923</v>
      </c>
      <c r="ZS65" s="197">
        <f t="shared" ca="1" si="608"/>
        <v>165358.63583417796</v>
      </c>
      <c r="ZT65" s="197">
        <f t="shared" ca="1" si="608"/>
        <v>315999.45036948891</v>
      </c>
      <c r="ZU65" s="197">
        <f t="shared" ca="1" si="608"/>
        <v>208911.74521374656</v>
      </c>
      <c r="ZV65" s="197">
        <f t="shared" ca="1" si="608"/>
        <v>-107538.24045811733</v>
      </c>
      <c r="ZW65" s="197">
        <f t="shared" ca="1" si="608"/>
        <v>227652.20957944589</v>
      </c>
      <c r="ZX65" s="197">
        <f t="shared" ca="1" si="608"/>
        <v>145871.06761936704</v>
      </c>
      <c r="ZY65" s="197">
        <f t="shared" ca="1" si="608"/>
        <v>-178674.02611653926</v>
      </c>
      <c r="ZZ65" s="197">
        <f t="shared" ca="1" si="608"/>
        <v>-303808.71563470131</v>
      </c>
      <c r="AAA65" s="197">
        <f t="shared" ca="1" si="608"/>
        <v>122208.23945207242</v>
      </c>
      <c r="AAB65" s="197">
        <f t="shared" ca="1" si="608"/>
        <v>139627.78603822086</v>
      </c>
      <c r="AAC65" s="197">
        <f t="shared" ca="1" si="608"/>
        <v>158425.60701572988</v>
      </c>
      <c r="AAD65" s="197">
        <f t="shared" ca="1" si="608"/>
        <v>-324269.91154262726</v>
      </c>
      <c r="AAE65" s="197">
        <f t="shared" ca="1" si="608"/>
        <v>-271915.9676060013</v>
      </c>
      <c r="AAF65" s="197">
        <f t="shared" ca="1" si="608"/>
        <v>-115937.16524631577</v>
      </c>
      <c r="AAG65" s="197">
        <f t="shared" ca="1" si="608"/>
        <v>-77763.742349285632</v>
      </c>
      <c r="AAH65" s="197">
        <f t="shared" ref="AAH65:ACS65" ca="1" si="609">PV(AAH62,AAH61,0,-AAH64)-AAH59</f>
        <v>-89726.351992733777</v>
      </c>
      <c r="AAI65" s="197">
        <f t="shared" ca="1" si="609"/>
        <v>35624.093583717011</v>
      </c>
      <c r="AAJ65" s="197">
        <f t="shared" ca="1" si="609"/>
        <v>-246167.07362379995</v>
      </c>
      <c r="AAK65" s="197">
        <f t="shared" ca="1" si="609"/>
        <v>-85138.535376943648</v>
      </c>
      <c r="AAL65" s="197">
        <f t="shared" ca="1" si="609"/>
        <v>42049.725861594547</v>
      </c>
      <c r="AAM65" s="197">
        <f t="shared" ca="1" si="609"/>
        <v>-117075.87045309786</v>
      </c>
      <c r="AAN65" s="197">
        <f t="shared" ca="1" si="609"/>
        <v>-88270.849272109568</v>
      </c>
      <c r="AAO65" s="197">
        <f t="shared" ca="1" si="609"/>
        <v>391353.70903751301</v>
      </c>
      <c r="AAP65" s="197">
        <f t="shared" ca="1" si="609"/>
        <v>-131563.4830164006</v>
      </c>
      <c r="AAQ65" s="197">
        <f t="shared" ca="1" si="609"/>
        <v>115907.87573566753</v>
      </c>
      <c r="AAR65" s="197">
        <f t="shared" ca="1" si="609"/>
        <v>-205403.86736993073</v>
      </c>
      <c r="AAS65" s="197">
        <f t="shared" ca="1" si="609"/>
        <v>-51641.196812857408</v>
      </c>
      <c r="AAT65" s="197">
        <f t="shared" ca="1" si="609"/>
        <v>95285.261188692879</v>
      </c>
      <c r="AAU65" s="197">
        <f t="shared" ca="1" si="609"/>
        <v>-21501.580668400042</v>
      </c>
      <c r="AAV65" s="197">
        <f t="shared" ca="1" si="609"/>
        <v>-208812.11814631033</v>
      </c>
      <c r="AAW65" s="197">
        <f t="shared" ca="1" si="609"/>
        <v>35370.613022699952</v>
      </c>
      <c r="AAX65" s="197">
        <f t="shared" ca="1" si="609"/>
        <v>383578.28396927705</v>
      </c>
      <c r="AAY65" s="197">
        <f t="shared" ca="1" si="609"/>
        <v>-79152.116105861962</v>
      </c>
      <c r="AAZ65" s="197">
        <f t="shared" ca="1" si="609"/>
        <v>-339370.65893762</v>
      </c>
      <c r="ABA65" s="197">
        <f t="shared" ca="1" si="609"/>
        <v>267534.28724295134</v>
      </c>
      <c r="ABB65" s="197">
        <f t="shared" ca="1" si="609"/>
        <v>-244457.48696137313</v>
      </c>
      <c r="ABC65" s="197">
        <f t="shared" ca="1" si="609"/>
        <v>244540.84215342067</v>
      </c>
      <c r="ABD65" s="197">
        <f t="shared" ca="1" si="609"/>
        <v>71926.442070327234</v>
      </c>
      <c r="ABE65" s="197">
        <f t="shared" ca="1" si="609"/>
        <v>-326513.14325929596</v>
      </c>
      <c r="ABF65" s="197">
        <f t="shared" ca="1" si="609"/>
        <v>-138363.65994377108</v>
      </c>
      <c r="ABG65" s="197">
        <f t="shared" ca="1" si="609"/>
        <v>-53855.924419878516</v>
      </c>
      <c r="ABH65" s="197">
        <f t="shared" ca="1" si="609"/>
        <v>-22282.573356096167</v>
      </c>
      <c r="ABI65" s="197">
        <f t="shared" ca="1" si="609"/>
        <v>-95090.872605860699</v>
      </c>
      <c r="ABJ65" s="197">
        <f t="shared" ca="1" si="609"/>
        <v>145449.95873185666</v>
      </c>
      <c r="ABK65" s="197">
        <f t="shared" ca="1" si="609"/>
        <v>-139042.41895735217</v>
      </c>
      <c r="ABL65" s="197">
        <f t="shared" ca="1" si="609"/>
        <v>-131265.64669641294</v>
      </c>
      <c r="ABM65" s="197">
        <f t="shared" ca="1" si="609"/>
        <v>-12084.022169564851</v>
      </c>
      <c r="ABN65" s="197">
        <f t="shared" ca="1" si="609"/>
        <v>-360425.27406737953</v>
      </c>
      <c r="ABO65" s="197">
        <f t="shared" ca="1" si="609"/>
        <v>149381.95090242475</v>
      </c>
      <c r="ABP65" s="197">
        <f t="shared" ca="1" si="609"/>
        <v>-141329.24384233216</v>
      </c>
      <c r="ABQ65" s="197">
        <f t="shared" ca="1" si="609"/>
        <v>-48383.507757342886</v>
      </c>
      <c r="ABR65" s="197">
        <f t="shared" ca="1" si="609"/>
        <v>-151805.86912723025</v>
      </c>
      <c r="ABS65" s="197">
        <f t="shared" ca="1" si="609"/>
        <v>89454.252976062242</v>
      </c>
      <c r="ABT65" s="197">
        <f t="shared" ca="1" si="609"/>
        <v>126231.78697336745</v>
      </c>
      <c r="ABU65" s="197">
        <f t="shared" ca="1" si="609"/>
        <v>195650.60506723775</v>
      </c>
      <c r="ABV65" s="197">
        <f t="shared" ca="1" si="609"/>
        <v>-269525.23898870475</v>
      </c>
      <c r="ABW65" s="197">
        <f t="shared" ca="1" si="609"/>
        <v>114675.45950691728</v>
      </c>
      <c r="ABX65" s="197">
        <f t="shared" ca="1" si="609"/>
        <v>173691.19959785789</v>
      </c>
      <c r="ABY65" s="197">
        <f t="shared" ca="1" si="609"/>
        <v>246536.7410284346</v>
      </c>
      <c r="ABZ65" s="197">
        <f t="shared" ca="1" si="609"/>
        <v>-226805.58498393372</v>
      </c>
      <c r="ACA65" s="197">
        <f t="shared" ca="1" si="609"/>
        <v>-158628.83317002421</v>
      </c>
      <c r="ACB65" s="197">
        <f t="shared" ca="1" si="609"/>
        <v>-60284.790765019134</v>
      </c>
      <c r="ACC65" s="197">
        <f t="shared" ca="1" si="609"/>
        <v>109618.04495154787</v>
      </c>
      <c r="ACD65" s="197">
        <f t="shared" ca="1" si="609"/>
        <v>98266.820280032698</v>
      </c>
      <c r="ACE65" s="197">
        <f t="shared" ca="1" si="609"/>
        <v>200917.79400868248</v>
      </c>
      <c r="ACF65" s="197">
        <f t="shared" ca="1" si="609"/>
        <v>-133901.64326039981</v>
      </c>
      <c r="ACG65" s="197">
        <f t="shared" ca="1" si="609"/>
        <v>7938.8420424703509</v>
      </c>
      <c r="ACH65" s="197">
        <f t="shared" ca="1" si="609"/>
        <v>124303.05058418866</v>
      </c>
      <c r="ACI65" s="197">
        <f t="shared" ca="1" si="609"/>
        <v>-221097.99122855556</v>
      </c>
      <c r="ACJ65" s="197">
        <f t="shared" ca="1" si="609"/>
        <v>212687.96912782453</v>
      </c>
      <c r="ACK65" s="197">
        <f t="shared" ca="1" si="609"/>
        <v>119416.98856118741</v>
      </c>
      <c r="ACL65" s="197">
        <f t="shared" ca="1" si="609"/>
        <v>-138516.18522611959</v>
      </c>
      <c r="ACM65" s="197">
        <f t="shared" ca="1" si="609"/>
        <v>-276865.41604268271</v>
      </c>
      <c r="ACN65" s="197">
        <f t="shared" ca="1" si="609"/>
        <v>121249.24075146113</v>
      </c>
      <c r="ACO65" s="197">
        <f t="shared" ca="1" si="609"/>
        <v>72755.720218497328</v>
      </c>
      <c r="ACP65" s="197">
        <f t="shared" ca="1" si="609"/>
        <v>308838.28356243996</v>
      </c>
      <c r="ACQ65" s="197">
        <f t="shared" ca="1" si="609"/>
        <v>-188609.446676753</v>
      </c>
      <c r="ACR65" s="197">
        <f t="shared" ca="1" si="609"/>
        <v>-127781.27128038276</v>
      </c>
      <c r="ACS65" s="197">
        <f t="shared" ca="1" si="609"/>
        <v>118292.24864025367</v>
      </c>
      <c r="ACT65" s="197">
        <f t="shared" ref="ACT65:AFE65" ca="1" si="610">PV(ACT62,ACT61,0,-ACT64)-ACT59</f>
        <v>99484.33555689035</v>
      </c>
      <c r="ACU65" s="197">
        <f t="shared" ca="1" si="610"/>
        <v>11612.15107182879</v>
      </c>
      <c r="ACV65" s="197">
        <f t="shared" ca="1" si="610"/>
        <v>32704.736733349506</v>
      </c>
      <c r="ACW65" s="197">
        <f t="shared" ca="1" si="610"/>
        <v>-145934.46071796818</v>
      </c>
      <c r="ACX65" s="197">
        <f t="shared" ca="1" si="610"/>
        <v>-114776.23455308191</v>
      </c>
      <c r="ACY65" s="197">
        <f t="shared" ca="1" si="610"/>
        <v>-344481.09050171473</v>
      </c>
      <c r="ACZ65" s="197">
        <f t="shared" ca="1" si="610"/>
        <v>-61407.958671856206</v>
      </c>
      <c r="ADA65" s="197">
        <f t="shared" ca="1" si="610"/>
        <v>-10387.601206148509</v>
      </c>
      <c r="ADB65" s="197">
        <f t="shared" ca="1" si="610"/>
        <v>-105669.95252990117</v>
      </c>
      <c r="ADC65" s="197">
        <f t="shared" ca="1" si="610"/>
        <v>-303652.56005196949</v>
      </c>
      <c r="ADD65" s="197">
        <f t="shared" ca="1" si="610"/>
        <v>105626.73620431405</v>
      </c>
      <c r="ADE65" s="197">
        <f t="shared" ca="1" si="610"/>
        <v>-145076.3565235422</v>
      </c>
      <c r="ADF65" s="197">
        <f t="shared" ca="1" si="610"/>
        <v>226056.33108411171</v>
      </c>
      <c r="ADG65" s="197">
        <f t="shared" ca="1" si="610"/>
        <v>-70209.737436691765</v>
      </c>
      <c r="ADH65" s="197">
        <f t="shared" ca="1" si="610"/>
        <v>19018.88545820117</v>
      </c>
      <c r="ADI65" s="197">
        <f t="shared" ca="1" si="610"/>
        <v>172334.87443843856</v>
      </c>
      <c r="ADJ65" s="197">
        <f t="shared" ca="1" si="610"/>
        <v>81907.540198741946</v>
      </c>
      <c r="ADK65" s="197">
        <f t="shared" ca="1" si="610"/>
        <v>93561.045071735512</v>
      </c>
      <c r="ADL65" s="197">
        <f t="shared" ca="1" si="610"/>
        <v>-32430.400796882808</v>
      </c>
      <c r="ADM65" s="197">
        <f t="shared" ca="1" si="610"/>
        <v>193650.24306155508</v>
      </c>
      <c r="ADN65" s="197">
        <f t="shared" ca="1" si="610"/>
        <v>133688.24194092816</v>
      </c>
      <c r="ADO65" s="197">
        <f t="shared" ca="1" si="610"/>
        <v>135219.71231256938</v>
      </c>
      <c r="ADP65" s="197">
        <f t="shared" ca="1" si="610"/>
        <v>308448.6098895641</v>
      </c>
      <c r="ADQ65" s="197">
        <f t="shared" ca="1" si="610"/>
        <v>414337.08111149166</v>
      </c>
      <c r="ADR65" s="197">
        <f t="shared" ca="1" si="610"/>
        <v>117839.46953216475</v>
      </c>
      <c r="ADS65" s="197">
        <f t="shared" ca="1" si="610"/>
        <v>235380.96284857951</v>
      </c>
      <c r="ADT65" s="197">
        <f t="shared" ca="1" si="610"/>
        <v>-55454.910235247575</v>
      </c>
      <c r="ADU65" s="197">
        <f t="shared" ca="1" si="610"/>
        <v>-303562.48799224431</v>
      </c>
      <c r="ADV65" s="197">
        <f t="shared" ca="1" si="610"/>
        <v>-162317.11811044859</v>
      </c>
      <c r="ADW65" s="197">
        <f t="shared" ca="1" si="610"/>
        <v>-10833.12596752774</v>
      </c>
      <c r="ADX65" s="197">
        <f t="shared" ca="1" si="610"/>
        <v>-28207.290038665757</v>
      </c>
      <c r="ADY65" s="197">
        <f t="shared" ca="1" si="610"/>
        <v>3733.4259927114472</v>
      </c>
      <c r="ADZ65" s="197">
        <f t="shared" ca="1" si="610"/>
        <v>-17848.72663978627</v>
      </c>
      <c r="AEA65" s="197">
        <f t="shared" ca="1" si="610"/>
        <v>-278722.82376913493</v>
      </c>
      <c r="AEB65" s="197">
        <f t="shared" ca="1" si="610"/>
        <v>27777.158495608252</v>
      </c>
      <c r="AEC65" s="197">
        <f t="shared" ca="1" si="610"/>
        <v>266068.52460483881</v>
      </c>
      <c r="AED65" s="197">
        <f t="shared" ca="1" si="610"/>
        <v>146737.68886995688</v>
      </c>
      <c r="AEE65" s="197">
        <f t="shared" ca="1" si="610"/>
        <v>14546.765023154672</v>
      </c>
      <c r="AEF65" s="197">
        <f t="shared" ca="1" si="610"/>
        <v>71392.243550946005</v>
      </c>
      <c r="AEG65" s="197">
        <f t="shared" ca="1" si="610"/>
        <v>-63589.467453014571</v>
      </c>
      <c r="AEH65" s="197">
        <f t="shared" ca="1" si="610"/>
        <v>-20466.938640262466</v>
      </c>
      <c r="AEI65" s="197">
        <f t="shared" ca="1" si="610"/>
        <v>-66050.356088135391</v>
      </c>
      <c r="AEJ65" s="197">
        <f t="shared" ca="1" si="610"/>
        <v>-258701.30315814726</v>
      </c>
      <c r="AEK65" s="197">
        <f t="shared" ca="1" si="610"/>
        <v>-108271.50647590496</v>
      </c>
      <c r="AEL65" s="197">
        <f t="shared" ca="1" si="610"/>
        <v>124564.25768994447</v>
      </c>
      <c r="AEM65" s="197">
        <f t="shared" ca="1" si="610"/>
        <v>-48660.603485941887</v>
      </c>
      <c r="AEN65" s="197">
        <f t="shared" ca="1" si="610"/>
        <v>-340800.61387265613</v>
      </c>
      <c r="AEO65" s="197">
        <f t="shared" ca="1" si="610"/>
        <v>-65486.031508144457</v>
      </c>
      <c r="AEP65" s="197">
        <f t="shared" ca="1" si="610"/>
        <v>-165834.98531409446</v>
      </c>
      <c r="AEQ65" s="197">
        <f t="shared" ca="1" si="610"/>
        <v>-249451.48525214801</v>
      </c>
      <c r="AER65" s="197">
        <f t="shared" ca="1" si="610"/>
        <v>216710.27242153604</v>
      </c>
      <c r="AES65" s="197">
        <f t="shared" ca="1" si="610"/>
        <v>-112275.24224425573</v>
      </c>
      <c r="AET65" s="197">
        <f t="shared" ca="1" si="610"/>
        <v>-38739.839502403513</v>
      </c>
      <c r="AEU65" s="197">
        <f t="shared" ca="1" si="610"/>
        <v>185813.76273131603</v>
      </c>
      <c r="AEV65" s="197">
        <f t="shared" ca="1" si="610"/>
        <v>-113758.24039288098</v>
      </c>
      <c r="AEW65" s="197">
        <f t="shared" ca="1" si="610"/>
        <v>101775.75692815334</v>
      </c>
      <c r="AEX65" s="197">
        <f t="shared" ca="1" si="610"/>
        <v>-31324.337569354568</v>
      </c>
      <c r="AEY65" s="197">
        <f t="shared" ca="1" si="610"/>
        <v>88914.946374215651</v>
      </c>
      <c r="AEZ65" s="197">
        <f t="shared" ca="1" si="610"/>
        <v>263763.28613890428</v>
      </c>
      <c r="AFA65" s="197">
        <f t="shared" ca="1" si="610"/>
        <v>-10373.029177851044</v>
      </c>
      <c r="AFB65" s="197">
        <f t="shared" ca="1" si="610"/>
        <v>206992.19625737658</v>
      </c>
      <c r="AFC65" s="197">
        <f t="shared" ca="1" si="610"/>
        <v>36693.536749840248</v>
      </c>
      <c r="AFD65" s="197">
        <f t="shared" ca="1" si="610"/>
        <v>-124606.96244182577</v>
      </c>
      <c r="AFE65" s="197">
        <f t="shared" ca="1" si="610"/>
        <v>171209.20501778601</v>
      </c>
      <c r="AFF65" s="197">
        <f t="shared" ref="AFF65:AHQ65" ca="1" si="611">PV(AFF62,AFF61,0,-AFF64)-AFF59</f>
        <v>-75596.463384380564</v>
      </c>
      <c r="AFG65" s="197">
        <f t="shared" ca="1" si="611"/>
        <v>-203134.36390816164</v>
      </c>
      <c r="AFH65" s="197">
        <f t="shared" ca="1" si="611"/>
        <v>-293363.81005420885</v>
      </c>
      <c r="AFI65" s="197">
        <f t="shared" ca="1" si="611"/>
        <v>135959.63144901302</v>
      </c>
      <c r="AFJ65" s="197">
        <f t="shared" ca="1" si="611"/>
        <v>-258430.48412610078</v>
      </c>
      <c r="AFK65" s="197">
        <f t="shared" ca="1" si="611"/>
        <v>63984.728372961748</v>
      </c>
      <c r="AFL65" s="197">
        <f t="shared" ca="1" si="611"/>
        <v>-203536.12709466671</v>
      </c>
      <c r="AFM65" s="197">
        <f t="shared" ca="1" si="611"/>
        <v>-93210.639940006193</v>
      </c>
      <c r="AFN65" s="197">
        <f t="shared" ca="1" si="611"/>
        <v>28323.803305388428</v>
      </c>
      <c r="AFO65" s="197">
        <f t="shared" ca="1" si="611"/>
        <v>60753.543406727724</v>
      </c>
      <c r="AFP65" s="197">
        <f t="shared" ca="1" si="611"/>
        <v>210346.79026567657</v>
      </c>
      <c r="AFQ65" s="197">
        <f t="shared" ca="1" si="611"/>
        <v>-265643.9546989575</v>
      </c>
      <c r="AFR65" s="197">
        <f t="shared" ca="1" si="611"/>
        <v>-185653.89475840051</v>
      </c>
      <c r="AFS65" s="197">
        <f t="shared" ca="1" si="611"/>
        <v>-53936.250799606554</v>
      </c>
      <c r="AFT65" s="197">
        <f t="shared" ca="1" si="611"/>
        <v>-114288.41827435605</v>
      </c>
      <c r="AFU65" s="197">
        <f t="shared" ca="1" si="611"/>
        <v>-320727.8097992111</v>
      </c>
      <c r="AFV65" s="197">
        <f t="shared" ca="1" si="611"/>
        <v>156915.18104312988</v>
      </c>
      <c r="AFW65" s="197">
        <f t="shared" ca="1" si="611"/>
        <v>-99567.138438390102</v>
      </c>
      <c r="AFX65" s="197">
        <f t="shared" ca="1" si="611"/>
        <v>61693.250359806232</v>
      </c>
      <c r="AFY65" s="197">
        <f t="shared" ca="1" si="611"/>
        <v>156738.11697518965</v>
      </c>
      <c r="AFZ65" s="197">
        <f t="shared" ca="1" si="611"/>
        <v>-448994.33444114728</v>
      </c>
      <c r="AGA65" s="197">
        <f t="shared" ca="1" si="611"/>
        <v>115628.83730031643</v>
      </c>
      <c r="AGB65" s="197">
        <f t="shared" ca="1" si="611"/>
        <v>-99759.251172849443</v>
      </c>
      <c r="AGC65" s="197">
        <f t="shared" ca="1" si="611"/>
        <v>250608.09382861527</v>
      </c>
      <c r="AGD65" s="197">
        <f t="shared" ca="1" si="611"/>
        <v>32913.140402437188</v>
      </c>
      <c r="AGE65" s="197">
        <f t="shared" ca="1" si="611"/>
        <v>126959.85591543606</v>
      </c>
      <c r="AGF65" s="197">
        <f t="shared" ca="1" si="611"/>
        <v>-228887.36965654814</v>
      </c>
      <c r="AGG65" s="197">
        <f t="shared" ca="1" si="611"/>
        <v>-61085.930042844266</v>
      </c>
      <c r="AGH65" s="197">
        <f t="shared" ca="1" si="611"/>
        <v>159280.90766103193</v>
      </c>
      <c r="AGI65" s="197">
        <f t="shared" ca="1" si="611"/>
        <v>160017.97187117906</v>
      </c>
      <c r="AGJ65" s="197">
        <f t="shared" ca="1" si="611"/>
        <v>-252410.90394360176</v>
      </c>
      <c r="AGK65" s="197">
        <f t="shared" ca="1" si="611"/>
        <v>17305.752967506647</v>
      </c>
      <c r="AGL65" s="197">
        <f t="shared" ca="1" si="611"/>
        <v>138600.14279641863</v>
      </c>
      <c r="AGM65" s="197">
        <f t="shared" ca="1" si="611"/>
        <v>-101176.73004150717</v>
      </c>
      <c r="AGN65" s="197">
        <f t="shared" ca="1" si="611"/>
        <v>-219313.24034953956</v>
      </c>
      <c r="AGO65" s="197">
        <f t="shared" ca="1" si="611"/>
        <v>159579.54448484117</v>
      </c>
      <c r="AGP65" s="197">
        <f t="shared" ca="1" si="611"/>
        <v>-15351.411195244174</v>
      </c>
      <c r="AGQ65" s="197">
        <f t="shared" ca="1" si="611"/>
        <v>-202742.05197923584</v>
      </c>
      <c r="AGR65" s="197">
        <f t="shared" ca="1" si="611"/>
        <v>14483.322325524874</v>
      </c>
      <c r="AGS65" s="197">
        <f t="shared" ca="1" si="611"/>
        <v>136930.90018457035</v>
      </c>
      <c r="AGT65" s="197">
        <f t="shared" ca="1" si="611"/>
        <v>9919.063575186301</v>
      </c>
      <c r="AGU65" s="197">
        <f t="shared" ca="1" si="611"/>
        <v>206662.88466289686</v>
      </c>
      <c r="AGV65" s="197">
        <f t="shared" ca="1" si="611"/>
        <v>-99604.484112316277</v>
      </c>
      <c r="AGW65" s="197">
        <f t="shared" ca="1" si="611"/>
        <v>302277.44477089122</v>
      </c>
      <c r="AGX65" s="197">
        <f t="shared" ca="1" si="611"/>
        <v>-153391.40818344383</v>
      </c>
      <c r="AGY65" s="197">
        <f t="shared" ca="1" si="611"/>
        <v>-21717.833851350006</v>
      </c>
      <c r="AGZ65" s="197">
        <f t="shared" ca="1" si="611"/>
        <v>83230.079892069567</v>
      </c>
      <c r="AHA65" s="197">
        <f t="shared" ca="1" si="611"/>
        <v>-87265.967865241226</v>
      </c>
      <c r="AHB65" s="197">
        <f t="shared" ca="1" si="611"/>
        <v>338886.537502205</v>
      </c>
      <c r="AHC65" s="197">
        <f t="shared" ca="1" si="611"/>
        <v>270164.13755533518</v>
      </c>
      <c r="AHD65" s="197">
        <f t="shared" ca="1" si="611"/>
        <v>68328.009054521099</v>
      </c>
      <c r="AHE65" s="197">
        <f t="shared" ca="1" si="611"/>
        <v>-11383.631238202099</v>
      </c>
      <c r="AHF65" s="197">
        <f t="shared" ca="1" si="611"/>
        <v>36255.526555898134</v>
      </c>
      <c r="AHG65" s="197">
        <f t="shared" ca="1" si="611"/>
        <v>183995.53893253161</v>
      </c>
      <c r="AHH65" s="197">
        <f t="shared" ca="1" si="611"/>
        <v>114050.93969062949</v>
      </c>
      <c r="AHI65" s="197">
        <f t="shared" ca="1" si="611"/>
        <v>183634.85532903578</v>
      </c>
      <c r="AHJ65" s="197">
        <f t="shared" ca="1" si="611"/>
        <v>247788.58489666972</v>
      </c>
      <c r="AHK65" s="197">
        <f t="shared" ca="1" si="611"/>
        <v>-30137.477590803988</v>
      </c>
      <c r="AHL65" s="197">
        <f t="shared" ca="1" si="611"/>
        <v>309846.17816086533</v>
      </c>
      <c r="AHM65" s="197">
        <f t="shared" ca="1" si="611"/>
        <v>171367.8918036879</v>
      </c>
      <c r="AHN65" s="197">
        <f t="shared" ca="1" si="611"/>
        <v>-101223.90678873612</v>
      </c>
      <c r="AHO65" s="197">
        <f t="shared" ca="1" si="611"/>
        <v>-328220.53941238369</v>
      </c>
      <c r="AHP65" s="197">
        <f t="shared" ca="1" si="611"/>
        <v>114276.72469755495</v>
      </c>
      <c r="AHQ65" s="197">
        <f t="shared" ca="1" si="611"/>
        <v>76824.290047200862</v>
      </c>
      <c r="AHR65" s="197">
        <f t="shared" ref="AHR65:AKC65" ca="1" si="612">PV(AHR62,AHR61,0,-AHR64)-AHR59</f>
        <v>-72490.120423832908</v>
      </c>
      <c r="AHS65" s="197">
        <f t="shared" ca="1" si="612"/>
        <v>208774.77569219703</v>
      </c>
      <c r="AHT65" s="197">
        <f t="shared" ca="1" si="612"/>
        <v>199350.81645196304</v>
      </c>
      <c r="AHU65" s="197">
        <f t="shared" ca="1" si="612"/>
        <v>283462.10889854468</v>
      </c>
      <c r="AHV65" s="197">
        <f t="shared" ca="1" si="612"/>
        <v>41159.845744939055</v>
      </c>
      <c r="AHW65" s="197">
        <f t="shared" ca="1" si="612"/>
        <v>-46288.679935641121</v>
      </c>
      <c r="AHX65" s="197">
        <f t="shared" ca="1" si="612"/>
        <v>113673.39384519216</v>
      </c>
      <c r="AHY65" s="197">
        <f t="shared" ca="1" si="612"/>
        <v>-162351.3817695016</v>
      </c>
      <c r="AHZ65" s="197">
        <f t="shared" ca="1" si="612"/>
        <v>152940.50258990191</v>
      </c>
      <c r="AIA65" s="197">
        <f t="shared" ca="1" si="612"/>
        <v>344731.12701383932</v>
      </c>
      <c r="AIB65" s="197">
        <f t="shared" ca="1" si="612"/>
        <v>35404.686850545928</v>
      </c>
      <c r="AIC65" s="197">
        <f t="shared" ca="1" si="612"/>
        <v>-30526.634613485541</v>
      </c>
      <c r="AID65" s="197">
        <f t="shared" ca="1" si="612"/>
        <v>62700.159171057399</v>
      </c>
      <c r="AIE65" s="197">
        <f t="shared" ca="1" si="612"/>
        <v>51594.54734669812</v>
      </c>
      <c r="AIF65" s="197">
        <f t="shared" ca="1" si="612"/>
        <v>52662.865020944737</v>
      </c>
      <c r="AIG65" s="197">
        <f t="shared" ca="1" si="612"/>
        <v>-213903.69181545288</v>
      </c>
      <c r="AIH65" s="197">
        <f t="shared" ca="1" si="612"/>
        <v>-158486.75644406769</v>
      </c>
      <c r="AII65" s="197">
        <f t="shared" ca="1" si="612"/>
        <v>47771.435825102497</v>
      </c>
      <c r="AIJ65" s="197">
        <f t="shared" ca="1" si="612"/>
        <v>-233478.75448943372</v>
      </c>
      <c r="AIK65" s="197">
        <f t="shared" ca="1" si="612"/>
        <v>-88330.887759545352</v>
      </c>
      <c r="AIL65" s="197">
        <f t="shared" ca="1" si="612"/>
        <v>-35351.88063125452</v>
      </c>
      <c r="AIM65" s="197">
        <f t="shared" ca="1" si="612"/>
        <v>122101.3757421081</v>
      </c>
      <c r="AIN65" s="197">
        <f t="shared" ca="1" si="612"/>
        <v>301538.3439973006</v>
      </c>
      <c r="AIO65" s="197">
        <f t="shared" ca="1" si="612"/>
        <v>112103.92151295021</v>
      </c>
      <c r="AIP65" s="197">
        <f t="shared" ca="1" si="612"/>
        <v>-125203.43915886013</v>
      </c>
      <c r="AIQ65" s="197">
        <f t="shared" ca="1" si="612"/>
        <v>175397.7236773395</v>
      </c>
      <c r="AIR65" s="197">
        <f t="shared" ca="1" si="612"/>
        <v>-105605.96196044097</v>
      </c>
      <c r="AIS65" s="197">
        <f t="shared" ca="1" si="612"/>
        <v>64995.091062468011</v>
      </c>
      <c r="AIT65" s="197">
        <f t="shared" ca="1" si="612"/>
        <v>109122.06117491936</v>
      </c>
      <c r="AIU65" s="197">
        <f t="shared" ca="1" si="612"/>
        <v>-109131.93671577517</v>
      </c>
      <c r="AIV65" s="197">
        <f t="shared" ca="1" si="612"/>
        <v>-169038.18722584145</v>
      </c>
      <c r="AIW65" s="197">
        <f t="shared" ca="1" si="612"/>
        <v>-29721.816621800419</v>
      </c>
      <c r="AIX65" s="197">
        <f t="shared" ca="1" si="612"/>
        <v>121973.64007262001</v>
      </c>
      <c r="AIY65" s="197">
        <f t="shared" ca="1" si="612"/>
        <v>23263.074957750272</v>
      </c>
      <c r="AIZ65" s="197">
        <f t="shared" ca="1" si="612"/>
        <v>176802.47958220541</v>
      </c>
      <c r="AJA65" s="197">
        <f t="shared" ca="1" si="612"/>
        <v>-25385.209259466268</v>
      </c>
      <c r="AJB65" s="197">
        <f t="shared" ca="1" si="612"/>
        <v>-263509.26252838806</v>
      </c>
      <c r="AJC65" s="197">
        <f t="shared" ca="1" si="612"/>
        <v>173611.64821070014</v>
      </c>
      <c r="AJD65" s="197">
        <f t="shared" ca="1" si="612"/>
        <v>109011.5102002332</v>
      </c>
      <c r="AJE65" s="197">
        <f t="shared" ca="1" si="612"/>
        <v>-394782.04399424838</v>
      </c>
      <c r="AJF65" s="197">
        <f t="shared" ca="1" si="612"/>
        <v>-31353.281317159068</v>
      </c>
      <c r="AJG65" s="197">
        <f t="shared" ca="1" si="612"/>
        <v>140590.48987573152</v>
      </c>
      <c r="AJH65" s="197">
        <f t="shared" ca="1" si="612"/>
        <v>-84345.981901087333</v>
      </c>
      <c r="AJI65" s="197">
        <f t="shared" ca="1" si="612"/>
        <v>227705.72914345702</v>
      </c>
      <c r="AJJ65" s="197">
        <f t="shared" ca="1" si="612"/>
        <v>244257.28717538109</v>
      </c>
      <c r="AJK65" s="197">
        <f t="shared" ca="1" si="612"/>
        <v>398475.55014195759</v>
      </c>
      <c r="AJL65" s="197">
        <f t="shared" ca="1" si="612"/>
        <v>165903.34507771675</v>
      </c>
      <c r="AJM65" s="197">
        <f t="shared" ca="1" si="612"/>
        <v>405486.68184679374</v>
      </c>
      <c r="AJN65" s="197">
        <f t="shared" ca="1" si="612"/>
        <v>12065.777643169742</v>
      </c>
      <c r="AJO65" s="197">
        <f t="shared" ca="1" si="612"/>
        <v>93818.856374790426</v>
      </c>
      <c r="AJP65" s="197">
        <f t="shared" ca="1" si="612"/>
        <v>-324284.41879508179</v>
      </c>
      <c r="AJQ65" s="197">
        <f t="shared" ca="1" si="612"/>
        <v>194275.6950574019</v>
      </c>
      <c r="AJR65" s="197">
        <f t="shared" ca="1" si="612"/>
        <v>-366151.47620276595</v>
      </c>
      <c r="AJS65" s="197">
        <f t="shared" ca="1" si="612"/>
        <v>-197443.04026700044</v>
      </c>
      <c r="AJT65" s="197">
        <f t="shared" ca="1" si="612"/>
        <v>281005.76254103845</v>
      </c>
      <c r="AJU65" s="197">
        <f t="shared" ca="1" si="612"/>
        <v>289496.54988209764</v>
      </c>
      <c r="AJV65" s="197">
        <f t="shared" ca="1" si="612"/>
        <v>-24227.977061822545</v>
      </c>
      <c r="AJW65" s="197">
        <f t="shared" ca="1" si="612"/>
        <v>159031.40452671656</v>
      </c>
      <c r="AJX65" s="197">
        <f t="shared" ca="1" si="612"/>
        <v>-96819.389171543531</v>
      </c>
      <c r="AJY65" s="197">
        <f t="shared" ca="1" si="612"/>
        <v>123990.60462641856</v>
      </c>
      <c r="AJZ65" s="197">
        <f t="shared" ca="1" si="612"/>
        <v>-167915.07728260709</v>
      </c>
      <c r="AKA65" s="197">
        <f t="shared" ca="1" si="612"/>
        <v>-79649.538354978431</v>
      </c>
      <c r="AKB65" s="197">
        <f t="shared" ca="1" si="612"/>
        <v>38104.847856014036</v>
      </c>
      <c r="AKC65" s="197">
        <f t="shared" ca="1" si="612"/>
        <v>-266315.73376835114</v>
      </c>
      <c r="AKD65" s="197">
        <f t="shared" ref="AKD65:ALP65" ca="1" si="613">PV(AKD62,AKD61,0,-AKD64)-AKD59</f>
        <v>102507.04263988184</v>
      </c>
      <c r="AKE65" s="197">
        <f t="shared" ca="1" si="613"/>
        <v>135094.68580193352</v>
      </c>
      <c r="AKF65" s="197">
        <f t="shared" ca="1" si="613"/>
        <v>-127511.202006415</v>
      </c>
      <c r="AKG65" s="197">
        <f t="shared" ca="1" si="613"/>
        <v>-379181.52220105194</v>
      </c>
      <c r="AKH65" s="197">
        <f t="shared" ca="1" si="613"/>
        <v>173702.14092163602</v>
      </c>
      <c r="AKI65" s="197">
        <f t="shared" ca="1" si="613"/>
        <v>-121290.37379961787</v>
      </c>
      <c r="AKJ65" s="197">
        <f t="shared" ca="1" si="613"/>
        <v>251732.1754006017</v>
      </c>
      <c r="AKK65" s="197">
        <f t="shared" ca="1" si="613"/>
        <v>88335.392372786999</v>
      </c>
      <c r="AKL65" s="197">
        <f t="shared" ca="1" si="613"/>
        <v>-60443.626103223767</v>
      </c>
      <c r="AKM65" s="197">
        <f t="shared" ca="1" si="613"/>
        <v>-46929.540338278748</v>
      </c>
      <c r="AKN65" s="197">
        <f t="shared" ca="1" si="613"/>
        <v>-188839.97226799512</v>
      </c>
      <c r="AKO65" s="197">
        <f t="shared" ca="1" si="613"/>
        <v>222157.1450156793</v>
      </c>
      <c r="AKP65" s="197">
        <f t="shared" ca="1" si="613"/>
        <v>10614.366569526959</v>
      </c>
      <c r="AKQ65" s="197">
        <f t="shared" ca="1" si="613"/>
        <v>137118.7339401464</v>
      </c>
      <c r="AKR65" s="197">
        <f t="shared" ca="1" si="613"/>
        <v>-66188.362847384997</v>
      </c>
      <c r="AKS65" s="197">
        <f t="shared" ca="1" si="613"/>
        <v>-105063.53290389339</v>
      </c>
      <c r="AKT65" s="197">
        <f t="shared" ca="1" si="613"/>
        <v>-263402.82213380118</v>
      </c>
      <c r="AKU65" s="197">
        <f t="shared" ca="1" si="613"/>
        <v>131833.70465278206</v>
      </c>
      <c r="AKV65" s="197">
        <f t="shared" ca="1" si="613"/>
        <v>-41752.246773870662</v>
      </c>
      <c r="AKW65" s="197">
        <f t="shared" ca="1" si="613"/>
        <v>354819.4390958501</v>
      </c>
      <c r="AKX65" s="197">
        <f t="shared" ca="1" si="613"/>
        <v>304872.58095055865</v>
      </c>
      <c r="AKY65" s="197">
        <f t="shared" ca="1" si="613"/>
        <v>-155280.78843961051</v>
      </c>
      <c r="AKZ65" s="197">
        <f t="shared" ca="1" si="613"/>
        <v>-85322.120706286747</v>
      </c>
      <c r="ALA65" s="197">
        <f t="shared" ca="1" si="613"/>
        <v>91132.396633670665</v>
      </c>
      <c r="ALB65" s="197">
        <f t="shared" ca="1" si="613"/>
        <v>-99440.629442731384</v>
      </c>
      <c r="ALC65" s="197">
        <f t="shared" ca="1" si="613"/>
        <v>183722.62851786427</v>
      </c>
      <c r="ALD65" s="197">
        <f t="shared" ca="1" si="613"/>
        <v>156667.68439364946</v>
      </c>
      <c r="ALE65" s="197">
        <f t="shared" ca="1" si="613"/>
        <v>-261373.28759543761</v>
      </c>
      <c r="ALF65" s="197">
        <f t="shared" ca="1" si="613"/>
        <v>-121038.87732099369</v>
      </c>
      <c r="ALG65" s="197">
        <f t="shared" ca="1" si="613"/>
        <v>-227482.44768220023</v>
      </c>
      <c r="ALH65" s="197">
        <f t="shared" ca="1" si="613"/>
        <v>-1138.9556057844311</v>
      </c>
      <c r="ALI65" s="197">
        <f t="shared" ca="1" si="613"/>
        <v>75240.442193713039</v>
      </c>
      <c r="ALJ65" s="197">
        <f t="shared" ca="1" si="613"/>
        <v>-6076.8939154795371</v>
      </c>
      <c r="ALK65" s="197">
        <f t="shared" ca="1" si="613"/>
        <v>-93385.20786852343</v>
      </c>
      <c r="ALL65" s="197">
        <f t="shared" ca="1" si="613"/>
        <v>-57243.28499136446</v>
      </c>
      <c r="ALM65" s="197">
        <f t="shared" ca="1" si="613"/>
        <v>7933.5519626135938</v>
      </c>
      <c r="ALN65" s="197">
        <f t="shared" ca="1" si="613"/>
        <v>243026.15964444168</v>
      </c>
      <c r="ALO65" s="197">
        <f t="shared" ca="1" si="613"/>
        <v>105476.06297763204</v>
      </c>
      <c r="ALP65" s="197">
        <f t="shared" ca="1" si="613"/>
        <v>-74855.399999246933</v>
      </c>
    </row>
    <row r="66" spans="1:1004" x14ac:dyDescent="0.3">
      <c r="A66" s="100"/>
      <c r="B66" s="145"/>
      <c r="C66" s="145" t="s">
        <v>103</v>
      </c>
      <c r="D66" s="145">
        <f ca="1">RATE(D61,0,-D59,D64)</f>
        <v>0.14996890792379711</v>
      </c>
      <c r="E66" s="145">
        <f ca="1">RATE(E61,0,-E59,E64)</f>
        <v>0.19865512160701973</v>
      </c>
      <c r="F66" s="145">
        <f t="shared" ref="F66:BQ66" ca="1" si="614">RATE(F61,0,-F59,F64)</f>
        <v>0.19864676458614389</v>
      </c>
      <c r="G66" s="145">
        <f t="shared" ca="1" si="614"/>
        <v>0.20375942354082771</v>
      </c>
      <c r="H66" s="145">
        <f t="shared" ca="1" si="614"/>
        <v>0.15927604447889271</v>
      </c>
      <c r="I66" s="145">
        <f t="shared" ca="1" si="614"/>
        <v>0.20938352464039017</v>
      </c>
      <c r="J66" s="145">
        <f t="shared" ca="1" si="614"/>
        <v>0.16815972759352901</v>
      </c>
      <c r="K66" s="145">
        <f t="shared" ca="1" si="614"/>
        <v>0.16125360566618194</v>
      </c>
      <c r="L66" s="145">
        <f t="shared" ca="1" si="614"/>
        <v>0.18487477310219616</v>
      </c>
      <c r="M66" s="145">
        <f t="shared" ca="1" si="614"/>
        <v>7.1801064683579663E-2</v>
      </c>
      <c r="N66" s="145">
        <f t="shared" ca="1" si="614"/>
        <v>0.12900740118806212</v>
      </c>
      <c r="O66" s="145">
        <f t="shared" ca="1" si="614"/>
        <v>0.13715328549352515</v>
      </c>
      <c r="P66" s="145">
        <f t="shared" ca="1" si="614"/>
        <v>0.24170621562284778</v>
      </c>
      <c r="Q66" s="145">
        <f t="shared" ca="1" si="614"/>
        <v>0.18313441719921458</v>
      </c>
      <c r="R66" s="145">
        <f t="shared" ca="1" si="614"/>
        <v>0.16770453032478955</v>
      </c>
      <c r="S66" s="145">
        <f t="shared" ca="1" si="614"/>
        <v>0.11149375638787343</v>
      </c>
      <c r="T66" s="145">
        <f t="shared" ca="1" si="614"/>
        <v>8.5146004508682718E-2</v>
      </c>
      <c r="U66" s="145">
        <f t="shared" ca="1" si="614"/>
        <v>0.18898473158862</v>
      </c>
      <c r="V66" s="145">
        <f t="shared" ca="1" si="614"/>
        <v>0.24198359807211331</v>
      </c>
      <c r="W66" s="145">
        <f t="shared" ca="1" si="614"/>
        <v>0.19720064271928917</v>
      </c>
      <c r="X66" s="145">
        <f t="shared" ca="1" si="614"/>
        <v>0.14120277904968778</v>
      </c>
      <c r="Y66" s="145">
        <f t="shared" ca="1" si="614"/>
        <v>0.19065341013027323</v>
      </c>
      <c r="Z66" s="145">
        <f t="shared" ca="1" si="614"/>
        <v>0.12583294614270274</v>
      </c>
      <c r="AA66" s="145">
        <f t="shared" ca="1" si="614"/>
        <v>0.1092256786095455</v>
      </c>
      <c r="AB66" s="145">
        <f t="shared" ca="1" si="614"/>
        <v>0.13880218610722286</v>
      </c>
      <c r="AC66" s="145">
        <f t="shared" ca="1" si="614"/>
        <v>0.1938614056970486</v>
      </c>
      <c r="AD66" s="145">
        <f t="shared" ca="1" si="614"/>
        <v>0.1570123884523898</v>
      </c>
      <c r="AE66" s="145">
        <f t="shared" ca="1" si="614"/>
        <v>0.19184715455210857</v>
      </c>
      <c r="AF66" s="145">
        <f t="shared" ca="1" si="614"/>
        <v>0.14543911344860069</v>
      </c>
      <c r="AG66" s="145">
        <f t="shared" ca="1" si="614"/>
        <v>0.19214607602303482</v>
      </c>
      <c r="AH66" s="145">
        <f t="shared" ca="1" si="614"/>
        <v>0.10959044746266956</v>
      </c>
      <c r="AI66" s="145">
        <f t="shared" ca="1" si="614"/>
        <v>0.20189984805922065</v>
      </c>
      <c r="AJ66" s="145">
        <f t="shared" ca="1" si="614"/>
        <v>0.11015830575780935</v>
      </c>
      <c r="AK66" s="145">
        <f t="shared" ca="1" si="614"/>
        <v>0.12267843317235967</v>
      </c>
      <c r="AL66" s="145">
        <f t="shared" ca="1" si="614"/>
        <v>0.15454771633119421</v>
      </c>
      <c r="AM66" s="145">
        <f t="shared" ca="1" si="614"/>
        <v>0.12321204627197004</v>
      </c>
      <c r="AN66" s="145">
        <f t="shared" ca="1" si="614"/>
        <v>0.15548952331249774</v>
      </c>
      <c r="AO66" s="145">
        <f t="shared" ca="1" si="614"/>
        <v>0.11729808213883539</v>
      </c>
      <c r="AP66" s="145">
        <f t="shared" ca="1" si="614"/>
        <v>0.13274647356889188</v>
      </c>
      <c r="AQ66" s="145">
        <f t="shared" ca="1" si="614"/>
        <v>0.17973915588457801</v>
      </c>
      <c r="AR66" s="145">
        <f t="shared" ca="1" si="614"/>
        <v>0.12580793589428724</v>
      </c>
      <c r="AS66" s="145">
        <f t="shared" ca="1" si="614"/>
        <v>0.24545827015392302</v>
      </c>
      <c r="AT66" s="145">
        <f t="shared" ca="1" si="614"/>
        <v>6.48209717126534E-2</v>
      </c>
      <c r="AU66" s="145">
        <f t="shared" ca="1" si="614"/>
        <v>0.21103613001611193</v>
      </c>
      <c r="AV66" s="145">
        <f t="shared" ca="1" si="614"/>
        <v>0.1060932140564713</v>
      </c>
      <c r="AW66" s="145">
        <f t="shared" ca="1" si="614"/>
        <v>0.17093644751819773</v>
      </c>
      <c r="AX66" s="145">
        <f t="shared" ca="1" si="614"/>
        <v>0.15407821406985225</v>
      </c>
      <c r="AY66" s="145">
        <f t="shared" ca="1" si="614"/>
        <v>0.21329237294961478</v>
      </c>
      <c r="AZ66" s="145">
        <f t="shared" ca="1" si="614"/>
        <v>0.17170540338164639</v>
      </c>
      <c r="BA66" s="145">
        <f t="shared" ca="1" si="614"/>
        <v>8.4025389259514499E-2</v>
      </c>
      <c r="BB66" s="145">
        <f t="shared" ca="1" si="614"/>
        <v>0.16785759756532787</v>
      </c>
      <c r="BC66" s="145">
        <f t="shared" ca="1" si="614"/>
        <v>0.1702696121597341</v>
      </c>
      <c r="BD66" s="145">
        <f t="shared" ca="1" si="614"/>
        <v>0.13265132621790407</v>
      </c>
      <c r="BE66" s="145">
        <f t="shared" ca="1" si="614"/>
        <v>0.16658119310752503</v>
      </c>
      <c r="BF66" s="145">
        <f t="shared" ca="1" si="614"/>
        <v>0.14318986392000496</v>
      </c>
      <c r="BG66" s="145">
        <f t="shared" ca="1" si="614"/>
        <v>0.11902609411667854</v>
      </c>
      <c r="BH66" s="145">
        <f t="shared" ca="1" si="614"/>
        <v>0.20804864558033431</v>
      </c>
      <c r="BI66" s="145">
        <f t="shared" ca="1" si="614"/>
        <v>0.11444222599899691</v>
      </c>
      <c r="BJ66" s="145">
        <f t="shared" ca="1" si="614"/>
        <v>6.5258364380366529E-2</v>
      </c>
      <c r="BK66" s="145">
        <f t="shared" ca="1" si="614"/>
        <v>7.4316630059311467E-2</v>
      </c>
      <c r="BL66" s="145">
        <f t="shared" ca="1" si="614"/>
        <v>0.20265423314076936</v>
      </c>
      <c r="BM66" s="145">
        <f t="shared" ca="1" si="614"/>
        <v>0.18624705237932862</v>
      </c>
      <c r="BN66" s="145">
        <f t="shared" ca="1" si="614"/>
        <v>0.10522032035464453</v>
      </c>
      <c r="BO66" s="145">
        <f t="shared" ca="1" si="614"/>
        <v>0.15873069957267283</v>
      </c>
      <c r="BP66" s="145">
        <f t="shared" ca="1" si="614"/>
        <v>0.11610661047359279</v>
      </c>
      <c r="BQ66" s="145">
        <f t="shared" ca="1" si="614"/>
        <v>0.17239185648748118</v>
      </c>
      <c r="BR66" s="145">
        <f t="shared" ref="BR66:EC66" ca="1" si="615">RATE(BR61,0,-BR59,BR64)</f>
        <v>0.21449083232455859</v>
      </c>
      <c r="BS66" s="145">
        <f t="shared" ca="1" si="615"/>
        <v>0.20601239469303584</v>
      </c>
      <c r="BT66" s="145">
        <f t="shared" ca="1" si="615"/>
        <v>0.15891129122227063</v>
      </c>
      <c r="BU66" s="145">
        <f t="shared" ca="1" si="615"/>
        <v>0.19306555884110202</v>
      </c>
      <c r="BV66" s="145">
        <f t="shared" ca="1" si="615"/>
        <v>0.18402236047394155</v>
      </c>
      <c r="BW66" s="145">
        <f t="shared" ca="1" si="615"/>
        <v>0.19362404356619925</v>
      </c>
      <c r="BX66" s="145">
        <f t="shared" ca="1" si="615"/>
        <v>0.16881932299286739</v>
      </c>
      <c r="BY66" s="145">
        <f t="shared" ca="1" si="615"/>
        <v>0.24096591394217209</v>
      </c>
      <c r="BZ66" s="145">
        <f t="shared" ca="1" si="615"/>
        <v>0.11995090077100891</v>
      </c>
      <c r="CA66" s="145">
        <f t="shared" ca="1" si="615"/>
        <v>0.11608769848252502</v>
      </c>
      <c r="CB66" s="145">
        <f t="shared" ca="1" si="615"/>
        <v>0.20948071639053628</v>
      </c>
      <c r="CC66" s="145">
        <f t="shared" ca="1" si="615"/>
        <v>7.4548365931834379E-2</v>
      </c>
      <c r="CD66" s="145">
        <f t="shared" ca="1" si="615"/>
        <v>0.21979100292770953</v>
      </c>
      <c r="CE66" s="145">
        <f t="shared" ca="1" si="615"/>
        <v>0.11663614748370003</v>
      </c>
      <c r="CF66" s="145">
        <f t="shared" ca="1" si="615"/>
        <v>9.423450251535774E-2</v>
      </c>
      <c r="CG66" s="145">
        <f t="shared" ca="1" si="615"/>
        <v>0.11551510139156487</v>
      </c>
      <c r="CH66" s="145">
        <f t="shared" ca="1" si="615"/>
        <v>0.18041092360033908</v>
      </c>
      <c r="CI66" s="145">
        <f t="shared" ca="1" si="615"/>
        <v>0.21503682280024353</v>
      </c>
      <c r="CJ66" s="145">
        <f t="shared" ca="1" si="615"/>
        <v>9.5974246074339076E-2</v>
      </c>
      <c r="CK66" s="145">
        <f t="shared" ca="1" si="615"/>
        <v>0.12170869400220778</v>
      </c>
      <c r="CL66" s="145">
        <f t="shared" ca="1" si="615"/>
        <v>0.16646804839430537</v>
      </c>
      <c r="CM66" s="145">
        <f t="shared" ca="1" si="615"/>
        <v>0.12300953552289116</v>
      </c>
      <c r="CN66" s="145">
        <f t="shared" ca="1" si="615"/>
        <v>0.24238480854687877</v>
      </c>
      <c r="CO66" s="145">
        <f t="shared" ca="1" si="615"/>
        <v>0.13463406898886182</v>
      </c>
      <c r="CP66" s="145">
        <f t="shared" ca="1" si="615"/>
        <v>0.15410224998199856</v>
      </c>
      <c r="CQ66" s="145">
        <f t="shared" ca="1" si="615"/>
        <v>0.22034033636974096</v>
      </c>
      <c r="CR66" s="145">
        <f t="shared" ca="1" si="615"/>
        <v>0.16863267179302471</v>
      </c>
      <c r="CS66" s="145">
        <f t="shared" ca="1" si="615"/>
        <v>0.23842771849563119</v>
      </c>
      <c r="CT66" s="145">
        <f t="shared" ca="1" si="615"/>
        <v>0.2107344133835331</v>
      </c>
      <c r="CU66" s="145">
        <f t="shared" ca="1" si="615"/>
        <v>0.18623507650765758</v>
      </c>
      <c r="CV66" s="145">
        <f t="shared" ca="1" si="615"/>
        <v>0.19407455156995926</v>
      </c>
      <c r="CW66" s="145">
        <f t="shared" ca="1" si="615"/>
        <v>0.18096165152018423</v>
      </c>
      <c r="CX66" s="145">
        <f t="shared" ca="1" si="615"/>
        <v>0.19035286662752846</v>
      </c>
      <c r="CY66" s="145">
        <f t="shared" ca="1" si="615"/>
        <v>0.23942483934764827</v>
      </c>
      <c r="CZ66" s="145">
        <f t="shared" ca="1" si="615"/>
        <v>0.20152694103207916</v>
      </c>
      <c r="DA66" s="145">
        <f t="shared" ca="1" si="615"/>
        <v>0.14070586414307618</v>
      </c>
      <c r="DB66" s="145">
        <f t="shared" ca="1" si="615"/>
        <v>0.18936567117715536</v>
      </c>
      <c r="DC66" s="145">
        <f t="shared" ca="1" si="615"/>
        <v>0.20433001117072652</v>
      </c>
      <c r="DD66" s="145">
        <f t="shared" ca="1" si="615"/>
        <v>0.17424389563225715</v>
      </c>
      <c r="DE66" s="145">
        <f t="shared" ca="1" si="615"/>
        <v>0.2176645799346518</v>
      </c>
      <c r="DF66" s="145">
        <f t="shared" ca="1" si="615"/>
        <v>0.21241865787058109</v>
      </c>
      <c r="DG66" s="145">
        <f t="shared" ca="1" si="615"/>
        <v>9.3823619309588213E-2</v>
      </c>
      <c r="DH66" s="145">
        <f t="shared" ca="1" si="615"/>
        <v>0.19214399172562732</v>
      </c>
      <c r="DI66" s="145">
        <f t="shared" ca="1" si="615"/>
        <v>0.12202216849952616</v>
      </c>
      <c r="DJ66" s="145">
        <f t="shared" ca="1" si="615"/>
        <v>0.15224469241890706</v>
      </c>
      <c r="DK66" s="145">
        <f t="shared" ca="1" si="615"/>
        <v>0.10043858314216207</v>
      </c>
      <c r="DL66" s="145">
        <f t="shared" ca="1" si="615"/>
        <v>0.2274721971163757</v>
      </c>
      <c r="DM66" s="145">
        <f t="shared" ca="1" si="615"/>
        <v>0.18557872587794458</v>
      </c>
      <c r="DN66" s="145">
        <f t="shared" ca="1" si="615"/>
        <v>0.21190793557047952</v>
      </c>
      <c r="DO66" s="145">
        <f t="shared" ca="1" si="615"/>
        <v>0.10146685770369014</v>
      </c>
      <c r="DP66" s="145">
        <f t="shared" ca="1" si="615"/>
        <v>0.15273465513176662</v>
      </c>
      <c r="DQ66" s="145">
        <f t="shared" ca="1" si="615"/>
        <v>0.20042404572174533</v>
      </c>
      <c r="DR66" s="145">
        <f t="shared" ca="1" si="615"/>
        <v>0.17572289201159585</v>
      </c>
      <c r="DS66" s="145">
        <f t="shared" ca="1" si="615"/>
        <v>0.14651648250921534</v>
      </c>
      <c r="DT66" s="145">
        <f t="shared" ca="1" si="615"/>
        <v>0.18216671211208998</v>
      </c>
      <c r="DU66" s="145">
        <f t="shared" ca="1" si="615"/>
        <v>7.0845874399061662E-2</v>
      </c>
      <c r="DV66" s="145">
        <f t="shared" ca="1" si="615"/>
        <v>0.11514109186788393</v>
      </c>
      <c r="DW66" s="145">
        <f t="shared" ca="1" si="615"/>
        <v>0.13859800193090699</v>
      </c>
      <c r="DX66" s="145">
        <f t="shared" ca="1" si="615"/>
        <v>0.19660427576149192</v>
      </c>
      <c r="DY66" s="145">
        <f t="shared" ca="1" si="615"/>
        <v>0.14472233813822441</v>
      </c>
      <c r="DZ66" s="145">
        <f t="shared" ca="1" si="615"/>
        <v>0.1693994023527681</v>
      </c>
      <c r="EA66" s="145">
        <f t="shared" ca="1" si="615"/>
        <v>0.17231618555771433</v>
      </c>
      <c r="EB66" s="145">
        <f t="shared" ca="1" si="615"/>
        <v>0.1692231324757193</v>
      </c>
      <c r="EC66" s="145">
        <f t="shared" ca="1" si="615"/>
        <v>0.10156247240309113</v>
      </c>
      <c r="ED66" s="145">
        <f t="shared" ref="ED66:GO66" ca="1" si="616">RATE(ED61,0,-ED59,ED64)</f>
        <v>0.13350133702135469</v>
      </c>
      <c r="EE66" s="145">
        <f t="shared" ca="1" si="616"/>
        <v>0.17916434698740849</v>
      </c>
      <c r="EF66" s="145">
        <f t="shared" ca="1" si="616"/>
        <v>0.19770596283620887</v>
      </c>
      <c r="EG66" s="145">
        <f t="shared" ca="1" si="616"/>
        <v>0.134188929349456</v>
      </c>
      <c r="EH66" s="145">
        <f t="shared" ca="1" si="616"/>
        <v>7.9370782991917022E-2</v>
      </c>
      <c r="EI66" s="145">
        <f t="shared" ca="1" si="616"/>
        <v>0.20637037582492951</v>
      </c>
      <c r="EJ66" s="145">
        <f t="shared" ca="1" si="616"/>
        <v>0.17121548311458351</v>
      </c>
      <c r="EK66" s="145">
        <f t="shared" ca="1" si="616"/>
        <v>0.22362158495493042</v>
      </c>
      <c r="EL66" s="145">
        <f t="shared" ca="1" si="616"/>
        <v>0.1430472581679014</v>
      </c>
      <c r="EM66" s="145">
        <f t="shared" ca="1" si="616"/>
        <v>0.14760207946780432</v>
      </c>
      <c r="EN66" s="145">
        <f t="shared" ca="1" si="616"/>
        <v>0.13882999276324881</v>
      </c>
      <c r="EO66" s="145">
        <f t="shared" ca="1" si="616"/>
        <v>8.0940651785275264E-2</v>
      </c>
      <c r="EP66" s="145">
        <f t="shared" ca="1" si="616"/>
        <v>6.8567791397294311E-2</v>
      </c>
      <c r="EQ66" s="145">
        <f t="shared" ca="1" si="616"/>
        <v>0.15090400429086009</v>
      </c>
      <c r="ER66" s="145">
        <f t="shared" ca="1" si="616"/>
        <v>0.22208414042282204</v>
      </c>
      <c r="ES66" s="145">
        <f t="shared" ca="1" si="616"/>
        <v>9.2199330344958322E-2</v>
      </c>
      <c r="ET66" s="145">
        <f t="shared" ca="1" si="616"/>
        <v>0.17354104485950042</v>
      </c>
      <c r="EU66" s="145">
        <f t="shared" ca="1" si="616"/>
        <v>0.11624785602770894</v>
      </c>
      <c r="EV66" s="145">
        <f t="shared" ca="1" si="616"/>
        <v>0.22743802139856595</v>
      </c>
      <c r="EW66" s="145">
        <f t="shared" ca="1" si="616"/>
        <v>0.2265759857179733</v>
      </c>
      <c r="EX66" s="145">
        <f t="shared" ca="1" si="616"/>
        <v>0.14228686180154321</v>
      </c>
      <c r="EY66" s="145">
        <f t="shared" ca="1" si="616"/>
        <v>8.2567815520203258E-2</v>
      </c>
      <c r="EZ66" s="145">
        <f t="shared" ca="1" si="616"/>
        <v>0.13269017919673226</v>
      </c>
      <c r="FA66" s="145">
        <f t="shared" ca="1" si="616"/>
        <v>0.21498886013676044</v>
      </c>
      <c r="FB66" s="145">
        <f t="shared" ca="1" si="616"/>
        <v>0.18151080615671022</v>
      </c>
      <c r="FC66" s="145">
        <f t="shared" ca="1" si="616"/>
        <v>0.16317922616493791</v>
      </c>
      <c r="FD66" s="145">
        <f t="shared" ca="1" si="616"/>
        <v>0.1410152564550668</v>
      </c>
      <c r="FE66" s="145">
        <f t="shared" ca="1" si="616"/>
        <v>9.2323054073061364E-2</v>
      </c>
      <c r="FF66" s="145">
        <f t="shared" ca="1" si="616"/>
        <v>8.1421481138193932E-2</v>
      </c>
      <c r="FG66" s="145">
        <f t="shared" ca="1" si="616"/>
        <v>8.7891025492035382E-2</v>
      </c>
      <c r="FH66" s="145">
        <f t="shared" ca="1" si="616"/>
        <v>0.12498419777124056</v>
      </c>
      <c r="FI66" s="145">
        <f t="shared" ca="1" si="616"/>
        <v>0.2287729499008129</v>
      </c>
      <c r="FJ66" s="145">
        <f t="shared" ca="1" si="616"/>
        <v>0.12863873464036521</v>
      </c>
      <c r="FK66" s="145">
        <f t="shared" ca="1" si="616"/>
        <v>0.25825387517893478</v>
      </c>
      <c r="FL66" s="145">
        <f t="shared" ca="1" si="616"/>
        <v>5.5390643464921896E-2</v>
      </c>
      <c r="FM66" s="145">
        <f t="shared" ca="1" si="616"/>
        <v>0.14630209266026145</v>
      </c>
      <c r="FN66" s="145">
        <f t="shared" ca="1" si="616"/>
        <v>0.20239723356986558</v>
      </c>
      <c r="FO66" s="145">
        <f t="shared" ca="1" si="616"/>
        <v>0.18029134815244985</v>
      </c>
      <c r="FP66" s="145">
        <f t="shared" ca="1" si="616"/>
        <v>0.20077726339030058</v>
      </c>
      <c r="FQ66" s="145">
        <f t="shared" ca="1" si="616"/>
        <v>0.18451626375544142</v>
      </c>
      <c r="FR66" s="145">
        <f t="shared" ca="1" si="616"/>
        <v>0.22547524006103559</v>
      </c>
      <c r="FS66" s="145">
        <f t="shared" ca="1" si="616"/>
        <v>0.15492905236084648</v>
      </c>
      <c r="FT66" s="145">
        <f t="shared" ca="1" si="616"/>
        <v>0.23794423569998907</v>
      </c>
      <c r="FU66" s="145">
        <f t="shared" ca="1" si="616"/>
        <v>0.21990974475080038</v>
      </c>
      <c r="FV66" s="145">
        <f t="shared" ca="1" si="616"/>
        <v>0.18859560488524324</v>
      </c>
      <c r="FW66" s="145">
        <f t="shared" ca="1" si="616"/>
        <v>9.3839464768335157E-2</v>
      </c>
      <c r="FX66" s="145">
        <f t="shared" ca="1" si="616"/>
        <v>0.17831046438765202</v>
      </c>
      <c r="FY66" s="145">
        <f t="shared" ca="1" si="616"/>
        <v>0.11275411106288301</v>
      </c>
      <c r="FZ66" s="145">
        <f t="shared" ca="1" si="616"/>
        <v>0.13613798513118108</v>
      </c>
      <c r="GA66" s="145">
        <f t="shared" ca="1" si="616"/>
        <v>0.13188848638809147</v>
      </c>
      <c r="GB66" s="145">
        <f t="shared" ca="1" si="616"/>
        <v>0.18792665020285082</v>
      </c>
      <c r="GC66" s="145">
        <f t="shared" ca="1" si="616"/>
        <v>8.6317327316887682E-2</v>
      </c>
      <c r="GD66" s="145">
        <f t="shared" ca="1" si="616"/>
        <v>0.17940375415378268</v>
      </c>
      <c r="GE66" s="145">
        <f t="shared" ca="1" si="616"/>
        <v>0.12505861522114439</v>
      </c>
      <c r="GF66" s="145">
        <f t="shared" ca="1" si="616"/>
        <v>0.23365274394119154</v>
      </c>
      <c r="GG66" s="145">
        <f t="shared" ca="1" si="616"/>
        <v>8.4104398580196318E-2</v>
      </c>
      <c r="GH66" s="145">
        <f t="shared" ca="1" si="616"/>
        <v>0.20755021491286116</v>
      </c>
      <c r="GI66" s="145">
        <f t="shared" ca="1" si="616"/>
        <v>0.16119200593023933</v>
      </c>
      <c r="GJ66" s="145">
        <f t="shared" ca="1" si="616"/>
        <v>0.15999380012057743</v>
      </c>
      <c r="GK66" s="145">
        <f t="shared" ca="1" si="616"/>
        <v>0.22090047573544155</v>
      </c>
      <c r="GL66" s="145">
        <f t="shared" ca="1" si="616"/>
        <v>0.14148304063238351</v>
      </c>
      <c r="GM66" s="145">
        <f t="shared" ca="1" si="616"/>
        <v>0.16796043053188375</v>
      </c>
      <c r="GN66" s="145">
        <f t="shared" ca="1" si="616"/>
        <v>0.12032225434047945</v>
      </c>
      <c r="GO66" s="145">
        <f t="shared" ca="1" si="616"/>
        <v>0.11752230049866097</v>
      </c>
      <c r="GP66" s="145">
        <f t="shared" ref="GP66:JA66" ca="1" si="617">RATE(GP61,0,-GP59,GP64)</f>
        <v>8.3888213841114265E-2</v>
      </c>
      <c r="GQ66" s="145">
        <f t="shared" ca="1" si="617"/>
        <v>0.14774065141713885</v>
      </c>
      <c r="GR66" s="145">
        <f t="shared" ca="1" si="617"/>
        <v>0.15610355349647434</v>
      </c>
      <c r="GS66" s="145">
        <f t="shared" ca="1" si="617"/>
        <v>0.1786960441778026</v>
      </c>
      <c r="GT66" s="145">
        <f t="shared" ca="1" si="617"/>
        <v>0.13569155100473257</v>
      </c>
      <c r="GU66" s="145">
        <f t="shared" ca="1" si="617"/>
        <v>0.15073841255769765</v>
      </c>
      <c r="GV66" s="145">
        <f t="shared" ca="1" si="617"/>
        <v>0.15147552675936232</v>
      </c>
      <c r="GW66" s="145">
        <f t="shared" ca="1" si="617"/>
        <v>0.12831944487860039</v>
      </c>
      <c r="GX66" s="145">
        <f t="shared" ca="1" si="617"/>
        <v>9.5609602666107352E-2</v>
      </c>
      <c r="GY66" s="145">
        <f t="shared" ca="1" si="617"/>
        <v>0.12308389630939962</v>
      </c>
      <c r="GZ66" s="145">
        <f t="shared" ca="1" si="617"/>
        <v>0.17729299374606558</v>
      </c>
      <c r="HA66" s="145">
        <f t="shared" ca="1" si="617"/>
        <v>0.15110570605987894</v>
      </c>
      <c r="HB66" s="145">
        <f t="shared" ca="1" si="617"/>
        <v>0.17995041955236407</v>
      </c>
      <c r="HC66" s="145">
        <f t="shared" ca="1" si="617"/>
        <v>0.10268055495087806</v>
      </c>
      <c r="HD66" s="145">
        <f t="shared" ca="1" si="617"/>
        <v>0.22917366266078887</v>
      </c>
      <c r="HE66" s="145">
        <f t="shared" ca="1" si="617"/>
        <v>9.5474061556750825E-2</v>
      </c>
      <c r="HF66" s="145">
        <f t="shared" ca="1" si="617"/>
        <v>0.12890877128151002</v>
      </c>
      <c r="HG66" s="145">
        <f t="shared" ca="1" si="617"/>
        <v>0.23218009206565879</v>
      </c>
      <c r="HH66" s="145">
        <f t="shared" ca="1" si="617"/>
        <v>0.12869005132263614</v>
      </c>
      <c r="HI66" s="145">
        <f t="shared" ca="1" si="617"/>
        <v>9.8636558369086857E-2</v>
      </c>
      <c r="HJ66" s="145">
        <f t="shared" ca="1" si="617"/>
        <v>0.23684405384489804</v>
      </c>
      <c r="HK66" s="145">
        <f t="shared" ca="1" si="617"/>
        <v>0.10710036938044461</v>
      </c>
      <c r="HL66" s="145">
        <f t="shared" ca="1" si="617"/>
        <v>9.9454588335633171E-2</v>
      </c>
      <c r="HM66" s="145">
        <f t="shared" ca="1" si="617"/>
        <v>8.7465125220579018E-2</v>
      </c>
      <c r="HN66" s="145">
        <f t="shared" ca="1" si="617"/>
        <v>0.18313130972213301</v>
      </c>
      <c r="HO66" s="145">
        <f t="shared" ca="1" si="617"/>
        <v>0.18726534543974446</v>
      </c>
      <c r="HP66" s="145">
        <f t="shared" ca="1" si="617"/>
        <v>0.20345200889323506</v>
      </c>
      <c r="HQ66" s="145">
        <f t="shared" ca="1" si="617"/>
        <v>0.10925971273119861</v>
      </c>
      <c r="HR66" s="145">
        <f t="shared" ca="1" si="617"/>
        <v>0.11555410495856887</v>
      </c>
      <c r="HS66" s="145">
        <f t="shared" ca="1" si="617"/>
        <v>4.139469944981701E-2</v>
      </c>
      <c r="HT66" s="145">
        <f t="shared" ca="1" si="617"/>
        <v>0.2172932822260715</v>
      </c>
      <c r="HU66" s="145">
        <f t="shared" ca="1" si="617"/>
        <v>0.13810621832066222</v>
      </c>
      <c r="HV66" s="145">
        <f t="shared" ca="1" si="617"/>
        <v>9.369352935047344E-2</v>
      </c>
      <c r="HW66" s="145">
        <f t="shared" ca="1" si="617"/>
        <v>0.2292501364328203</v>
      </c>
      <c r="HX66" s="145">
        <f t="shared" ca="1" si="617"/>
        <v>9.3817894186412037E-2</v>
      </c>
      <c r="HY66" s="145">
        <f t="shared" ca="1" si="617"/>
        <v>0.19876760262339391</v>
      </c>
      <c r="HZ66" s="145">
        <f t="shared" ca="1" si="617"/>
        <v>0.11820155981220377</v>
      </c>
      <c r="IA66" s="145">
        <f t="shared" ca="1" si="617"/>
        <v>0.17292646567233402</v>
      </c>
      <c r="IB66" s="145">
        <f t="shared" ca="1" si="617"/>
        <v>0.22731565449601845</v>
      </c>
      <c r="IC66" s="145">
        <f t="shared" ca="1" si="617"/>
        <v>0.13885151061420112</v>
      </c>
      <c r="ID66" s="145">
        <f t="shared" ca="1" si="617"/>
        <v>0.12895333891167904</v>
      </c>
      <c r="IE66" s="145">
        <f t="shared" ca="1" si="617"/>
        <v>5.6518880318642779E-2</v>
      </c>
      <c r="IF66" s="145">
        <f t="shared" ca="1" si="617"/>
        <v>0.10443783935519166</v>
      </c>
      <c r="IG66" s="145">
        <f t="shared" ca="1" si="617"/>
        <v>0.12200933162571051</v>
      </c>
      <c r="IH66" s="145">
        <f t="shared" ca="1" si="617"/>
        <v>0.15206842273307689</v>
      </c>
      <c r="II66" s="145">
        <f t="shared" ca="1" si="617"/>
        <v>0.15677105780572362</v>
      </c>
      <c r="IJ66" s="145">
        <f t="shared" ca="1" si="617"/>
        <v>0.15163739979031457</v>
      </c>
      <c r="IK66" s="145">
        <f t="shared" ca="1" si="617"/>
        <v>0.10013075231342902</v>
      </c>
      <c r="IL66" s="145">
        <f t="shared" ca="1" si="617"/>
        <v>0.17374628204806031</v>
      </c>
      <c r="IM66" s="145">
        <f t="shared" ca="1" si="617"/>
        <v>0.11615822396686032</v>
      </c>
      <c r="IN66" s="145">
        <f t="shared" ca="1" si="617"/>
        <v>0.16222455514034922</v>
      </c>
      <c r="IO66" s="145">
        <f t="shared" ca="1" si="617"/>
        <v>0.22482642015901674</v>
      </c>
      <c r="IP66" s="145">
        <f t="shared" ca="1" si="617"/>
        <v>0.16241735347733618</v>
      </c>
      <c r="IQ66" s="145">
        <f t="shared" ca="1" si="617"/>
        <v>0.16804665875000591</v>
      </c>
      <c r="IR66" s="145">
        <f t="shared" ca="1" si="617"/>
        <v>0.20203907002191196</v>
      </c>
      <c r="IS66" s="145">
        <f t="shared" ca="1" si="617"/>
        <v>0.13425214936277596</v>
      </c>
      <c r="IT66" s="145">
        <f t="shared" ca="1" si="617"/>
        <v>0.17689432906751063</v>
      </c>
      <c r="IU66" s="145">
        <f t="shared" ca="1" si="617"/>
        <v>0.18947167391399686</v>
      </c>
      <c r="IV66" s="145">
        <f t="shared" ca="1" si="617"/>
        <v>0.16983484392392106</v>
      </c>
      <c r="IW66" s="145">
        <f t="shared" ca="1" si="617"/>
        <v>7.0980055714571597E-2</v>
      </c>
      <c r="IX66" s="145">
        <f t="shared" ca="1" si="617"/>
        <v>0.19668280027782389</v>
      </c>
      <c r="IY66" s="145">
        <f t="shared" ca="1" si="617"/>
        <v>9.9002417713394728E-2</v>
      </c>
      <c r="IZ66" s="145">
        <f t="shared" ca="1" si="617"/>
        <v>0.1969479927395183</v>
      </c>
      <c r="JA66" s="145">
        <f t="shared" ca="1" si="617"/>
        <v>0.16368711443780093</v>
      </c>
      <c r="JB66" s="145">
        <f t="shared" ref="JB66:LM66" ca="1" si="618">RATE(JB61,0,-JB59,JB64)</f>
        <v>0.15879482093101036</v>
      </c>
      <c r="JC66" s="145">
        <f t="shared" ca="1" si="618"/>
        <v>0.15105216193675133</v>
      </c>
      <c r="JD66" s="145">
        <f t="shared" ca="1" si="618"/>
        <v>0.16600314239045522</v>
      </c>
      <c r="JE66" s="145">
        <f t="shared" ca="1" si="618"/>
        <v>0.16925373628739307</v>
      </c>
      <c r="JF66" s="145">
        <f t="shared" ca="1" si="618"/>
        <v>0.24045368040993229</v>
      </c>
      <c r="JG66" s="145">
        <f t="shared" ca="1" si="618"/>
        <v>0.13862489318837537</v>
      </c>
      <c r="JH66" s="145">
        <f t="shared" ca="1" si="618"/>
        <v>0.11559846572302983</v>
      </c>
      <c r="JI66" s="145">
        <f t="shared" ca="1" si="618"/>
        <v>0.20840637309262661</v>
      </c>
      <c r="JJ66" s="145">
        <f t="shared" ca="1" si="618"/>
        <v>0.10593089716997221</v>
      </c>
      <c r="JK66" s="145">
        <f t="shared" ca="1" si="618"/>
        <v>6.9262308103998541E-2</v>
      </c>
      <c r="JL66" s="145">
        <f t="shared" ca="1" si="618"/>
        <v>0.16442726737927194</v>
      </c>
      <c r="JM66" s="145">
        <f t="shared" ca="1" si="618"/>
        <v>0.19624585278092271</v>
      </c>
      <c r="JN66" s="145">
        <f t="shared" ca="1" si="618"/>
        <v>0.20671213457565032</v>
      </c>
      <c r="JO66" s="145">
        <f t="shared" ca="1" si="618"/>
        <v>0.15030458329576799</v>
      </c>
      <c r="JP66" s="145">
        <f t="shared" ca="1" si="618"/>
        <v>0.13892474412257497</v>
      </c>
      <c r="JQ66" s="145">
        <f t="shared" ca="1" si="618"/>
        <v>0.19161713973093314</v>
      </c>
      <c r="JR66" s="145">
        <f t="shared" ca="1" si="618"/>
        <v>9.8518471039549263E-2</v>
      </c>
      <c r="JS66" s="145">
        <f t="shared" ca="1" si="618"/>
        <v>0.17202684507518734</v>
      </c>
      <c r="JT66" s="145">
        <f t="shared" ca="1" si="618"/>
        <v>0.16688240910578836</v>
      </c>
      <c r="JU66" s="145">
        <f t="shared" ca="1" si="618"/>
        <v>0.18698319368926397</v>
      </c>
      <c r="JV66" s="145">
        <f t="shared" ca="1" si="618"/>
        <v>0.15045713993954243</v>
      </c>
      <c r="JW66" s="145">
        <f t="shared" ca="1" si="618"/>
        <v>0.17670983281128094</v>
      </c>
      <c r="JX66" s="145">
        <f t="shared" ca="1" si="618"/>
        <v>8.4348671585130736E-2</v>
      </c>
      <c r="JY66" s="145">
        <f t="shared" ca="1" si="618"/>
        <v>0.16636920742374789</v>
      </c>
      <c r="JZ66" s="145">
        <f t="shared" ca="1" si="618"/>
        <v>0.13054034157569278</v>
      </c>
      <c r="KA66" s="145">
        <f t="shared" ca="1" si="618"/>
        <v>0.14169754559834763</v>
      </c>
      <c r="KB66" s="145">
        <f t="shared" ca="1" si="618"/>
        <v>0.12913909779750493</v>
      </c>
      <c r="KC66" s="145">
        <f t="shared" ca="1" si="618"/>
        <v>0.13556384604301958</v>
      </c>
      <c r="KD66" s="145">
        <f t="shared" ca="1" si="618"/>
        <v>8.0240755335229078E-2</v>
      </c>
      <c r="KE66" s="145">
        <f t="shared" ca="1" si="618"/>
        <v>0.16006202969869213</v>
      </c>
      <c r="KF66" s="145">
        <f t="shared" ca="1" si="618"/>
        <v>0.12513108288674421</v>
      </c>
      <c r="KG66" s="145">
        <f t="shared" ca="1" si="618"/>
        <v>0.13443691958349396</v>
      </c>
      <c r="KH66" s="145">
        <f t="shared" ca="1" si="618"/>
        <v>5.666519316673501E-2</v>
      </c>
      <c r="KI66" s="145">
        <f t="shared" ca="1" si="618"/>
        <v>0.18364072848271659</v>
      </c>
      <c r="KJ66" s="145">
        <f t="shared" ca="1" si="618"/>
        <v>0.11492728075973005</v>
      </c>
      <c r="KK66" s="145">
        <f t="shared" ca="1" si="618"/>
        <v>0.10435546890371875</v>
      </c>
      <c r="KL66" s="145">
        <f t="shared" ca="1" si="618"/>
        <v>0.18177778586694424</v>
      </c>
      <c r="KM66" s="145">
        <f t="shared" ca="1" si="618"/>
        <v>0.11847719043580851</v>
      </c>
      <c r="KN66" s="145">
        <f t="shared" ca="1" si="618"/>
        <v>6.5829094265210567E-2</v>
      </c>
      <c r="KO66" s="145">
        <f t="shared" ca="1" si="618"/>
        <v>0.17002640113699555</v>
      </c>
      <c r="KP66" s="145">
        <f t="shared" ca="1" si="618"/>
        <v>0.19063797510072833</v>
      </c>
      <c r="KQ66" s="145">
        <f t="shared" ca="1" si="618"/>
        <v>7.5755026409819404E-2</v>
      </c>
      <c r="KR66" s="145">
        <f t="shared" ca="1" si="618"/>
        <v>0.22060018219383887</v>
      </c>
      <c r="KS66" s="145">
        <f t="shared" ca="1" si="618"/>
        <v>0.10914466588001542</v>
      </c>
      <c r="KT66" s="145">
        <f t="shared" ca="1" si="618"/>
        <v>0.22113136666534058</v>
      </c>
      <c r="KU66" s="145">
        <f t="shared" ca="1" si="618"/>
        <v>0.11450471896797317</v>
      </c>
      <c r="KV66" s="145">
        <f t="shared" ca="1" si="618"/>
        <v>0.24807890805798935</v>
      </c>
      <c r="KW66" s="145">
        <f t="shared" ca="1" si="618"/>
        <v>0.18846856061771847</v>
      </c>
      <c r="KX66" s="145">
        <f t="shared" ca="1" si="618"/>
        <v>0.10529425234490326</v>
      </c>
      <c r="KY66" s="145">
        <f t="shared" ca="1" si="618"/>
        <v>7.8581572465573124E-2</v>
      </c>
      <c r="KZ66" s="145">
        <f t="shared" ca="1" si="618"/>
        <v>0.17449904319888529</v>
      </c>
      <c r="LA66" s="145">
        <f t="shared" ca="1" si="618"/>
        <v>0.21154758173717936</v>
      </c>
      <c r="LB66" s="145">
        <f t="shared" ca="1" si="618"/>
        <v>0.13362192786512006</v>
      </c>
      <c r="LC66" s="145">
        <f t="shared" ca="1" si="618"/>
        <v>7.6681170048631259E-2</v>
      </c>
      <c r="LD66" s="145">
        <f t="shared" ca="1" si="618"/>
        <v>0.12739778936399584</v>
      </c>
      <c r="LE66" s="145">
        <f t="shared" ca="1" si="618"/>
        <v>0.13059985083636322</v>
      </c>
      <c r="LF66" s="145">
        <f t="shared" ca="1" si="618"/>
        <v>0.23375912573414881</v>
      </c>
      <c r="LG66" s="145">
        <f t="shared" ca="1" si="618"/>
        <v>0.19023917675056273</v>
      </c>
      <c r="LH66" s="145">
        <f t="shared" ca="1" si="618"/>
        <v>0.22265876339549476</v>
      </c>
      <c r="LI66" s="145">
        <f t="shared" ca="1" si="618"/>
        <v>0.14532670662858616</v>
      </c>
      <c r="LJ66" s="145">
        <f t="shared" ca="1" si="618"/>
        <v>0.18187254975204636</v>
      </c>
      <c r="LK66" s="145">
        <f t="shared" ca="1" si="618"/>
        <v>0.15755959151317625</v>
      </c>
      <c r="LL66" s="145">
        <f t="shared" ca="1" si="618"/>
        <v>8.3377591059780612E-2</v>
      </c>
      <c r="LM66" s="145">
        <f t="shared" ca="1" si="618"/>
        <v>0.21856919806052619</v>
      </c>
      <c r="LN66" s="145">
        <f t="shared" ref="LN66:NY66" ca="1" si="619">RATE(LN61,0,-LN59,LN64)</f>
        <v>9.8106192963800895E-2</v>
      </c>
      <c r="LO66" s="145">
        <f t="shared" ca="1" si="619"/>
        <v>0.19113331530271219</v>
      </c>
      <c r="LP66" s="145">
        <f t="shared" ca="1" si="619"/>
        <v>0.20797085639048615</v>
      </c>
      <c r="LQ66" s="145">
        <f t="shared" ca="1" si="619"/>
        <v>0.11632323584300021</v>
      </c>
      <c r="LR66" s="145">
        <f t="shared" ca="1" si="619"/>
        <v>0.22540344320914424</v>
      </c>
      <c r="LS66" s="145">
        <f t="shared" ca="1" si="619"/>
        <v>0.1891814443929993</v>
      </c>
      <c r="LT66" s="145">
        <f t="shared" ca="1" si="619"/>
        <v>0.16192652759334478</v>
      </c>
      <c r="LU66" s="145">
        <f t="shared" ca="1" si="619"/>
        <v>0.13366406030806499</v>
      </c>
      <c r="LV66" s="145">
        <f t="shared" ca="1" si="619"/>
        <v>0.17766209732177146</v>
      </c>
      <c r="LW66" s="145">
        <f t="shared" ca="1" si="619"/>
        <v>0.15323778747572925</v>
      </c>
      <c r="LX66" s="145">
        <f t="shared" ca="1" si="619"/>
        <v>0.1137864630033151</v>
      </c>
      <c r="LY66" s="145">
        <f t="shared" ca="1" si="619"/>
        <v>0.11193578221124156</v>
      </c>
      <c r="LZ66" s="145">
        <f t="shared" ca="1" si="619"/>
        <v>0.17503527572035316</v>
      </c>
      <c r="MA66" s="145">
        <f t="shared" ca="1" si="619"/>
        <v>0.22598018812833576</v>
      </c>
      <c r="MB66" s="145">
        <f t="shared" ca="1" si="619"/>
        <v>0.11705352250869036</v>
      </c>
      <c r="MC66" s="145">
        <f t="shared" ca="1" si="619"/>
        <v>0.13707687375392269</v>
      </c>
      <c r="MD66" s="145">
        <f t="shared" ca="1" si="619"/>
        <v>0.18559886072287154</v>
      </c>
      <c r="ME66" s="145">
        <f t="shared" ca="1" si="619"/>
        <v>0.25222898407520034</v>
      </c>
      <c r="MF66" s="145">
        <f t="shared" ca="1" si="619"/>
        <v>0.20221668101884518</v>
      </c>
      <c r="MG66" s="145">
        <f t="shared" ca="1" si="619"/>
        <v>0.14866359347205932</v>
      </c>
      <c r="MH66" s="145">
        <f t="shared" ca="1" si="619"/>
        <v>0.17474537814338514</v>
      </c>
      <c r="MI66" s="145">
        <f t="shared" ca="1" si="619"/>
        <v>0.1601760049698398</v>
      </c>
      <c r="MJ66" s="145">
        <f t="shared" ca="1" si="619"/>
        <v>9.172084785687426E-2</v>
      </c>
      <c r="MK66" s="145">
        <f t="shared" ca="1" si="619"/>
        <v>0.20321150546728484</v>
      </c>
      <c r="ML66" s="145">
        <f t="shared" ca="1" si="619"/>
        <v>0.15538457562387656</v>
      </c>
      <c r="MM66" s="145">
        <f t="shared" ca="1" si="619"/>
        <v>0.191752779378671</v>
      </c>
      <c r="MN66" s="145">
        <f t="shared" ca="1" si="619"/>
        <v>0.15448140021165144</v>
      </c>
      <c r="MO66" s="145">
        <f t="shared" ca="1" si="619"/>
        <v>0.20221233914712525</v>
      </c>
      <c r="MP66" s="145">
        <f t="shared" ca="1" si="619"/>
        <v>0.21045535312651298</v>
      </c>
      <c r="MQ66" s="145">
        <f t="shared" ca="1" si="619"/>
        <v>0.10835112791234804</v>
      </c>
      <c r="MR66" s="145">
        <f t="shared" ca="1" si="619"/>
        <v>0.16764555043569632</v>
      </c>
      <c r="MS66" s="145">
        <f t="shared" ca="1" si="619"/>
        <v>0.15705466843356053</v>
      </c>
      <c r="MT66" s="145">
        <f t="shared" ca="1" si="619"/>
        <v>0.14847335566380929</v>
      </c>
      <c r="MU66" s="145">
        <f t="shared" ca="1" si="619"/>
        <v>0.11454826733405832</v>
      </c>
      <c r="MV66" s="145">
        <f t="shared" ca="1" si="619"/>
        <v>0.12835304244616308</v>
      </c>
      <c r="MW66" s="145">
        <f t="shared" ca="1" si="619"/>
        <v>0.18073084855242935</v>
      </c>
      <c r="MX66" s="145">
        <f t="shared" ca="1" si="619"/>
        <v>0.15439698214608905</v>
      </c>
      <c r="MY66" s="145">
        <f t="shared" ca="1" si="619"/>
        <v>0.1482769603457495</v>
      </c>
      <c r="MZ66" s="145">
        <f t="shared" ca="1" si="619"/>
        <v>0.15014952015184599</v>
      </c>
      <c r="NA66" s="145">
        <f t="shared" ca="1" si="619"/>
        <v>0.19182472677223653</v>
      </c>
      <c r="NB66" s="145">
        <f t="shared" ca="1" si="619"/>
        <v>0.10638219543994298</v>
      </c>
      <c r="NC66" s="145">
        <f t="shared" ca="1" si="619"/>
        <v>0.20658100822875083</v>
      </c>
      <c r="ND66" s="145">
        <f t="shared" ca="1" si="619"/>
        <v>0.1286718896148816</v>
      </c>
      <c r="NE66" s="145">
        <f t="shared" ca="1" si="619"/>
        <v>0.18956208648225792</v>
      </c>
      <c r="NF66" s="145">
        <f t="shared" ca="1" si="619"/>
        <v>0.11725245109293313</v>
      </c>
      <c r="NG66" s="145">
        <f t="shared" ca="1" si="619"/>
        <v>0.1883082029750246</v>
      </c>
      <c r="NH66" s="145">
        <f t="shared" ca="1" si="619"/>
        <v>0.1234391785929424</v>
      </c>
      <c r="NI66" s="145">
        <f t="shared" ca="1" si="619"/>
        <v>7.7277834221823938E-2</v>
      </c>
      <c r="NJ66" s="145">
        <f t="shared" ca="1" si="619"/>
        <v>0.15089273633891662</v>
      </c>
      <c r="NK66" s="145">
        <f t="shared" ca="1" si="619"/>
        <v>0.20864853644975845</v>
      </c>
      <c r="NL66" s="145">
        <f t="shared" ca="1" si="619"/>
        <v>0.10703522173469929</v>
      </c>
      <c r="NM66" s="145">
        <f t="shared" ca="1" si="619"/>
        <v>0.19557405063173378</v>
      </c>
      <c r="NN66" s="145">
        <f t="shared" ca="1" si="619"/>
        <v>0.11480159226762865</v>
      </c>
      <c r="NO66" s="145">
        <f t="shared" ca="1" si="619"/>
        <v>0.18819122047857942</v>
      </c>
      <c r="NP66" s="145">
        <f t="shared" ca="1" si="619"/>
        <v>0.17341479584041825</v>
      </c>
      <c r="NQ66" s="145">
        <f t="shared" ca="1" si="619"/>
        <v>0.19980594737476956</v>
      </c>
      <c r="NR66" s="145">
        <f t="shared" ca="1" si="619"/>
        <v>0.10591500805783402</v>
      </c>
      <c r="NS66" s="145">
        <f t="shared" ca="1" si="619"/>
        <v>0.14554021034185136</v>
      </c>
      <c r="NT66" s="145">
        <f t="shared" ca="1" si="619"/>
        <v>0.15372867540359797</v>
      </c>
      <c r="NU66" s="145">
        <f t="shared" ca="1" si="619"/>
        <v>0.19772681362341032</v>
      </c>
      <c r="NV66" s="145">
        <f t="shared" ca="1" si="619"/>
        <v>0.23289083706169925</v>
      </c>
      <c r="NW66" s="145">
        <f t="shared" ca="1" si="619"/>
        <v>0.11119930521078737</v>
      </c>
      <c r="NX66" s="145">
        <f t="shared" ca="1" si="619"/>
        <v>0.22116376675233981</v>
      </c>
      <c r="NY66" s="145">
        <f t="shared" ca="1" si="619"/>
        <v>0.10933000088714787</v>
      </c>
      <c r="NZ66" s="145">
        <f t="shared" ref="NZ66:QK66" ca="1" si="620">RATE(NZ61,0,-NZ59,NZ64)</f>
        <v>7.5351675185279091E-2</v>
      </c>
      <c r="OA66" s="145">
        <f t="shared" ca="1" si="620"/>
        <v>0.12058029873565425</v>
      </c>
      <c r="OB66" s="145">
        <f t="shared" ca="1" si="620"/>
        <v>0.140770417500649</v>
      </c>
      <c r="OC66" s="145">
        <f t="shared" ca="1" si="620"/>
        <v>6.1435019582568667E-2</v>
      </c>
      <c r="OD66" s="145">
        <f t="shared" ca="1" si="620"/>
        <v>0.1192759300705622</v>
      </c>
      <c r="OE66" s="145">
        <f t="shared" ca="1" si="620"/>
        <v>0.14159593508418805</v>
      </c>
      <c r="OF66" s="145">
        <f t="shared" ca="1" si="620"/>
        <v>0.14021491699520586</v>
      </c>
      <c r="OG66" s="145">
        <f t="shared" ca="1" si="620"/>
        <v>0.17044456731794094</v>
      </c>
      <c r="OH66" s="145">
        <f t="shared" ca="1" si="620"/>
        <v>0.17469280814465032</v>
      </c>
      <c r="OI66" s="145">
        <f t="shared" ca="1" si="620"/>
        <v>0.23505058985906868</v>
      </c>
      <c r="OJ66" s="145">
        <f t="shared" ca="1" si="620"/>
        <v>0.11581773068355525</v>
      </c>
      <c r="OK66" s="145">
        <f t="shared" ca="1" si="620"/>
        <v>0.15989182226555607</v>
      </c>
      <c r="OL66" s="145">
        <f t="shared" ca="1" si="620"/>
        <v>0.19833007278002984</v>
      </c>
      <c r="OM66" s="145">
        <f t="shared" ca="1" si="620"/>
        <v>0.18113335604135691</v>
      </c>
      <c r="ON66" s="145">
        <f t="shared" ca="1" si="620"/>
        <v>6.6596927448868637E-2</v>
      </c>
      <c r="OO66" s="145">
        <f t="shared" ca="1" si="620"/>
        <v>0.1864151213293414</v>
      </c>
      <c r="OP66" s="145">
        <f t="shared" ca="1" si="620"/>
        <v>0.17406453114982587</v>
      </c>
      <c r="OQ66" s="145">
        <f t="shared" ca="1" si="620"/>
        <v>0.15928218991236606</v>
      </c>
      <c r="OR66" s="145">
        <f t="shared" ca="1" si="620"/>
        <v>0.10989006872919398</v>
      </c>
      <c r="OS66" s="145">
        <f t="shared" ca="1" si="620"/>
        <v>0.18881369962227013</v>
      </c>
      <c r="OT66" s="145">
        <f t="shared" ca="1" si="620"/>
        <v>0.19327372447258959</v>
      </c>
      <c r="OU66" s="145">
        <f t="shared" ca="1" si="620"/>
        <v>0.1093782472733322</v>
      </c>
      <c r="OV66" s="145">
        <f t="shared" ca="1" si="620"/>
        <v>0.1559078574261388</v>
      </c>
      <c r="OW66" s="145">
        <f t="shared" ca="1" si="620"/>
        <v>0.13186929462847832</v>
      </c>
      <c r="OX66" s="145">
        <f t="shared" ca="1" si="620"/>
        <v>6.3250822579848584E-2</v>
      </c>
      <c r="OY66" s="145">
        <f t="shared" ca="1" si="620"/>
        <v>0.17825427046089237</v>
      </c>
      <c r="OZ66" s="145">
        <f t="shared" ca="1" si="620"/>
        <v>9.8990524704711036E-2</v>
      </c>
      <c r="PA66" s="145">
        <f t="shared" ca="1" si="620"/>
        <v>0.13013308140058186</v>
      </c>
      <c r="PB66" s="145">
        <f t="shared" ca="1" si="620"/>
        <v>0.10824721401458583</v>
      </c>
      <c r="PC66" s="145">
        <f t="shared" ca="1" si="620"/>
        <v>0.15795287414869311</v>
      </c>
      <c r="PD66" s="145">
        <f t="shared" ca="1" si="620"/>
        <v>0.10763121284878706</v>
      </c>
      <c r="PE66" s="145">
        <f t="shared" ca="1" si="620"/>
        <v>0.1945284139605174</v>
      </c>
      <c r="PF66" s="145">
        <f t="shared" ca="1" si="620"/>
        <v>0.18886467920101402</v>
      </c>
      <c r="PG66" s="145">
        <f t="shared" ca="1" si="620"/>
        <v>0.22338629933580686</v>
      </c>
      <c r="PH66" s="145">
        <f t="shared" ca="1" si="620"/>
        <v>0.18985724900126077</v>
      </c>
      <c r="PI66" s="145">
        <f t="shared" ca="1" si="620"/>
        <v>0.15015113205865208</v>
      </c>
      <c r="PJ66" s="145">
        <f t="shared" ca="1" si="620"/>
        <v>0.18295131818566088</v>
      </c>
      <c r="PK66" s="145">
        <f t="shared" ca="1" si="620"/>
        <v>0.23168601478751963</v>
      </c>
      <c r="PL66" s="145">
        <f t="shared" ca="1" si="620"/>
        <v>0.12191438582100493</v>
      </c>
      <c r="PM66" s="145">
        <f t="shared" ca="1" si="620"/>
        <v>0.11816604226591303</v>
      </c>
      <c r="PN66" s="145">
        <f t="shared" ca="1" si="620"/>
        <v>3.4960091439736038E-2</v>
      </c>
      <c r="PO66" s="145">
        <f t="shared" ca="1" si="620"/>
        <v>0.1366015985361978</v>
      </c>
      <c r="PP66" s="145">
        <f t="shared" ca="1" si="620"/>
        <v>0.13763789340971239</v>
      </c>
      <c r="PQ66" s="145">
        <f t="shared" ca="1" si="620"/>
        <v>0.15410433303048915</v>
      </c>
      <c r="PR66" s="145">
        <f t="shared" ca="1" si="620"/>
        <v>0.19344905895879144</v>
      </c>
      <c r="PS66" s="145">
        <f t="shared" ca="1" si="620"/>
        <v>0.18658780752195916</v>
      </c>
      <c r="PT66" s="145">
        <f t="shared" ca="1" si="620"/>
        <v>0.16782090529404939</v>
      </c>
      <c r="PU66" s="145">
        <f t="shared" ca="1" si="620"/>
        <v>0.13138616833009537</v>
      </c>
      <c r="PV66" s="145">
        <f t="shared" ca="1" si="620"/>
        <v>0.10607488674932369</v>
      </c>
      <c r="PW66" s="145">
        <f t="shared" ca="1" si="620"/>
        <v>0.21323749350194718</v>
      </c>
      <c r="PX66" s="145">
        <f t="shared" ca="1" si="620"/>
        <v>0.21564934418150902</v>
      </c>
      <c r="PY66" s="145">
        <f t="shared" ca="1" si="620"/>
        <v>0.14910940710842066</v>
      </c>
      <c r="PZ66" s="145">
        <f t="shared" ca="1" si="620"/>
        <v>0.13488876609966244</v>
      </c>
      <c r="QA66" s="145">
        <f t="shared" ca="1" si="620"/>
        <v>0.21801434538246839</v>
      </c>
      <c r="QB66" s="145">
        <f t="shared" ca="1" si="620"/>
        <v>0.13143932621058113</v>
      </c>
      <c r="QC66" s="145">
        <f t="shared" ca="1" si="620"/>
        <v>0.18280868177229917</v>
      </c>
      <c r="QD66" s="145">
        <f t="shared" ca="1" si="620"/>
        <v>0.16541059590368679</v>
      </c>
      <c r="QE66" s="145">
        <f t="shared" ca="1" si="620"/>
        <v>0.14364997827621465</v>
      </c>
      <c r="QF66" s="145">
        <f t="shared" ca="1" si="620"/>
        <v>0.14898135087792724</v>
      </c>
      <c r="QG66" s="145">
        <f t="shared" ca="1" si="620"/>
        <v>0.17508759828399292</v>
      </c>
      <c r="QH66" s="145">
        <f t="shared" ca="1" si="620"/>
        <v>5.8567678455862172E-2</v>
      </c>
      <c r="QI66" s="145">
        <f t="shared" ca="1" si="620"/>
        <v>0.12478871137597376</v>
      </c>
      <c r="QJ66" s="145">
        <f t="shared" ca="1" si="620"/>
        <v>0.2297563309077463</v>
      </c>
      <c r="QK66" s="145">
        <f t="shared" ca="1" si="620"/>
        <v>0.12080563915189803</v>
      </c>
      <c r="QL66" s="145">
        <f t="shared" ref="QL66:SW66" ca="1" si="621">RATE(QL61,0,-QL59,QL64)</f>
        <v>0.16248603058330255</v>
      </c>
      <c r="QM66" s="145">
        <f t="shared" ca="1" si="621"/>
        <v>0.16287213983671808</v>
      </c>
      <c r="QN66" s="145">
        <f t="shared" ca="1" si="621"/>
        <v>0.13829628399325</v>
      </c>
      <c r="QO66" s="145">
        <f t="shared" ca="1" si="621"/>
        <v>0.21756044371587932</v>
      </c>
      <c r="QP66" s="145">
        <f t="shared" ca="1" si="621"/>
        <v>0.1551435604243783</v>
      </c>
      <c r="QQ66" s="145">
        <f t="shared" ca="1" si="621"/>
        <v>6.053036047454665E-2</v>
      </c>
      <c r="QR66" s="145">
        <f t="shared" ca="1" si="621"/>
        <v>0.16568924774886021</v>
      </c>
      <c r="QS66" s="145">
        <f t="shared" ca="1" si="621"/>
        <v>0.21862575979900839</v>
      </c>
      <c r="QT66" s="145">
        <f t="shared" ca="1" si="621"/>
        <v>0.2004393985035734</v>
      </c>
      <c r="QU66" s="145">
        <f t="shared" ca="1" si="621"/>
        <v>0.18082474817074196</v>
      </c>
      <c r="QV66" s="145">
        <f t="shared" ca="1" si="621"/>
        <v>7.1475925533346488E-2</v>
      </c>
      <c r="QW66" s="145">
        <f t="shared" ca="1" si="621"/>
        <v>0.20441873720960682</v>
      </c>
      <c r="QX66" s="145">
        <f t="shared" ca="1" si="621"/>
        <v>0.18383371412157593</v>
      </c>
      <c r="QY66" s="145">
        <f t="shared" ca="1" si="621"/>
        <v>0.11808098020987039</v>
      </c>
      <c r="QZ66" s="145">
        <f t="shared" ca="1" si="621"/>
        <v>5.7682460437639062E-2</v>
      </c>
      <c r="RA66" s="145">
        <f t="shared" ca="1" si="621"/>
        <v>0.15313370519049221</v>
      </c>
      <c r="RB66" s="145">
        <f t="shared" ca="1" si="621"/>
        <v>0.11940018389890052</v>
      </c>
      <c r="RC66" s="145">
        <f t="shared" ca="1" si="621"/>
        <v>0.21866443947867487</v>
      </c>
      <c r="RD66" s="145">
        <f t="shared" ca="1" si="621"/>
        <v>0.10891725199477426</v>
      </c>
      <c r="RE66" s="145">
        <f t="shared" ca="1" si="621"/>
        <v>0.13948610929686359</v>
      </c>
      <c r="RF66" s="145">
        <f t="shared" ca="1" si="621"/>
        <v>8.9386330977271819E-2</v>
      </c>
      <c r="RG66" s="145">
        <f t="shared" ca="1" si="621"/>
        <v>8.2846566300002603E-2</v>
      </c>
      <c r="RH66" s="145">
        <f t="shared" ca="1" si="621"/>
        <v>0.10644363684941606</v>
      </c>
      <c r="RI66" s="145">
        <f t="shared" ca="1" si="621"/>
        <v>0.22329941548261442</v>
      </c>
      <c r="RJ66" s="145">
        <f t="shared" ca="1" si="621"/>
        <v>0.15672463167744638</v>
      </c>
      <c r="RK66" s="145">
        <f t="shared" ca="1" si="621"/>
        <v>0.15914483033032348</v>
      </c>
      <c r="RL66" s="145">
        <f t="shared" ca="1" si="621"/>
        <v>0.2099888203512251</v>
      </c>
      <c r="RM66" s="145">
        <f t="shared" ca="1" si="621"/>
        <v>0.19403764378053331</v>
      </c>
      <c r="RN66" s="145">
        <f t="shared" ca="1" si="621"/>
        <v>0.18633402339162267</v>
      </c>
      <c r="RO66" s="145">
        <f t="shared" ca="1" si="621"/>
        <v>0.14647172885071516</v>
      </c>
      <c r="RP66" s="145">
        <f t="shared" ca="1" si="621"/>
        <v>0.14488691231936399</v>
      </c>
      <c r="RQ66" s="145">
        <f t="shared" ca="1" si="621"/>
        <v>0.13747757976787009</v>
      </c>
      <c r="RR66" s="145">
        <f t="shared" ca="1" si="621"/>
        <v>0.17014390806570456</v>
      </c>
      <c r="RS66" s="145">
        <f t="shared" ca="1" si="621"/>
        <v>0.14586812972838265</v>
      </c>
      <c r="RT66" s="145">
        <f t="shared" ca="1" si="621"/>
        <v>0.14432352050935043</v>
      </c>
      <c r="RU66" s="145">
        <f t="shared" ca="1" si="621"/>
        <v>0.12009727186571857</v>
      </c>
      <c r="RV66" s="145">
        <f t="shared" ca="1" si="621"/>
        <v>0.1606840329655182</v>
      </c>
      <c r="RW66" s="145">
        <f t="shared" ca="1" si="621"/>
        <v>0.1843801200882938</v>
      </c>
      <c r="RX66" s="145">
        <f t="shared" ca="1" si="621"/>
        <v>5.3214001196074147E-2</v>
      </c>
      <c r="RY66" s="145">
        <f t="shared" ca="1" si="621"/>
        <v>0.16176847692657559</v>
      </c>
      <c r="RZ66" s="145">
        <f t="shared" ca="1" si="621"/>
        <v>0.22383858918037239</v>
      </c>
      <c r="SA66" s="145">
        <f t="shared" ca="1" si="621"/>
        <v>0.13938582867353494</v>
      </c>
      <c r="SB66" s="145">
        <f t="shared" ca="1" si="621"/>
        <v>0.23399743689244493</v>
      </c>
      <c r="SC66" s="145">
        <f t="shared" ca="1" si="621"/>
        <v>0.21147555559334927</v>
      </c>
      <c r="SD66" s="145">
        <f t="shared" ca="1" si="621"/>
        <v>0.22281750648772627</v>
      </c>
      <c r="SE66" s="145">
        <f t="shared" ca="1" si="621"/>
        <v>0.16634894518105989</v>
      </c>
      <c r="SF66" s="145">
        <f t="shared" ca="1" si="621"/>
        <v>0.17405794435749755</v>
      </c>
      <c r="SG66" s="145">
        <f t="shared" ca="1" si="621"/>
        <v>0.21550104949112828</v>
      </c>
      <c r="SH66" s="145">
        <f t="shared" ca="1" si="621"/>
        <v>0.17061256708938055</v>
      </c>
      <c r="SI66" s="145">
        <f t="shared" ca="1" si="621"/>
        <v>0.20461466899605854</v>
      </c>
      <c r="SJ66" s="145">
        <f t="shared" ca="1" si="621"/>
        <v>0.13043520052642577</v>
      </c>
      <c r="SK66" s="145">
        <f t="shared" ca="1" si="621"/>
        <v>0.14621263646064298</v>
      </c>
      <c r="SL66" s="145">
        <f t="shared" ca="1" si="621"/>
        <v>0.15760813661497511</v>
      </c>
      <c r="SM66" s="145">
        <f t="shared" ca="1" si="621"/>
        <v>0.12236546289755229</v>
      </c>
      <c r="SN66" s="145">
        <f t="shared" ca="1" si="621"/>
        <v>0.11730493984278223</v>
      </c>
      <c r="SO66" s="145">
        <f t="shared" ca="1" si="621"/>
        <v>0.15133878946086421</v>
      </c>
      <c r="SP66" s="145">
        <f t="shared" ca="1" si="621"/>
        <v>0.18583013600067205</v>
      </c>
      <c r="SQ66" s="145">
        <f t="shared" ca="1" si="621"/>
        <v>0.17143798983392622</v>
      </c>
      <c r="SR66" s="145">
        <f t="shared" ca="1" si="621"/>
        <v>0.12632924087148778</v>
      </c>
      <c r="SS66" s="145">
        <f t="shared" ca="1" si="621"/>
        <v>0.20041696077514387</v>
      </c>
      <c r="ST66" s="145">
        <f t="shared" ca="1" si="621"/>
        <v>0.13593512119747561</v>
      </c>
      <c r="SU66" s="145">
        <f t="shared" ca="1" si="621"/>
        <v>0.14786281607499524</v>
      </c>
      <c r="SV66" s="145">
        <f t="shared" ca="1" si="621"/>
        <v>0.21448402313007447</v>
      </c>
      <c r="SW66" s="145">
        <f t="shared" ca="1" si="621"/>
        <v>9.9615861288391935E-2</v>
      </c>
      <c r="SX66" s="145">
        <f t="shared" ref="SX66:VI66" ca="1" si="622">RATE(SX61,0,-SX59,SX64)</f>
        <v>0.17342087926757627</v>
      </c>
      <c r="SY66" s="145">
        <f t="shared" ca="1" si="622"/>
        <v>6.4751178286085717E-2</v>
      </c>
      <c r="SZ66" s="145">
        <f t="shared" ca="1" si="622"/>
        <v>0.15928659958119357</v>
      </c>
      <c r="TA66" s="145">
        <f t="shared" ca="1" si="622"/>
        <v>0.15285648374834174</v>
      </c>
      <c r="TB66" s="145">
        <f t="shared" ca="1" si="622"/>
        <v>0.17622151858542537</v>
      </c>
      <c r="TC66" s="145">
        <f t="shared" ca="1" si="622"/>
        <v>0.1860831079421805</v>
      </c>
      <c r="TD66" s="145">
        <f t="shared" ca="1" si="622"/>
        <v>4.5655237333606179E-2</v>
      </c>
      <c r="TE66" s="145">
        <f t="shared" ca="1" si="622"/>
        <v>0.12662012724791297</v>
      </c>
      <c r="TF66" s="145">
        <f t="shared" ca="1" si="622"/>
        <v>0.13780806757689787</v>
      </c>
      <c r="TG66" s="145">
        <f t="shared" ca="1" si="622"/>
        <v>0.15696514465089528</v>
      </c>
      <c r="TH66" s="145">
        <f t="shared" ca="1" si="622"/>
        <v>0.18569997519202652</v>
      </c>
      <c r="TI66" s="145">
        <f t="shared" ca="1" si="622"/>
        <v>0.11941130591327943</v>
      </c>
      <c r="TJ66" s="145">
        <f t="shared" ca="1" si="622"/>
        <v>0.22534842107492731</v>
      </c>
      <c r="TK66" s="145">
        <f t="shared" ca="1" si="622"/>
        <v>0.20518544994336954</v>
      </c>
      <c r="TL66" s="145">
        <f t="shared" ca="1" si="622"/>
        <v>0.22140947222240212</v>
      </c>
      <c r="TM66" s="145">
        <f t="shared" ca="1" si="622"/>
        <v>0.15941375886366452</v>
      </c>
      <c r="TN66" s="145">
        <f t="shared" ca="1" si="622"/>
        <v>0.17510592898107699</v>
      </c>
      <c r="TO66" s="145">
        <f t="shared" ca="1" si="622"/>
        <v>0.1086034856201334</v>
      </c>
      <c r="TP66" s="145">
        <f t="shared" ca="1" si="622"/>
        <v>0.20827560203909234</v>
      </c>
      <c r="TQ66" s="145">
        <f t="shared" ca="1" si="622"/>
        <v>0.11667537816104516</v>
      </c>
      <c r="TR66" s="145">
        <f t="shared" ca="1" si="622"/>
        <v>9.9367022393883675E-2</v>
      </c>
      <c r="TS66" s="145">
        <f t="shared" ca="1" si="622"/>
        <v>0.15511657058044406</v>
      </c>
      <c r="TT66" s="145">
        <f t="shared" ca="1" si="622"/>
        <v>0.16297408773182373</v>
      </c>
      <c r="TU66" s="145">
        <f t="shared" ca="1" si="622"/>
        <v>0.12153977911235413</v>
      </c>
      <c r="TV66" s="145">
        <f t="shared" ca="1" si="622"/>
        <v>0.11202507303630786</v>
      </c>
      <c r="TW66" s="145">
        <f t="shared" ca="1" si="622"/>
        <v>0.11530323385295956</v>
      </c>
      <c r="TX66" s="145">
        <f t="shared" ca="1" si="622"/>
        <v>0.17143324110543623</v>
      </c>
      <c r="TY66" s="145">
        <f t="shared" ca="1" si="622"/>
        <v>0.20198303703685727</v>
      </c>
      <c r="TZ66" s="145">
        <f t="shared" ca="1" si="622"/>
        <v>9.2213528455973845E-2</v>
      </c>
      <c r="UA66" s="145">
        <f t="shared" ca="1" si="622"/>
        <v>9.4019788434499457E-2</v>
      </c>
      <c r="UB66" s="145">
        <f t="shared" ca="1" si="622"/>
        <v>0.20259207107123428</v>
      </c>
      <c r="UC66" s="145">
        <f t="shared" ca="1" si="622"/>
        <v>0.16302261892004438</v>
      </c>
      <c r="UD66" s="145">
        <f t="shared" ca="1" si="622"/>
        <v>0.15847118368109256</v>
      </c>
      <c r="UE66" s="145">
        <f t="shared" ca="1" si="622"/>
        <v>8.8791104244650434E-2</v>
      </c>
      <c r="UF66" s="145">
        <f t="shared" ca="1" si="622"/>
        <v>0.18010293940351907</v>
      </c>
      <c r="UG66" s="145">
        <f t="shared" ca="1" si="622"/>
        <v>0.12326637068217938</v>
      </c>
      <c r="UH66" s="145">
        <f t="shared" ca="1" si="622"/>
        <v>0.13421390903581312</v>
      </c>
      <c r="UI66" s="145">
        <f t="shared" ca="1" si="622"/>
        <v>0.14120141730283128</v>
      </c>
      <c r="UJ66" s="145">
        <f t="shared" ca="1" si="622"/>
        <v>0.13952628694503497</v>
      </c>
      <c r="UK66" s="145">
        <f t="shared" ca="1" si="622"/>
        <v>5.0773910665760501E-2</v>
      </c>
      <c r="UL66" s="145">
        <f t="shared" ca="1" si="622"/>
        <v>0.18901756306727432</v>
      </c>
      <c r="UM66" s="145">
        <f t="shared" ca="1" si="622"/>
        <v>0.14311526335802352</v>
      </c>
      <c r="UN66" s="145">
        <f t="shared" ca="1" si="622"/>
        <v>0.15147651130522238</v>
      </c>
      <c r="UO66" s="145">
        <f t="shared" ca="1" si="622"/>
        <v>0.11923021481656366</v>
      </c>
      <c r="UP66" s="145">
        <f t="shared" ca="1" si="622"/>
        <v>0.21769353109474837</v>
      </c>
      <c r="UQ66" s="145">
        <f t="shared" ca="1" si="622"/>
        <v>0.11853394693378244</v>
      </c>
      <c r="UR66" s="145">
        <f t="shared" ca="1" si="622"/>
        <v>0.14429348664049238</v>
      </c>
      <c r="US66" s="145">
        <f t="shared" ca="1" si="622"/>
        <v>6.0877114799373112E-2</v>
      </c>
      <c r="UT66" s="145">
        <f t="shared" ca="1" si="622"/>
        <v>0.18399268397403998</v>
      </c>
      <c r="UU66" s="145">
        <f t="shared" ca="1" si="622"/>
        <v>0.11806606648426408</v>
      </c>
      <c r="UV66" s="145">
        <f t="shared" ca="1" si="622"/>
        <v>0.1175791357586275</v>
      </c>
      <c r="UW66" s="145">
        <f t="shared" ca="1" si="622"/>
        <v>0.16177828263765906</v>
      </c>
      <c r="UX66" s="145">
        <f t="shared" ca="1" si="622"/>
        <v>0.13069423295190732</v>
      </c>
      <c r="UY66" s="145">
        <f t="shared" ca="1" si="622"/>
        <v>0.17472835954869229</v>
      </c>
      <c r="UZ66" s="145">
        <f t="shared" ca="1" si="622"/>
        <v>0.17529416974045439</v>
      </c>
      <c r="VA66" s="145">
        <f t="shared" ca="1" si="622"/>
        <v>0.16059641619719439</v>
      </c>
      <c r="VB66" s="145">
        <f t="shared" ca="1" si="622"/>
        <v>0.1077299653460988</v>
      </c>
      <c r="VC66" s="145">
        <f t="shared" ca="1" si="622"/>
        <v>9.8480345260517244E-2</v>
      </c>
      <c r="VD66" s="145">
        <f t="shared" ca="1" si="622"/>
        <v>8.7266095796182927E-2</v>
      </c>
      <c r="VE66" s="145">
        <f t="shared" ca="1" si="622"/>
        <v>0.12817629236746172</v>
      </c>
      <c r="VF66" s="145">
        <f t="shared" ca="1" si="622"/>
        <v>0.1564587375817868</v>
      </c>
      <c r="VG66" s="145">
        <f t="shared" ca="1" si="622"/>
        <v>0.1310266774094751</v>
      </c>
      <c r="VH66" s="145">
        <f t="shared" ca="1" si="622"/>
        <v>0.15648962448424639</v>
      </c>
      <c r="VI66" s="145">
        <f t="shared" ca="1" si="622"/>
        <v>0.19455766116726289</v>
      </c>
      <c r="VJ66" s="145">
        <f t="shared" ref="VJ66:XU66" ca="1" si="623">RATE(VJ61,0,-VJ59,VJ64)</f>
        <v>0.1425700268948227</v>
      </c>
      <c r="VK66" s="145">
        <f t="shared" ca="1" si="623"/>
        <v>5.5216464938550036E-2</v>
      </c>
      <c r="VL66" s="145">
        <f t="shared" ca="1" si="623"/>
        <v>0.24775515795619246</v>
      </c>
      <c r="VM66" s="145">
        <f t="shared" ca="1" si="623"/>
        <v>0.22093611261488522</v>
      </c>
      <c r="VN66" s="145">
        <f t="shared" ca="1" si="623"/>
        <v>0.180539363601536</v>
      </c>
      <c r="VO66" s="145">
        <f t="shared" ca="1" si="623"/>
        <v>6.4856737968326042E-2</v>
      </c>
      <c r="VP66" s="145">
        <f t="shared" ca="1" si="623"/>
        <v>0.15575339468383426</v>
      </c>
      <c r="VQ66" s="145">
        <f t="shared" ca="1" si="623"/>
        <v>0.15537787883417592</v>
      </c>
      <c r="VR66" s="145">
        <f t="shared" ca="1" si="623"/>
        <v>0.12210001461691221</v>
      </c>
      <c r="VS66" s="145">
        <f t="shared" ca="1" si="623"/>
        <v>4.6369489246339074E-2</v>
      </c>
      <c r="VT66" s="145">
        <f t="shared" ca="1" si="623"/>
        <v>0.15154432972586837</v>
      </c>
      <c r="VU66" s="145">
        <f t="shared" ca="1" si="623"/>
        <v>0.14074181492377616</v>
      </c>
      <c r="VV66" s="145">
        <f t="shared" ca="1" si="623"/>
        <v>0.16738792182012946</v>
      </c>
      <c r="VW66" s="145">
        <f t="shared" ca="1" si="623"/>
        <v>0.15772943405764667</v>
      </c>
      <c r="VX66" s="145">
        <f t="shared" ca="1" si="623"/>
        <v>0.14096665730250099</v>
      </c>
      <c r="VY66" s="145">
        <f t="shared" ca="1" si="623"/>
        <v>0.1525313877946412</v>
      </c>
      <c r="VZ66" s="145">
        <f t="shared" ca="1" si="623"/>
        <v>0.11476902608766298</v>
      </c>
      <c r="WA66" s="145">
        <f t="shared" ca="1" si="623"/>
        <v>7.6448358340183931E-2</v>
      </c>
      <c r="WB66" s="145">
        <f t="shared" ca="1" si="623"/>
        <v>0.18107609999848998</v>
      </c>
      <c r="WC66" s="145">
        <f t="shared" ca="1" si="623"/>
        <v>0.13554737975241099</v>
      </c>
      <c r="WD66" s="145">
        <f t="shared" ca="1" si="623"/>
        <v>0.21286427997949431</v>
      </c>
      <c r="WE66" s="145">
        <f t="shared" ca="1" si="623"/>
        <v>0.11151483448366667</v>
      </c>
      <c r="WF66" s="145">
        <f t="shared" ca="1" si="623"/>
        <v>0.11563123610873047</v>
      </c>
      <c r="WG66" s="145">
        <f t="shared" ca="1" si="623"/>
        <v>0.10248250475626243</v>
      </c>
      <c r="WH66" s="145">
        <f t="shared" ca="1" si="623"/>
        <v>0.18073051844459614</v>
      </c>
      <c r="WI66" s="145">
        <f t="shared" ca="1" si="623"/>
        <v>0.15271647841343164</v>
      </c>
      <c r="WJ66" s="145">
        <f t="shared" ca="1" si="623"/>
        <v>0.20364238540051344</v>
      </c>
      <c r="WK66" s="145">
        <f t="shared" ca="1" si="623"/>
        <v>0.1542924654021583</v>
      </c>
      <c r="WL66" s="145">
        <f t="shared" ca="1" si="623"/>
        <v>0.19194772442028196</v>
      </c>
      <c r="WM66" s="145">
        <f t="shared" ca="1" si="623"/>
        <v>0.20660734008440279</v>
      </c>
      <c r="WN66" s="145">
        <f t="shared" ca="1" si="623"/>
        <v>0.12980260754480022</v>
      </c>
      <c r="WO66" s="145">
        <f t="shared" ca="1" si="623"/>
        <v>0.16266593582233313</v>
      </c>
      <c r="WP66" s="145">
        <f t="shared" ca="1" si="623"/>
        <v>0.21863555882728189</v>
      </c>
      <c r="WQ66" s="145">
        <f t="shared" ca="1" si="623"/>
        <v>0.23206155698560846</v>
      </c>
      <c r="WR66" s="145">
        <f t="shared" ca="1" si="623"/>
        <v>0.18485160208377568</v>
      </c>
      <c r="WS66" s="145">
        <f t="shared" ca="1" si="623"/>
        <v>0.16576308820888122</v>
      </c>
      <c r="WT66" s="145">
        <f t="shared" ca="1" si="623"/>
        <v>0.14681757758955183</v>
      </c>
      <c r="WU66" s="145">
        <f t="shared" ca="1" si="623"/>
        <v>0.1378121734452859</v>
      </c>
      <c r="WV66" s="145">
        <f t="shared" ca="1" si="623"/>
        <v>0.12138637639398506</v>
      </c>
      <c r="WW66" s="145">
        <f t="shared" ca="1" si="623"/>
        <v>0.19333851929167056</v>
      </c>
      <c r="WX66" s="145">
        <f t="shared" ca="1" si="623"/>
        <v>0.2006964303489682</v>
      </c>
      <c r="WY66" s="145">
        <f t="shared" ca="1" si="623"/>
        <v>0.17323176753471786</v>
      </c>
      <c r="WZ66" s="145">
        <f t="shared" ca="1" si="623"/>
        <v>0.14005649973061848</v>
      </c>
      <c r="XA66" s="145">
        <f t="shared" ca="1" si="623"/>
        <v>0.16585624704550203</v>
      </c>
      <c r="XB66" s="145">
        <f t="shared" ca="1" si="623"/>
        <v>0.20255271002682923</v>
      </c>
      <c r="XC66" s="145">
        <f t="shared" ca="1" si="623"/>
        <v>9.9987008871938315E-2</v>
      </c>
      <c r="XD66" s="145">
        <f t="shared" ca="1" si="623"/>
        <v>0.14969307187437958</v>
      </c>
      <c r="XE66" s="145">
        <f t="shared" ca="1" si="623"/>
        <v>0.12263623404322452</v>
      </c>
      <c r="XF66" s="145">
        <f t="shared" ca="1" si="623"/>
        <v>0.20667321898527308</v>
      </c>
      <c r="XG66" s="145">
        <f t="shared" ca="1" si="623"/>
        <v>0.11723756217448683</v>
      </c>
      <c r="XH66" s="145">
        <f t="shared" ca="1" si="623"/>
        <v>0.19514106394458319</v>
      </c>
      <c r="XI66" s="145">
        <f t="shared" ca="1" si="623"/>
        <v>0.13723912151100384</v>
      </c>
      <c r="XJ66" s="145">
        <f t="shared" ca="1" si="623"/>
        <v>0.14292238079709663</v>
      </c>
      <c r="XK66" s="145">
        <f t="shared" ca="1" si="623"/>
        <v>4.3277939271674191E-2</v>
      </c>
      <c r="XL66" s="145">
        <f t="shared" ca="1" si="623"/>
        <v>0.2228473488311099</v>
      </c>
      <c r="XM66" s="145">
        <f t="shared" ca="1" si="623"/>
        <v>9.9082556837494923E-2</v>
      </c>
      <c r="XN66" s="145">
        <f t="shared" ca="1" si="623"/>
        <v>0.20268733817241719</v>
      </c>
      <c r="XO66" s="145">
        <f t="shared" ca="1" si="623"/>
        <v>0.14175065979069157</v>
      </c>
      <c r="XP66" s="145">
        <f t="shared" ca="1" si="623"/>
        <v>0.22093397538196666</v>
      </c>
      <c r="XQ66" s="145">
        <f t="shared" ca="1" si="623"/>
        <v>0.12012100759961022</v>
      </c>
      <c r="XR66" s="145">
        <f t="shared" ca="1" si="623"/>
        <v>7.2534144192710356E-2</v>
      </c>
      <c r="XS66" s="145">
        <f t="shared" ca="1" si="623"/>
        <v>0.16069038853996429</v>
      </c>
      <c r="XT66" s="145">
        <f t="shared" ca="1" si="623"/>
        <v>0.20867607762605522</v>
      </c>
      <c r="XU66" s="145">
        <f t="shared" ca="1" si="623"/>
        <v>0.16571694027668199</v>
      </c>
      <c r="XV66" s="145">
        <f t="shared" ref="XV66:AAG66" ca="1" si="624">RATE(XV61,0,-XV59,XV64)</f>
        <v>0.16664443513132765</v>
      </c>
      <c r="XW66" s="145">
        <f t="shared" ca="1" si="624"/>
        <v>8.1056658716834082E-2</v>
      </c>
      <c r="XX66" s="145">
        <f t="shared" ca="1" si="624"/>
        <v>9.5254365341215924E-2</v>
      </c>
      <c r="XY66" s="145">
        <f t="shared" ca="1" si="624"/>
        <v>0.1967801535063155</v>
      </c>
      <c r="XZ66" s="145">
        <f t="shared" ca="1" si="624"/>
        <v>0.12822290189658386</v>
      </c>
      <c r="YA66" s="145">
        <f t="shared" ca="1" si="624"/>
        <v>0.13582018053585165</v>
      </c>
      <c r="YB66" s="145">
        <f t="shared" ca="1" si="624"/>
        <v>0.12956606276169913</v>
      </c>
      <c r="YC66" s="145">
        <f t="shared" ca="1" si="624"/>
        <v>0.10350090385032036</v>
      </c>
      <c r="YD66" s="145">
        <f t="shared" ca="1" si="624"/>
        <v>8.6979528677079879E-2</v>
      </c>
      <c r="YE66" s="145">
        <f t="shared" ca="1" si="624"/>
        <v>0.22275526936290047</v>
      </c>
      <c r="YF66" s="145">
        <f t="shared" ca="1" si="624"/>
        <v>0.13629843413960119</v>
      </c>
      <c r="YG66" s="145">
        <f t="shared" ca="1" si="624"/>
        <v>0.12791688485937991</v>
      </c>
      <c r="YH66" s="145">
        <f t="shared" ca="1" si="624"/>
        <v>5.9771110229941297E-2</v>
      </c>
      <c r="YI66" s="145">
        <f t="shared" ca="1" si="624"/>
        <v>0.12618218862412628</v>
      </c>
      <c r="YJ66" s="145">
        <f t="shared" ca="1" si="624"/>
        <v>7.8014853631684991E-2</v>
      </c>
      <c r="YK66" s="145">
        <f t="shared" ca="1" si="624"/>
        <v>9.9933794155921588E-2</v>
      </c>
      <c r="YL66" s="145">
        <f t="shared" ca="1" si="624"/>
        <v>0.20885269437305723</v>
      </c>
      <c r="YM66" s="145">
        <f t="shared" ca="1" si="624"/>
        <v>0.19598918143850999</v>
      </c>
      <c r="YN66" s="145">
        <f t="shared" ca="1" si="624"/>
        <v>0.10858926650425911</v>
      </c>
      <c r="YO66" s="145">
        <f t="shared" ca="1" si="624"/>
        <v>0.15281320526615708</v>
      </c>
      <c r="YP66" s="145">
        <f t="shared" ca="1" si="624"/>
        <v>0.179190812168188</v>
      </c>
      <c r="YQ66" s="145">
        <f t="shared" ca="1" si="624"/>
        <v>0.23687204285494662</v>
      </c>
      <c r="YR66" s="145">
        <f t="shared" ca="1" si="624"/>
        <v>7.9357651216212244E-2</v>
      </c>
      <c r="YS66" s="145">
        <f t="shared" ca="1" si="624"/>
        <v>7.6265620184802027E-2</v>
      </c>
      <c r="YT66" s="145">
        <f t="shared" ca="1" si="624"/>
        <v>0.22278001215337342</v>
      </c>
      <c r="YU66" s="145">
        <f t="shared" ca="1" si="624"/>
        <v>0.1100598838091124</v>
      </c>
      <c r="YV66" s="145">
        <f t="shared" ca="1" si="624"/>
        <v>0.22977067585957187</v>
      </c>
      <c r="YW66" s="145">
        <f t="shared" ca="1" si="624"/>
        <v>0.26367452857661783</v>
      </c>
      <c r="YX66" s="145">
        <f t="shared" ca="1" si="624"/>
        <v>0.15299005610561037</v>
      </c>
      <c r="YY66" s="145">
        <f t="shared" ca="1" si="624"/>
        <v>0.18087038389562446</v>
      </c>
      <c r="YZ66" s="145">
        <f t="shared" ca="1" si="624"/>
        <v>0.13703701751535924</v>
      </c>
      <c r="ZA66" s="145">
        <f t="shared" ca="1" si="624"/>
        <v>0.22665652443978626</v>
      </c>
      <c r="ZB66" s="145">
        <f t="shared" ca="1" si="624"/>
        <v>8.1787609263244937E-2</v>
      </c>
      <c r="ZC66" s="145">
        <f t="shared" ca="1" si="624"/>
        <v>0.11241504223914295</v>
      </c>
      <c r="ZD66" s="145">
        <f t="shared" ca="1" si="624"/>
        <v>9.2125701283695266E-2</v>
      </c>
      <c r="ZE66" s="145">
        <f t="shared" ca="1" si="624"/>
        <v>0.13414668673682945</v>
      </c>
      <c r="ZF66" s="145">
        <f t="shared" ca="1" si="624"/>
        <v>0.11096197485582088</v>
      </c>
      <c r="ZG66" s="145">
        <f t="shared" ca="1" si="624"/>
        <v>0.13449312131409777</v>
      </c>
      <c r="ZH66" s="145">
        <f t="shared" ca="1" si="624"/>
        <v>0.13255366829646695</v>
      </c>
      <c r="ZI66" s="145">
        <f t="shared" ca="1" si="624"/>
        <v>0.22269516447467846</v>
      </c>
      <c r="ZJ66" s="145">
        <f t="shared" ca="1" si="624"/>
        <v>0.20070241511781639</v>
      </c>
      <c r="ZK66" s="145">
        <f t="shared" ca="1" si="624"/>
        <v>0.16263194723067834</v>
      </c>
      <c r="ZL66" s="145">
        <f t="shared" ca="1" si="624"/>
        <v>7.783349681957312E-2</v>
      </c>
      <c r="ZM66" s="145">
        <f t="shared" ca="1" si="624"/>
        <v>0.11484761556427688</v>
      </c>
      <c r="ZN66" s="145">
        <f t="shared" ca="1" si="624"/>
        <v>0.12936827308638599</v>
      </c>
      <c r="ZO66" s="145">
        <f t="shared" ca="1" si="624"/>
        <v>0.15199713115015473</v>
      </c>
      <c r="ZP66" s="145">
        <f t="shared" ca="1" si="624"/>
        <v>0.12585953347749423</v>
      </c>
      <c r="ZQ66" s="145">
        <f t="shared" ca="1" si="624"/>
        <v>0.1912377144232596</v>
      </c>
      <c r="ZR66" s="145">
        <f t="shared" ca="1" si="624"/>
        <v>0.16217925919911855</v>
      </c>
      <c r="ZS66" s="145">
        <f t="shared" ca="1" si="624"/>
        <v>0.1943297351044555</v>
      </c>
      <c r="ZT66" s="145">
        <f t="shared" ca="1" si="624"/>
        <v>0.23030111396004882</v>
      </c>
      <c r="ZU66" s="145">
        <f t="shared" ca="1" si="624"/>
        <v>0.20484011051260381</v>
      </c>
      <c r="ZV66" s="145">
        <f t="shared" ca="1" si="624"/>
        <v>0.12624285034946939</v>
      </c>
      <c r="ZW66" s="145">
        <f t="shared" ca="1" si="624"/>
        <v>0.20933451054060176</v>
      </c>
      <c r="ZX66" s="145">
        <f t="shared" ca="1" si="624"/>
        <v>0.18959686237602175</v>
      </c>
      <c r="ZY66" s="145">
        <f t="shared" ca="1" si="624"/>
        <v>0.10780733577621025</v>
      </c>
      <c r="ZZ66" s="145">
        <f t="shared" ca="1" si="624"/>
        <v>7.4610252796563373E-2</v>
      </c>
      <c r="AAA66" s="145">
        <f t="shared" ca="1" si="624"/>
        <v>0.18382452301797281</v>
      </c>
      <c r="AAB66" s="145">
        <f t="shared" ca="1" si="624"/>
        <v>0.18807659221946404</v>
      </c>
      <c r="AAC66" s="145">
        <f t="shared" ca="1" si="624"/>
        <v>0.19264808871994871</v>
      </c>
      <c r="AAD66" s="145">
        <f t="shared" ca="1" si="624"/>
        <v>6.9084032161967429E-2</v>
      </c>
      <c r="AAE66" s="145">
        <f t="shared" ca="1" si="624"/>
        <v>8.3167719992920386E-2</v>
      </c>
      <c r="AAF66" s="145">
        <f t="shared" ca="1" si="624"/>
        <v>0.12408193106086146</v>
      </c>
      <c r="AAG66" s="145">
        <f t="shared" ca="1" si="624"/>
        <v>0.13387021203594374</v>
      </c>
      <c r="AAH66" s="145">
        <f t="shared" ref="AAH66:ACS66" ca="1" si="625">RATE(AAH61,0,-AAH59,AAH64)</f>
        <v>0.13081192154673404</v>
      </c>
      <c r="AAI66" s="145">
        <f t="shared" ca="1" si="625"/>
        <v>0.16245878083083196</v>
      </c>
      <c r="AAJ66" s="145">
        <f t="shared" ca="1" si="625"/>
        <v>9.0027652836457306E-2</v>
      </c>
      <c r="AAK66" s="145">
        <f t="shared" ca="1" si="625"/>
        <v>0.13198579255112972</v>
      </c>
      <c r="AAL66" s="145">
        <f t="shared" ca="1" si="625"/>
        <v>0.16405785924928815</v>
      </c>
      <c r="AAM66" s="145">
        <f t="shared" ca="1" si="625"/>
        <v>0.12378863916576874</v>
      </c>
      <c r="AAN66" s="145">
        <f t="shared" ca="1" si="625"/>
        <v>0.13118446863270514</v>
      </c>
      <c r="AAO66" s="145">
        <f t="shared" ca="1" si="625"/>
        <v>0.24790588089217033</v>
      </c>
      <c r="AAP66" s="145">
        <f t="shared" ca="1" si="625"/>
        <v>0.12005041640839294</v>
      </c>
      <c r="AAQ66" s="145">
        <f t="shared" ca="1" si="625"/>
        <v>0.18228285370115316</v>
      </c>
      <c r="AAR66" s="145">
        <f t="shared" ca="1" si="625"/>
        <v>0.10080024283199202</v>
      </c>
      <c r="AAS66" s="145">
        <f t="shared" ca="1" si="625"/>
        <v>0.14052004238711677</v>
      </c>
      <c r="AAT66" s="145">
        <f t="shared" ca="1" si="625"/>
        <v>0.17722247734003252</v>
      </c>
      <c r="AAU66" s="145">
        <f t="shared" ca="1" si="625"/>
        <v>0.14814461684924882</v>
      </c>
      <c r="AAV66" s="145">
        <f t="shared" ca="1" si="625"/>
        <v>9.9903578279108049E-2</v>
      </c>
      <c r="AAW66" s="145">
        <f t="shared" ca="1" si="625"/>
        <v>0.1623956547320704</v>
      </c>
      <c r="AAX66" s="145">
        <f t="shared" ca="1" si="625"/>
        <v>0.24610084194407747</v>
      </c>
      <c r="AAY66" s="145">
        <f t="shared" ca="1" si="625"/>
        <v>0.13351569181582518</v>
      </c>
      <c r="AAZ66" s="145">
        <f t="shared" ca="1" si="625"/>
        <v>6.4987186618971515E-2</v>
      </c>
      <c r="ABA66" s="145">
        <f t="shared" ca="1" si="625"/>
        <v>0.21884400041250143</v>
      </c>
      <c r="ABB66" s="145">
        <f t="shared" ca="1" si="625"/>
        <v>9.0481587393884969E-2</v>
      </c>
      <c r="ABC66" s="145">
        <f t="shared" ca="1" si="625"/>
        <v>0.21337053695552888</v>
      </c>
      <c r="ABD66" s="145">
        <f t="shared" ca="1" si="625"/>
        <v>0.17146428934772748</v>
      </c>
      <c r="ABE66" s="145">
        <f t="shared" ca="1" si="625"/>
        <v>6.8476434932925795E-2</v>
      </c>
      <c r="ABF66" s="145">
        <f t="shared" ca="1" si="625"/>
        <v>0.11829146497519277</v>
      </c>
      <c r="ABG66" s="145">
        <f t="shared" ca="1" si="625"/>
        <v>0.13995775993946241</v>
      </c>
      <c r="ABH66" s="145">
        <f t="shared" ca="1" si="625"/>
        <v>0.14794768421873533</v>
      </c>
      <c r="ABI66" s="145">
        <f t="shared" ca="1" si="625"/>
        <v>0.12943777023613676</v>
      </c>
      <c r="ABJ66" s="145">
        <f t="shared" ca="1" si="625"/>
        <v>0.18949438137345673</v>
      </c>
      <c r="ABK66" s="145">
        <f t="shared" ca="1" si="625"/>
        <v>0.11811574352323394</v>
      </c>
      <c r="ABL66" s="145">
        <f t="shared" ca="1" si="625"/>
        <v>0.12012739238774767</v>
      </c>
      <c r="ABM66" s="145">
        <f t="shared" ca="1" si="625"/>
        <v>0.15051666446488673</v>
      </c>
      <c r="ABN66" s="145">
        <f t="shared" ca="1" si="625"/>
        <v>5.9248603956003426E-2</v>
      </c>
      <c r="ABO66" s="145">
        <f t="shared" ca="1" si="625"/>
        <v>0.19045092707418168</v>
      </c>
      <c r="ABP66" s="145">
        <f t="shared" ca="1" si="625"/>
        <v>0.11752351238303596</v>
      </c>
      <c r="ABQ66" s="145">
        <f t="shared" ca="1" si="625"/>
        <v>0.14134661197767814</v>
      </c>
      <c r="ABR66" s="145">
        <f t="shared" ca="1" si="625"/>
        <v>0.11480630298659104</v>
      </c>
      <c r="ABS66" s="145">
        <f t="shared" ca="1" si="625"/>
        <v>0.17578771522239342</v>
      </c>
      <c r="ABT66" s="145">
        <f t="shared" ca="1" si="625"/>
        <v>0.18480801653289539</v>
      </c>
      <c r="ABU66" s="145">
        <f t="shared" ca="1" si="625"/>
        <v>0.20164962403654552</v>
      </c>
      <c r="ABV66" s="145">
        <f t="shared" ca="1" si="625"/>
        <v>8.3806478351948724E-2</v>
      </c>
      <c r="ABW66" s="145">
        <f t="shared" ca="1" si="625"/>
        <v>0.18198105211830237</v>
      </c>
      <c r="ABX66" s="145">
        <f t="shared" ca="1" si="625"/>
        <v>0.19634771909532558</v>
      </c>
      <c r="ABY66" s="145">
        <f t="shared" ca="1" si="625"/>
        <v>0.21384662793764375</v>
      </c>
      <c r="ABZ66" s="145">
        <f t="shared" ca="1" si="625"/>
        <v>9.5157572299450821E-2</v>
      </c>
      <c r="ACA66" s="145">
        <f t="shared" ca="1" si="625"/>
        <v>0.11303313757532628</v>
      </c>
      <c r="ACB66" s="145">
        <f t="shared" ca="1" si="625"/>
        <v>0.1383240046013956</v>
      </c>
      <c r="ACC66" s="145">
        <f t="shared" ca="1" si="625"/>
        <v>0.18074175386519989</v>
      </c>
      <c r="ACD66" s="145">
        <f t="shared" ca="1" si="625"/>
        <v>0.17795543646799811</v>
      </c>
      <c r="ACE66" s="145">
        <f t="shared" ca="1" si="625"/>
        <v>0.20291786560303798</v>
      </c>
      <c r="ACF66" s="145">
        <f t="shared" ca="1" si="625"/>
        <v>0.1194459335781889</v>
      </c>
      <c r="ACG66" s="145">
        <f t="shared" ca="1" si="625"/>
        <v>0.15554374195278839</v>
      </c>
      <c r="ACH66" s="145">
        <f t="shared" ca="1" si="625"/>
        <v>0.18433666888219441</v>
      </c>
      <c r="ACI66" s="145">
        <f t="shared" ca="1" si="625"/>
        <v>9.6665247067576149E-2</v>
      </c>
      <c r="ACJ66" s="145">
        <f t="shared" ca="1" si="625"/>
        <v>0.20574708474685541</v>
      </c>
      <c r="ACK66" s="145">
        <f t="shared" ca="1" si="625"/>
        <v>0.18314176492143724</v>
      </c>
      <c r="ACL66" s="145">
        <f t="shared" ca="1" si="625"/>
        <v>0.11825198066497442</v>
      </c>
      <c r="ACM66" s="145">
        <f t="shared" ca="1" si="625"/>
        <v>8.1844120521766331E-2</v>
      </c>
      <c r="ACN66" s="145">
        <f t="shared" ca="1" si="625"/>
        <v>0.1835899901200761</v>
      </c>
      <c r="ACO66" s="145">
        <f t="shared" ca="1" si="625"/>
        <v>0.17166919939204492</v>
      </c>
      <c r="ACP66" s="145">
        <f t="shared" ca="1" si="625"/>
        <v>0.22861494867897972</v>
      </c>
      <c r="ACQ66" s="145">
        <f t="shared" ca="1" si="625"/>
        <v>0.10520800297127426</v>
      </c>
      <c r="ACR66" s="145">
        <f t="shared" ca="1" si="625"/>
        <v>0.12102753872208577</v>
      </c>
      <c r="ACS66" s="145">
        <f t="shared" ca="1" si="625"/>
        <v>0.18286653483725268</v>
      </c>
      <c r="ACT66" s="145">
        <f t="shared" ref="ACT66:AFE66" ca="1" si="626">RATE(ACT61,0,-ACT59,ACT64)</f>
        <v>0.17825460814293884</v>
      </c>
      <c r="ACU66" s="145">
        <f t="shared" ca="1" si="626"/>
        <v>0.1564636158836708</v>
      </c>
      <c r="ACV66" s="145">
        <f t="shared" ca="1" si="626"/>
        <v>0.16173154452463903</v>
      </c>
      <c r="ACW66" s="145">
        <f t="shared" ca="1" si="626"/>
        <v>0.11632992156548135</v>
      </c>
      <c r="ACX66" s="145">
        <f t="shared" ca="1" si="626"/>
        <v>0.1243808687296607</v>
      </c>
      <c r="ACY66" s="145">
        <f t="shared" ca="1" si="626"/>
        <v>6.3597148302220824E-2</v>
      </c>
      <c r="ACZ66" s="145">
        <f t="shared" ca="1" si="626"/>
        <v>0.13803833544639771</v>
      </c>
      <c r="ADA66" s="145">
        <f t="shared" ca="1" si="626"/>
        <v>0.15094343088331233</v>
      </c>
      <c r="ADB66" s="145">
        <f t="shared" ca="1" si="626"/>
        <v>0.1267229697567569</v>
      </c>
      <c r="ADC66" s="145">
        <f t="shared" ca="1" si="626"/>
        <v>7.4652318494251704E-2</v>
      </c>
      <c r="ADD66" s="145">
        <f t="shared" ca="1" si="626"/>
        <v>0.17976278125457923</v>
      </c>
      <c r="ADE66" s="145">
        <f t="shared" ca="1" si="626"/>
        <v>0.11655242373073114</v>
      </c>
      <c r="ADF66" s="145">
        <f t="shared" ca="1" si="626"/>
        <v>0.20895243252609916</v>
      </c>
      <c r="ADG66" s="145">
        <f t="shared" ca="1" si="626"/>
        <v>0.13579718269018001</v>
      </c>
      <c r="ADH66" s="145">
        <f t="shared" ca="1" si="626"/>
        <v>0.15831619660875063</v>
      </c>
      <c r="ADI66" s="145">
        <f t="shared" ca="1" si="626"/>
        <v>0.19601947566997463</v>
      </c>
      <c r="ADJ66" s="145">
        <f t="shared" ca="1" si="626"/>
        <v>0.17392818808042748</v>
      </c>
      <c r="ADK66" s="145">
        <f t="shared" ca="1" si="626"/>
        <v>0.17679840353581863</v>
      </c>
      <c r="ADL66" s="145">
        <f t="shared" ca="1" si="626"/>
        <v>0.14538576208724771</v>
      </c>
      <c r="ADM66" s="145">
        <f t="shared" ca="1" si="626"/>
        <v>0.20116762306548722</v>
      </c>
      <c r="ADN66" s="145">
        <f t="shared" ca="1" si="626"/>
        <v>0.18662847576391561</v>
      </c>
      <c r="ADO66" s="145">
        <f t="shared" ca="1" si="626"/>
        <v>0.18700203161284476</v>
      </c>
      <c r="ADP66" s="145">
        <f t="shared" ca="1" si="626"/>
        <v>0.22852312989022358</v>
      </c>
      <c r="ADQ66" s="145">
        <f t="shared" ca="1" si="626"/>
        <v>0.25322619384035822</v>
      </c>
      <c r="ADR66" s="145">
        <f t="shared" ca="1" si="626"/>
        <v>0.18275571920228748</v>
      </c>
      <c r="ADS66" s="145">
        <f t="shared" ca="1" si="626"/>
        <v>0.21118318838888048</v>
      </c>
      <c r="ADT66" s="145">
        <f t="shared" ca="1" si="626"/>
        <v>0.13955163161256501</v>
      </c>
      <c r="ADU66" s="145">
        <f t="shared" ca="1" si="626"/>
        <v>7.467658164924415E-2</v>
      </c>
      <c r="ADV66" s="145">
        <f t="shared" ca="1" si="626"/>
        <v>0.11207344153220673</v>
      </c>
      <c r="ADW66" s="145">
        <f t="shared" ca="1" si="626"/>
        <v>0.1508313661214831</v>
      </c>
      <c r="ADX66" s="145">
        <f t="shared" ca="1" si="626"/>
        <v>0.14645262480593754</v>
      </c>
      <c r="ADY66" s="145">
        <f t="shared" ca="1" si="626"/>
        <v>0.15448971733559819</v>
      </c>
      <c r="ADZ66" s="145">
        <f t="shared" ca="1" si="626"/>
        <v>0.14906526079054613</v>
      </c>
      <c r="AEA66" s="145">
        <f t="shared" ca="1" si="626"/>
        <v>8.134698772489303E-2</v>
      </c>
      <c r="AEB66" s="145">
        <f t="shared" ca="1" si="626"/>
        <v>0.16050300961352038</v>
      </c>
      <c r="AEC66" s="145">
        <f t="shared" ca="1" si="626"/>
        <v>0.21849581736616108</v>
      </c>
      <c r="AED66" s="145">
        <f t="shared" ca="1" si="626"/>
        <v>0.18980773543326299</v>
      </c>
      <c r="AEE66" s="145">
        <f t="shared" ca="1" si="626"/>
        <v>0.15719797957603257</v>
      </c>
      <c r="AEF66" s="145">
        <f t="shared" ca="1" si="626"/>
        <v>0.17133227286476174</v>
      </c>
      <c r="AEG66" s="145">
        <f t="shared" ca="1" si="626"/>
        <v>0.13748328039829058</v>
      </c>
      <c r="AEH66" s="145">
        <f t="shared" ca="1" si="626"/>
        <v>0.14840545688641177</v>
      </c>
      <c r="AEI66" s="145">
        <f t="shared" ca="1" si="626"/>
        <v>0.13685681569113944</v>
      </c>
      <c r="AEJ66" s="145">
        <f t="shared" ca="1" si="626"/>
        <v>8.6693735283629586E-2</v>
      </c>
      <c r="AEK66" s="145">
        <f t="shared" ca="1" si="626"/>
        <v>0.12605435704981102</v>
      </c>
      <c r="AEL66" s="145">
        <f t="shared" ca="1" si="626"/>
        <v>0.18440051406964719</v>
      </c>
      <c r="AEM66" s="145">
        <f t="shared" ca="1" si="626"/>
        <v>0.14127632810062529</v>
      </c>
      <c r="AEN66" s="145">
        <f t="shared" ca="1" si="626"/>
        <v>6.4598421488812854E-2</v>
      </c>
      <c r="AEO66" s="145">
        <f t="shared" ca="1" si="626"/>
        <v>0.13700050544915685</v>
      </c>
      <c r="AEP66" s="145">
        <f t="shared" ca="1" si="626"/>
        <v>0.1111573160658564</v>
      </c>
      <c r="AEQ66" s="145">
        <f t="shared" ca="1" si="626"/>
        <v>8.9155035177085271E-2</v>
      </c>
      <c r="AER66" s="145">
        <f t="shared" ca="1" si="626"/>
        <v>0.20671241260722584</v>
      </c>
      <c r="AES66" s="145">
        <f t="shared" ca="1" si="626"/>
        <v>0.12502460008886876</v>
      </c>
      <c r="AET66" s="145">
        <f t="shared" ca="1" si="626"/>
        <v>0.14378998712805913</v>
      </c>
      <c r="AEU66" s="145">
        <f t="shared" ca="1" si="626"/>
        <v>0.19927750330729704</v>
      </c>
      <c r="AEV66" s="145">
        <f t="shared" ca="1" si="626"/>
        <v>0.12464293509854209</v>
      </c>
      <c r="AEW66" s="145">
        <f t="shared" ca="1" si="626"/>
        <v>0.17881745747499664</v>
      </c>
      <c r="AEX66" s="145">
        <f t="shared" ca="1" si="626"/>
        <v>0.14566527716913766</v>
      </c>
      <c r="AEY66" s="145">
        <f t="shared" ca="1" si="626"/>
        <v>0.17565492643536068</v>
      </c>
      <c r="AEZ66" s="145">
        <f t="shared" ca="1" si="626"/>
        <v>0.21794802054282186</v>
      </c>
      <c r="AFA66" s="145">
        <f t="shared" ca="1" si="626"/>
        <v>0.1509470960640627</v>
      </c>
      <c r="AFB66" s="145">
        <f t="shared" ca="1" si="626"/>
        <v>0.20437881101225683</v>
      </c>
      <c r="AFC66" s="145">
        <f t="shared" ca="1" si="626"/>
        <v>0.16272507427058142</v>
      </c>
      <c r="AFD66" s="145">
        <f t="shared" ca="1" si="626"/>
        <v>0.1218469543886689</v>
      </c>
      <c r="AFE66" s="145">
        <f t="shared" ca="1" si="626"/>
        <v>0.19574698467566851</v>
      </c>
      <c r="AFF66" s="145">
        <f t="shared" ref="AFF66:AHQ66" ca="1" si="627">RATE(AFF61,0,-AFF59,AFF64)</f>
        <v>0.1344234036680777</v>
      </c>
      <c r="AFG66" s="145">
        <f t="shared" ca="1" si="627"/>
        <v>0.10139691352749823</v>
      </c>
      <c r="AFH66" s="145">
        <f t="shared" ca="1" si="627"/>
        <v>7.742031632949492E-2</v>
      </c>
      <c r="AFI66" s="145">
        <f t="shared" ca="1" si="627"/>
        <v>0.18718247037976615</v>
      </c>
      <c r="AFJ66" s="145">
        <f t="shared" ca="1" si="627"/>
        <v>8.6765877198178784E-2</v>
      </c>
      <c r="AFK66" s="145">
        <f t="shared" ca="1" si="627"/>
        <v>0.16950011754254354</v>
      </c>
      <c r="AFL66" s="145">
        <f t="shared" ca="1" si="627"/>
        <v>0.10129131030604807</v>
      </c>
      <c r="AFM66" s="145">
        <f t="shared" ca="1" si="627"/>
        <v>0.1299195923421036</v>
      </c>
      <c r="AFN66" s="145">
        <f t="shared" ca="1" si="627"/>
        <v>0.16063936223942527</v>
      </c>
      <c r="AFO66" s="145">
        <f t="shared" ca="1" si="627"/>
        <v>0.16870002505329287</v>
      </c>
      <c r="AFP66" s="145">
        <f t="shared" ca="1" si="627"/>
        <v>0.20518486033398187</v>
      </c>
      <c r="AFQ66" s="145">
        <f t="shared" ca="1" si="627"/>
        <v>8.4842684613086708E-2</v>
      </c>
      <c r="AFR66" s="145">
        <f t="shared" ca="1" si="627"/>
        <v>0.10598188116721668</v>
      </c>
      <c r="AFS66" s="145">
        <f t="shared" ca="1" si="627"/>
        <v>0.13993736119763464</v>
      </c>
      <c r="AFT66" s="145">
        <f t="shared" ca="1" si="627"/>
        <v>0.124506456875532</v>
      </c>
      <c r="AFU66" s="145">
        <f t="shared" ca="1" si="627"/>
        <v>7.0042736220795251E-2</v>
      </c>
      <c r="AFV66" s="145">
        <f t="shared" ca="1" si="627"/>
        <v>0.19228141147798489</v>
      </c>
      <c r="AFW66" s="145">
        <f t="shared" ca="1" si="627"/>
        <v>0.12828986938720766</v>
      </c>
      <c r="AFX66" s="145">
        <f t="shared" ca="1" si="627"/>
        <v>0.16893276782714051</v>
      </c>
      <c r="AFY66" s="145">
        <f t="shared" ca="1" si="627"/>
        <v>0.19223841928923713</v>
      </c>
      <c r="AFZ66" s="145">
        <f t="shared" ca="1" si="627"/>
        <v>3.4760022560717786E-2</v>
      </c>
      <c r="AGA66" s="145">
        <f t="shared" ca="1" si="627"/>
        <v>0.18221452781903616</v>
      </c>
      <c r="AGB66" s="145">
        <f t="shared" ca="1" si="627"/>
        <v>0.12824057754919699</v>
      </c>
      <c r="AGC66" s="145">
        <f t="shared" ca="1" si="627"/>
        <v>0.21481720805002058</v>
      </c>
      <c r="AGD66" s="145">
        <f t="shared" ca="1" si="627"/>
        <v>0.16178347471723983</v>
      </c>
      <c r="AGE66" s="145">
        <f t="shared" ca="1" si="627"/>
        <v>0.18498589442846672</v>
      </c>
      <c r="AGF66" s="145">
        <f t="shared" ca="1" si="627"/>
        <v>9.4607146972481182E-2</v>
      </c>
      <c r="AGG66" s="145">
        <f t="shared" ca="1" si="627"/>
        <v>0.13812024829382463</v>
      </c>
      <c r="AGH66" s="145">
        <f t="shared" ca="1" si="627"/>
        <v>0.19285567504964851</v>
      </c>
      <c r="AGI66" s="145">
        <f t="shared" ca="1" si="627"/>
        <v>0.19303453574917517</v>
      </c>
      <c r="AGJ66" s="145">
        <f t="shared" ca="1" si="627"/>
        <v>8.8368163925678922E-2</v>
      </c>
      <c r="AGK66" s="145">
        <f t="shared" ca="1" si="627"/>
        <v>0.15788796948675052</v>
      </c>
      <c r="AGL66" s="145">
        <f t="shared" ca="1" si="627"/>
        <v>0.18782616947844805</v>
      </c>
      <c r="AGM66" s="145">
        <f t="shared" ca="1" si="627"/>
        <v>0.12787681753684169</v>
      </c>
      <c r="AGN66" s="145">
        <f t="shared" ca="1" si="627"/>
        <v>9.7136268131537765E-2</v>
      </c>
      <c r="AGO66" s="145">
        <f t="shared" ca="1" si="627"/>
        <v>0.19292814739651223</v>
      </c>
      <c r="AGP66" s="145">
        <f t="shared" ca="1" si="627"/>
        <v>0.14969424525905892</v>
      </c>
      <c r="AGQ66" s="145">
        <f t="shared" ca="1" si="627"/>
        <v>0.10150002272139692</v>
      </c>
      <c r="AGR66" s="145">
        <f t="shared" ca="1" si="627"/>
        <v>0.15718210847655481</v>
      </c>
      <c r="AGS66" s="145">
        <f t="shared" ca="1" si="627"/>
        <v>0.18741928509300723</v>
      </c>
      <c r="AGT66" s="145">
        <f t="shared" ca="1" si="627"/>
        <v>0.15603972205790087</v>
      </c>
      <c r="AGU66" s="145">
        <f t="shared" ca="1" si="627"/>
        <v>0.20429965420870044</v>
      </c>
      <c r="AGV66" s="145">
        <f t="shared" ca="1" si="627"/>
        <v>0.12828028748978346</v>
      </c>
      <c r="AGW66" s="145">
        <f t="shared" ca="1" si="627"/>
        <v>0.22706810256507506</v>
      </c>
      <c r="AGX66" s="145">
        <f t="shared" ca="1" si="627"/>
        <v>0.1143945015949568</v>
      </c>
      <c r="AGY66" s="145">
        <f t="shared" ca="1" si="627"/>
        <v>0.14809009051667782</v>
      </c>
      <c r="AGZ66" s="145">
        <f t="shared" ca="1" si="627"/>
        <v>0.1742542776678413</v>
      </c>
      <c r="AHA66" s="145">
        <f t="shared" ca="1" si="627"/>
        <v>0.13144160415684014</v>
      </c>
      <c r="AHB66" s="145">
        <f t="shared" ca="1" si="627"/>
        <v>0.23567466987403754</v>
      </c>
      <c r="AHC66" s="145">
        <f t="shared" ca="1" si="627"/>
        <v>0.21946845624893044</v>
      </c>
      <c r="AHD66" s="145">
        <f t="shared" ca="1" si="627"/>
        <v>0.17057472093195561</v>
      </c>
      <c r="AHE66" s="145">
        <f t="shared" ca="1" si="627"/>
        <v>0.15069288008570286</v>
      </c>
      <c r="AHF66" s="145">
        <f t="shared" ca="1" si="627"/>
        <v>0.16261601625053201</v>
      </c>
      <c r="AHG66" s="145">
        <f t="shared" ca="1" si="627"/>
        <v>0.19883853092086787</v>
      </c>
      <c r="AHH66" s="145">
        <f t="shared" ca="1" si="627"/>
        <v>0.18182808648374463</v>
      </c>
      <c r="AHI66" s="145">
        <f t="shared" ca="1" si="627"/>
        <v>0.19875143224657846</v>
      </c>
      <c r="AHJ66" s="145">
        <f t="shared" ca="1" si="627"/>
        <v>0.21414514077542052</v>
      </c>
      <c r="AHK66" s="145">
        <f t="shared" ca="1" si="627"/>
        <v>0.1459651347031608</v>
      </c>
      <c r="AHL66" s="145">
        <f t="shared" ca="1" si="627"/>
        <v>0.22885240701321277</v>
      </c>
      <c r="AHM66" s="145">
        <f t="shared" ca="1" si="627"/>
        <v>0.19578540177354278</v>
      </c>
      <c r="AHN66" s="145">
        <f t="shared" ca="1" si="627"/>
        <v>0.12786470880348949</v>
      </c>
      <c r="AHO66" s="145">
        <f t="shared" ca="1" si="627"/>
        <v>6.8013741372696834E-2</v>
      </c>
      <c r="AHP66" s="145">
        <f t="shared" ca="1" si="627"/>
        <v>0.18188339101201031</v>
      </c>
      <c r="AHQ66" s="145">
        <f t="shared" ca="1" si="627"/>
        <v>0.17267400173749589</v>
      </c>
      <c r="AHR66" s="145">
        <f t="shared" ref="AHR66:AKC66" ca="1" si="628">RATE(AHR61,0,-AHR59,AHR64)</f>
        <v>0.13521581856546502</v>
      </c>
      <c r="AHS66" s="145">
        <f t="shared" ca="1" si="628"/>
        <v>0.20480720031318461</v>
      </c>
      <c r="AHT66" s="145">
        <f t="shared" ca="1" si="628"/>
        <v>0.20254070618987741</v>
      </c>
      <c r="AHU66" s="145">
        <f t="shared" ca="1" si="628"/>
        <v>0.22262116499476486</v>
      </c>
      <c r="AHV66" s="145">
        <f t="shared" ca="1" si="628"/>
        <v>0.16383653536417866</v>
      </c>
      <c r="AHW66" s="145">
        <f t="shared" ca="1" si="628"/>
        <v>0.14187781408346142</v>
      </c>
      <c r="AHX66" s="145">
        <f t="shared" ca="1" si="628"/>
        <v>0.18173560337010519</v>
      </c>
      <c r="AHY66" s="145">
        <f t="shared" ca="1" si="628"/>
        <v>0.11206452220547078</v>
      </c>
      <c r="AHZ66" s="145">
        <f t="shared" ca="1" si="628"/>
        <v>0.19131596287413113</v>
      </c>
      <c r="AIA66" s="145">
        <f t="shared" ca="1" si="628"/>
        <v>0.23704315320527536</v>
      </c>
      <c r="AIB66" s="145">
        <f t="shared" ca="1" si="628"/>
        <v>0.16240414058347988</v>
      </c>
      <c r="AIC66" s="145">
        <f t="shared" ca="1" si="628"/>
        <v>0.14586682369321102</v>
      </c>
      <c r="AID66" s="145">
        <f t="shared" ca="1" si="628"/>
        <v>0.16918210346305057</v>
      </c>
      <c r="AIE66" s="145">
        <f t="shared" ca="1" si="628"/>
        <v>0.16642913021778868</v>
      </c>
      <c r="AIF66" s="145">
        <f t="shared" ca="1" si="628"/>
        <v>0.16669423817700604</v>
      </c>
      <c r="AIG66" s="145">
        <f t="shared" ca="1" si="628"/>
        <v>9.8562690965381825E-2</v>
      </c>
      <c r="AIH66" s="145">
        <f t="shared" ca="1" si="628"/>
        <v>0.11307008955395388</v>
      </c>
      <c r="AII66" s="145">
        <f t="shared" ca="1" si="628"/>
        <v>0.1654799134164496</v>
      </c>
      <c r="AIJ66" s="145">
        <f t="shared" ca="1" si="628"/>
        <v>9.3392202125196055E-2</v>
      </c>
      <c r="AIK66" s="145">
        <f t="shared" ca="1" si="628"/>
        <v>0.13116910374751614</v>
      </c>
      <c r="AIL66" s="145">
        <f t="shared" ca="1" si="628"/>
        <v>0.14464714180821947</v>
      </c>
      <c r="AIM66" s="145">
        <f t="shared" ca="1" si="628"/>
        <v>0.18379839070988288</v>
      </c>
      <c r="AIN66" s="145">
        <f t="shared" ca="1" si="628"/>
        <v>0.22689372287112586</v>
      </c>
      <c r="AIO66" s="145">
        <f t="shared" ca="1" si="628"/>
        <v>0.18135106996849726</v>
      </c>
      <c r="AIP66" s="145">
        <f t="shared" ca="1" si="628"/>
        <v>0.12169302563973963</v>
      </c>
      <c r="AIQ66" s="145">
        <f t="shared" ca="1" si="628"/>
        <v>0.1967605860495058</v>
      </c>
      <c r="AIR66" s="145">
        <f t="shared" ca="1" si="628"/>
        <v>0.12673941066173966</v>
      </c>
      <c r="AIS66" s="145">
        <f t="shared" ca="1" si="628"/>
        <v>0.169750187006003</v>
      </c>
      <c r="AIT66" s="145">
        <f t="shared" ca="1" si="628"/>
        <v>0.18062014507266608</v>
      </c>
      <c r="AIU66" s="145">
        <f t="shared" ca="1" si="628"/>
        <v>0.12583313468353943</v>
      </c>
      <c r="AIV66" s="145">
        <f t="shared" ca="1" si="628"/>
        <v>0.11032247845945396</v>
      </c>
      <c r="AIW66" s="145">
        <f t="shared" ca="1" si="628"/>
        <v>0.14607013197303434</v>
      </c>
      <c r="AIX66" s="145">
        <f t="shared" ca="1" si="628"/>
        <v>0.18376715364394863</v>
      </c>
      <c r="AIY66" s="145">
        <f t="shared" ca="1" si="628"/>
        <v>0.1593764239148372</v>
      </c>
      <c r="AIZ66" s="145">
        <f t="shared" ca="1" si="628"/>
        <v>0.19710033803810523</v>
      </c>
      <c r="AJA66" s="145">
        <f t="shared" ca="1" si="628"/>
        <v>0.14716499949502029</v>
      </c>
      <c r="AJB66" s="145">
        <f t="shared" ca="1" si="628"/>
        <v>8.5412172612805468E-2</v>
      </c>
      <c r="AJC66" s="145">
        <f t="shared" ca="1" si="628"/>
        <v>0.19632846939884974</v>
      </c>
      <c r="AJD66" s="145">
        <f t="shared" ca="1" si="628"/>
        <v>0.18059303769956345</v>
      </c>
      <c r="AJE66" s="145">
        <f t="shared" ca="1" si="628"/>
        <v>4.9817071150645958E-2</v>
      </c>
      <c r="AJF66" s="145">
        <f t="shared" ca="1" si="628"/>
        <v>0.14565796361531369</v>
      </c>
      <c r="AJG66" s="145">
        <f t="shared" ca="1" si="628"/>
        <v>0.18831114223041434</v>
      </c>
      <c r="AJH66" s="145">
        <f t="shared" ca="1" si="628"/>
        <v>0.13218845756590669</v>
      </c>
      <c r="AJI66" s="145">
        <f t="shared" ca="1" si="628"/>
        <v>0.20934732186066046</v>
      </c>
      <c r="AJJ66" s="145">
        <f t="shared" ca="1" si="628"/>
        <v>0.21330288412070159</v>
      </c>
      <c r="AJK66" s="145">
        <f t="shared" ca="1" si="628"/>
        <v>0.24955690460563815</v>
      </c>
      <c r="AJL66" s="145">
        <f t="shared" ca="1" si="628"/>
        <v>0.19446175718064826</v>
      </c>
      <c r="AJM66" s="145">
        <f t="shared" ca="1" si="628"/>
        <v>0.25118013496024699</v>
      </c>
      <c r="AJN66" s="145">
        <f t="shared" ca="1" si="628"/>
        <v>0.15657716277610167</v>
      </c>
      <c r="AJO66" s="145">
        <f t="shared" ca="1" si="628"/>
        <v>0.17686182236826126</v>
      </c>
      <c r="AJP66" s="145">
        <f t="shared" ca="1" si="628"/>
        <v>6.9080103866149586E-2</v>
      </c>
      <c r="AJQ66" s="145">
        <f t="shared" ca="1" si="628"/>
        <v>0.2013183508024079</v>
      </c>
      <c r="AJR66" s="145">
        <f t="shared" ca="1" si="628"/>
        <v>5.7682502090717576E-2</v>
      </c>
      <c r="AJS66" s="145">
        <f t="shared" ca="1" si="628"/>
        <v>0.10289178847888959</v>
      </c>
      <c r="AJT66" s="145">
        <f t="shared" ca="1" si="628"/>
        <v>0.22203942209634492</v>
      </c>
      <c r="AJU66" s="145">
        <f t="shared" ca="1" si="628"/>
        <v>0.22404914343131363</v>
      </c>
      <c r="AJV66" s="145">
        <f t="shared" ca="1" si="628"/>
        <v>0.14745699046041266</v>
      </c>
      <c r="AJW66" s="145">
        <f t="shared" ca="1" si="628"/>
        <v>0.19279512295254284</v>
      </c>
      <c r="AJX66" s="145">
        <f t="shared" ca="1" si="628"/>
        <v>0.12899464497938051</v>
      </c>
      <c r="AJY66" s="145">
        <f t="shared" ca="1" si="628"/>
        <v>0.18426029518784406</v>
      </c>
      <c r="AJZ66" s="145">
        <f t="shared" ca="1" si="628"/>
        <v>0.1106152615190359</v>
      </c>
      <c r="AKA66" s="145">
        <f t="shared" ca="1" si="628"/>
        <v>0.13338864842708012</v>
      </c>
      <c r="AKB66" s="145">
        <f t="shared" ca="1" si="628"/>
        <v>0.16307640017616168</v>
      </c>
      <c r="AKC66" s="145">
        <f t="shared" ca="1" si="628"/>
        <v>8.4663407169315585E-2</v>
      </c>
      <c r="AKD66" s="145">
        <f t="shared" ref="AKD66:ALP66" ca="1" si="629">RATE(AKD61,0,-AKD59,AKD64)</f>
        <v>0.17899702901741915</v>
      </c>
      <c r="AKE66" s="145">
        <f t="shared" ca="1" si="629"/>
        <v>0.18697153958641347</v>
      </c>
      <c r="AKF66" s="145">
        <f t="shared" ca="1" si="629"/>
        <v>0.12109727767910856</v>
      </c>
      <c r="AKG66" s="145">
        <f t="shared" ca="1" si="629"/>
        <v>5.4110146088190231E-2</v>
      </c>
      <c r="AKH66" s="145">
        <f t="shared" ca="1" si="629"/>
        <v>0.19635036663224212</v>
      </c>
      <c r="AKI66" s="145">
        <f t="shared" ca="1" si="629"/>
        <v>0.12270245927619365</v>
      </c>
      <c r="AKJ66" s="145">
        <f t="shared" ca="1" si="629"/>
        <v>0.21508504413072832</v>
      </c>
      <c r="AKK66" s="145">
        <f t="shared" ca="1" si="629"/>
        <v>0.17551221115913401</v>
      </c>
      <c r="AKL66" s="145">
        <f t="shared" ca="1" si="629"/>
        <v>0.13828361040202988</v>
      </c>
      <c r="AKM66" s="145">
        <f t="shared" ca="1" si="629"/>
        <v>0.14171533226756622</v>
      </c>
      <c r="AKN66" s="145">
        <f t="shared" ca="1" si="629"/>
        <v>0.10514761964281419</v>
      </c>
      <c r="AKO66" s="145">
        <f t="shared" ca="1" si="629"/>
        <v>0.2080183986933842</v>
      </c>
      <c r="AKP66" s="145">
        <f t="shared" ca="1" si="629"/>
        <v>0.15621382203043591</v>
      </c>
      <c r="AKQ66" s="145">
        <f t="shared" ca="1" si="629"/>
        <v>0.18746507726368386</v>
      </c>
      <c r="AKR66" s="145">
        <f t="shared" ca="1" si="629"/>
        <v>0.13682167329569808</v>
      </c>
      <c r="AKS66" s="145">
        <f t="shared" ca="1" si="629"/>
        <v>0.12687876569698439</v>
      </c>
      <c r="AKT66" s="145">
        <f t="shared" ca="1" si="629"/>
        <v>8.5440560702572027E-2</v>
      </c>
      <c r="AKU66" s="145">
        <f t="shared" ca="1" si="629"/>
        <v>0.18617596003330653</v>
      </c>
      <c r="AKV66" s="145">
        <f t="shared" ca="1" si="629"/>
        <v>0.14302730727193039</v>
      </c>
      <c r="AKW66" s="145">
        <f t="shared" ca="1" si="629"/>
        <v>0.23940172933505008</v>
      </c>
      <c r="AKX66" s="145">
        <f t="shared" ca="1" si="629"/>
        <v>0.22768018968740919</v>
      </c>
      <c r="AKY66" s="145">
        <f t="shared" ca="1" si="629"/>
        <v>0.1139035867764371</v>
      </c>
      <c r="AKZ66" s="145">
        <f t="shared" ca="1" si="629"/>
        <v>0.13193884250056478</v>
      </c>
      <c r="ALA66" s="145">
        <f t="shared" ca="1" si="629"/>
        <v>0.17620081407930949</v>
      </c>
      <c r="ALB66" s="145">
        <f t="shared" ca="1" si="629"/>
        <v>0.12832232759479398</v>
      </c>
      <c r="ALC66" s="145">
        <f t="shared" ca="1" si="629"/>
        <v>0.19877262849296348</v>
      </c>
      <c r="ALD66" s="145">
        <f t="shared" ca="1" si="629"/>
        <v>0.19222131741651441</v>
      </c>
      <c r="ALE66" s="145">
        <f t="shared" ca="1" si="629"/>
        <v>8.5981703916479787E-2</v>
      </c>
      <c r="ALF66" s="145">
        <f t="shared" ca="1" si="629"/>
        <v>0.122767305509368</v>
      </c>
      <c r="ALG66" s="145">
        <f t="shared" ca="1" si="629"/>
        <v>9.4978639683330368E-2</v>
      </c>
      <c r="ALH66" s="145">
        <f t="shared" ca="1" si="629"/>
        <v>0.15326732317547345</v>
      </c>
      <c r="ALI66" s="145">
        <f t="shared" ca="1" si="629"/>
        <v>0.17228294601692695</v>
      </c>
      <c r="ALJ66" s="145">
        <f t="shared" ca="1" si="629"/>
        <v>0.15202715864545058</v>
      </c>
      <c r="ALK66" s="145">
        <f t="shared" ca="1" si="629"/>
        <v>0.1298748668038627</v>
      </c>
      <c r="ALL66" s="145">
        <f t="shared" ca="1" si="629"/>
        <v>0.13909722862081436</v>
      </c>
      <c r="ALM66" s="145">
        <f t="shared" ca="1" si="629"/>
        <v>0.1555424166773528</v>
      </c>
      <c r="ALN66" s="145">
        <f t="shared" ca="1" si="629"/>
        <v>0.21300910802466591</v>
      </c>
      <c r="ALO66" s="145">
        <f t="shared" ca="1" si="629"/>
        <v>0.17972580880171052</v>
      </c>
      <c r="ALP66" s="145">
        <f t="shared" ca="1" si="629"/>
        <v>0.1346124960556401</v>
      </c>
    </row>
    <row r="67" spans="1:1004" x14ac:dyDescent="0.3">
      <c r="C67" s="195"/>
      <c r="D67" s="208"/>
    </row>
    <row r="68" spans="1:1004" x14ac:dyDescent="0.3">
      <c r="C68" s="195"/>
      <c r="D68" s="208"/>
    </row>
    <row r="69" spans="1:1004" x14ac:dyDescent="0.3">
      <c r="C69" s="195"/>
      <c r="D69" s="208"/>
    </row>
    <row r="70" spans="1:1004" ht="15" thickBot="1" x14ac:dyDescent="0.35">
      <c r="D70" s="90" t="s">
        <v>115</v>
      </c>
      <c r="E70" s="90" t="s">
        <v>103</v>
      </c>
    </row>
    <row r="71" spans="1:1004" x14ac:dyDescent="0.3">
      <c r="C71" s="44" t="s">
        <v>116</v>
      </c>
      <c r="D71" s="140">
        <f ca="1">_xlfn.STDEV.S(D55:ALP55)</f>
        <v>240760.64447494684</v>
      </c>
      <c r="E71" s="146">
        <f ca="1">_xlfn.STDEV.S(D66:ALP66)</f>
        <v>4.5495151987676674E-2</v>
      </c>
    </row>
    <row r="72" spans="1:1004" x14ac:dyDescent="0.3">
      <c r="C72" s="47" t="s">
        <v>117</v>
      </c>
      <c r="D72" s="141">
        <v>2</v>
      </c>
      <c r="E72" s="141">
        <v>2</v>
      </c>
    </row>
    <row r="73" spans="1:1004" x14ac:dyDescent="0.3">
      <c r="C73" s="47" t="s">
        <v>118</v>
      </c>
      <c r="D73" s="142" t="str">
        <f>CHOOSE(D72,"68.27%","95.45%","99.73%")</f>
        <v>95.45%</v>
      </c>
      <c r="E73" s="142" t="str">
        <f>CHOOSE(E72,"68.27%","95.45%","99.73%")</f>
        <v>95.45%</v>
      </c>
    </row>
    <row r="74" spans="1:1004" x14ac:dyDescent="0.3">
      <c r="C74" s="47" t="s">
        <v>119</v>
      </c>
      <c r="D74" s="143">
        <f ca="1">AVERAGE(D55:ALP55)</f>
        <v>616472.98336926929</v>
      </c>
      <c r="E74" s="147">
        <f ca="1">AVERAGE(D66:ALP66)</f>
        <v>0.15390032344314131</v>
      </c>
    </row>
    <row r="75" spans="1:1004" x14ac:dyDescent="0.3">
      <c r="C75" s="47" t="s">
        <v>120</v>
      </c>
      <c r="D75" s="143">
        <f ca="1">D74-D72*D71</f>
        <v>134951.69441937562</v>
      </c>
      <c r="E75" s="147">
        <f ca="1">E74-E72*E71</f>
        <v>6.2910019467787959E-2</v>
      </c>
    </row>
    <row r="76" spans="1:1004" ht="15" thickBot="1" x14ac:dyDescent="0.35">
      <c r="C76" s="51" t="s">
        <v>121</v>
      </c>
      <c r="D76" s="144">
        <f ca="1">D74+D71*D72</f>
        <v>1097994.272319163</v>
      </c>
      <c r="E76" s="148">
        <f ca="1">E74+E71*E72</f>
        <v>0.24489062741849466</v>
      </c>
    </row>
    <row r="77" spans="1:1004" x14ac:dyDescent="0.3">
      <c r="D77" s="60"/>
    </row>
  </sheetData>
  <sheetProtection sheet="1" objects="1" scenarios="1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G49"/>
  <sheetViews>
    <sheetView showGridLines="0" topLeftCell="A26" workbookViewId="0">
      <selection activeCell="F6" sqref="F6"/>
    </sheetView>
  </sheetViews>
  <sheetFormatPr defaultRowHeight="14.4" x14ac:dyDescent="0.3"/>
  <cols>
    <col min="3" max="3" width="7.109375" customWidth="1"/>
    <col min="4" max="4" width="25.6640625" bestFit="1" customWidth="1"/>
    <col min="5" max="6" width="17" customWidth="1"/>
    <col min="7" max="7" width="12.6640625" customWidth="1"/>
    <col min="2000" max="2000" width="2.5546875" customWidth="1"/>
  </cols>
  <sheetData>
    <row r="1" spans="4:7" ht="15" thickBot="1" x14ac:dyDescent="0.35">
      <c r="D1" s="49"/>
      <c r="E1" s="49"/>
    </row>
    <row r="2" spans="4:7" ht="15" thickBot="1" x14ac:dyDescent="0.35">
      <c r="D2" s="93" t="s">
        <v>122</v>
      </c>
      <c r="E2" s="150" t="s">
        <v>54</v>
      </c>
      <c r="F2" s="94" t="s">
        <v>123</v>
      </c>
    </row>
    <row r="3" spans="4:7" x14ac:dyDescent="0.3">
      <c r="D3" s="47" t="s">
        <v>124</v>
      </c>
      <c r="E3" s="143">
        <f ca="1">'MC-Simulation'!D71</f>
        <v>240760.64447494684</v>
      </c>
      <c r="F3" s="147">
        <f ca="1">'MC-Simulation'!E71</f>
        <v>4.5495151987676674E-2</v>
      </c>
    </row>
    <row r="4" spans="4:7" x14ac:dyDescent="0.3">
      <c r="D4" s="47" t="s">
        <v>117</v>
      </c>
      <c r="E4" s="141">
        <v>2</v>
      </c>
      <c r="F4" s="141">
        <v>2</v>
      </c>
      <c r="G4" s="96"/>
    </row>
    <row r="5" spans="4:7" x14ac:dyDescent="0.3">
      <c r="D5" s="47" t="s">
        <v>125</v>
      </c>
      <c r="E5" s="142" t="str">
        <f>CHOOSE(E4,"68.27%","95.45%","99.73%")</f>
        <v>95.45%</v>
      </c>
      <c r="F5" s="142" t="str">
        <f>CHOOSE(F4,"68.27%","95.45%","99.73%")</f>
        <v>95.45%</v>
      </c>
    </row>
    <row r="6" spans="4:7" x14ac:dyDescent="0.3">
      <c r="D6" s="47" t="s">
        <v>126</v>
      </c>
      <c r="E6" s="143">
        <f ca="1">'MC-Simulation'!D74</f>
        <v>616472.98336926929</v>
      </c>
      <c r="F6" s="147">
        <f ca="1">'MC-Simulation'!E74</f>
        <v>0.15390032344314131</v>
      </c>
    </row>
    <row r="7" spans="4:7" x14ac:dyDescent="0.3">
      <c r="D7" s="47" t="s">
        <v>127</v>
      </c>
      <c r="E7" s="143">
        <f ca="1">'MC-Simulation'!D75</f>
        <v>134951.69441937562</v>
      </c>
      <c r="F7" s="147">
        <f ca="1">'MC-Simulation'!E75</f>
        <v>6.2910019467787959E-2</v>
      </c>
    </row>
    <row r="8" spans="4:7" ht="15" thickBot="1" x14ac:dyDescent="0.35">
      <c r="D8" s="51" t="s">
        <v>128</v>
      </c>
      <c r="E8" s="144">
        <f ca="1">'MC-Simulation'!D76</f>
        <v>1097994.272319163</v>
      </c>
      <c r="F8" s="148">
        <f ca="1">'MC-Simulation'!E76</f>
        <v>0.24489062741849466</v>
      </c>
    </row>
    <row r="9" spans="4:7" ht="15" thickBot="1" x14ac:dyDescent="0.35">
      <c r="E9" s="63"/>
    </row>
    <row r="10" spans="4:7" x14ac:dyDescent="0.3">
      <c r="D10" s="87" t="s">
        <v>129</v>
      </c>
      <c r="E10" s="151">
        <v>650000</v>
      </c>
      <c r="F10" s="154">
        <v>0.17</v>
      </c>
    </row>
    <row r="11" spans="4:7" ht="15" thickBot="1" x14ac:dyDescent="0.35">
      <c r="D11" s="88" t="s">
        <v>130</v>
      </c>
      <c r="E11" s="149">
        <f ca="1">1-_xlfn.NORM.DIST(E10,E6,E3,TRUE)</f>
        <v>0.44462449951337557</v>
      </c>
      <c r="F11" s="92">
        <f ca="1">1-_xlfn.NORM.DIST(F10,F6,F3,TRUE)</f>
        <v>0.36171562567326787</v>
      </c>
    </row>
    <row r="12" spans="4:7" ht="15" thickBot="1" x14ac:dyDescent="0.35">
      <c r="D12" s="73"/>
    </row>
    <row r="13" spans="4:7" x14ac:dyDescent="0.3">
      <c r="D13" s="87" t="s">
        <v>130</v>
      </c>
      <c r="E13" s="152">
        <v>0.95</v>
      </c>
      <c r="F13" s="89">
        <v>0.95</v>
      </c>
    </row>
    <row r="14" spans="4:7" ht="15" thickBot="1" x14ac:dyDescent="0.35">
      <c r="D14" s="88" t="s">
        <v>131</v>
      </c>
      <c r="E14" s="153">
        <f ca="1">_xlfn.NORM.INV(1-E13,E6,E3)</f>
        <v>220456.96407747921</v>
      </c>
      <c r="F14" s="92">
        <f ca="1">_xlfn.NORM.INV(1-F13,F6,F3)</f>
        <v>7.9067457687502882E-2</v>
      </c>
    </row>
    <row r="17" spans="3:7" ht="28.2" thickBot="1" x14ac:dyDescent="0.35">
      <c r="C17" s="160" t="s">
        <v>77</v>
      </c>
      <c r="D17" s="160" t="s">
        <v>132</v>
      </c>
      <c r="E17" s="160" t="s">
        <v>133</v>
      </c>
      <c r="F17" s="160" t="s">
        <v>134</v>
      </c>
      <c r="G17" s="160" t="s">
        <v>135</v>
      </c>
    </row>
    <row r="18" spans="3:7" x14ac:dyDescent="0.3">
      <c r="C18" s="73">
        <v>0</v>
      </c>
      <c r="D18" s="73"/>
      <c r="E18" s="74">
        <f ca="1">MROUND(MIN('MC-Simulation'!C55:ALP55),5000)</f>
        <v>10000</v>
      </c>
      <c r="F18" s="75">
        <f t="array" aca="1" ref="F18:F30" ca="1">FREQUENCY('MC-Simulation'!D55:ALP55,'Frequency Chart'!E18:E30)</f>
        <v>0</v>
      </c>
      <c r="G18" s="169">
        <f t="shared" ref="G18:G28" ca="1" si="0">F18/SUM(F$18:F$30)+G19</f>
        <v>1</v>
      </c>
    </row>
    <row r="19" spans="3:7" x14ac:dyDescent="0.3">
      <c r="C19" s="73">
        <f>C18+1</f>
        <v>1</v>
      </c>
      <c r="D19" s="77">
        <f ca="1">E19-E18</f>
        <v>100000</v>
      </c>
      <c r="E19" s="78">
        <f ca="1">MROUND(E18+($E$30-$E$18)/$C$30,5000)</f>
        <v>110000</v>
      </c>
      <c r="F19" s="75">
        <f ca="1"/>
        <v>10</v>
      </c>
      <c r="G19" s="169">
        <f t="shared" ca="1" si="0"/>
        <v>1</v>
      </c>
    </row>
    <row r="20" spans="3:7" x14ac:dyDescent="0.3">
      <c r="C20" s="73">
        <f t="shared" ref="C20:C30" si="1">C19+1</f>
        <v>2</v>
      </c>
      <c r="D20" s="77">
        <f ca="1">E20-E19</f>
        <v>100000</v>
      </c>
      <c r="E20" s="78">
        <f t="shared" ref="E20:E29" ca="1" si="2">MROUND(E19+($E$30-$E$18)/$C$30,5000)</f>
        <v>210000</v>
      </c>
      <c r="F20" s="75">
        <f ca="1"/>
        <v>40</v>
      </c>
      <c r="G20" s="169">
        <f t="shared" ca="1" si="0"/>
        <v>0.99</v>
      </c>
    </row>
    <row r="21" spans="3:7" x14ac:dyDescent="0.3">
      <c r="C21" s="73">
        <f t="shared" si="1"/>
        <v>3</v>
      </c>
      <c r="D21" s="77">
        <f t="shared" ref="D21:D30" ca="1" si="3">E21-E20</f>
        <v>100000</v>
      </c>
      <c r="E21" s="78">
        <f t="shared" ca="1" si="2"/>
        <v>310000</v>
      </c>
      <c r="F21" s="75">
        <f ca="1"/>
        <v>63</v>
      </c>
      <c r="G21" s="169">
        <f t="shared" ca="1" si="0"/>
        <v>0.95</v>
      </c>
    </row>
    <row r="22" spans="3:7" x14ac:dyDescent="0.3">
      <c r="C22" s="73">
        <f t="shared" si="1"/>
        <v>4</v>
      </c>
      <c r="D22" s="77">
        <f t="shared" ca="1" si="3"/>
        <v>100000</v>
      </c>
      <c r="E22" s="78">
        <f t="shared" ca="1" si="2"/>
        <v>410000</v>
      </c>
      <c r="F22" s="75">
        <f ca="1"/>
        <v>89</v>
      </c>
      <c r="G22" s="169">
        <f t="shared" ca="1" si="0"/>
        <v>0.88700000000000001</v>
      </c>
    </row>
    <row r="23" spans="3:7" x14ac:dyDescent="0.3">
      <c r="C23" s="73">
        <f t="shared" si="1"/>
        <v>5</v>
      </c>
      <c r="D23" s="77">
        <f t="shared" ca="1" si="3"/>
        <v>100000</v>
      </c>
      <c r="E23" s="78">
        <f t="shared" ca="1" si="2"/>
        <v>510000</v>
      </c>
      <c r="F23" s="75">
        <f ca="1"/>
        <v>149</v>
      </c>
      <c r="G23" s="169">
        <f t="shared" ca="1" si="0"/>
        <v>0.79800000000000004</v>
      </c>
    </row>
    <row r="24" spans="3:7" x14ac:dyDescent="0.3">
      <c r="C24" s="73">
        <f t="shared" si="1"/>
        <v>6</v>
      </c>
      <c r="D24" s="77">
        <f t="shared" ca="1" si="3"/>
        <v>100000</v>
      </c>
      <c r="E24" s="78">
        <f t="shared" ca="1" si="2"/>
        <v>610000</v>
      </c>
      <c r="F24" s="75">
        <f ca="1"/>
        <v>142</v>
      </c>
      <c r="G24" s="169">
        <f t="shared" ca="1" si="0"/>
        <v>0.64900000000000002</v>
      </c>
    </row>
    <row r="25" spans="3:7" x14ac:dyDescent="0.3">
      <c r="C25" s="73">
        <f t="shared" si="1"/>
        <v>7</v>
      </c>
      <c r="D25" s="77">
        <f t="shared" ca="1" si="3"/>
        <v>100000</v>
      </c>
      <c r="E25" s="78">
        <f t="shared" ca="1" si="2"/>
        <v>710000</v>
      </c>
      <c r="F25" s="75">
        <f ca="1"/>
        <v>134</v>
      </c>
      <c r="G25" s="169">
        <f t="shared" ca="1" si="0"/>
        <v>0.50700000000000001</v>
      </c>
    </row>
    <row r="26" spans="3:7" x14ac:dyDescent="0.3">
      <c r="C26" s="73">
        <f t="shared" si="1"/>
        <v>8</v>
      </c>
      <c r="D26" s="77">
        <f t="shared" ca="1" si="3"/>
        <v>100000</v>
      </c>
      <c r="E26" s="78">
        <f t="shared" ca="1" si="2"/>
        <v>810000</v>
      </c>
      <c r="F26" s="75">
        <f ca="1"/>
        <v>143</v>
      </c>
      <c r="G26" s="169">
        <f t="shared" ca="1" si="0"/>
        <v>0.373</v>
      </c>
    </row>
    <row r="27" spans="3:7" x14ac:dyDescent="0.3">
      <c r="C27" s="73">
        <f t="shared" si="1"/>
        <v>9</v>
      </c>
      <c r="D27" s="77">
        <f t="shared" ca="1" si="3"/>
        <v>100000</v>
      </c>
      <c r="E27" s="78">
        <f t="shared" ca="1" si="2"/>
        <v>910000</v>
      </c>
      <c r="F27" s="75">
        <f ca="1"/>
        <v>109</v>
      </c>
      <c r="G27" s="169">
        <f t="shared" ca="1" si="0"/>
        <v>0.22999999999999998</v>
      </c>
    </row>
    <row r="28" spans="3:7" x14ac:dyDescent="0.3">
      <c r="C28" s="73">
        <f t="shared" si="1"/>
        <v>10</v>
      </c>
      <c r="D28" s="77">
        <f t="shared" ca="1" si="3"/>
        <v>100000</v>
      </c>
      <c r="E28" s="78">
        <f t="shared" ca="1" si="2"/>
        <v>1010000</v>
      </c>
      <c r="F28" s="75">
        <f ca="1"/>
        <v>75</v>
      </c>
      <c r="G28" s="169">
        <f t="shared" ca="1" si="0"/>
        <v>0.121</v>
      </c>
    </row>
    <row r="29" spans="3:7" x14ac:dyDescent="0.3">
      <c r="C29" s="73">
        <f t="shared" si="1"/>
        <v>11</v>
      </c>
      <c r="D29" s="77">
        <f t="shared" ca="1" si="3"/>
        <v>100000</v>
      </c>
      <c r="E29" s="78">
        <f t="shared" ca="1" si="2"/>
        <v>1110000</v>
      </c>
      <c r="F29" s="75">
        <f ca="1"/>
        <v>36</v>
      </c>
      <c r="G29" s="170">
        <f ca="1">F29/SUM(F$18:F$30)+G30</f>
        <v>4.5999999999999999E-2</v>
      </c>
    </row>
    <row r="30" spans="3:7" ht="15" thickBot="1" x14ac:dyDescent="0.35">
      <c r="C30" s="79">
        <f t="shared" si="1"/>
        <v>12</v>
      </c>
      <c r="D30" s="80">
        <f t="shared" ca="1" si="3"/>
        <v>110000</v>
      </c>
      <c r="E30" s="81">
        <f ca="1">MROUND(MAX('MC-Simulation'!D55:ALP55),5000)</f>
        <v>1220000</v>
      </c>
      <c r="F30" s="76">
        <f ca="1"/>
        <v>10</v>
      </c>
      <c r="G30" s="171">
        <f ca="1">F30/SUM(F$18:F$30)</f>
        <v>0.01</v>
      </c>
    </row>
    <row r="31" spans="3:7" x14ac:dyDescent="0.3">
      <c r="C31" s="73"/>
      <c r="D31" s="77"/>
      <c r="E31" s="73"/>
      <c r="F31" s="82">
        <f ca="1">SUM(F18:F30)</f>
        <v>1000</v>
      </c>
      <c r="G31" s="83"/>
    </row>
    <row r="35" spans="3:7" ht="28.2" thickBot="1" x14ac:dyDescent="0.35">
      <c r="C35" s="160" t="s">
        <v>77</v>
      </c>
      <c r="D35" s="160" t="s">
        <v>132</v>
      </c>
      <c r="E35" s="160" t="s">
        <v>103</v>
      </c>
      <c r="F35" s="160" t="s">
        <v>134</v>
      </c>
      <c r="G35" s="160" t="s">
        <v>135</v>
      </c>
    </row>
    <row r="36" spans="3:7" x14ac:dyDescent="0.3">
      <c r="C36" s="73">
        <v>0</v>
      </c>
      <c r="D36" s="73"/>
      <c r="E36" s="155">
        <f ca="1">MIN('MC-Simulation'!C66:ALP66)</f>
        <v>3.4760022560717786E-2</v>
      </c>
      <c r="F36" s="157">
        <f t="array" aca="1" ref="F36:F48" ca="1">FREQUENCY('MC-Simulation'!D66:ALP66,'Frequency Chart'!E36:E48)</f>
        <v>1</v>
      </c>
      <c r="G36" s="169">
        <f t="shared" ref="G36:G46" ca="1" si="4">F36/SUM(F$18:F$30)+G37</f>
        <v>1.0009999999999999</v>
      </c>
    </row>
    <row r="37" spans="3:7" x14ac:dyDescent="0.3">
      <c r="C37" s="73">
        <f>C36+1</f>
        <v>1</v>
      </c>
      <c r="D37" s="84">
        <f ca="1">E37-E36</f>
        <v>1.9076208834658333E-2</v>
      </c>
      <c r="E37" s="155">
        <f ca="1">E36+($E$48-$E$36)/$C$48</f>
        <v>5.3836231395376119E-2</v>
      </c>
      <c r="F37" s="157">
        <f ca="1"/>
        <v>8</v>
      </c>
      <c r="G37" s="169">
        <f t="shared" ca="1" si="4"/>
        <v>1</v>
      </c>
    </row>
    <row r="38" spans="3:7" x14ac:dyDescent="0.3">
      <c r="C38" s="73">
        <f t="shared" ref="C38:C48" si="5">C37+1</f>
        <v>2</v>
      </c>
      <c r="D38" s="84">
        <f ca="1">E38-E37</f>
        <v>1.907620883465834E-2</v>
      </c>
      <c r="E38" s="155">
        <f t="shared" ref="E38:E47" ca="1" si="6">E37+($E$48-$E$36)/$C$48</f>
        <v>7.2912440230034459E-2</v>
      </c>
      <c r="F38" s="157">
        <f ca="1"/>
        <v>35</v>
      </c>
      <c r="G38" s="169">
        <f t="shared" ca="1" si="4"/>
        <v>0.9920000000000001</v>
      </c>
    </row>
    <row r="39" spans="3:7" x14ac:dyDescent="0.3">
      <c r="C39" s="73">
        <f t="shared" si="5"/>
        <v>3</v>
      </c>
      <c r="D39" s="84">
        <f t="shared" ref="D39:D48" ca="1" si="7">E39-E38</f>
        <v>1.907620883465834E-2</v>
      </c>
      <c r="E39" s="155">
        <f t="shared" ca="1" si="6"/>
        <v>9.1988649064692798E-2</v>
      </c>
      <c r="F39" s="157">
        <f ca="1"/>
        <v>53</v>
      </c>
      <c r="G39" s="169">
        <f t="shared" ca="1" si="4"/>
        <v>0.95700000000000007</v>
      </c>
    </row>
    <row r="40" spans="3:7" x14ac:dyDescent="0.3">
      <c r="C40" s="73">
        <f t="shared" si="5"/>
        <v>4</v>
      </c>
      <c r="D40" s="84">
        <f t="shared" ca="1" si="7"/>
        <v>1.907620883465834E-2</v>
      </c>
      <c r="E40" s="155">
        <f t="shared" ca="1" si="6"/>
        <v>0.11106485789935114</v>
      </c>
      <c r="F40" s="157">
        <f ca="1"/>
        <v>81</v>
      </c>
      <c r="G40" s="169">
        <f t="shared" ca="1" si="4"/>
        <v>0.90400000000000003</v>
      </c>
    </row>
    <row r="41" spans="3:7" x14ac:dyDescent="0.3">
      <c r="C41" s="73">
        <f t="shared" si="5"/>
        <v>5</v>
      </c>
      <c r="D41" s="84">
        <f t="shared" ca="1" si="7"/>
        <v>1.9076208834658326E-2</v>
      </c>
      <c r="E41" s="155">
        <f t="shared" ca="1" si="6"/>
        <v>0.13014106673400946</v>
      </c>
      <c r="F41" s="157">
        <f ca="1"/>
        <v>140</v>
      </c>
      <c r="G41" s="169">
        <f t="shared" ca="1" si="4"/>
        <v>0.82300000000000006</v>
      </c>
    </row>
    <row r="42" spans="3:7" x14ac:dyDescent="0.3">
      <c r="C42" s="73">
        <f t="shared" si="5"/>
        <v>6</v>
      </c>
      <c r="D42" s="84">
        <f t="shared" ca="1" si="7"/>
        <v>1.9076208834658326E-2</v>
      </c>
      <c r="E42" s="155">
        <f t="shared" ca="1" si="6"/>
        <v>0.14921727556866779</v>
      </c>
      <c r="F42" s="157">
        <f ca="1"/>
        <v>140</v>
      </c>
      <c r="G42" s="169">
        <f t="shared" ca="1" si="4"/>
        <v>0.68300000000000005</v>
      </c>
    </row>
    <row r="43" spans="3:7" x14ac:dyDescent="0.3">
      <c r="C43" s="73">
        <f t="shared" si="5"/>
        <v>7</v>
      </c>
      <c r="D43" s="84">
        <f t="shared" ca="1" si="7"/>
        <v>1.9076208834658326E-2</v>
      </c>
      <c r="E43" s="155">
        <f t="shared" ca="1" si="6"/>
        <v>0.16829348440332612</v>
      </c>
      <c r="F43" s="157">
        <f ca="1"/>
        <v>143</v>
      </c>
      <c r="G43" s="169">
        <f t="shared" ca="1" si="4"/>
        <v>0.54300000000000004</v>
      </c>
    </row>
    <row r="44" spans="3:7" x14ac:dyDescent="0.3">
      <c r="C44" s="73">
        <f t="shared" si="5"/>
        <v>8</v>
      </c>
      <c r="D44" s="84">
        <f t="shared" ca="1" si="7"/>
        <v>1.9076208834658326E-2</v>
      </c>
      <c r="E44" s="155">
        <f t="shared" ca="1" si="6"/>
        <v>0.18736969323798444</v>
      </c>
      <c r="F44" s="157">
        <f ca="1"/>
        <v>142</v>
      </c>
      <c r="G44" s="169">
        <f t="shared" ca="1" si="4"/>
        <v>0.4</v>
      </c>
    </row>
    <row r="45" spans="3:7" x14ac:dyDescent="0.3">
      <c r="C45" s="73">
        <f t="shared" si="5"/>
        <v>9</v>
      </c>
      <c r="D45" s="84">
        <f t="shared" ca="1" si="7"/>
        <v>1.9076208834658326E-2</v>
      </c>
      <c r="E45" s="155">
        <f t="shared" ca="1" si="6"/>
        <v>0.20644590207264277</v>
      </c>
      <c r="F45" s="157">
        <f ca="1"/>
        <v>123</v>
      </c>
      <c r="G45" s="169">
        <f t="shared" ca="1" si="4"/>
        <v>0.25800000000000001</v>
      </c>
    </row>
    <row r="46" spans="3:7" x14ac:dyDescent="0.3">
      <c r="C46" s="73">
        <f t="shared" si="5"/>
        <v>10</v>
      </c>
      <c r="D46" s="84">
        <f t="shared" ca="1" si="7"/>
        <v>1.9076208834658326E-2</v>
      </c>
      <c r="E46" s="155">
        <f t="shared" ca="1" si="6"/>
        <v>0.22552211090730109</v>
      </c>
      <c r="F46" s="157">
        <f ca="1"/>
        <v>85</v>
      </c>
      <c r="G46" s="169">
        <f t="shared" ca="1" si="4"/>
        <v>0.13500000000000001</v>
      </c>
    </row>
    <row r="47" spans="3:7" x14ac:dyDescent="0.3">
      <c r="C47" s="73">
        <f t="shared" si="5"/>
        <v>11</v>
      </c>
      <c r="D47" s="85">
        <f t="shared" ca="1" si="7"/>
        <v>1.9076208834658326E-2</v>
      </c>
      <c r="E47" s="155">
        <f t="shared" ca="1" si="6"/>
        <v>0.24459831974195942</v>
      </c>
      <c r="F47" s="158">
        <f ca="1"/>
        <v>39</v>
      </c>
      <c r="G47" s="170">
        <f ca="1">F47/SUM(F$18:F$30)+G48</f>
        <v>0.05</v>
      </c>
    </row>
    <row r="48" spans="3:7" ht="15" thickBot="1" x14ac:dyDescent="0.35">
      <c r="C48" s="79">
        <f t="shared" si="5"/>
        <v>12</v>
      </c>
      <c r="D48" s="86">
        <f t="shared" ca="1" si="7"/>
        <v>1.9076208834658409E-2</v>
      </c>
      <c r="E48" s="156">
        <f ca="1">MAX('MC-Simulation'!D66:ALP66)</f>
        <v>0.26367452857661783</v>
      </c>
      <c r="F48" s="159">
        <f ca="1"/>
        <v>11</v>
      </c>
      <c r="G48" s="171">
        <f ca="1">F48/SUM(F$18:F$30)</f>
        <v>1.0999999999999999E-2</v>
      </c>
    </row>
    <row r="49" spans="3:7" x14ac:dyDescent="0.3">
      <c r="C49" s="73"/>
      <c r="D49" s="77"/>
      <c r="E49" s="73"/>
      <c r="F49" s="82">
        <f ca="1">SUM(F36:F48)</f>
        <v>1001</v>
      </c>
      <c r="G49" s="83"/>
    </row>
  </sheetData>
  <conditionalFormatting sqref="E18:E30">
    <cfRule type="cellIs" dxfId="3" priority="39" operator="equal">
      <formula>#REF!</formula>
    </cfRule>
  </conditionalFormatting>
  <conditionalFormatting sqref="E36">
    <cfRule type="cellIs" dxfId="2" priority="2" operator="equal">
      <formula>#REF!</formula>
    </cfRule>
  </conditionalFormatting>
  <conditionalFormatting sqref="E37:E47">
    <cfRule type="cellIs" dxfId="1" priority="3" operator="equal">
      <formula>#REF!</formula>
    </cfRule>
  </conditionalFormatting>
  <conditionalFormatting sqref="E48">
    <cfRule type="cellIs" dxfId="0" priority="1" operator="equal">
      <formula>#REF!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B3D62-AE1D-4E62-BEB4-BB0BA2C78C9E}">
  <dimension ref="A1:AC59"/>
  <sheetViews>
    <sheetView topLeftCell="N36" workbookViewId="0">
      <selection activeCell="S53" sqref="S53"/>
    </sheetView>
  </sheetViews>
  <sheetFormatPr defaultRowHeight="13.8" x14ac:dyDescent="0.25"/>
  <cols>
    <col min="1" max="1" width="8.44140625" style="195" bestFit="1" customWidth="1"/>
    <col min="2" max="2" width="34" style="195" bestFit="1" customWidth="1"/>
    <col min="3" max="3" width="12.21875" style="195" bestFit="1" customWidth="1"/>
    <col min="4" max="7" width="11.44140625" style="195" bestFit="1" customWidth="1"/>
    <col min="8" max="8" width="12.21875" style="195" bestFit="1" customWidth="1"/>
    <col min="9" max="24" width="13.109375" style="195" bestFit="1" customWidth="1"/>
    <col min="25" max="27" width="12.21875" style="195" bestFit="1" customWidth="1"/>
    <col min="28" max="29" width="14.21875" style="195" bestFit="1" customWidth="1"/>
    <col min="30" max="30" width="15.6640625" style="195" bestFit="1" customWidth="1"/>
    <col min="31" max="1999" width="8.88671875" style="195"/>
    <col min="2000" max="2000" width="2.44140625" style="195" customWidth="1"/>
    <col min="2001" max="16384" width="8.88671875" style="195"/>
  </cols>
  <sheetData>
    <row r="1" spans="1:29" ht="14.4" thickBot="1" x14ac:dyDescent="0.3"/>
    <row r="2" spans="1:29" ht="14.4" thickBot="1" x14ac:dyDescent="0.3">
      <c r="A2" s="315"/>
      <c r="B2" s="316" t="s">
        <v>149</v>
      </c>
      <c r="C2" s="317" cm="1">
        <f t="array" ref="C2:AA2">_xlfn.SEQUENCE(1,25,0)</f>
        <v>0</v>
      </c>
      <c r="D2" s="317">
        <v>1</v>
      </c>
      <c r="E2" s="317">
        <v>2</v>
      </c>
      <c r="F2" s="317">
        <v>3</v>
      </c>
      <c r="G2" s="317">
        <v>4</v>
      </c>
      <c r="H2" s="317">
        <v>5</v>
      </c>
      <c r="I2" s="317">
        <v>6</v>
      </c>
      <c r="J2" s="317">
        <v>7</v>
      </c>
      <c r="K2" s="317">
        <v>8</v>
      </c>
      <c r="L2" s="317">
        <v>9</v>
      </c>
      <c r="M2" s="317">
        <v>10</v>
      </c>
      <c r="N2" s="317">
        <v>11</v>
      </c>
      <c r="O2" s="317">
        <v>12</v>
      </c>
      <c r="P2" s="317">
        <v>13</v>
      </c>
      <c r="Q2" s="317">
        <v>14</v>
      </c>
      <c r="R2" s="317">
        <v>15</v>
      </c>
      <c r="S2" s="317">
        <v>16</v>
      </c>
      <c r="T2" s="317">
        <v>17</v>
      </c>
      <c r="U2" s="317">
        <v>18</v>
      </c>
      <c r="V2" s="317">
        <v>19</v>
      </c>
      <c r="W2" s="317">
        <v>20</v>
      </c>
      <c r="X2" s="317">
        <v>21</v>
      </c>
      <c r="Y2" s="317">
        <v>22</v>
      </c>
      <c r="Z2" s="317">
        <v>23</v>
      </c>
      <c r="AA2" s="317">
        <v>24</v>
      </c>
      <c r="AB2" s="353" t="s">
        <v>79</v>
      </c>
    </row>
    <row r="3" spans="1:29" x14ac:dyDescent="0.25">
      <c r="A3" s="318">
        <v>0.9</v>
      </c>
      <c r="B3" s="195" t="str">
        <f>Calculator!C28</f>
        <v>საცხოვრებელი</v>
      </c>
      <c r="C3" s="319">
        <v>0</v>
      </c>
      <c r="D3" s="320" cm="1">
        <f t="array" ref="D3">Calculator!E28*A3/MAX(_xlfn.ANCHORARRAY($C$2)-1)</f>
        <v>197.21739130434781</v>
      </c>
      <c r="E3" s="320">
        <f>D3</f>
        <v>197.21739130434781</v>
      </c>
      <c r="F3" s="320">
        <f t="shared" ref="F3:Z3" si="0">E3</f>
        <v>197.21739130434781</v>
      </c>
      <c r="G3" s="320">
        <f t="shared" si="0"/>
        <v>197.21739130434781</v>
      </c>
      <c r="H3" s="320">
        <f t="shared" si="0"/>
        <v>197.21739130434781</v>
      </c>
      <c r="I3" s="320">
        <f t="shared" si="0"/>
        <v>197.21739130434781</v>
      </c>
      <c r="J3" s="320">
        <f t="shared" si="0"/>
        <v>197.21739130434781</v>
      </c>
      <c r="K3" s="320">
        <f t="shared" si="0"/>
        <v>197.21739130434781</v>
      </c>
      <c r="L3" s="320">
        <f t="shared" si="0"/>
        <v>197.21739130434781</v>
      </c>
      <c r="M3" s="320">
        <f t="shared" si="0"/>
        <v>197.21739130434781</v>
      </c>
      <c r="N3" s="320">
        <f t="shared" si="0"/>
        <v>197.21739130434781</v>
      </c>
      <c r="O3" s="320">
        <f t="shared" si="0"/>
        <v>197.21739130434781</v>
      </c>
      <c r="P3" s="320">
        <f t="shared" si="0"/>
        <v>197.21739130434781</v>
      </c>
      <c r="Q3" s="320">
        <f t="shared" si="0"/>
        <v>197.21739130434781</v>
      </c>
      <c r="R3" s="320">
        <f t="shared" si="0"/>
        <v>197.21739130434781</v>
      </c>
      <c r="S3" s="320">
        <f t="shared" si="0"/>
        <v>197.21739130434781</v>
      </c>
      <c r="T3" s="320">
        <f t="shared" si="0"/>
        <v>197.21739130434781</v>
      </c>
      <c r="U3" s="320">
        <f t="shared" si="0"/>
        <v>197.21739130434781</v>
      </c>
      <c r="V3" s="320">
        <f t="shared" si="0"/>
        <v>197.21739130434781</v>
      </c>
      <c r="W3" s="320">
        <f t="shared" si="0"/>
        <v>197.21739130434781</v>
      </c>
      <c r="X3" s="320">
        <f t="shared" si="0"/>
        <v>197.21739130434781</v>
      </c>
      <c r="Y3" s="320">
        <f t="shared" si="0"/>
        <v>197.21739130434781</v>
      </c>
      <c r="Z3" s="320">
        <f t="shared" si="0"/>
        <v>197.21739130434781</v>
      </c>
      <c r="AA3" s="320">
        <f>Calculator!E28-SUM(D3:Z3)</f>
        <v>503.99999999999909</v>
      </c>
      <c r="AB3" s="354">
        <f>SUM(C3:AA3)</f>
        <v>5040</v>
      </c>
      <c r="AC3" s="251">
        <f>AA3/AB3</f>
        <v>9.9999999999999825E-2</v>
      </c>
    </row>
    <row r="4" spans="1:29" x14ac:dyDescent="0.25">
      <c r="A4" s="203"/>
      <c r="B4" s="195" t="str">
        <f>Calculator!C29</f>
        <v>საოფისე</v>
      </c>
      <c r="C4" s="319">
        <v>0</v>
      </c>
      <c r="D4" s="320">
        <v>0</v>
      </c>
      <c r="E4" s="320">
        <v>0</v>
      </c>
      <c r="F4" s="320">
        <v>0</v>
      </c>
      <c r="G4" s="320">
        <v>0</v>
      </c>
      <c r="H4" s="320">
        <v>0</v>
      </c>
      <c r="I4" s="320">
        <v>0</v>
      </c>
      <c r="J4" s="320">
        <v>0</v>
      </c>
      <c r="K4" s="320">
        <v>0</v>
      </c>
      <c r="L4" s="320">
        <v>0</v>
      </c>
      <c r="M4" s="320">
        <v>0</v>
      </c>
      <c r="N4" s="320">
        <v>0</v>
      </c>
      <c r="O4" s="320">
        <v>0</v>
      </c>
      <c r="P4" s="320">
        <v>0</v>
      </c>
      <c r="Q4" s="320">
        <v>0</v>
      </c>
      <c r="R4" s="320">
        <v>0</v>
      </c>
      <c r="S4" s="320">
        <v>0</v>
      </c>
      <c r="T4" s="320">
        <v>0</v>
      </c>
      <c r="U4" s="320">
        <v>0</v>
      </c>
      <c r="V4" s="320">
        <v>0</v>
      </c>
      <c r="W4" s="320">
        <v>0</v>
      </c>
      <c r="X4" s="320">
        <v>0</v>
      </c>
      <c r="Y4" s="320">
        <v>0</v>
      </c>
      <c r="Z4" s="320">
        <v>0</v>
      </c>
      <c r="AA4" s="319">
        <f>Calculator!E29</f>
        <v>630</v>
      </c>
      <c r="AB4" s="354">
        <f t="shared" ref="AB4:AB7" si="1">SUM(C4:AA4)</f>
        <v>630</v>
      </c>
    </row>
    <row r="5" spans="1:29" x14ac:dyDescent="0.25">
      <c r="A5" s="321">
        <v>0</v>
      </c>
      <c r="B5" s="195" t="str">
        <f>Calculator!C30</f>
        <v>სავაჭრო</v>
      </c>
      <c r="C5" s="319">
        <v>0</v>
      </c>
      <c r="D5" s="319">
        <v>0</v>
      </c>
      <c r="E5" s="319">
        <v>0</v>
      </c>
      <c r="F5" s="319">
        <v>0</v>
      </c>
      <c r="G5" s="319">
        <v>0</v>
      </c>
      <c r="H5" s="319">
        <v>0</v>
      </c>
      <c r="I5" s="319">
        <v>0</v>
      </c>
      <c r="J5" s="319">
        <v>0</v>
      </c>
      <c r="K5" s="319">
        <v>0</v>
      </c>
      <c r="L5" s="319">
        <v>0</v>
      </c>
      <c r="M5" s="319">
        <v>0</v>
      </c>
      <c r="N5" s="319">
        <v>0</v>
      </c>
      <c r="O5" s="319">
        <v>0</v>
      </c>
      <c r="P5" s="319">
        <v>0</v>
      </c>
      <c r="Q5" s="319">
        <v>0</v>
      </c>
      <c r="R5" s="319">
        <v>0</v>
      </c>
      <c r="S5" s="319">
        <v>0</v>
      </c>
      <c r="T5" s="319">
        <v>0</v>
      </c>
      <c r="U5" s="319">
        <v>0</v>
      </c>
      <c r="V5" s="319">
        <v>0</v>
      </c>
      <c r="W5" s="319">
        <v>0</v>
      </c>
      <c r="X5" s="319">
        <v>0</v>
      </c>
      <c r="Y5" s="319">
        <v>0</v>
      </c>
      <c r="Z5" s="319">
        <v>0</v>
      </c>
      <c r="AA5" s="319">
        <f>Calculator!E30</f>
        <v>629.99999999999966</v>
      </c>
      <c r="AB5" s="354">
        <f t="shared" si="1"/>
        <v>629.99999999999966</v>
      </c>
    </row>
    <row r="6" spans="1:29" x14ac:dyDescent="0.25">
      <c r="A6" s="321">
        <v>0.9</v>
      </c>
      <c r="B6" s="195" t="str">
        <f>Calculator!C31</f>
        <v>საზაფხულო</v>
      </c>
      <c r="C6" s="319">
        <v>0</v>
      </c>
      <c r="D6" s="320" cm="1">
        <f t="array" ref="D6">Calculator!E31*$A$6/MAX(_xlfn.ANCHORARRAY($C$2)-1)</f>
        <v>36.978260869565219</v>
      </c>
      <c r="E6" s="320">
        <f>D6</f>
        <v>36.978260869565219</v>
      </c>
      <c r="F6" s="320">
        <f t="shared" ref="F6:Z6" si="2">E6</f>
        <v>36.978260869565219</v>
      </c>
      <c r="G6" s="320">
        <f t="shared" si="2"/>
        <v>36.978260869565219</v>
      </c>
      <c r="H6" s="320">
        <f t="shared" si="2"/>
        <v>36.978260869565219</v>
      </c>
      <c r="I6" s="320">
        <f t="shared" si="2"/>
        <v>36.978260869565219</v>
      </c>
      <c r="J6" s="320">
        <f t="shared" si="2"/>
        <v>36.978260869565219</v>
      </c>
      <c r="K6" s="320">
        <f t="shared" si="2"/>
        <v>36.978260869565219</v>
      </c>
      <c r="L6" s="320">
        <f t="shared" si="2"/>
        <v>36.978260869565219</v>
      </c>
      <c r="M6" s="320">
        <f t="shared" si="2"/>
        <v>36.978260869565219</v>
      </c>
      <c r="N6" s="320">
        <f t="shared" si="2"/>
        <v>36.978260869565219</v>
      </c>
      <c r="O6" s="320">
        <f t="shared" si="2"/>
        <v>36.978260869565219</v>
      </c>
      <c r="P6" s="320">
        <f t="shared" si="2"/>
        <v>36.978260869565219</v>
      </c>
      <c r="Q6" s="320">
        <f t="shared" si="2"/>
        <v>36.978260869565219</v>
      </c>
      <c r="R6" s="320">
        <f t="shared" si="2"/>
        <v>36.978260869565219</v>
      </c>
      <c r="S6" s="320">
        <f t="shared" si="2"/>
        <v>36.978260869565219</v>
      </c>
      <c r="T6" s="320">
        <f t="shared" si="2"/>
        <v>36.978260869565219</v>
      </c>
      <c r="U6" s="320">
        <f t="shared" si="2"/>
        <v>36.978260869565219</v>
      </c>
      <c r="V6" s="320">
        <f t="shared" si="2"/>
        <v>36.978260869565219</v>
      </c>
      <c r="W6" s="320">
        <f t="shared" si="2"/>
        <v>36.978260869565219</v>
      </c>
      <c r="X6" s="320">
        <f t="shared" si="2"/>
        <v>36.978260869565219</v>
      </c>
      <c r="Y6" s="320">
        <f t="shared" si="2"/>
        <v>36.978260869565219</v>
      </c>
      <c r="Z6" s="320">
        <f t="shared" si="2"/>
        <v>36.978260869565219</v>
      </c>
      <c r="AA6" s="320">
        <f>Calculator!E31-SUM(D6:Z6)</f>
        <v>94.499999999999545</v>
      </c>
      <c r="AB6" s="354">
        <f t="shared" si="1"/>
        <v>945</v>
      </c>
    </row>
    <row r="7" spans="1:29" ht="14.4" thickBot="1" x14ac:dyDescent="0.3">
      <c r="A7" s="322">
        <v>0</v>
      </c>
      <c r="B7" s="196" t="str">
        <f>Calculator!C32</f>
        <v>ავტოსადგომი</v>
      </c>
      <c r="C7" s="323">
        <v>0</v>
      </c>
      <c r="D7" s="324">
        <f>Calculator!E32*$A$7/MAX(_xlfn.ANCHORARRAY($C$2))</f>
        <v>0</v>
      </c>
      <c r="E7" s="324">
        <f>D7</f>
        <v>0</v>
      </c>
      <c r="F7" s="324">
        <f t="shared" ref="F7:Z7" si="3">E7</f>
        <v>0</v>
      </c>
      <c r="G7" s="324">
        <f t="shared" si="3"/>
        <v>0</v>
      </c>
      <c r="H7" s="324">
        <f t="shared" si="3"/>
        <v>0</v>
      </c>
      <c r="I7" s="324">
        <f t="shared" si="3"/>
        <v>0</v>
      </c>
      <c r="J7" s="324">
        <f t="shared" si="3"/>
        <v>0</v>
      </c>
      <c r="K7" s="324">
        <f t="shared" si="3"/>
        <v>0</v>
      </c>
      <c r="L7" s="324">
        <f t="shared" si="3"/>
        <v>0</v>
      </c>
      <c r="M7" s="324">
        <f t="shared" si="3"/>
        <v>0</v>
      </c>
      <c r="N7" s="324">
        <f t="shared" si="3"/>
        <v>0</v>
      </c>
      <c r="O7" s="324">
        <f t="shared" si="3"/>
        <v>0</v>
      </c>
      <c r="P7" s="324">
        <f t="shared" si="3"/>
        <v>0</v>
      </c>
      <c r="Q7" s="324">
        <f t="shared" si="3"/>
        <v>0</v>
      </c>
      <c r="R7" s="324">
        <f t="shared" si="3"/>
        <v>0</v>
      </c>
      <c r="S7" s="324">
        <f t="shared" si="3"/>
        <v>0</v>
      </c>
      <c r="T7" s="324">
        <f t="shared" si="3"/>
        <v>0</v>
      </c>
      <c r="U7" s="324">
        <f t="shared" si="3"/>
        <v>0</v>
      </c>
      <c r="V7" s="324">
        <f t="shared" si="3"/>
        <v>0</v>
      </c>
      <c r="W7" s="324">
        <f t="shared" si="3"/>
        <v>0</v>
      </c>
      <c r="X7" s="324">
        <f t="shared" si="3"/>
        <v>0</v>
      </c>
      <c r="Y7" s="324">
        <f t="shared" si="3"/>
        <v>0</v>
      </c>
      <c r="Z7" s="324">
        <f t="shared" si="3"/>
        <v>0</v>
      </c>
      <c r="AA7" s="324">
        <f>Calculator!E32-SUM(D7:Z7)</f>
        <v>45</v>
      </c>
      <c r="AB7" s="355">
        <f t="shared" si="1"/>
        <v>45</v>
      </c>
    </row>
    <row r="8" spans="1:29" ht="14.4" thickBot="1" x14ac:dyDescent="0.3"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356"/>
      <c r="AC8" s="251"/>
    </row>
    <row r="9" spans="1:29" ht="14.4" thickBot="1" x14ac:dyDescent="0.3">
      <c r="A9" s="325">
        <v>2.1761759481295842E-2</v>
      </c>
      <c r="B9" s="316" t="s">
        <v>148</v>
      </c>
      <c r="C9" s="326"/>
      <c r="D9" s="326">
        <v>0</v>
      </c>
      <c r="E9" s="326">
        <v>0</v>
      </c>
      <c r="F9" s="326">
        <v>0</v>
      </c>
      <c r="G9" s="326">
        <v>0</v>
      </c>
      <c r="H9" s="326">
        <v>0</v>
      </c>
      <c r="I9" s="326">
        <v>0</v>
      </c>
      <c r="J9" s="326">
        <f>A9</f>
        <v>2.1761759481295842E-2</v>
      </c>
      <c r="K9" s="326">
        <f>J9+(1%-J9)*(D2)/(6+1)</f>
        <v>2.0081508126825007E-2</v>
      </c>
      <c r="L9" s="326">
        <f>K9+(1%-K9)*(E2)/(6+1)</f>
        <v>1.7201077233446434E-2</v>
      </c>
      <c r="M9" s="326">
        <f t="shared" ref="K9:AA9" si="4">L9+(1%-L9)*(F2)/(6+1)</f>
        <v>1.4114901276255105E-2</v>
      </c>
      <c r="N9" s="326">
        <f t="shared" si="4"/>
        <v>1.1763529118395046E-2</v>
      </c>
      <c r="O9" s="326">
        <f t="shared" si="4"/>
        <v>1.0503865462398584E-2</v>
      </c>
      <c r="P9" s="326">
        <f t="shared" si="4"/>
        <v>1.0071980780342655E-2</v>
      </c>
      <c r="Q9" s="326">
        <f t="shared" si="4"/>
        <v>0.01</v>
      </c>
      <c r="R9" s="326">
        <f t="shared" si="4"/>
        <v>0.01</v>
      </c>
      <c r="S9" s="326">
        <f t="shared" si="4"/>
        <v>0.01</v>
      </c>
      <c r="T9" s="326">
        <f t="shared" si="4"/>
        <v>0.01</v>
      </c>
      <c r="U9" s="326">
        <f t="shared" si="4"/>
        <v>0.01</v>
      </c>
      <c r="V9" s="326">
        <f t="shared" si="4"/>
        <v>0.01</v>
      </c>
      <c r="W9" s="326">
        <f t="shared" si="4"/>
        <v>0.01</v>
      </c>
      <c r="X9" s="326">
        <f t="shared" si="4"/>
        <v>0.01</v>
      </c>
      <c r="Y9" s="326">
        <f t="shared" si="4"/>
        <v>0.01</v>
      </c>
      <c r="Z9" s="326">
        <f t="shared" si="4"/>
        <v>0.01</v>
      </c>
      <c r="AA9" s="326">
        <f t="shared" si="4"/>
        <v>0.01</v>
      </c>
      <c r="AB9" s="357" t="s">
        <v>151</v>
      </c>
    </row>
    <row r="10" spans="1:29" x14ac:dyDescent="0.25">
      <c r="A10" s="396">
        <f>SUMPRODUCT(D10:AA10,D3:AA3)/AB3</f>
        <v>999.99992140154927</v>
      </c>
      <c r="B10" s="201" t="str">
        <f>B3</f>
        <v>საცხოვრებელი</v>
      </c>
      <c r="C10" s="397">
        <v>900</v>
      </c>
      <c r="D10" s="398">
        <f>C10*(1+D9)</f>
        <v>900</v>
      </c>
      <c r="E10" s="398">
        <f t="shared" ref="E10:AA10" si="5">D10*(1+E9)</f>
        <v>900</v>
      </c>
      <c r="F10" s="398">
        <f t="shared" si="5"/>
        <v>900</v>
      </c>
      <c r="G10" s="398">
        <f t="shared" si="5"/>
        <v>900</v>
      </c>
      <c r="H10" s="398">
        <f t="shared" si="5"/>
        <v>900</v>
      </c>
      <c r="I10" s="398">
        <f t="shared" si="5"/>
        <v>900</v>
      </c>
      <c r="J10" s="398">
        <f t="shared" si="5"/>
        <v>919.58558353316619</v>
      </c>
      <c r="K10" s="398">
        <f t="shared" si="5"/>
        <v>938.0522489021987</v>
      </c>
      <c r="L10" s="398">
        <f t="shared" si="5"/>
        <v>954.18775808457349</v>
      </c>
      <c r="M10" s="398">
        <f t="shared" si="5"/>
        <v>967.65602408894847</v>
      </c>
      <c r="N10" s="398">
        <f t="shared" si="5"/>
        <v>979.03907390490917</v>
      </c>
      <c r="O10" s="398">
        <f t="shared" si="5"/>
        <v>989.3227686196376</v>
      </c>
      <c r="P10" s="398">
        <f t="shared" si="5"/>
        <v>999.28720853073003</v>
      </c>
      <c r="Q10" s="398">
        <f t="shared" si="5"/>
        <v>1009.2800806160374</v>
      </c>
      <c r="R10" s="398">
        <f t="shared" si="5"/>
        <v>1019.3728814221978</v>
      </c>
      <c r="S10" s="398">
        <f t="shared" si="5"/>
        <v>1029.5666102364198</v>
      </c>
      <c r="T10" s="398">
        <f t="shared" si="5"/>
        <v>1039.8622763387841</v>
      </c>
      <c r="U10" s="398">
        <f t="shared" si="5"/>
        <v>1050.2608991021721</v>
      </c>
      <c r="V10" s="398">
        <f t="shared" si="5"/>
        <v>1060.7635080931939</v>
      </c>
      <c r="W10" s="398">
        <f t="shared" si="5"/>
        <v>1071.3711431741258</v>
      </c>
      <c r="X10" s="398">
        <f t="shared" si="5"/>
        <v>1082.0848546058671</v>
      </c>
      <c r="Y10" s="398">
        <f t="shared" si="5"/>
        <v>1092.9057031519258</v>
      </c>
      <c r="Z10" s="398">
        <f t="shared" si="5"/>
        <v>1103.834760183445</v>
      </c>
      <c r="AA10" s="398">
        <f t="shared" si="5"/>
        <v>1114.8731077852794</v>
      </c>
      <c r="AB10" s="399">
        <f>A10</f>
        <v>999.99992140154927</v>
      </c>
      <c r="AC10" s="251"/>
    </row>
    <row r="11" spans="1:29" x14ac:dyDescent="0.25">
      <c r="A11" s="327"/>
      <c r="B11" s="400" t="str">
        <f t="shared" ref="B11:B13" si="6">B4</f>
        <v>საოფისე</v>
      </c>
      <c r="C11" s="371">
        <f>Calculator!F29</f>
        <v>1000</v>
      </c>
      <c r="D11" s="328">
        <f>C11</f>
        <v>1000</v>
      </c>
      <c r="E11" s="328">
        <f t="shared" ref="E11" si="7">D11</f>
        <v>1000</v>
      </c>
      <c r="F11" s="328">
        <f t="shared" ref="F11" si="8">E11</f>
        <v>1000</v>
      </c>
      <c r="G11" s="328">
        <f t="shared" ref="G11" si="9">F11</f>
        <v>1000</v>
      </c>
      <c r="H11" s="328">
        <f t="shared" ref="H11" si="10">G11</f>
        <v>1000</v>
      </c>
      <c r="I11" s="328">
        <f t="shared" ref="I11" si="11">H11</f>
        <v>1000</v>
      </c>
      <c r="J11" s="328">
        <f t="shared" ref="J11" si="12">I11</f>
        <v>1000</v>
      </c>
      <c r="K11" s="328">
        <f t="shared" ref="K11" si="13">J11</f>
        <v>1000</v>
      </c>
      <c r="L11" s="328">
        <f t="shared" ref="L11" si="14">K11</f>
        <v>1000</v>
      </c>
      <c r="M11" s="328">
        <f t="shared" ref="M11" si="15">L11</f>
        <v>1000</v>
      </c>
      <c r="N11" s="328">
        <f t="shared" ref="N11" si="16">M11</f>
        <v>1000</v>
      </c>
      <c r="O11" s="328">
        <f t="shared" ref="O11" si="17">N11</f>
        <v>1000</v>
      </c>
      <c r="P11" s="328">
        <f t="shared" ref="P11" si="18">O11</f>
        <v>1000</v>
      </c>
      <c r="Q11" s="328">
        <f t="shared" ref="Q11" si="19">P11</f>
        <v>1000</v>
      </c>
      <c r="R11" s="328">
        <f t="shared" ref="R11" si="20">Q11</f>
        <v>1000</v>
      </c>
      <c r="S11" s="328">
        <f t="shared" ref="S11" si="21">R11</f>
        <v>1000</v>
      </c>
      <c r="T11" s="328">
        <f t="shared" ref="T11" si="22">S11</f>
        <v>1000</v>
      </c>
      <c r="U11" s="328">
        <f t="shared" ref="U11" si="23">T11</f>
        <v>1000</v>
      </c>
      <c r="V11" s="328">
        <f t="shared" ref="V11" si="24">U11</f>
        <v>1000</v>
      </c>
      <c r="W11" s="328">
        <f t="shared" ref="W11" si="25">V11</f>
        <v>1000</v>
      </c>
      <c r="X11" s="328">
        <f t="shared" ref="X11" si="26">W11</f>
        <v>1000</v>
      </c>
      <c r="Y11" s="328">
        <f t="shared" ref="Y11" si="27">X11</f>
        <v>1000</v>
      </c>
      <c r="Z11" s="328">
        <f t="shared" ref="Z11" si="28">Y11</f>
        <v>1000</v>
      </c>
      <c r="AA11" s="328">
        <f t="shared" ref="AA11" si="29">Z11</f>
        <v>1000</v>
      </c>
      <c r="AB11" s="358">
        <f t="shared" ref="AB11" si="30">A11</f>
        <v>0</v>
      </c>
      <c r="AC11" s="251"/>
    </row>
    <row r="12" spans="1:29" x14ac:dyDescent="0.25">
      <c r="A12" s="327">
        <f>SUMPRODUCT(D12:AA12,D5:AA5)/AB5</f>
        <v>1500</v>
      </c>
      <c r="B12" s="400" t="str">
        <f t="shared" si="6"/>
        <v>სავაჭრო</v>
      </c>
      <c r="C12" s="371">
        <f>Calculator!F30</f>
        <v>1500</v>
      </c>
      <c r="D12" s="328">
        <f>C12</f>
        <v>1500</v>
      </c>
      <c r="E12" s="328">
        <f t="shared" ref="E12:AA14" si="31">D12</f>
        <v>1500</v>
      </c>
      <c r="F12" s="328">
        <f t="shared" si="31"/>
        <v>1500</v>
      </c>
      <c r="G12" s="328">
        <f t="shared" si="31"/>
        <v>1500</v>
      </c>
      <c r="H12" s="328">
        <f t="shared" si="31"/>
        <v>1500</v>
      </c>
      <c r="I12" s="328">
        <f t="shared" si="31"/>
        <v>1500</v>
      </c>
      <c r="J12" s="328">
        <f t="shared" si="31"/>
        <v>1500</v>
      </c>
      <c r="K12" s="328">
        <f t="shared" si="31"/>
        <v>1500</v>
      </c>
      <c r="L12" s="328">
        <f t="shared" si="31"/>
        <v>1500</v>
      </c>
      <c r="M12" s="328">
        <f t="shared" si="31"/>
        <v>1500</v>
      </c>
      <c r="N12" s="328">
        <f t="shared" si="31"/>
        <v>1500</v>
      </c>
      <c r="O12" s="328">
        <f t="shared" si="31"/>
        <v>1500</v>
      </c>
      <c r="P12" s="328">
        <f t="shared" si="31"/>
        <v>1500</v>
      </c>
      <c r="Q12" s="328">
        <f t="shared" si="31"/>
        <v>1500</v>
      </c>
      <c r="R12" s="328">
        <f t="shared" si="31"/>
        <v>1500</v>
      </c>
      <c r="S12" s="328">
        <f t="shared" si="31"/>
        <v>1500</v>
      </c>
      <c r="T12" s="328">
        <f t="shared" si="31"/>
        <v>1500</v>
      </c>
      <c r="U12" s="328">
        <f t="shared" si="31"/>
        <v>1500</v>
      </c>
      <c r="V12" s="328">
        <f t="shared" si="31"/>
        <v>1500</v>
      </c>
      <c r="W12" s="328">
        <f t="shared" si="31"/>
        <v>1500</v>
      </c>
      <c r="X12" s="328">
        <f t="shared" si="31"/>
        <v>1500</v>
      </c>
      <c r="Y12" s="328">
        <f t="shared" si="31"/>
        <v>1500</v>
      </c>
      <c r="Z12" s="328">
        <f t="shared" si="31"/>
        <v>1500</v>
      </c>
      <c r="AA12" s="328">
        <f t="shared" si="31"/>
        <v>1500</v>
      </c>
      <c r="AB12" s="358">
        <f t="shared" ref="AB11:AB14" si="32">A12</f>
        <v>1500</v>
      </c>
      <c r="AC12" s="251"/>
    </row>
    <row r="13" spans="1:29" x14ac:dyDescent="0.25">
      <c r="A13" s="327">
        <f>SUMPRODUCT(D13:AA13,D6:AA6)/AB6</f>
        <v>999.99992140154916</v>
      </c>
      <c r="B13" s="400" t="str">
        <f t="shared" si="6"/>
        <v>საზაფხულო</v>
      </c>
      <c r="C13" s="371">
        <f>C10</f>
        <v>900</v>
      </c>
      <c r="D13" s="328">
        <f t="shared" ref="D13:AB13" si="33">D10</f>
        <v>900</v>
      </c>
      <c r="E13" s="328">
        <f t="shared" si="33"/>
        <v>900</v>
      </c>
      <c r="F13" s="328">
        <f t="shared" si="33"/>
        <v>900</v>
      </c>
      <c r="G13" s="328">
        <f t="shared" si="33"/>
        <v>900</v>
      </c>
      <c r="H13" s="328">
        <f t="shared" si="33"/>
        <v>900</v>
      </c>
      <c r="I13" s="328">
        <f t="shared" si="33"/>
        <v>900</v>
      </c>
      <c r="J13" s="328">
        <f t="shared" si="33"/>
        <v>919.58558353316619</v>
      </c>
      <c r="K13" s="328">
        <f t="shared" si="33"/>
        <v>938.0522489021987</v>
      </c>
      <c r="L13" s="328">
        <f t="shared" si="33"/>
        <v>954.18775808457349</v>
      </c>
      <c r="M13" s="328">
        <f t="shared" si="33"/>
        <v>967.65602408894847</v>
      </c>
      <c r="N13" s="328">
        <f t="shared" si="33"/>
        <v>979.03907390490917</v>
      </c>
      <c r="O13" s="328">
        <f t="shared" si="33"/>
        <v>989.3227686196376</v>
      </c>
      <c r="P13" s="328">
        <f t="shared" si="33"/>
        <v>999.28720853073003</v>
      </c>
      <c r="Q13" s="328">
        <f t="shared" si="33"/>
        <v>1009.2800806160374</v>
      </c>
      <c r="R13" s="328">
        <f t="shared" si="33"/>
        <v>1019.3728814221978</v>
      </c>
      <c r="S13" s="328">
        <f t="shared" si="33"/>
        <v>1029.5666102364198</v>
      </c>
      <c r="T13" s="328">
        <f t="shared" si="33"/>
        <v>1039.8622763387841</v>
      </c>
      <c r="U13" s="328">
        <f t="shared" si="33"/>
        <v>1050.2608991021721</v>
      </c>
      <c r="V13" s="328">
        <f t="shared" si="33"/>
        <v>1060.7635080931939</v>
      </c>
      <c r="W13" s="328">
        <f t="shared" si="33"/>
        <v>1071.3711431741258</v>
      </c>
      <c r="X13" s="328">
        <f t="shared" si="33"/>
        <v>1082.0848546058671</v>
      </c>
      <c r="Y13" s="328">
        <f t="shared" si="33"/>
        <v>1092.9057031519258</v>
      </c>
      <c r="Z13" s="328">
        <f t="shared" si="33"/>
        <v>1103.834760183445</v>
      </c>
      <c r="AA13" s="328">
        <f t="shared" si="33"/>
        <v>1114.8731077852794</v>
      </c>
      <c r="AB13" s="358">
        <f t="shared" si="33"/>
        <v>999.99992140154927</v>
      </c>
      <c r="AC13" s="251"/>
    </row>
    <row r="14" spans="1:29" ht="14.4" thickBot="1" x14ac:dyDescent="0.3">
      <c r="A14" s="329">
        <f>SUMPRODUCT(D14:AA14,D7:AA7)/AB7</f>
        <v>5000</v>
      </c>
      <c r="B14" s="196" t="str">
        <f>B7</f>
        <v>ავტოსადგომი</v>
      </c>
      <c r="C14" s="401">
        <f>Calculator!F32</f>
        <v>5000</v>
      </c>
      <c r="D14" s="331">
        <f>C14</f>
        <v>5000</v>
      </c>
      <c r="E14" s="331">
        <f t="shared" si="31"/>
        <v>5000</v>
      </c>
      <c r="F14" s="331">
        <f t="shared" si="31"/>
        <v>5000</v>
      </c>
      <c r="G14" s="331">
        <f t="shared" si="31"/>
        <v>5000</v>
      </c>
      <c r="H14" s="331">
        <f t="shared" si="31"/>
        <v>5000</v>
      </c>
      <c r="I14" s="331">
        <f t="shared" si="31"/>
        <v>5000</v>
      </c>
      <c r="J14" s="331">
        <f t="shared" si="31"/>
        <v>5000</v>
      </c>
      <c r="K14" s="331">
        <f t="shared" si="31"/>
        <v>5000</v>
      </c>
      <c r="L14" s="331">
        <f t="shared" si="31"/>
        <v>5000</v>
      </c>
      <c r="M14" s="331">
        <f t="shared" si="31"/>
        <v>5000</v>
      </c>
      <c r="N14" s="331">
        <f t="shared" si="31"/>
        <v>5000</v>
      </c>
      <c r="O14" s="331">
        <f t="shared" si="31"/>
        <v>5000</v>
      </c>
      <c r="P14" s="331">
        <f t="shared" si="31"/>
        <v>5000</v>
      </c>
      <c r="Q14" s="331">
        <f t="shared" si="31"/>
        <v>5000</v>
      </c>
      <c r="R14" s="331">
        <f t="shared" si="31"/>
        <v>5000</v>
      </c>
      <c r="S14" s="331">
        <f t="shared" si="31"/>
        <v>5000</v>
      </c>
      <c r="T14" s="331">
        <f t="shared" si="31"/>
        <v>5000</v>
      </c>
      <c r="U14" s="331">
        <f t="shared" si="31"/>
        <v>5000</v>
      </c>
      <c r="V14" s="331">
        <f t="shared" si="31"/>
        <v>5000</v>
      </c>
      <c r="W14" s="331">
        <f t="shared" si="31"/>
        <v>5000</v>
      </c>
      <c r="X14" s="331">
        <f t="shared" si="31"/>
        <v>5000</v>
      </c>
      <c r="Y14" s="331">
        <f t="shared" si="31"/>
        <v>5000</v>
      </c>
      <c r="Z14" s="331">
        <f t="shared" si="31"/>
        <v>5000</v>
      </c>
      <c r="AA14" s="331">
        <f t="shared" si="31"/>
        <v>5000</v>
      </c>
      <c r="AB14" s="355">
        <f t="shared" si="32"/>
        <v>5000</v>
      </c>
      <c r="AC14" s="251"/>
    </row>
    <row r="15" spans="1:29" ht="14.4" thickBot="1" x14ac:dyDescent="0.3">
      <c r="E15" s="251"/>
      <c r="F15" s="251"/>
      <c r="G15" s="251"/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51"/>
      <c r="AB15" s="356"/>
      <c r="AC15" s="251"/>
    </row>
    <row r="16" spans="1:29" ht="14.4" thickBot="1" x14ac:dyDescent="0.3">
      <c r="A16" s="315"/>
      <c r="B16" s="316" t="s">
        <v>150</v>
      </c>
      <c r="C16" s="352">
        <f>SUM(C17:C21)</f>
        <v>0</v>
      </c>
      <c r="D16" s="352">
        <f t="shared" ref="D16:AB16" si="34">SUM(D17:D21)</f>
        <v>210776.08695652173</v>
      </c>
      <c r="E16" s="352">
        <f t="shared" si="34"/>
        <v>210776.08695652173</v>
      </c>
      <c r="F16" s="352">
        <f t="shared" si="34"/>
        <v>210776.08695652173</v>
      </c>
      <c r="G16" s="352">
        <f t="shared" si="34"/>
        <v>210776.08695652173</v>
      </c>
      <c r="H16" s="352">
        <f t="shared" si="34"/>
        <v>210776.08695652173</v>
      </c>
      <c r="I16" s="352">
        <f t="shared" si="34"/>
        <v>210776.08695652173</v>
      </c>
      <c r="J16" s="352">
        <f t="shared" si="34"/>
        <v>215362.94546527823</v>
      </c>
      <c r="K16" s="352">
        <f t="shared" si="34"/>
        <v>219687.75820485622</v>
      </c>
      <c r="L16" s="352">
        <f t="shared" si="34"/>
        <v>223466.62430098065</v>
      </c>
      <c r="M16" s="352">
        <f t="shared" si="34"/>
        <v>226620.83364152699</v>
      </c>
      <c r="N16" s="352">
        <f t="shared" si="34"/>
        <v>229286.69441690404</v>
      </c>
      <c r="O16" s="352">
        <f t="shared" si="34"/>
        <v>231695.09100737728</v>
      </c>
      <c r="P16" s="352">
        <f t="shared" si="34"/>
        <v>234028.71951090335</v>
      </c>
      <c r="Q16" s="352">
        <f t="shared" si="34"/>
        <v>236369.00670601238</v>
      </c>
      <c r="R16" s="352">
        <f t="shared" si="34"/>
        <v>238732.69677307253</v>
      </c>
      <c r="S16" s="352">
        <f t="shared" si="34"/>
        <v>241120.02374080324</v>
      </c>
      <c r="T16" s="352">
        <f t="shared" si="34"/>
        <v>243531.22397821132</v>
      </c>
      <c r="U16" s="352">
        <f t="shared" si="34"/>
        <v>245966.53621799347</v>
      </c>
      <c r="V16" s="352">
        <f t="shared" si="34"/>
        <v>248426.20158017339</v>
      </c>
      <c r="W16" s="352">
        <f t="shared" si="34"/>
        <v>250910.46359597513</v>
      </c>
      <c r="X16" s="352">
        <f t="shared" si="34"/>
        <v>253419.56823193491</v>
      </c>
      <c r="Y16" s="352">
        <f t="shared" si="34"/>
        <v>255953.76391425423</v>
      </c>
      <c r="Z16" s="352">
        <f t="shared" si="34"/>
        <v>258513.3015533968</v>
      </c>
      <c r="AA16" s="352">
        <f t="shared" si="34"/>
        <v>2467251.555009488</v>
      </c>
      <c r="AB16" s="359">
        <f t="shared" si="34"/>
        <v>7784999.5295882709</v>
      </c>
    </row>
    <row r="17" spans="1:29" x14ac:dyDescent="0.25">
      <c r="A17" s="327"/>
      <c r="B17" s="195" t="str">
        <f>B10</f>
        <v>საცხოვრებელი</v>
      </c>
      <c r="C17" s="332">
        <f>C3*C10</f>
        <v>0</v>
      </c>
      <c r="D17" s="332">
        <f>D3*D10</f>
        <v>177495.65217391303</v>
      </c>
      <c r="E17" s="332">
        <f t="shared" ref="D17:AA21" si="35">E3*E10</f>
        <v>177495.65217391303</v>
      </c>
      <c r="F17" s="332">
        <f t="shared" si="35"/>
        <v>177495.65217391303</v>
      </c>
      <c r="G17" s="332">
        <f t="shared" si="35"/>
        <v>177495.65217391303</v>
      </c>
      <c r="H17" s="332">
        <f t="shared" si="35"/>
        <v>177495.65217391303</v>
      </c>
      <c r="I17" s="332">
        <f t="shared" si="35"/>
        <v>177495.65217391303</v>
      </c>
      <c r="J17" s="332">
        <f t="shared" si="35"/>
        <v>181358.26986549745</v>
      </c>
      <c r="K17" s="332">
        <f t="shared" si="35"/>
        <v>185000.2174356684</v>
      </c>
      <c r="L17" s="332">
        <f t="shared" si="35"/>
        <v>188182.4204639837</v>
      </c>
      <c r="M17" s="332">
        <f t="shared" si="35"/>
        <v>190838.59675075958</v>
      </c>
      <c r="N17" s="332">
        <f t="shared" si="35"/>
        <v>193083.53214055076</v>
      </c>
      <c r="O17" s="332">
        <f t="shared" si="35"/>
        <v>195111.65558515981</v>
      </c>
      <c r="P17" s="332">
        <f t="shared" si="35"/>
        <v>197076.81643023441</v>
      </c>
      <c r="Q17" s="332">
        <f t="shared" si="35"/>
        <v>199047.58459453675</v>
      </c>
      <c r="R17" s="332">
        <f t="shared" si="35"/>
        <v>201038.06044048214</v>
      </c>
      <c r="S17" s="332">
        <f t="shared" si="35"/>
        <v>203048.44104488695</v>
      </c>
      <c r="T17" s="332">
        <f t="shared" si="35"/>
        <v>205078.92545533585</v>
      </c>
      <c r="U17" s="332">
        <f t="shared" si="35"/>
        <v>207129.71470988923</v>
      </c>
      <c r="V17" s="332">
        <f t="shared" si="35"/>
        <v>209201.01185698813</v>
      </c>
      <c r="W17" s="332">
        <f t="shared" si="35"/>
        <v>211293.02197555802</v>
      </c>
      <c r="X17" s="332">
        <f t="shared" si="35"/>
        <v>213405.95219531361</v>
      </c>
      <c r="Y17" s="332">
        <f t="shared" si="35"/>
        <v>215540.01171726672</v>
      </c>
      <c r="Z17" s="332">
        <f t="shared" si="35"/>
        <v>217695.41183443941</v>
      </c>
      <c r="AA17" s="332">
        <f t="shared" si="35"/>
        <v>561896.04632377985</v>
      </c>
      <c r="AB17" s="358">
        <f>SUM(C17:AA17)</f>
        <v>5039999.6038638083</v>
      </c>
      <c r="AC17" s="333">
        <f>AB17-Calculator!G28</f>
        <v>-0.39613619167357683</v>
      </c>
    </row>
    <row r="18" spans="1:29" x14ac:dyDescent="0.25">
      <c r="A18" s="327"/>
      <c r="B18" s="195" t="str">
        <f t="shared" ref="B18:B21" si="36">B11</f>
        <v>საოფისე</v>
      </c>
      <c r="C18" s="332">
        <f t="shared" ref="C18:R21" si="37">C4*C11</f>
        <v>0</v>
      </c>
      <c r="D18" s="332">
        <f t="shared" si="37"/>
        <v>0</v>
      </c>
      <c r="E18" s="332">
        <f t="shared" si="37"/>
        <v>0</v>
      </c>
      <c r="F18" s="332">
        <f t="shared" si="37"/>
        <v>0</v>
      </c>
      <c r="G18" s="332">
        <f t="shared" si="37"/>
        <v>0</v>
      </c>
      <c r="H18" s="332">
        <f t="shared" si="37"/>
        <v>0</v>
      </c>
      <c r="I18" s="332">
        <f t="shared" si="37"/>
        <v>0</v>
      </c>
      <c r="J18" s="332">
        <f t="shared" si="37"/>
        <v>0</v>
      </c>
      <c r="K18" s="332">
        <f t="shared" si="37"/>
        <v>0</v>
      </c>
      <c r="L18" s="332">
        <f t="shared" si="37"/>
        <v>0</v>
      </c>
      <c r="M18" s="332">
        <f t="shared" si="37"/>
        <v>0</v>
      </c>
      <c r="N18" s="332">
        <f t="shared" si="37"/>
        <v>0</v>
      </c>
      <c r="O18" s="332">
        <f t="shared" si="37"/>
        <v>0</v>
      </c>
      <c r="P18" s="332">
        <f t="shared" si="37"/>
        <v>0</v>
      </c>
      <c r="Q18" s="332">
        <f t="shared" si="37"/>
        <v>0</v>
      </c>
      <c r="R18" s="332">
        <f t="shared" si="37"/>
        <v>0</v>
      </c>
      <c r="S18" s="332">
        <f t="shared" si="35"/>
        <v>0</v>
      </c>
      <c r="T18" s="332">
        <f t="shared" si="35"/>
        <v>0</v>
      </c>
      <c r="U18" s="332">
        <f t="shared" si="35"/>
        <v>0</v>
      </c>
      <c r="V18" s="332">
        <f t="shared" si="35"/>
        <v>0</v>
      </c>
      <c r="W18" s="332">
        <f t="shared" si="35"/>
        <v>0</v>
      </c>
      <c r="X18" s="332">
        <f t="shared" si="35"/>
        <v>0</v>
      </c>
      <c r="Y18" s="332">
        <f t="shared" si="35"/>
        <v>0</v>
      </c>
      <c r="Z18" s="332">
        <f t="shared" si="35"/>
        <v>0</v>
      </c>
      <c r="AA18" s="332">
        <f>AA4*AA11</f>
        <v>630000</v>
      </c>
      <c r="AB18" s="358">
        <f t="shared" ref="AB18:AB21" si="38">SUM(C18:AA18)</f>
        <v>630000</v>
      </c>
      <c r="AC18" s="333">
        <f>AB18-Calculator!G29</f>
        <v>0</v>
      </c>
    </row>
    <row r="19" spans="1:29" x14ac:dyDescent="0.25">
      <c r="A19" s="327"/>
      <c r="B19" s="195" t="str">
        <f t="shared" si="36"/>
        <v>სავაჭრო</v>
      </c>
      <c r="C19" s="332">
        <f t="shared" si="37"/>
        <v>0</v>
      </c>
      <c r="D19" s="332">
        <f t="shared" si="35"/>
        <v>0</v>
      </c>
      <c r="E19" s="332">
        <f t="shared" si="35"/>
        <v>0</v>
      </c>
      <c r="F19" s="332">
        <f t="shared" si="35"/>
        <v>0</v>
      </c>
      <c r="G19" s="332">
        <f t="shared" si="35"/>
        <v>0</v>
      </c>
      <c r="H19" s="332">
        <f t="shared" si="35"/>
        <v>0</v>
      </c>
      <c r="I19" s="332">
        <f t="shared" si="35"/>
        <v>0</v>
      </c>
      <c r="J19" s="332">
        <f t="shared" si="35"/>
        <v>0</v>
      </c>
      <c r="K19" s="332">
        <f t="shared" si="35"/>
        <v>0</v>
      </c>
      <c r="L19" s="332">
        <f t="shared" si="35"/>
        <v>0</v>
      </c>
      <c r="M19" s="332">
        <f t="shared" si="35"/>
        <v>0</v>
      </c>
      <c r="N19" s="332">
        <f t="shared" si="35"/>
        <v>0</v>
      </c>
      <c r="O19" s="332">
        <f t="shared" si="35"/>
        <v>0</v>
      </c>
      <c r="P19" s="332">
        <f t="shared" si="35"/>
        <v>0</v>
      </c>
      <c r="Q19" s="332">
        <f t="shared" si="35"/>
        <v>0</v>
      </c>
      <c r="R19" s="332">
        <f t="shared" si="35"/>
        <v>0</v>
      </c>
      <c r="S19" s="332">
        <f t="shared" si="35"/>
        <v>0</v>
      </c>
      <c r="T19" s="332">
        <f t="shared" si="35"/>
        <v>0</v>
      </c>
      <c r="U19" s="332">
        <f t="shared" si="35"/>
        <v>0</v>
      </c>
      <c r="V19" s="332">
        <f t="shared" si="35"/>
        <v>0</v>
      </c>
      <c r="W19" s="332">
        <f t="shared" si="35"/>
        <v>0</v>
      </c>
      <c r="X19" s="332">
        <f t="shared" si="35"/>
        <v>0</v>
      </c>
      <c r="Y19" s="332">
        <f t="shared" si="35"/>
        <v>0</v>
      </c>
      <c r="Z19" s="332">
        <f t="shared" si="35"/>
        <v>0</v>
      </c>
      <c r="AA19" s="332">
        <f t="shared" si="35"/>
        <v>944999.99999999953</v>
      </c>
      <c r="AB19" s="358">
        <f t="shared" si="38"/>
        <v>944999.99999999953</v>
      </c>
      <c r="AC19" s="333">
        <f>AB19-Calculator!G30</f>
        <v>0</v>
      </c>
    </row>
    <row r="20" spans="1:29" x14ac:dyDescent="0.25">
      <c r="A20" s="327"/>
      <c r="B20" s="195" t="str">
        <f t="shared" si="36"/>
        <v>საზაფხულო</v>
      </c>
      <c r="C20" s="332">
        <f t="shared" si="37"/>
        <v>0</v>
      </c>
      <c r="D20" s="332">
        <f t="shared" si="35"/>
        <v>33280.434782608696</v>
      </c>
      <c r="E20" s="332">
        <f t="shared" si="35"/>
        <v>33280.434782608696</v>
      </c>
      <c r="F20" s="332">
        <f t="shared" si="35"/>
        <v>33280.434782608696</v>
      </c>
      <c r="G20" s="332">
        <f t="shared" si="35"/>
        <v>33280.434782608696</v>
      </c>
      <c r="H20" s="332">
        <f t="shared" si="35"/>
        <v>33280.434782608696</v>
      </c>
      <c r="I20" s="332">
        <f t="shared" si="35"/>
        <v>33280.434782608696</v>
      </c>
      <c r="J20" s="332">
        <f t="shared" si="35"/>
        <v>34004.675599780778</v>
      </c>
      <c r="K20" s="332">
        <f t="shared" si="35"/>
        <v>34687.540769187828</v>
      </c>
      <c r="L20" s="332">
        <f t="shared" si="35"/>
        <v>35284.203836996945</v>
      </c>
      <c r="M20" s="332">
        <f t="shared" si="35"/>
        <v>35782.236890767424</v>
      </c>
      <c r="N20" s="332">
        <f t="shared" si="35"/>
        <v>36203.162276353272</v>
      </c>
      <c r="O20" s="332">
        <f t="shared" si="35"/>
        <v>36583.435422217473</v>
      </c>
      <c r="P20" s="332">
        <f t="shared" si="35"/>
        <v>36951.903080668955</v>
      </c>
      <c r="Q20" s="332">
        <f t="shared" si="35"/>
        <v>37321.422111475644</v>
      </c>
      <c r="R20" s="332">
        <f t="shared" si="35"/>
        <v>37694.636332590402</v>
      </c>
      <c r="S20" s="332">
        <f t="shared" si="35"/>
        <v>38071.58269591631</v>
      </c>
      <c r="T20" s="332">
        <f t="shared" si="35"/>
        <v>38452.298522875477</v>
      </c>
      <c r="U20" s="332">
        <f t="shared" si="35"/>
        <v>38836.821508104236</v>
      </c>
      <c r="V20" s="332">
        <f t="shared" si="35"/>
        <v>39225.189723185278</v>
      </c>
      <c r="W20" s="332">
        <f t="shared" si="35"/>
        <v>39617.441620417128</v>
      </c>
      <c r="X20" s="332">
        <f t="shared" si="35"/>
        <v>40013.616036621308</v>
      </c>
      <c r="Y20" s="332">
        <f t="shared" si="35"/>
        <v>40413.752196987516</v>
      </c>
      <c r="Z20" s="332">
        <f t="shared" si="35"/>
        <v>40817.889718957391</v>
      </c>
      <c r="AA20" s="332">
        <f t="shared" si="35"/>
        <v>105355.5086857084</v>
      </c>
      <c r="AB20" s="358">
        <f t="shared" si="38"/>
        <v>944999.925724464</v>
      </c>
      <c r="AC20" s="333">
        <f>AB20-Calculator!G31</f>
        <v>-7.4275535997003317E-2</v>
      </c>
    </row>
    <row r="21" spans="1:29" ht="14.4" thickBot="1" x14ac:dyDescent="0.3">
      <c r="A21" s="329"/>
      <c r="B21" s="196" t="str">
        <f t="shared" si="36"/>
        <v>ავტოსადგომი</v>
      </c>
      <c r="C21" s="330">
        <f t="shared" si="37"/>
        <v>0</v>
      </c>
      <c r="D21" s="330">
        <f t="shared" si="35"/>
        <v>0</v>
      </c>
      <c r="E21" s="330">
        <f t="shared" si="35"/>
        <v>0</v>
      </c>
      <c r="F21" s="330">
        <f t="shared" si="35"/>
        <v>0</v>
      </c>
      <c r="G21" s="330">
        <f t="shared" si="35"/>
        <v>0</v>
      </c>
      <c r="H21" s="330">
        <f t="shared" si="35"/>
        <v>0</v>
      </c>
      <c r="I21" s="330">
        <f t="shared" si="35"/>
        <v>0</v>
      </c>
      <c r="J21" s="330">
        <f t="shared" si="35"/>
        <v>0</v>
      </c>
      <c r="K21" s="330">
        <f t="shared" si="35"/>
        <v>0</v>
      </c>
      <c r="L21" s="330">
        <f t="shared" si="35"/>
        <v>0</v>
      </c>
      <c r="M21" s="330">
        <f t="shared" si="35"/>
        <v>0</v>
      </c>
      <c r="N21" s="330">
        <f t="shared" si="35"/>
        <v>0</v>
      </c>
      <c r="O21" s="330">
        <f t="shared" si="35"/>
        <v>0</v>
      </c>
      <c r="P21" s="330">
        <f t="shared" si="35"/>
        <v>0</v>
      </c>
      <c r="Q21" s="330">
        <f t="shared" si="35"/>
        <v>0</v>
      </c>
      <c r="R21" s="330">
        <f t="shared" si="35"/>
        <v>0</v>
      </c>
      <c r="S21" s="330">
        <f t="shared" si="35"/>
        <v>0</v>
      </c>
      <c r="T21" s="330">
        <f t="shared" si="35"/>
        <v>0</v>
      </c>
      <c r="U21" s="330">
        <f t="shared" si="35"/>
        <v>0</v>
      </c>
      <c r="V21" s="330">
        <f t="shared" si="35"/>
        <v>0</v>
      </c>
      <c r="W21" s="330">
        <f t="shared" si="35"/>
        <v>0</v>
      </c>
      <c r="X21" s="330">
        <f t="shared" si="35"/>
        <v>0</v>
      </c>
      <c r="Y21" s="330">
        <f t="shared" si="35"/>
        <v>0</v>
      </c>
      <c r="Z21" s="330">
        <f t="shared" si="35"/>
        <v>0</v>
      </c>
      <c r="AA21" s="330">
        <f t="shared" si="35"/>
        <v>225000</v>
      </c>
      <c r="AB21" s="360">
        <f t="shared" si="38"/>
        <v>225000</v>
      </c>
      <c r="AC21" s="333">
        <f>AB21-Calculator!G32</f>
        <v>0</v>
      </c>
    </row>
    <row r="22" spans="1:29" x14ac:dyDescent="0.25"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1"/>
      <c r="AA22" s="251"/>
      <c r="AB22" s="356"/>
      <c r="AC22" s="251"/>
    </row>
    <row r="23" spans="1:29" x14ac:dyDescent="0.25"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51"/>
      <c r="AB23" s="356"/>
      <c r="AC23" s="251"/>
    </row>
    <row r="24" spans="1:29" ht="14.4" thickBot="1" x14ac:dyDescent="0.3">
      <c r="A24" s="334"/>
      <c r="B24" s="334" t="s">
        <v>152</v>
      </c>
      <c r="C24" s="335">
        <v>0</v>
      </c>
      <c r="D24" s="335">
        <f>C58</f>
        <v>0</v>
      </c>
      <c r="E24" s="335">
        <f>D58</f>
        <v>0</v>
      </c>
      <c r="F24" s="335">
        <f t="shared" ref="F24:M24" si="39">E58</f>
        <v>0</v>
      </c>
      <c r="G24" s="335">
        <f t="shared" si="39"/>
        <v>0</v>
      </c>
      <c r="H24" s="335">
        <f>G58</f>
        <v>0</v>
      </c>
      <c r="I24" s="335">
        <f>H58</f>
        <v>0</v>
      </c>
      <c r="J24" s="335">
        <f t="shared" si="39"/>
        <v>0</v>
      </c>
      <c r="K24" s="335">
        <f t="shared" si="39"/>
        <v>0</v>
      </c>
      <c r="L24" s="335">
        <f t="shared" si="39"/>
        <v>0</v>
      </c>
      <c r="M24" s="335">
        <f t="shared" si="39"/>
        <v>0</v>
      </c>
      <c r="N24" s="335">
        <f t="shared" ref="N24" si="40">M58</f>
        <v>0</v>
      </c>
      <c r="O24" s="335">
        <f t="shared" ref="O24" si="41">N58</f>
        <v>0</v>
      </c>
      <c r="P24" s="335">
        <f t="shared" ref="P24" si="42">O58</f>
        <v>0</v>
      </c>
      <c r="Q24" s="335">
        <f t="shared" ref="Q24" si="43">P58</f>
        <v>0</v>
      </c>
      <c r="R24" s="335">
        <f t="shared" ref="R24" si="44">Q58</f>
        <v>0</v>
      </c>
      <c r="S24" s="335">
        <f t="shared" ref="S24" si="45">R58</f>
        <v>0</v>
      </c>
      <c r="T24" s="335">
        <f t="shared" ref="T24" si="46">S58</f>
        <v>0</v>
      </c>
      <c r="U24" s="335">
        <f t="shared" ref="U24" si="47">T58</f>
        <v>0</v>
      </c>
      <c r="V24" s="335">
        <f t="shared" ref="V24" si="48">U58</f>
        <v>0</v>
      </c>
      <c r="W24" s="335">
        <f t="shared" ref="W24" si="49">V58</f>
        <v>0</v>
      </c>
      <c r="X24" s="335">
        <f t="shared" ref="X24" si="50">W58</f>
        <v>0</v>
      </c>
      <c r="Y24" s="335">
        <f t="shared" ref="Y24" si="51">X58</f>
        <v>0</v>
      </c>
      <c r="Z24" s="335">
        <f t="shared" ref="Z24" si="52">Y58</f>
        <v>0</v>
      </c>
      <c r="AA24" s="335">
        <f t="shared" ref="AA24" si="53">Z58</f>
        <v>433066.66703364276</v>
      </c>
      <c r="AB24" s="361">
        <f>C24</f>
        <v>0</v>
      </c>
      <c r="AC24" s="251"/>
    </row>
    <row r="25" spans="1:29" ht="14.4" thickBot="1" x14ac:dyDescent="0.3"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51"/>
      <c r="AB25" s="356"/>
      <c r="AC25" s="251"/>
    </row>
    <row r="26" spans="1:29" ht="14.4" thickBot="1" x14ac:dyDescent="0.3">
      <c r="A26" s="370">
        <v>1.0082504420379789E-2</v>
      </c>
      <c r="B26" s="337" t="s">
        <v>158</v>
      </c>
      <c r="C26" s="338">
        <f>SUM(C27:C31)</f>
        <v>0</v>
      </c>
      <c r="D26" s="338">
        <f>SUM(D27:D31)</f>
        <v>52694.021739130432</v>
      </c>
      <c r="E26" s="338">
        <f t="shared" ref="E26:AB26" si="54">SUM(E27:E31)</f>
        <v>53767.382951244654</v>
      </c>
      <c r="F26" s="338">
        <f t="shared" si="54"/>
        <v>55418.558671701154</v>
      </c>
      <c r="G26" s="338">
        <f t="shared" si="54"/>
        <v>57699.27159383992</v>
      </c>
      <c r="H26" s="338">
        <f t="shared" si="54"/>
        <v>60682.604261407163</v>
      </c>
      <c r="I26" s="338">
        <f t="shared" si="54"/>
        <v>64466.91187795459</v>
      </c>
      <c r="J26" s="338">
        <f t="shared" si="54"/>
        <v>69181.233176909533</v>
      </c>
      <c r="K26" s="338">
        <f t="shared" si="54"/>
        <v>74992.616673774435</v>
      </c>
      <c r="L26" s="338">
        <f t="shared" si="54"/>
        <v>82115.944355403175</v>
      </c>
      <c r="M26" s="338">
        <f t="shared" si="54"/>
        <v>90827.059046127571</v>
      </c>
      <c r="N26" s="338">
        <f t="shared" si="54"/>
        <v>101480.31075466143</v>
      </c>
      <c r="O26" s="338">
        <f t="shared" si="54"/>
        <v>114532.06758145159</v>
      </c>
      <c r="P26" s="338">
        <f t="shared" si="54"/>
        <v>130572.34062423257</v>
      </c>
      <c r="Q26" s="338">
        <f t="shared" si="54"/>
        <v>150367.52580420364</v>
      </c>
      <c r="R26" s="338">
        <f t="shared" si="54"/>
        <v>174918.47979575203</v>
      </c>
      <c r="S26" s="338">
        <f t="shared" si="54"/>
        <v>205539.88575714349</v>
      </c>
      <c r="T26" s="338">
        <f t="shared" si="54"/>
        <v>243969.3692433757</v>
      </c>
      <c r="U26" s="338">
        <f t="shared" si="54"/>
        <v>292518.45570007944</v>
      </c>
      <c r="V26" s="338">
        <f t="shared" si="54"/>
        <v>354282.75777506543</v>
      </c>
      <c r="W26" s="338">
        <f t="shared" si="54"/>
        <v>433436.55639788293</v>
      </c>
      <c r="X26" s="338">
        <f t="shared" si="54"/>
        <v>535648.42712295137</v>
      </c>
      <c r="Y26" s="338">
        <f t="shared" si="54"/>
        <v>668671.64404548763</v>
      </c>
      <c r="Z26" s="338">
        <f t="shared" si="54"/>
        <v>843188.65688168863</v>
      </c>
      <c r="AA26" s="338">
        <f t="shared" si="54"/>
        <v>2874027.4477655138</v>
      </c>
      <c r="AB26" s="362">
        <f t="shared" si="54"/>
        <v>7784999.5295969816</v>
      </c>
    </row>
    <row r="27" spans="1:29" x14ac:dyDescent="0.25">
      <c r="A27" s="339">
        <v>0.25</v>
      </c>
      <c r="B27" s="195" t="str">
        <f>B17</f>
        <v>საცხოვრებელი</v>
      </c>
      <c r="C27" s="332">
        <v>0</v>
      </c>
      <c r="D27" s="332">
        <f>D17*A27</f>
        <v>44373.913043478256</v>
      </c>
      <c r="E27" s="332">
        <f>D27*EXP($A$26*E$2)</f>
        <v>45277.796169469184</v>
      </c>
      <c r="F27" s="332">
        <f t="shared" ref="E27:AA27" si="55">E27*EXP($A$26*F$2)</f>
        <v>46668.259934064132</v>
      </c>
      <c r="G27" s="332">
        <f t="shared" si="55"/>
        <v>48588.860289549404</v>
      </c>
      <c r="H27" s="332">
        <f t="shared" si="55"/>
        <v>51101.140430658663</v>
      </c>
      <c r="I27" s="332">
        <f t="shared" si="55"/>
        <v>54287.925791961759</v>
      </c>
      <c r="J27" s="332">
        <f t="shared" si="55"/>
        <v>58257.880570029083</v>
      </c>
      <c r="K27" s="332">
        <f t="shared" si="55"/>
        <v>63151.677198967947</v>
      </c>
      <c r="L27" s="332">
        <f t="shared" si="55"/>
        <v>69150.26893086583</v>
      </c>
      <c r="M27" s="332">
        <f t="shared" si="55"/>
        <v>76485.944459896898</v>
      </c>
      <c r="N27" s="332">
        <f t="shared" si="55"/>
        <v>85457.103793399103</v>
      </c>
      <c r="O27" s="332">
        <f t="shared" si="55"/>
        <v>96448.056910696076</v>
      </c>
      <c r="P27" s="332">
        <f t="shared" si="55"/>
        <v>109955.65526251165</v>
      </c>
      <c r="Q27" s="332">
        <f t="shared" si="55"/>
        <v>126625.28488775043</v>
      </c>
      <c r="R27" s="332">
        <f t="shared" si="55"/>
        <v>147299.77245958068</v>
      </c>
      <c r="S27" s="332">
        <f t="shared" si="55"/>
        <v>173086.21958496294</v>
      </c>
      <c r="T27" s="332">
        <f t="shared" si="55"/>
        <v>205447.88988915848</v>
      </c>
      <c r="U27" s="332">
        <f t="shared" si="55"/>
        <v>246331.33111585639</v>
      </c>
      <c r="V27" s="332">
        <f t="shared" si="55"/>
        <v>298343.37496847619</v>
      </c>
      <c r="W27" s="332">
        <f t="shared" si="55"/>
        <v>364999.20538769092</v>
      </c>
      <c r="X27" s="332">
        <f t="shared" si="55"/>
        <v>451072.35968248534</v>
      </c>
      <c r="Y27" s="332">
        <f t="shared" si="55"/>
        <v>563091.91077514749</v>
      </c>
      <c r="Z27" s="332">
        <f>Y27*EXP($A$26*Z$2)</f>
        <v>710053.60579510627</v>
      </c>
      <c r="AA27" s="332">
        <f>Z27*EXP($A$26*AA$2)</f>
        <v>904444.16653938033</v>
      </c>
      <c r="AB27" s="340">
        <f>SUM(C27:AA27)</f>
        <v>5039999.6038711434</v>
      </c>
      <c r="AC27" s="341">
        <f>AB17-AB27</f>
        <v>-7.3350965976715088E-6</v>
      </c>
    </row>
    <row r="28" spans="1:29" x14ac:dyDescent="0.25">
      <c r="A28" s="342"/>
      <c r="B28" s="195" t="str">
        <f>B18</f>
        <v>საოფისე</v>
      </c>
      <c r="C28" s="332">
        <v>0</v>
      </c>
      <c r="D28" s="332">
        <v>0</v>
      </c>
      <c r="E28" s="332">
        <v>0</v>
      </c>
      <c r="F28" s="332">
        <v>0</v>
      </c>
      <c r="G28" s="332">
        <v>0</v>
      </c>
      <c r="H28" s="332">
        <v>0</v>
      </c>
      <c r="I28" s="332">
        <v>0</v>
      </c>
      <c r="J28" s="332">
        <v>0</v>
      </c>
      <c r="K28" s="332">
        <v>0</v>
      </c>
      <c r="L28" s="332">
        <v>0</v>
      </c>
      <c r="M28" s="332">
        <v>0</v>
      </c>
      <c r="N28" s="332">
        <v>0</v>
      </c>
      <c r="O28" s="332">
        <v>0</v>
      </c>
      <c r="P28" s="332">
        <v>0</v>
      </c>
      <c r="Q28" s="332">
        <v>0</v>
      </c>
      <c r="R28" s="332">
        <v>0</v>
      </c>
      <c r="S28" s="332">
        <v>0</v>
      </c>
      <c r="T28" s="332">
        <v>0</v>
      </c>
      <c r="U28" s="332">
        <v>0</v>
      </c>
      <c r="V28" s="332">
        <v>0</v>
      </c>
      <c r="W28" s="332">
        <v>0</v>
      </c>
      <c r="X28" s="332">
        <v>0</v>
      </c>
      <c r="Y28" s="332">
        <v>0</v>
      </c>
      <c r="Z28" s="332">
        <v>0</v>
      </c>
      <c r="AA28" s="332">
        <f>AA18</f>
        <v>630000</v>
      </c>
      <c r="AB28" s="340">
        <f t="shared" ref="AB28:AB31" si="56">SUM(C28:AA28)</f>
        <v>630000</v>
      </c>
      <c r="AC28" s="341">
        <f>AB18-AB28</f>
        <v>0</v>
      </c>
    </row>
    <row r="29" spans="1:29" x14ac:dyDescent="0.25">
      <c r="A29" s="342"/>
      <c r="B29" s="195" t="str">
        <f>B19</f>
        <v>სავაჭრო</v>
      </c>
      <c r="C29" s="332">
        <v>0</v>
      </c>
      <c r="D29" s="332">
        <v>0</v>
      </c>
      <c r="E29" s="332">
        <v>0</v>
      </c>
      <c r="F29" s="332">
        <v>0</v>
      </c>
      <c r="G29" s="332">
        <v>0</v>
      </c>
      <c r="H29" s="332">
        <v>0</v>
      </c>
      <c r="I29" s="332">
        <v>0</v>
      </c>
      <c r="J29" s="332">
        <v>0</v>
      </c>
      <c r="K29" s="332">
        <v>0</v>
      </c>
      <c r="L29" s="332">
        <v>0</v>
      </c>
      <c r="M29" s="332">
        <v>0</v>
      </c>
      <c r="N29" s="332">
        <v>0</v>
      </c>
      <c r="O29" s="332">
        <v>0</v>
      </c>
      <c r="P29" s="332">
        <v>0</v>
      </c>
      <c r="Q29" s="332">
        <v>0</v>
      </c>
      <c r="R29" s="332">
        <v>0</v>
      </c>
      <c r="S29" s="332">
        <v>0</v>
      </c>
      <c r="T29" s="332">
        <v>0</v>
      </c>
      <c r="U29" s="332">
        <v>0</v>
      </c>
      <c r="V29" s="332">
        <v>0</v>
      </c>
      <c r="W29" s="332">
        <v>0</v>
      </c>
      <c r="X29" s="332">
        <v>0</v>
      </c>
      <c r="Y29" s="332">
        <v>0</v>
      </c>
      <c r="Z29" s="332">
        <v>0</v>
      </c>
      <c r="AA29" s="332">
        <f>AA19</f>
        <v>944999.99999999953</v>
      </c>
      <c r="AB29" s="340">
        <f t="shared" si="56"/>
        <v>944999.99999999953</v>
      </c>
      <c r="AC29" s="341">
        <f>AB19-AB29</f>
        <v>0</v>
      </c>
    </row>
    <row r="30" spans="1:29" x14ac:dyDescent="0.25">
      <c r="A30" s="342">
        <f>A27</f>
        <v>0.25</v>
      </c>
      <c r="B30" s="195" t="str">
        <f>B20</f>
        <v>საზაფხულო</v>
      </c>
      <c r="C30" s="332">
        <v>0</v>
      </c>
      <c r="D30" s="332">
        <f>A30*D20</f>
        <v>8320.108695652174</v>
      </c>
      <c r="E30" s="332">
        <f t="shared" ref="E30:AA30" si="57">D30*EXP($A$26*E$2)</f>
        <v>8489.5867817754715</v>
      </c>
      <c r="F30" s="332">
        <f t="shared" si="57"/>
        <v>8750.2987376370238</v>
      </c>
      <c r="G30" s="332">
        <f t="shared" si="57"/>
        <v>9110.4113042905119</v>
      </c>
      <c r="H30" s="332">
        <f t="shared" si="57"/>
        <v>9581.4638307484984</v>
      </c>
      <c r="I30" s="332">
        <f t="shared" si="57"/>
        <v>10178.986085992829</v>
      </c>
      <c r="J30" s="332">
        <f t="shared" si="57"/>
        <v>10923.352606880451</v>
      </c>
      <c r="K30" s="332">
        <f t="shared" si="57"/>
        <v>11840.939474806488</v>
      </c>
      <c r="L30" s="332">
        <f t="shared" si="57"/>
        <v>12965.675424537341</v>
      </c>
      <c r="M30" s="332">
        <f t="shared" si="57"/>
        <v>14341.114586230666</v>
      </c>
      <c r="N30" s="332">
        <f t="shared" si="57"/>
        <v>16023.206961262329</v>
      </c>
      <c r="O30" s="332">
        <f t="shared" si="57"/>
        <v>18084.01067075551</v>
      </c>
      <c r="P30" s="332">
        <f t="shared" si="57"/>
        <v>20616.685361720927</v>
      </c>
      <c r="Q30" s="332">
        <f t="shared" si="57"/>
        <v>23742.2409164532</v>
      </c>
      <c r="R30" s="332">
        <f t="shared" si="57"/>
        <v>27618.70733617137</v>
      </c>
      <c r="S30" s="332">
        <f t="shared" si="57"/>
        <v>32453.666172180543</v>
      </c>
      <c r="T30" s="332">
        <f t="shared" si="57"/>
        <v>38521.479354217205</v>
      </c>
      <c r="U30" s="332">
        <f t="shared" si="57"/>
        <v>46187.124584223056</v>
      </c>
      <c r="V30" s="332">
        <f t="shared" si="57"/>
        <v>55939.382806589267</v>
      </c>
      <c r="W30" s="332">
        <f t="shared" si="57"/>
        <v>68437.351010192026</v>
      </c>
      <c r="X30" s="332">
        <f t="shared" si="57"/>
        <v>84576.06744046598</v>
      </c>
      <c r="Y30" s="332">
        <f t="shared" si="57"/>
        <v>105579.73327034012</v>
      </c>
      <c r="Z30" s="332">
        <f t="shared" si="57"/>
        <v>133135.05108658239</v>
      </c>
      <c r="AA30" s="332">
        <f t="shared" si="57"/>
        <v>169583.28122613375</v>
      </c>
      <c r="AB30" s="340">
        <f t="shared" si="56"/>
        <v>944999.9257258391</v>
      </c>
      <c r="AC30" s="341">
        <f>AB20-AB30</f>
        <v>-1.375097781419754E-6</v>
      </c>
    </row>
    <row r="31" spans="1:29" ht="14.4" thickBot="1" x14ac:dyDescent="0.3">
      <c r="A31" s="343"/>
      <c r="B31" s="196" t="str">
        <f>B21</f>
        <v>ავტოსადგომი</v>
      </c>
      <c r="C31" s="330">
        <v>0</v>
      </c>
      <c r="D31" s="330">
        <f>D21*A31</f>
        <v>0</v>
      </c>
      <c r="E31" s="330">
        <f>D31*EXP(1%*$E$2)</f>
        <v>0</v>
      </c>
      <c r="F31" s="330">
        <f t="shared" ref="F31:Z31" si="58">E31*EXP(1%*$E$2)</f>
        <v>0</v>
      </c>
      <c r="G31" s="330">
        <f t="shared" si="58"/>
        <v>0</v>
      </c>
      <c r="H31" s="330">
        <f t="shared" si="58"/>
        <v>0</v>
      </c>
      <c r="I31" s="330">
        <f t="shared" si="58"/>
        <v>0</v>
      </c>
      <c r="J31" s="330">
        <f t="shared" si="58"/>
        <v>0</v>
      </c>
      <c r="K31" s="330">
        <f t="shared" si="58"/>
        <v>0</v>
      </c>
      <c r="L31" s="330">
        <f t="shared" si="58"/>
        <v>0</v>
      </c>
      <c r="M31" s="330">
        <f t="shared" si="58"/>
        <v>0</v>
      </c>
      <c r="N31" s="330">
        <f t="shared" si="58"/>
        <v>0</v>
      </c>
      <c r="O31" s="330">
        <f t="shared" si="58"/>
        <v>0</v>
      </c>
      <c r="P31" s="330">
        <f t="shared" si="58"/>
        <v>0</v>
      </c>
      <c r="Q31" s="330">
        <f t="shared" si="58"/>
        <v>0</v>
      </c>
      <c r="R31" s="330">
        <f t="shared" si="58"/>
        <v>0</v>
      </c>
      <c r="S31" s="330">
        <f t="shared" si="58"/>
        <v>0</v>
      </c>
      <c r="T31" s="330">
        <f t="shared" si="58"/>
        <v>0</v>
      </c>
      <c r="U31" s="330">
        <f t="shared" si="58"/>
        <v>0</v>
      </c>
      <c r="V31" s="330">
        <f t="shared" si="58"/>
        <v>0</v>
      </c>
      <c r="W31" s="330">
        <f t="shared" si="58"/>
        <v>0</v>
      </c>
      <c r="X31" s="330">
        <f t="shared" si="58"/>
        <v>0</v>
      </c>
      <c r="Y31" s="330">
        <f t="shared" si="58"/>
        <v>0</v>
      </c>
      <c r="Z31" s="330">
        <f t="shared" si="58"/>
        <v>0</v>
      </c>
      <c r="AA31" s="330">
        <f>AA21</f>
        <v>225000</v>
      </c>
      <c r="AB31" s="344">
        <f t="shared" si="56"/>
        <v>225000</v>
      </c>
      <c r="AC31" s="341">
        <f>AB21-AB31</f>
        <v>0</v>
      </c>
    </row>
    <row r="32" spans="1:29" ht="14.4" thickBot="1" x14ac:dyDescent="0.3">
      <c r="AB32" s="363"/>
    </row>
    <row r="33" spans="1:29" ht="14.4" thickBot="1" x14ac:dyDescent="0.3">
      <c r="A33" s="315"/>
      <c r="B33" s="316" t="s">
        <v>153</v>
      </c>
      <c r="C33" s="345">
        <f>SUM(C34:C38)</f>
        <v>119450</v>
      </c>
      <c r="D33" s="345">
        <f t="shared" ref="D33:AB33" si="59">SUM(D34:D38)</f>
        <v>148006.32168079095</v>
      </c>
      <c r="E33" s="345">
        <f t="shared" si="59"/>
        <v>148006.32168079095</v>
      </c>
      <c r="F33" s="345">
        <f t="shared" si="59"/>
        <v>148006.32168079095</v>
      </c>
      <c r="G33" s="345">
        <f t="shared" si="59"/>
        <v>148006.32168079095</v>
      </c>
      <c r="H33" s="345">
        <f t="shared" si="59"/>
        <v>148006.32168079095</v>
      </c>
      <c r="I33" s="345">
        <f t="shared" si="59"/>
        <v>148006.32168079095</v>
      </c>
      <c r="J33" s="345">
        <f t="shared" si="59"/>
        <v>148006.32168079095</v>
      </c>
      <c r="K33" s="345">
        <f t="shared" si="59"/>
        <v>148006.32168079095</v>
      </c>
      <c r="L33" s="345">
        <f t="shared" si="59"/>
        <v>148006.32168079095</v>
      </c>
      <c r="M33" s="345">
        <f t="shared" si="59"/>
        <v>148006.32168079095</v>
      </c>
      <c r="N33" s="345">
        <f t="shared" si="59"/>
        <v>148006.32168079095</v>
      </c>
      <c r="O33" s="345">
        <f t="shared" si="59"/>
        <v>148006.32168079095</v>
      </c>
      <c r="P33" s="345">
        <f t="shared" si="59"/>
        <v>148006.32168079095</v>
      </c>
      <c r="Q33" s="345">
        <f t="shared" si="59"/>
        <v>148006.32168079095</v>
      </c>
      <c r="R33" s="345">
        <f t="shared" si="59"/>
        <v>148006.32168079095</v>
      </c>
      <c r="S33" s="345">
        <f t="shared" si="59"/>
        <v>148006.32168079095</v>
      </c>
      <c r="T33" s="345">
        <f t="shared" si="59"/>
        <v>148006.32168079095</v>
      </c>
      <c r="U33" s="345">
        <f t="shared" si="59"/>
        <v>148006.32168079095</v>
      </c>
      <c r="V33" s="345">
        <f t="shared" si="59"/>
        <v>148006.32168079095</v>
      </c>
      <c r="W33" s="345">
        <f t="shared" si="59"/>
        <v>148006.32168079095</v>
      </c>
      <c r="X33" s="345">
        <f t="shared" si="59"/>
        <v>148006.32168079095</v>
      </c>
      <c r="Y33" s="345">
        <f t="shared" si="59"/>
        <v>148006.32168079095</v>
      </c>
      <c r="Z33" s="345">
        <f t="shared" si="59"/>
        <v>148006.32168079095</v>
      </c>
      <c r="AA33" s="345">
        <f t="shared" si="59"/>
        <v>148006.32168079095</v>
      </c>
      <c r="AB33" s="364">
        <f t="shared" si="59"/>
        <v>3671601.7203389835</v>
      </c>
    </row>
    <row r="34" spans="1:29" x14ac:dyDescent="0.25">
      <c r="A34" s="203"/>
      <c r="B34" s="195" t="str">
        <f>Calculator!C37</f>
        <v>პროექტი და ნებართვა</v>
      </c>
      <c r="C34" s="341">
        <f>Calculator!G37</f>
        <v>119450</v>
      </c>
      <c r="D34" s="332">
        <v>0</v>
      </c>
      <c r="E34" s="332">
        <v>0</v>
      </c>
      <c r="F34" s="332">
        <v>0</v>
      </c>
      <c r="G34" s="332">
        <v>0</v>
      </c>
      <c r="H34" s="332">
        <v>0</v>
      </c>
      <c r="I34" s="332">
        <v>0</v>
      </c>
      <c r="J34" s="332">
        <v>0</v>
      </c>
      <c r="K34" s="332">
        <v>0</v>
      </c>
      <c r="L34" s="332">
        <v>0</v>
      </c>
      <c r="M34" s="332">
        <v>0</v>
      </c>
      <c r="N34" s="332">
        <v>0</v>
      </c>
      <c r="O34" s="332">
        <v>0</v>
      </c>
      <c r="P34" s="332">
        <v>0</v>
      </c>
      <c r="Q34" s="332">
        <v>0</v>
      </c>
      <c r="R34" s="332">
        <v>0</v>
      </c>
      <c r="S34" s="332">
        <v>0</v>
      </c>
      <c r="T34" s="332">
        <v>0</v>
      </c>
      <c r="U34" s="332">
        <v>0</v>
      </c>
      <c r="V34" s="332">
        <v>0</v>
      </c>
      <c r="W34" s="332">
        <v>0</v>
      </c>
      <c r="X34" s="332">
        <v>0</v>
      </c>
      <c r="Y34" s="332">
        <v>0</v>
      </c>
      <c r="Z34" s="332">
        <v>0</v>
      </c>
      <c r="AA34" s="332">
        <v>0</v>
      </c>
      <c r="AB34" s="340">
        <f>SUM(C34:AA34)</f>
        <v>119450</v>
      </c>
      <c r="AC34" s="341">
        <f>AB34-Calculator!G37</f>
        <v>0</v>
      </c>
    </row>
    <row r="35" spans="1:29" x14ac:dyDescent="0.25">
      <c r="A35" s="203"/>
      <c r="B35" s="195" t="str">
        <f>Calculator!C38</f>
        <v>კაპიტალური ხარჯები</v>
      </c>
      <c r="C35" s="332">
        <v>0</v>
      </c>
      <c r="D35" s="332">
        <f>Calculator!G38/MAX(_xlfn.ANCHORARRAY(C2))</f>
        <v>124427.08333333333</v>
      </c>
      <c r="E35" s="332">
        <f t="shared" ref="E35:AA35" si="60">D35</f>
        <v>124427.08333333333</v>
      </c>
      <c r="F35" s="332">
        <f t="shared" si="60"/>
        <v>124427.08333333333</v>
      </c>
      <c r="G35" s="332">
        <f t="shared" si="60"/>
        <v>124427.08333333333</v>
      </c>
      <c r="H35" s="332">
        <f t="shared" si="60"/>
        <v>124427.08333333333</v>
      </c>
      <c r="I35" s="332">
        <f t="shared" si="60"/>
        <v>124427.08333333333</v>
      </c>
      <c r="J35" s="332">
        <f t="shared" si="60"/>
        <v>124427.08333333333</v>
      </c>
      <c r="K35" s="332">
        <f t="shared" si="60"/>
        <v>124427.08333333333</v>
      </c>
      <c r="L35" s="332">
        <f t="shared" si="60"/>
        <v>124427.08333333333</v>
      </c>
      <c r="M35" s="332">
        <f t="shared" si="60"/>
        <v>124427.08333333333</v>
      </c>
      <c r="N35" s="332">
        <f t="shared" si="60"/>
        <v>124427.08333333333</v>
      </c>
      <c r="O35" s="332">
        <f t="shared" si="60"/>
        <v>124427.08333333333</v>
      </c>
      <c r="P35" s="332">
        <f t="shared" si="60"/>
        <v>124427.08333333333</v>
      </c>
      <c r="Q35" s="332">
        <f t="shared" si="60"/>
        <v>124427.08333333333</v>
      </c>
      <c r="R35" s="332">
        <f t="shared" si="60"/>
        <v>124427.08333333333</v>
      </c>
      <c r="S35" s="332">
        <f t="shared" si="60"/>
        <v>124427.08333333333</v>
      </c>
      <c r="T35" s="332">
        <f t="shared" si="60"/>
        <v>124427.08333333333</v>
      </c>
      <c r="U35" s="332">
        <f t="shared" si="60"/>
        <v>124427.08333333333</v>
      </c>
      <c r="V35" s="332">
        <f t="shared" si="60"/>
        <v>124427.08333333333</v>
      </c>
      <c r="W35" s="332">
        <f t="shared" si="60"/>
        <v>124427.08333333333</v>
      </c>
      <c r="X35" s="332">
        <f t="shared" si="60"/>
        <v>124427.08333333333</v>
      </c>
      <c r="Y35" s="332">
        <f t="shared" si="60"/>
        <v>124427.08333333333</v>
      </c>
      <c r="Z35" s="332">
        <f t="shared" si="60"/>
        <v>124427.08333333333</v>
      </c>
      <c r="AA35" s="332">
        <f t="shared" si="60"/>
        <v>124427.08333333333</v>
      </c>
      <c r="AB35" s="340">
        <f>SUM(C35:AA35)</f>
        <v>2986250.0000000005</v>
      </c>
      <c r="AC35" s="341">
        <f>AB35-Calculator!G38</f>
        <v>0</v>
      </c>
    </row>
    <row r="36" spans="1:29" x14ac:dyDescent="0.25">
      <c r="A36" s="203"/>
      <c r="B36" s="195" t="str">
        <f>Calculator!C39</f>
        <v>ადმინისტრაცია/მენეჯმენტი</v>
      </c>
      <c r="C36" s="332">
        <v>0</v>
      </c>
      <c r="D36" s="332">
        <f>Calculator!F39</f>
        <v>15000</v>
      </c>
      <c r="E36" s="332">
        <f>D36</f>
        <v>15000</v>
      </c>
      <c r="F36" s="332">
        <f t="shared" ref="F36:AA36" si="61">E36</f>
        <v>15000</v>
      </c>
      <c r="G36" s="332">
        <f t="shared" si="61"/>
        <v>15000</v>
      </c>
      <c r="H36" s="332">
        <f t="shared" si="61"/>
        <v>15000</v>
      </c>
      <c r="I36" s="332">
        <f t="shared" si="61"/>
        <v>15000</v>
      </c>
      <c r="J36" s="332">
        <f t="shared" si="61"/>
        <v>15000</v>
      </c>
      <c r="K36" s="332">
        <f t="shared" si="61"/>
        <v>15000</v>
      </c>
      <c r="L36" s="332">
        <f t="shared" si="61"/>
        <v>15000</v>
      </c>
      <c r="M36" s="332">
        <f t="shared" si="61"/>
        <v>15000</v>
      </c>
      <c r="N36" s="332">
        <f t="shared" si="61"/>
        <v>15000</v>
      </c>
      <c r="O36" s="332">
        <f t="shared" si="61"/>
        <v>15000</v>
      </c>
      <c r="P36" s="332">
        <f t="shared" si="61"/>
        <v>15000</v>
      </c>
      <c r="Q36" s="332">
        <f t="shared" si="61"/>
        <v>15000</v>
      </c>
      <c r="R36" s="332">
        <f t="shared" si="61"/>
        <v>15000</v>
      </c>
      <c r="S36" s="332">
        <f t="shared" si="61"/>
        <v>15000</v>
      </c>
      <c r="T36" s="332">
        <f t="shared" si="61"/>
        <v>15000</v>
      </c>
      <c r="U36" s="332">
        <f t="shared" si="61"/>
        <v>15000</v>
      </c>
      <c r="V36" s="332">
        <f t="shared" si="61"/>
        <v>15000</v>
      </c>
      <c r="W36" s="332">
        <f t="shared" si="61"/>
        <v>15000</v>
      </c>
      <c r="X36" s="332">
        <f t="shared" si="61"/>
        <v>15000</v>
      </c>
      <c r="Y36" s="332">
        <f t="shared" si="61"/>
        <v>15000</v>
      </c>
      <c r="Z36" s="332">
        <f t="shared" si="61"/>
        <v>15000</v>
      </c>
      <c r="AA36" s="332">
        <f t="shared" si="61"/>
        <v>15000</v>
      </c>
      <c r="AB36" s="340">
        <f t="shared" ref="AB36:AB38" si="62">SUM(C36:AA36)</f>
        <v>360000</v>
      </c>
      <c r="AC36" s="341">
        <f>AB36-Calculator!G39</f>
        <v>0</v>
      </c>
    </row>
    <row r="37" spans="1:29" x14ac:dyDescent="0.25">
      <c r="A37" s="203"/>
      <c r="B37" s="195" t="str">
        <f>Calculator!C40</f>
        <v>მარკეტინგის ხარჯები</v>
      </c>
      <c r="C37" s="332">
        <v>0</v>
      </c>
      <c r="D37" s="332">
        <f>Calculator!G40/MAX(_xlfn.ANCHORARRAY(C2))</f>
        <v>4123.4110169491523</v>
      </c>
      <c r="E37" s="332">
        <f>D37</f>
        <v>4123.4110169491523</v>
      </c>
      <c r="F37" s="332">
        <f t="shared" ref="F37:AA37" si="63">E37</f>
        <v>4123.4110169491523</v>
      </c>
      <c r="G37" s="332">
        <f t="shared" si="63"/>
        <v>4123.4110169491523</v>
      </c>
      <c r="H37" s="332">
        <f t="shared" si="63"/>
        <v>4123.4110169491523</v>
      </c>
      <c r="I37" s="332">
        <f t="shared" si="63"/>
        <v>4123.4110169491523</v>
      </c>
      <c r="J37" s="332">
        <f t="shared" si="63"/>
        <v>4123.4110169491523</v>
      </c>
      <c r="K37" s="332">
        <f t="shared" si="63"/>
        <v>4123.4110169491523</v>
      </c>
      <c r="L37" s="332">
        <f t="shared" si="63"/>
        <v>4123.4110169491523</v>
      </c>
      <c r="M37" s="332">
        <f t="shared" si="63"/>
        <v>4123.4110169491523</v>
      </c>
      <c r="N37" s="332">
        <f t="shared" si="63"/>
        <v>4123.4110169491523</v>
      </c>
      <c r="O37" s="332">
        <f t="shared" si="63"/>
        <v>4123.4110169491523</v>
      </c>
      <c r="P37" s="332">
        <f t="shared" si="63"/>
        <v>4123.4110169491523</v>
      </c>
      <c r="Q37" s="332">
        <f t="shared" si="63"/>
        <v>4123.4110169491523</v>
      </c>
      <c r="R37" s="332">
        <f t="shared" si="63"/>
        <v>4123.4110169491523</v>
      </c>
      <c r="S37" s="332">
        <f t="shared" si="63"/>
        <v>4123.4110169491523</v>
      </c>
      <c r="T37" s="332">
        <f t="shared" si="63"/>
        <v>4123.4110169491523</v>
      </c>
      <c r="U37" s="332">
        <f t="shared" si="63"/>
        <v>4123.4110169491523</v>
      </c>
      <c r="V37" s="332">
        <f t="shared" si="63"/>
        <v>4123.4110169491523</v>
      </c>
      <c r="W37" s="332">
        <f t="shared" si="63"/>
        <v>4123.4110169491523</v>
      </c>
      <c r="X37" s="332">
        <f t="shared" si="63"/>
        <v>4123.4110169491523</v>
      </c>
      <c r="Y37" s="332">
        <f t="shared" si="63"/>
        <v>4123.4110169491523</v>
      </c>
      <c r="Z37" s="332">
        <f t="shared" si="63"/>
        <v>4123.4110169491523</v>
      </c>
      <c r="AA37" s="332">
        <f t="shared" si="63"/>
        <v>4123.4110169491523</v>
      </c>
      <c r="AB37" s="340">
        <f t="shared" si="62"/>
        <v>98961.864406779627</v>
      </c>
      <c r="AC37" s="341">
        <f>AB37-Calculator!G40</f>
        <v>0</v>
      </c>
    </row>
    <row r="38" spans="1:29" ht="14.4" thickBot="1" x14ac:dyDescent="0.3">
      <c r="A38" s="206"/>
      <c r="B38" s="196" t="str">
        <f>Calculator!C41</f>
        <v>გაუთვალისწინებელი ხარჯები</v>
      </c>
      <c r="C38" s="330">
        <v>0</v>
      </c>
      <c r="D38" s="330">
        <f>Calculator!G41/MAX(_xlfn.ANCHORARRAY(C2))</f>
        <v>4455.8273305084749</v>
      </c>
      <c r="E38" s="330">
        <f>D38</f>
        <v>4455.8273305084749</v>
      </c>
      <c r="F38" s="330">
        <f t="shared" ref="F38:AA38" si="64">E38</f>
        <v>4455.8273305084749</v>
      </c>
      <c r="G38" s="330">
        <f t="shared" si="64"/>
        <v>4455.8273305084749</v>
      </c>
      <c r="H38" s="330">
        <f t="shared" si="64"/>
        <v>4455.8273305084749</v>
      </c>
      <c r="I38" s="330">
        <f t="shared" si="64"/>
        <v>4455.8273305084749</v>
      </c>
      <c r="J38" s="330">
        <f t="shared" si="64"/>
        <v>4455.8273305084749</v>
      </c>
      <c r="K38" s="330">
        <f t="shared" si="64"/>
        <v>4455.8273305084749</v>
      </c>
      <c r="L38" s="330">
        <f t="shared" si="64"/>
        <v>4455.8273305084749</v>
      </c>
      <c r="M38" s="330">
        <f t="shared" si="64"/>
        <v>4455.8273305084749</v>
      </c>
      <c r="N38" s="330">
        <f t="shared" si="64"/>
        <v>4455.8273305084749</v>
      </c>
      <c r="O38" s="330">
        <f t="shared" si="64"/>
        <v>4455.8273305084749</v>
      </c>
      <c r="P38" s="330">
        <f t="shared" si="64"/>
        <v>4455.8273305084749</v>
      </c>
      <c r="Q38" s="330">
        <f t="shared" si="64"/>
        <v>4455.8273305084749</v>
      </c>
      <c r="R38" s="330">
        <f t="shared" si="64"/>
        <v>4455.8273305084749</v>
      </c>
      <c r="S38" s="330">
        <f t="shared" si="64"/>
        <v>4455.8273305084749</v>
      </c>
      <c r="T38" s="330">
        <f t="shared" si="64"/>
        <v>4455.8273305084749</v>
      </c>
      <c r="U38" s="330">
        <f t="shared" si="64"/>
        <v>4455.8273305084749</v>
      </c>
      <c r="V38" s="330">
        <f t="shared" si="64"/>
        <v>4455.8273305084749</v>
      </c>
      <c r="W38" s="330">
        <f t="shared" si="64"/>
        <v>4455.8273305084749</v>
      </c>
      <c r="X38" s="330">
        <f t="shared" si="64"/>
        <v>4455.8273305084749</v>
      </c>
      <c r="Y38" s="330">
        <f t="shared" si="64"/>
        <v>4455.8273305084749</v>
      </c>
      <c r="Z38" s="330">
        <f t="shared" si="64"/>
        <v>4455.8273305084749</v>
      </c>
      <c r="AA38" s="330">
        <f t="shared" si="64"/>
        <v>4455.8273305084749</v>
      </c>
      <c r="AB38" s="344">
        <f t="shared" si="62"/>
        <v>106939.85593220337</v>
      </c>
      <c r="AC38" s="341">
        <f>AB38-Calculator!G41</f>
        <v>0</v>
      </c>
    </row>
    <row r="39" spans="1:29" ht="14.4" thickBot="1" x14ac:dyDescent="0.3">
      <c r="AB39" s="363"/>
    </row>
    <row r="40" spans="1:29" ht="14.4" thickBot="1" x14ac:dyDescent="0.3">
      <c r="A40" s="315"/>
      <c r="B40" s="316" t="s">
        <v>154</v>
      </c>
      <c r="C40" s="345">
        <f>C41</f>
        <v>21501</v>
      </c>
      <c r="D40" s="345" cm="1">
        <f t="array" ref="D40">_xlfn.IFS(D43&gt;0,D41,C43&gt;0,D42-C43,C43&lt;0,D42)</f>
        <v>23198.923919491524</v>
      </c>
      <c r="E40" s="345" cm="1">
        <f t="array" ref="E40">_xlfn.IFS(E43&gt;0,E41,D43&gt;0,E42-D43,D43&lt;0,E42)</f>
        <v>23198.923919491524</v>
      </c>
      <c r="F40" s="345" cm="1">
        <f t="array" ref="F40">_xlfn.IFS(F43&gt;0,F41,E43&gt;0,F42-E43,E43&lt;0,F42)</f>
        <v>23198.923919491524</v>
      </c>
      <c r="G40" s="345" cm="1">
        <f t="array" ref="G40">_xlfn.IFS(G43&gt;0,G41,F43&gt;0,G42-F43,F43&lt;0,G42)</f>
        <v>23198.923919491524</v>
      </c>
      <c r="H40" s="345" cm="1">
        <f t="array" ref="H40">_xlfn.IFS(H43&gt;0,H41,G43&gt;0,H42-G43,G43&lt;0,H42)</f>
        <v>23198.923919491524</v>
      </c>
      <c r="I40" s="345" cm="1">
        <f t="array" ref="I40">_xlfn.IFS(I43&gt;0,I41,H43&gt;0,I42-H43,H43&lt;0,I42)</f>
        <v>23198.923919491524</v>
      </c>
      <c r="J40" s="345" cm="1">
        <f t="array" ref="J40">_xlfn.IFS(J43&gt;0,J41,I43&gt;0,J42-I43,I43&lt;0,J42)</f>
        <v>23198.923919491524</v>
      </c>
      <c r="K40" s="345" cm="1">
        <f t="array" ref="K40">_xlfn.IFS(K43&gt;0,K41,J43&gt;0,K42-J43,J43&lt;0,K42)</f>
        <v>23198.923919491524</v>
      </c>
      <c r="L40" s="345" cm="1">
        <f t="array" ref="L40">_xlfn.IFS(L43&gt;0,L41,K43&gt;0,L42-K43,K43&lt;0,L42)</f>
        <v>23198.923919491524</v>
      </c>
      <c r="M40" s="345" cm="1">
        <f t="array" ref="M40">_xlfn.IFS(M43&gt;0,M41,L43&gt;0,M42-L43,L43&lt;0,M42)</f>
        <v>23198.923919491524</v>
      </c>
      <c r="N40" s="345" cm="1">
        <f t="array" ref="N40">_xlfn.IFS(N43&gt;0,N41,M43&gt;0,N42-M43,M43&lt;0,N42)</f>
        <v>23198.923919491524</v>
      </c>
      <c r="O40" s="345" cm="1">
        <f t="array" ref="O40">_xlfn.IFS(O43&gt;0,O41,N43&gt;0,O42-N43,N43&lt;0,O42)</f>
        <v>23198.923919491524</v>
      </c>
      <c r="P40" s="345" cm="1">
        <f t="array" ref="P40">_xlfn.IFS(P43&gt;0,P41,O43&gt;0,P42-O43,O43&lt;0,P42)</f>
        <v>23198.923919491524</v>
      </c>
      <c r="Q40" s="345" cm="1">
        <f t="array" ref="Q40">_xlfn.IFS(Q43&gt;0,Q41,P43&gt;0,Q42-P43,P43&lt;0,Q42)</f>
        <v>23198.923919491524</v>
      </c>
      <c r="R40" s="345" cm="1">
        <f t="array" ref="R40">_xlfn.IFS(R43&gt;0,R41,Q43&gt;0,R42-Q43,Q43&lt;0,R42)</f>
        <v>23198.923919491524</v>
      </c>
      <c r="S40" s="345" cm="1">
        <f t="array" ref="S40">_xlfn.IFS(S43&gt;0,S41,R43&gt;0,S42-R43,R43&lt;0,S42)</f>
        <v>23198.923919491524</v>
      </c>
      <c r="T40" s="345" cm="1">
        <f t="array" ref="T40">_xlfn.IFS(T43&gt;0,T41,S43&gt;0,T42-S43,S43&lt;0,T42)</f>
        <v>23198.923919491524</v>
      </c>
      <c r="U40" s="345" cm="1">
        <f t="array" ref="U40">_xlfn.IFS(U43&gt;0,U41,T43&gt;0,U42-T43,T43&lt;0,U42)</f>
        <v>23198.923919491524</v>
      </c>
      <c r="V40" s="345" cm="1">
        <f t="array" ref="V40">_xlfn.IFS(V43&gt;0,V41,U43&gt;0,V42-U43,U43&lt;0,V42)</f>
        <v>23198.923919491524</v>
      </c>
      <c r="W40" s="345" cm="1">
        <f t="array" ref="W40">_xlfn.IFS(W43&gt;0,W41,V43&gt;0,W42-V43,V43&lt;0,W42)</f>
        <v>23198.923919491524</v>
      </c>
      <c r="X40" s="345" cm="1">
        <f t="array" ref="X40">_xlfn.IFS(X43&gt;0,X41,W43&gt;0,X42-W43,W43&lt;0,X42)</f>
        <v>32885.068198074019</v>
      </c>
      <c r="Y40" s="345" cm="1">
        <f t="array" ref="Y40">_xlfn.IFS(Y43&gt;0,Y41,X43&gt;0,Y42-X43,X43&lt;0,Y42)</f>
        <v>101972.42571693686</v>
      </c>
      <c r="Z40" s="345" cm="1">
        <f t="array" ref="Z40">_xlfn.IFS(Z43&gt;0,Z41,Y43&gt;0,Z42-Y43,Y43&lt;0,Z42)</f>
        <v>128586.27017445752</v>
      </c>
      <c r="AA40" s="345" cm="1">
        <f t="array" ref="AA40">_xlfn.IFS(AA43&gt;0,AA41,Z43&gt;0,AA42-Z43,Z43&lt;0,AA42)</f>
        <v>438289.18578424084</v>
      </c>
      <c r="AB40" s="364">
        <f>SUM(C40:AA40)</f>
        <v>1187212.4282635399</v>
      </c>
      <c r="AC40" s="346">
        <f>Calculator!G33-Calculator!G34-AB40</f>
        <v>329.94461781578138</v>
      </c>
    </row>
    <row r="41" spans="1:29" x14ac:dyDescent="0.25">
      <c r="A41" s="203"/>
      <c r="B41" s="195" t="s">
        <v>155</v>
      </c>
      <c r="C41" s="341">
        <f>(C34+C35+C38)*18%</f>
        <v>21501</v>
      </c>
      <c r="D41" s="341">
        <f>(D34+D35+D38)*18%</f>
        <v>23198.923919491524</v>
      </c>
      <c r="E41" s="341">
        <f t="shared" ref="D41:AA41" si="65">(E34+E35+E38)*18%</f>
        <v>23198.923919491524</v>
      </c>
      <c r="F41" s="341">
        <f t="shared" si="65"/>
        <v>23198.923919491524</v>
      </c>
      <c r="G41" s="341">
        <f t="shared" si="65"/>
        <v>23198.923919491524</v>
      </c>
      <c r="H41" s="341">
        <f t="shared" si="65"/>
        <v>23198.923919491524</v>
      </c>
      <c r="I41" s="341">
        <f t="shared" si="65"/>
        <v>23198.923919491524</v>
      </c>
      <c r="J41" s="341">
        <f t="shared" si="65"/>
        <v>23198.923919491524</v>
      </c>
      <c r="K41" s="341">
        <f t="shared" si="65"/>
        <v>23198.923919491524</v>
      </c>
      <c r="L41" s="341">
        <f t="shared" si="65"/>
        <v>23198.923919491524</v>
      </c>
      <c r="M41" s="341">
        <f t="shared" si="65"/>
        <v>23198.923919491524</v>
      </c>
      <c r="N41" s="341">
        <f t="shared" si="65"/>
        <v>23198.923919491524</v>
      </c>
      <c r="O41" s="341">
        <f t="shared" si="65"/>
        <v>23198.923919491524</v>
      </c>
      <c r="P41" s="341">
        <f t="shared" si="65"/>
        <v>23198.923919491524</v>
      </c>
      <c r="Q41" s="341">
        <f t="shared" si="65"/>
        <v>23198.923919491524</v>
      </c>
      <c r="R41" s="341">
        <f t="shared" si="65"/>
        <v>23198.923919491524</v>
      </c>
      <c r="S41" s="341">
        <f t="shared" si="65"/>
        <v>23198.923919491524</v>
      </c>
      <c r="T41" s="341">
        <f t="shared" si="65"/>
        <v>23198.923919491524</v>
      </c>
      <c r="U41" s="341">
        <f t="shared" si="65"/>
        <v>23198.923919491524</v>
      </c>
      <c r="V41" s="341">
        <f t="shared" si="65"/>
        <v>23198.923919491524</v>
      </c>
      <c r="W41" s="341">
        <f t="shared" si="65"/>
        <v>23198.923919491524</v>
      </c>
      <c r="X41" s="341">
        <f t="shared" si="65"/>
        <v>23198.923919491524</v>
      </c>
      <c r="Y41" s="341">
        <f t="shared" si="65"/>
        <v>23198.923919491524</v>
      </c>
      <c r="Z41" s="341">
        <f t="shared" si="65"/>
        <v>23198.923919491524</v>
      </c>
      <c r="AA41" s="341">
        <f t="shared" si="65"/>
        <v>23198.923919491524</v>
      </c>
      <c r="AB41" s="365">
        <f>SUM(C41:AA41)</f>
        <v>578275.17406779656</v>
      </c>
    </row>
    <row r="42" spans="1:29" x14ac:dyDescent="0.25">
      <c r="A42" s="203"/>
      <c r="B42" s="195" t="s">
        <v>156</v>
      </c>
      <c r="C42" s="341">
        <f>C26*15.25%</f>
        <v>0</v>
      </c>
      <c r="D42" s="341">
        <f>D26*15.25%</f>
        <v>8035.838315217391</v>
      </c>
      <c r="E42" s="341">
        <f t="shared" ref="E42:Z42" si="66">E26*15.25%</f>
        <v>8199.5259000648093</v>
      </c>
      <c r="F42" s="341">
        <f t="shared" si="66"/>
        <v>8451.3301974344249</v>
      </c>
      <c r="G42" s="341">
        <f t="shared" si="66"/>
        <v>8799.1389180605875</v>
      </c>
      <c r="H42" s="341">
        <f t="shared" si="66"/>
        <v>9254.0971498645922</v>
      </c>
      <c r="I42" s="341">
        <f t="shared" si="66"/>
        <v>9831.2040613880745</v>
      </c>
      <c r="J42" s="341">
        <f t="shared" si="66"/>
        <v>10550.138059478704</v>
      </c>
      <c r="K42" s="341">
        <f t="shared" si="66"/>
        <v>11436.374042750602</v>
      </c>
      <c r="L42" s="341">
        <f t="shared" si="66"/>
        <v>12522.681514198985</v>
      </c>
      <c r="M42" s="341">
        <f t="shared" si="66"/>
        <v>13851.126504534453</v>
      </c>
      <c r="N42" s="341">
        <f t="shared" si="66"/>
        <v>15475.747390085868</v>
      </c>
      <c r="O42" s="341">
        <f t="shared" si="66"/>
        <v>17466.140306171368</v>
      </c>
      <c r="P42" s="341">
        <f t="shared" si="66"/>
        <v>19912.281945195467</v>
      </c>
      <c r="Q42" s="341">
        <f t="shared" si="66"/>
        <v>22931.047685141057</v>
      </c>
      <c r="R42" s="341">
        <f t="shared" si="66"/>
        <v>26675.068168852184</v>
      </c>
      <c r="S42" s="341">
        <f t="shared" si="66"/>
        <v>31344.832577964382</v>
      </c>
      <c r="T42" s="341">
        <f t="shared" si="66"/>
        <v>37205.328809614795</v>
      </c>
      <c r="U42" s="341">
        <f t="shared" si="66"/>
        <v>44609.064494262115</v>
      </c>
      <c r="V42" s="341">
        <f t="shared" si="66"/>
        <v>54028.120560697476</v>
      </c>
      <c r="W42" s="341">
        <f t="shared" si="66"/>
        <v>66099.074850677149</v>
      </c>
      <c r="X42" s="341">
        <f>X26*15.25%</f>
        <v>81686.385136250086</v>
      </c>
      <c r="Y42" s="341">
        <f t="shared" si="66"/>
        <v>101972.42571693686</v>
      </c>
      <c r="Z42" s="341">
        <f t="shared" si="66"/>
        <v>128586.27017445752</v>
      </c>
      <c r="AA42" s="341">
        <f>AA26*15.25%</f>
        <v>438289.18578424084</v>
      </c>
      <c r="AB42" s="365">
        <f>SUM(C42:AA42)</f>
        <v>1187212.4282635399</v>
      </c>
    </row>
    <row r="43" spans="1:29" ht="14.4" thickBot="1" x14ac:dyDescent="0.3">
      <c r="A43" s="206"/>
      <c r="B43" s="196" t="s">
        <v>157</v>
      </c>
      <c r="C43" s="347">
        <f>C41</f>
        <v>21501</v>
      </c>
      <c r="D43" s="347">
        <f>C43+D41-D42</f>
        <v>36664.085604274136</v>
      </c>
      <c r="E43" s="347">
        <f t="shared" ref="E43:Z43" si="67">D43+E41-E42</f>
        <v>51663.483623700857</v>
      </c>
      <c r="F43" s="347">
        <f t="shared" si="67"/>
        <v>66411.077345757963</v>
      </c>
      <c r="G43" s="347">
        <f t="shared" si="67"/>
        <v>80810.8623471889</v>
      </c>
      <c r="H43" s="347">
        <f t="shared" si="67"/>
        <v>94755.689116815833</v>
      </c>
      <c r="I43" s="347">
        <f t="shared" si="67"/>
        <v>108123.40897491929</v>
      </c>
      <c r="J43" s="347">
        <f t="shared" si="67"/>
        <v>120772.19483493212</v>
      </c>
      <c r="K43" s="347">
        <f t="shared" si="67"/>
        <v>132534.74471167303</v>
      </c>
      <c r="L43" s="347">
        <f t="shared" si="67"/>
        <v>143210.98711696558</v>
      </c>
      <c r="M43" s="347">
        <f t="shared" si="67"/>
        <v>152558.78453192266</v>
      </c>
      <c r="N43" s="347">
        <f t="shared" si="67"/>
        <v>160281.96106132833</v>
      </c>
      <c r="O43" s="347">
        <f t="shared" si="67"/>
        <v>166014.74467464848</v>
      </c>
      <c r="P43" s="347">
        <f t="shared" si="67"/>
        <v>169301.38664894455</v>
      </c>
      <c r="Q43" s="347">
        <f t="shared" si="67"/>
        <v>169569.26288329501</v>
      </c>
      <c r="R43" s="347">
        <f t="shared" si="67"/>
        <v>166093.11863393435</v>
      </c>
      <c r="S43" s="347">
        <f t="shared" si="67"/>
        <v>157947.2099754615</v>
      </c>
      <c r="T43" s="347">
        <f t="shared" si="67"/>
        <v>143940.80508533824</v>
      </c>
      <c r="U43" s="347">
        <f t="shared" si="67"/>
        <v>122530.66451056766</v>
      </c>
      <c r="V43" s="347">
        <f t="shared" si="67"/>
        <v>91701.467869361688</v>
      </c>
      <c r="W43" s="347">
        <f>V43+W41-W42</f>
        <v>48801.316938176067</v>
      </c>
      <c r="X43" s="347">
        <f>W43+X41-X42</f>
        <v>-9686.1442785824911</v>
      </c>
      <c r="Y43" s="347">
        <f t="shared" si="67"/>
        <v>-88459.646076027828</v>
      </c>
      <c r="Z43" s="347">
        <f t="shared" si="67"/>
        <v>-193846.99233099382</v>
      </c>
      <c r="AA43" s="347">
        <f>Z43+AA41-AA42</f>
        <v>-608937.25419574312</v>
      </c>
      <c r="AB43" s="366"/>
    </row>
    <row r="44" spans="1:29" ht="14.4" thickBot="1" x14ac:dyDescent="0.3">
      <c r="W44" s="341"/>
      <c r="X44" s="341"/>
      <c r="AB44" s="363"/>
    </row>
    <row r="45" spans="1:29" ht="14.4" thickBot="1" x14ac:dyDescent="0.3">
      <c r="A45" s="315"/>
      <c r="B45" s="316" t="s">
        <v>45</v>
      </c>
      <c r="C45" s="345">
        <f>SUM(C46:C48)</f>
        <v>19444.444444444442</v>
      </c>
      <c r="D45" s="345">
        <f t="shared" ref="D45:AB45" si="68">SUM(D46:D48)</f>
        <v>0</v>
      </c>
      <c r="E45" s="345">
        <f t="shared" si="68"/>
        <v>0</v>
      </c>
      <c r="F45" s="345">
        <f t="shared" si="68"/>
        <v>0</v>
      </c>
      <c r="G45" s="345">
        <f t="shared" si="68"/>
        <v>0</v>
      </c>
      <c r="H45" s="345">
        <f t="shared" si="68"/>
        <v>0</v>
      </c>
      <c r="I45" s="345">
        <f t="shared" si="68"/>
        <v>0</v>
      </c>
      <c r="J45" s="345">
        <f t="shared" si="68"/>
        <v>0</v>
      </c>
      <c r="K45" s="345">
        <f t="shared" si="68"/>
        <v>0</v>
      </c>
      <c r="L45" s="345">
        <f t="shared" si="68"/>
        <v>0</v>
      </c>
      <c r="M45" s="345">
        <f t="shared" si="68"/>
        <v>0</v>
      </c>
      <c r="N45" s="345">
        <f t="shared" si="68"/>
        <v>0</v>
      </c>
      <c r="O45" s="345">
        <f t="shared" si="68"/>
        <v>0</v>
      </c>
      <c r="P45" s="345">
        <f t="shared" si="68"/>
        <v>0</v>
      </c>
      <c r="Q45" s="345">
        <f t="shared" si="68"/>
        <v>0</v>
      </c>
      <c r="R45" s="345">
        <f t="shared" si="68"/>
        <v>0</v>
      </c>
      <c r="S45" s="345">
        <f t="shared" si="68"/>
        <v>0</v>
      </c>
      <c r="T45" s="345">
        <f t="shared" si="68"/>
        <v>0</v>
      </c>
      <c r="U45" s="345">
        <f t="shared" si="68"/>
        <v>0</v>
      </c>
      <c r="V45" s="345">
        <f t="shared" si="68"/>
        <v>0</v>
      </c>
      <c r="W45" s="345">
        <f t="shared" si="68"/>
        <v>0</v>
      </c>
      <c r="X45" s="345">
        <f t="shared" si="68"/>
        <v>0</v>
      </c>
      <c r="Y45" s="345">
        <f t="shared" si="68"/>
        <v>0</v>
      </c>
      <c r="Z45" s="345">
        <f t="shared" si="68"/>
        <v>0</v>
      </c>
      <c r="AA45" s="345">
        <f t="shared" si="68"/>
        <v>1946250</v>
      </c>
      <c r="AB45" s="364">
        <f>SUM(AB46:AB48)</f>
        <v>1965694.4444444445</v>
      </c>
      <c r="AC45" s="341">
        <f>Calculator!G48-AB45</f>
        <v>0</v>
      </c>
    </row>
    <row r="46" spans="1:29" x14ac:dyDescent="0.25">
      <c r="A46" s="203"/>
      <c r="B46" s="195" t="str">
        <f>Calculator!C45</f>
        <v>ნებართვის მოსაკრებელი</v>
      </c>
      <c r="C46" s="332">
        <f>Calculator!G45</f>
        <v>19444.444444444442</v>
      </c>
      <c r="D46" s="328">
        <v>0</v>
      </c>
      <c r="E46" s="328">
        <v>0</v>
      </c>
      <c r="F46" s="328">
        <v>0</v>
      </c>
      <c r="G46" s="328">
        <v>0</v>
      </c>
      <c r="H46" s="328">
        <v>0</v>
      </c>
      <c r="I46" s="328">
        <v>0</v>
      </c>
      <c r="J46" s="328">
        <v>0</v>
      </c>
      <c r="K46" s="328">
        <v>0</v>
      </c>
      <c r="L46" s="328">
        <v>0</v>
      </c>
      <c r="M46" s="328">
        <v>0</v>
      </c>
      <c r="N46" s="328">
        <v>0</v>
      </c>
      <c r="O46" s="328">
        <v>0</v>
      </c>
      <c r="P46" s="328">
        <v>0</v>
      </c>
      <c r="Q46" s="328">
        <v>0</v>
      </c>
      <c r="R46" s="328">
        <v>0</v>
      </c>
      <c r="S46" s="328">
        <v>0</v>
      </c>
      <c r="T46" s="328">
        <v>0</v>
      </c>
      <c r="U46" s="328">
        <v>0</v>
      </c>
      <c r="V46" s="328">
        <v>0</v>
      </c>
      <c r="W46" s="328">
        <v>0</v>
      </c>
      <c r="X46" s="328">
        <v>0</v>
      </c>
      <c r="Y46" s="328">
        <v>0</v>
      </c>
      <c r="Z46" s="328">
        <v>0</v>
      </c>
      <c r="AA46" s="328">
        <v>0</v>
      </c>
      <c r="AB46" s="340">
        <f>SUM(C46:AA46)</f>
        <v>19444.444444444442</v>
      </c>
    </row>
    <row r="47" spans="1:29" x14ac:dyDescent="0.25">
      <c r="A47" s="348">
        <v>0</v>
      </c>
      <c r="B47" s="195" t="str">
        <f>Calculator!C46</f>
        <v>მიწის ხარჯები</v>
      </c>
      <c r="C47" s="332">
        <f t="shared" ref="C47:Z47" si="69">C26*$A$47</f>
        <v>0</v>
      </c>
      <c r="D47" s="332">
        <f>D26*$A$47</f>
        <v>0</v>
      </c>
      <c r="E47" s="332">
        <f t="shared" si="69"/>
        <v>0</v>
      </c>
      <c r="F47" s="332">
        <f t="shared" si="69"/>
        <v>0</v>
      </c>
      <c r="G47" s="332">
        <f t="shared" si="69"/>
        <v>0</v>
      </c>
      <c r="H47" s="332">
        <f t="shared" si="69"/>
        <v>0</v>
      </c>
      <c r="I47" s="332">
        <f t="shared" si="69"/>
        <v>0</v>
      </c>
      <c r="J47" s="332">
        <f t="shared" si="69"/>
        <v>0</v>
      </c>
      <c r="K47" s="332">
        <f t="shared" si="69"/>
        <v>0</v>
      </c>
      <c r="L47" s="332">
        <f t="shared" si="69"/>
        <v>0</v>
      </c>
      <c r="M47" s="332">
        <f t="shared" si="69"/>
        <v>0</v>
      </c>
      <c r="N47" s="332">
        <f t="shared" si="69"/>
        <v>0</v>
      </c>
      <c r="O47" s="332">
        <f t="shared" si="69"/>
        <v>0</v>
      </c>
      <c r="P47" s="332">
        <f t="shared" si="69"/>
        <v>0</v>
      </c>
      <c r="Q47" s="332">
        <f t="shared" si="69"/>
        <v>0</v>
      </c>
      <c r="R47" s="332">
        <f t="shared" si="69"/>
        <v>0</v>
      </c>
      <c r="S47" s="332">
        <f t="shared" si="69"/>
        <v>0</v>
      </c>
      <c r="T47" s="332">
        <f t="shared" si="69"/>
        <v>0</v>
      </c>
      <c r="U47" s="332">
        <f t="shared" si="69"/>
        <v>0</v>
      </c>
      <c r="V47" s="332">
        <f t="shared" si="69"/>
        <v>0</v>
      </c>
      <c r="W47" s="332">
        <f t="shared" si="69"/>
        <v>0</v>
      </c>
      <c r="X47" s="332">
        <f t="shared" si="69"/>
        <v>0</v>
      </c>
      <c r="Y47" s="332">
        <f t="shared" si="69"/>
        <v>0</v>
      </c>
      <c r="Z47" s="332">
        <f t="shared" si="69"/>
        <v>0</v>
      </c>
      <c r="AA47" s="332">
        <f>Calculator!G46-SUM(C47:Z47)</f>
        <v>1946250</v>
      </c>
      <c r="AB47" s="340">
        <f t="shared" ref="AB47:AB48" si="70">SUM(C47:AA47)</f>
        <v>1946250</v>
      </c>
      <c r="AC47" s="402"/>
    </row>
    <row r="48" spans="1:29" ht="14.4" thickBot="1" x14ac:dyDescent="0.3">
      <c r="A48" s="206"/>
      <c r="B48" s="196" t="str">
        <f>Calculator!C47</f>
        <v>საბროკერო გასავლები</v>
      </c>
      <c r="C48" s="330">
        <v>0</v>
      </c>
      <c r="D48" s="330">
        <v>0</v>
      </c>
      <c r="E48" s="330">
        <v>0</v>
      </c>
      <c r="F48" s="330">
        <v>0</v>
      </c>
      <c r="G48" s="330">
        <v>0</v>
      </c>
      <c r="H48" s="330">
        <v>0</v>
      </c>
      <c r="I48" s="330">
        <v>0</v>
      </c>
      <c r="J48" s="330">
        <v>0</v>
      </c>
      <c r="K48" s="330">
        <v>0</v>
      </c>
      <c r="L48" s="330">
        <v>0</v>
      </c>
      <c r="M48" s="330">
        <v>0</v>
      </c>
      <c r="N48" s="330">
        <v>0</v>
      </c>
      <c r="O48" s="330">
        <v>0</v>
      </c>
      <c r="P48" s="330">
        <v>0</v>
      </c>
      <c r="Q48" s="330">
        <v>0</v>
      </c>
      <c r="R48" s="330">
        <v>0</v>
      </c>
      <c r="S48" s="330">
        <v>0</v>
      </c>
      <c r="T48" s="330">
        <v>0</v>
      </c>
      <c r="U48" s="330">
        <v>0</v>
      </c>
      <c r="V48" s="330">
        <v>0</v>
      </c>
      <c r="W48" s="330">
        <v>0</v>
      </c>
      <c r="X48" s="330">
        <v>0</v>
      </c>
      <c r="Y48" s="330">
        <v>0</v>
      </c>
      <c r="Z48" s="330">
        <v>0</v>
      </c>
      <c r="AA48" s="330">
        <v>0</v>
      </c>
      <c r="AB48" s="344">
        <f t="shared" si="70"/>
        <v>0</v>
      </c>
    </row>
    <row r="49" spans="1:29" ht="14.4" thickBot="1" x14ac:dyDescent="0.3">
      <c r="A49" s="212"/>
      <c r="B49" s="212"/>
      <c r="C49" s="212"/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367"/>
    </row>
    <row r="50" spans="1:29" ht="14.4" thickBot="1" x14ac:dyDescent="0.3">
      <c r="A50" s="336"/>
      <c r="B50" s="337" t="s">
        <v>159</v>
      </c>
      <c r="C50" s="338">
        <f>C26-C33-C40-C45</f>
        <v>-160395.44444444444</v>
      </c>
      <c r="D50" s="338">
        <f>D26-D33-D40-D45</f>
        <v>-118511.22386115204</v>
      </c>
      <c r="E50" s="338">
        <f t="shared" ref="D50:AB50" si="71">E26-E33-E40-E45</f>
        <v>-117437.86264903782</v>
      </c>
      <c r="F50" s="338">
        <f t="shared" si="71"/>
        <v>-115786.68692858133</v>
      </c>
      <c r="G50" s="338">
        <f t="shared" si="71"/>
        <v>-113505.97400644256</v>
      </c>
      <c r="H50" s="338">
        <f t="shared" si="71"/>
        <v>-110522.64133887531</v>
      </c>
      <c r="I50" s="338">
        <f t="shared" si="71"/>
        <v>-106738.33372232789</v>
      </c>
      <c r="J50" s="338">
        <f t="shared" si="71"/>
        <v>-102024.01242337294</v>
      </c>
      <c r="K50" s="338">
        <f t="shared" si="71"/>
        <v>-96212.628926508041</v>
      </c>
      <c r="L50" s="338">
        <f t="shared" si="71"/>
        <v>-89089.301244879302</v>
      </c>
      <c r="M50" s="338">
        <f t="shared" si="71"/>
        <v>-80378.186554154905</v>
      </c>
      <c r="N50" s="338">
        <f t="shared" si="71"/>
        <v>-69724.934845621043</v>
      </c>
      <c r="O50" s="338">
        <f t="shared" si="71"/>
        <v>-56673.178018830891</v>
      </c>
      <c r="P50" s="338">
        <f t="shared" si="71"/>
        <v>-40632.904976049904</v>
      </c>
      <c r="Q50" s="338">
        <f t="shared" si="71"/>
        <v>-20837.719796078829</v>
      </c>
      <c r="R50" s="338">
        <f t="shared" si="71"/>
        <v>3713.2341954695621</v>
      </c>
      <c r="S50" s="338">
        <f t="shared" si="71"/>
        <v>34334.640156861016</v>
      </c>
      <c r="T50" s="338">
        <f t="shared" si="71"/>
        <v>72764.123643093219</v>
      </c>
      <c r="U50" s="338">
        <f t="shared" si="71"/>
        <v>121313.21009979697</v>
      </c>
      <c r="V50" s="338">
        <f t="shared" si="71"/>
        <v>183077.51217478295</v>
      </c>
      <c r="W50" s="338">
        <f t="shared" si="71"/>
        <v>262231.31079760048</v>
      </c>
      <c r="X50" s="338">
        <f t="shared" si="71"/>
        <v>354757.03724408639</v>
      </c>
      <c r="Y50" s="338">
        <f t="shared" si="71"/>
        <v>418692.89664775977</v>
      </c>
      <c r="Z50" s="338">
        <f t="shared" si="71"/>
        <v>566596.06502644019</v>
      </c>
      <c r="AA50" s="338">
        <f t="shared" si="71"/>
        <v>341481.94030048233</v>
      </c>
      <c r="AB50" s="362">
        <f t="shared" si="71"/>
        <v>960490.93655001372</v>
      </c>
      <c r="AC50" s="341">
        <f>Calculator!G50-AB50</f>
        <v>-329.47421479737386</v>
      </c>
    </row>
    <row r="51" spans="1:29" x14ac:dyDescent="0.25">
      <c r="AB51" s="363"/>
    </row>
    <row r="52" spans="1:29" ht="14.4" thickBot="1" x14ac:dyDescent="0.3">
      <c r="A52" s="349"/>
      <c r="B52" s="349" t="s">
        <v>161</v>
      </c>
      <c r="C52" s="350">
        <f>C53+C56</f>
        <v>160395.44444444444</v>
      </c>
      <c r="D52" s="350">
        <f>D53+D56</f>
        <v>118511.22386115204</v>
      </c>
      <c r="E52" s="350">
        <f t="shared" ref="E52:I52" si="72">E53+E56</f>
        <v>117437.86264903782</v>
      </c>
      <c r="F52" s="350">
        <f t="shared" si="72"/>
        <v>115786.68692858133</v>
      </c>
      <c r="G52" s="350">
        <f t="shared" si="72"/>
        <v>113505.97400644256</v>
      </c>
      <c r="H52" s="350">
        <f t="shared" si="72"/>
        <v>110522.64133887531</v>
      </c>
      <c r="I52" s="350">
        <f t="shared" si="72"/>
        <v>106738.33372232789</v>
      </c>
      <c r="J52" s="350">
        <f>J53+J56</f>
        <v>102024.01242337294</v>
      </c>
      <c r="K52" s="350">
        <f t="shared" ref="K52:AB52" si="73">K53+K56</f>
        <v>96212.628926508041</v>
      </c>
      <c r="L52" s="350">
        <f t="shared" si="73"/>
        <v>89089.301244879302</v>
      </c>
      <c r="M52" s="350">
        <f t="shared" si="73"/>
        <v>80378.186554154905</v>
      </c>
      <c r="N52" s="350">
        <f t="shared" si="73"/>
        <v>69724.934845621043</v>
      </c>
      <c r="O52" s="350">
        <f t="shared" si="73"/>
        <v>56673.178018830891</v>
      </c>
      <c r="P52" s="350">
        <f t="shared" si="73"/>
        <v>40632.904976049904</v>
      </c>
      <c r="Q52" s="350">
        <f t="shared" si="73"/>
        <v>20837.719796078825</v>
      </c>
      <c r="R52" s="350">
        <f t="shared" si="73"/>
        <v>-3713.2341954695621</v>
      </c>
      <c r="S52" s="350">
        <f t="shared" si="73"/>
        <v>-34334.640156861016</v>
      </c>
      <c r="T52" s="350">
        <f t="shared" si="73"/>
        <v>-72764.123643093219</v>
      </c>
      <c r="U52" s="350">
        <f t="shared" si="73"/>
        <v>-121313.21009979697</v>
      </c>
      <c r="V52" s="350">
        <f t="shared" si="73"/>
        <v>-183077.51217478295</v>
      </c>
      <c r="W52" s="350">
        <f t="shared" si="73"/>
        <v>-262231.31079760048</v>
      </c>
      <c r="X52" s="350">
        <f t="shared" si="73"/>
        <v>-354757.03724408639</v>
      </c>
      <c r="Y52" s="350">
        <f t="shared" si="73"/>
        <v>-418692.89664775977</v>
      </c>
      <c r="Z52" s="350">
        <f t="shared" si="73"/>
        <v>-133529.39799279746</v>
      </c>
      <c r="AA52" s="350">
        <f t="shared" si="73"/>
        <v>0</v>
      </c>
      <c r="AB52" s="368">
        <f t="shared" si="73"/>
        <v>-185942.3292158907</v>
      </c>
    </row>
    <row r="53" spans="1:29" x14ac:dyDescent="0.25">
      <c r="B53" s="195" t="s">
        <v>98</v>
      </c>
      <c r="C53" s="250">
        <f>-C50</f>
        <v>160395.44444444444</v>
      </c>
      <c r="D53" s="250">
        <f t="shared" ref="D53:H53" si="74">IF((D50)&lt;(C54+C55),-(D50-C55),-(C54))</f>
        <v>119847.85256485574</v>
      </c>
      <c r="E53" s="250">
        <f t="shared" si="74"/>
        <v>119773.22345744866</v>
      </c>
      <c r="F53" s="250">
        <f t="shared" si="74"/>
        <v>119120.1579324709</v>
      </c>
      <c r="G53" s="250">
        <f t="shared" si="74"/>
        <v>117832.11299310272</v>
      </c>
      <c r="H53" s="250">
        <f t="shared" si="74"/>
        <v>115830.71460047801</v>
      </c>
      <c r="I53" s="250">
        <f>IF((I50)&lt;(H54+H55),-(I50-H55),-(H54))</f>
        <v>113011.66293893456</v>
      </c>
      <c r="J53" s="250">
        <f>IF((J50)&lt;(I54+I55),-(J50-I55),-(I54))</f>
        <v>109239.10549780406</v>
      </c>
      <c r="K53" s="250">
        <f t="shared" ref="K53:L53" si="75">IF((K50)&lt;(J54+J55),-(K50-J55),-(J54))</f>
        <v>104338.04788008753</v>
      </c>
      <c r="L53" s="250">
        <f t="shared" si="75"/>
        <v>98084.20393079285</v>
      </c>
      <c r="M53" s="250">
        <f t="shared" ref="M53" si="76">IF((M50)&lt;(L54+L55),-(M50-L55),-(L54))</f>
        <v>90190.457606158394</v>
      </c>
      <c r="N53" s="250">
        <f t="shared" ref="N53" si="77">IF((N50)&lt;(M54+M55),-(N50-M55),-(M54))</f>
        <v>80288.793044342528</v>
      </c>
      <c r="O53" s="250">
        <f t="shared" ref="O53" si="78">IF((O50)&lt;(N54+N55),-(O50-N55),-(N54))</f>
        <v>67906.109492921896</v>
      </c>
      <c r="P53" s="250">
        <f t="shared" ref="P53" si="79">IF((P50)&lt;(O54+O55),-(P50-O55),-(O54))</f>
        <v>52431.720695915254</v>
      </c>
      <c r="Q53" s="250">
        <f t="shared" ref="Q53" si="80">IF((Q50)&lt;(P54+P55),-(Q50-P55),-(P54))</f>
        <v>33073.466521743474</v>
      </c>
      <c r="R53" s="250">
        <f t="shared" ref="R53" si="81">IF((R50)&lt;(Q54+Q55),-(R50-Q55),-(Q54))</f>
        <v>8798.1247512096124</v>
      </c>
      <c r="S53" s="250">
        <f t="shared" ref="S53" si="82">IF((S50)&lt;(R54+R55),-(S50-R55),-(R54))</f>
        <v>-21749.963503921761</v>
      </c>
      <c r="T53" s="250">
        <f t="shared" ref="T53" si="83">IF((T50)&lt;(S54+S55),-(T50-S55),-(S54))</f>
        <v>-60360.696686019983</v>
      </c>
      <c r="U53" s="250">
        <f t="shared" ref="U53" si="84">IF((U50)&lt;(T54+T55),-(U50-T55),-(T54))</f>
        <v>-109412.78894844056</v>
      </c>
      <c r="V53" s="250">
        <f t="shared" ref="V53" si="85">IF((V50)&lt;(U54+U55),-(V50-U55),-(U54))</f>
        <v>-172088.86426466354</v>
      </c>
      <c r="W53" s="250">
        <f t="shared" ref="W53" si="86">IF((W50)&lt;(V54+V55),-(W50-V55),-(V54))</f>
        <v>-252676.73675635329</v>
      </c>
      <c r="X53" s="250">
        <f t="shared" ref="X53" si="87">IF((X50)&lt;(W54+W55),-(X50-W55),-(W54))</f>
        <v>-347308.10267580877</v>
      </c>
      <c r="Y53" s="250">
        <f t="shared" ref="Y53" si="88">IF((Y50)&lt;(X54+X55),-(Y50-X55),-(X54))</f>
        <v>-414138.19626844727</v>
      </c>
      <c r="Z53" s="250">
        <f t="shared" ref="Z53" si="89">IF((Z50)&lt;(Y54+Y55),-(Z50-Y55),-(Y54))</f>
        <v>-132425.84924905532</v>
      </c>
      <c r="AA53" s="250">
        <f t="shared" ref="AA53" si="90">IF((AA50)&lt;(Z54+Z55),-(AA50-Z55),-(Z54))</f>
        <v>0</v>
      </c>
      <c r="AB53" s="369">
        <f>SUM(C53:AA53)</f>
        <v>0</v>
      </c>
    </row>
    <row r="54" spans="1:29" x14ac:dyDescent="0.25">
      <c r="B54" s="195" t="s">
        <v>162</v>
      </c>
      <c r="C54" s="250">
        <f>C53</f>
        <v>160395.44444444444</v>
      </c>
      <c r="D54" s="250">
        <f>D53+C54</f>
        <v>280243.29700930021</v>
      </c>
      <c r="E54" s="250">
        <f t="shared" ref="E54:L54" si="91">E53+D54</f>
        <v>400016.52046674886</v>
      </c>
      <c r="F54" s="250">
        <f t="shared" si="91"/>
        <v>519136.67839921976</v>
      </c>
      <c r="G54" s="250">
        <f t="shared" si="91"/>
        <v>636968.79139232251</v>
      </c>
      <c r="H54" s="250">
        <f t="shared" si="91"/>
        <v>752799.50599280046</v>
      </c>
      <c r="I54" s="250">
        <f t="shared" si="91"/>
        <v>865811.16893173498</v>
      </c>
      <c r="J54" s="250">
        <f>J53+I54</f>
        <v>975050.27442953899</v>
      </c>
      <c r="K54" s="250">
        <f t="shared" si="91"/>
        <v>1079388.3223096265</v>
      </c>
      <c r="L54" s="250">
        <f t="shared" si="91"/>
        <v>1177472.5262404194</v>
      </c>
      <c r="M54" s="250">
        <f t="shared" ref="M54" si="92">M53+L54</f>
        <v>1267662.9838465778</v>
      </c>
      <c r="N54" s="250">
        <f t="shared" ref="N54" si="93">N53+M54</f>
        <v>1347951.7768909202</v>
      </c>
      <c r="O54" s="250">
        <f t="shared" ref="O54" si="94">O53+N54</f>
        <v>1415857.8863838422</v>
      </c>
      <c r="P54" s="250">
        <f t="shared" ref="P54" si="95">P53+O54</f>
        <v>1468289.6070797574</v>
      </c>
      <c r="Q54" s="250">
        <f t="shared" ref="Q54" si="96">Q53+P54</f>
        <v>1501363.0736015008</v>
      </c>
      <c r="R54" s="250">
        <f t="shared" ref="R54" si="97">R53+Q54</f>
        <v>1510161.1983527103</v>
      </c>
      <c r="S54" s="250">
        <f t="shared" ref="S54" si="98">S53+R54</f>
        <v>1488411.2348487885</v>
      </c>
      <c r="T54" s="250">
        <f t="shared" ref="T54" si="99">T53+S54</f>
        <v>1428050.5381627686</v>
      </c>
      <c r="U54" s="250">
        <f t="shared" ref="U54" si="100">U53+T54</f>
        <v>1318637.7492143281</v>
      </c>
      <c r="V54" s="250">
        <f t="shared" ref="V54" si="101">V53+U54</f>
        <v>1146548.8849496646</v>
      </c>
      <c r="W54" s="250">
        <f t="shared" ref="W54" si="102">W53+V54</f>
        <v>893872.1481933113</v>
      </c>
      <c r="X54" s="250">
        <f t="shared" ref="X54" si="103">X53+W54</f>
        <v>546564.04551750259</v>
      </c>
      <c r="Y54" s="250">
        <f t="shared" ref="Y54" si="104">Y53+X54</f>
        <v>132425.84924905532</v>
      </c>
      <c r="Z54" s="250">
        <f t="shared" ref="Z54" si="105">Z53+Y54</f>
        <v>0</v>
      </c>
      <c r="AA54" s="250">
        <f t="shared" ref="AA54" si="106">AA53+Z54</f>
        <v>0</v>
      </c>
      <c r="AB54" s="369">
        <f>MAX(C54:AA54)</f>
        <v>1510161.1983527103</v>
      </c>
    </row>
    <row r="55" spans="1:29" x14ac:dyDescent="0.25">
      <c r="A55" s="351">
        <f>Calculator!F54</f>
        <v>0.1</v>
      </c>
      <c r="B55" s="195" t="s">
        <v>163</v>
      </c>
      <c r="C55" s="250">
        <f>C54*$A$55/12</f>
        <v>1336.6287037037036</v>
      </c>
      <c r="D55" s="250">
        <f t="shared" ref="D55:AA55" si="107">D54*$A$55/12</f>
        <v>2335.360808410835</v>
      </c>
      <c r="E55" s="250">
        <f t="shared" si="107"/>
        <v>3333.4710038895741</v>
      </c>
      <c r="F55" s="250">
        <f t="shared" si="107"/>
        <v>4326.1389866601648</v>
      </c>
      <c r="G55" s="250">
        <f t="shared" si="107"/>
        <v>5308.073261602688</v>
      </c>
      <c r="H55" s="250">
        <f t="shared" si="107"/>
        <v>6273.3292166066713</v>
      </c>
      <c r="I55" s="250">
        <f t="shared" si="107"/>
        <v>7215.0930744311254</v>
      </c>
      <c r="J55" s="250">
        <f t="shared" si="107"/>
        <v>8125.4189535794912</v>
      </c>
      <c r="K55" s="250">
        <f t="shared" si="107"/>
        <v>8994.9026859135538</v>
      </c>
      <c r="L55" s="250">
        <f t="shared" si="107"/>
        <v>9812.2710520034943</v>
      </c>
      <c r="M55" s="250">
        <f t="shared" si="107"/>
        <v>10563.858198721482</v>
      </c>
      <c r="N55" s="250">
        <f t="shared" si="107"/>
        <v>11232.931474091003</v>
      </c>
      <c r="O55" s="250">
        <f t="shared" si="107"/>
        <v>11798.815719865352</v>
      </c>
      <c r="P55" s="250">
        <f t="shared" si="107"/>
        <v>12235.746725664647</v>
      </c>
      <c r="Q55" s="250">
        <f t="shared" si="107"/>
        <v>12511.358946679175</v>
      </c>
      <c r="R55" s="250">
        <f t="shared" si="107"/>
        <v>12584.676652939253</v>
      </c>
      <c r="S55" s="250">
        <f t="shared" si="107"/>
        <v>12403.426957073238</v>
      </c>
      <c r="T55" s="250">
        <f t="shared" si="107"/>
        <v>11900.421151356406</v>
      </c>
      <c r="U55" s="250">
        <f t="shared" si="107"/>
        <v>10988.6479101194</v>
      </c>
      <c r="V55" s="250">
        <f t="shared" si="107"/>
        <v>9554.574041247206</v>
      </c>
      <c r="W55" s="250">
        <f t="shared" si="107"/>
        <v>7448.9345682775938</v>
      </c>
      <c r="X55" s="250">
        <f t="shared" si="107"/>
        <v>4554.7003793125214</v>
      </c>
      <c r="Y55" s="250">
        <f t="shared" si="107"/>
        <v>1103.5487437421277</v>
      </c>
      <c r="Z55" s="250">
        <f t="shared" si="107"/>
        <v>0</v>
      </c>
      <c r="AA55" s="250">
        <f t="shared" si="107"/>
        <v>0</v>
      </c>
      <c r="AB55" s="369">
        <f t="shared" ref="AB55:AB56" si="108">SUM(C55:AA55)</f>
        <v>185942.3292158907</v>
      </c>
      <c r="AC55" s="341">
        <f>Calculator!G54-AB55</f>
        <v>0</v>
      </c>
    </row>
    <row r="56" spans="1:29" x14ac:dyDescent="0.25">
      <c r="B56" s="195" t="s">
        <v>164</v>
      </c>
      <c r="C56" s="250">
        <v>0</v>
      </c>
      <c r="D56" s="250">
        <f>-C55</f>
        <v>-1336.6287037037036</v>
      </c>
      <c r="E56" s="250">
        <f t="shared" ref="E56:L56" si="109">-D55</f>
        <v>-2335.360808410835</v>
      </c>
      <c r="F56" s="250">
        <f t="shared" si="109"/>
        <v>-3333.4710038895741</v>
      </c>
      <c r="G56" s="250">
        <f t="shared" si="109"/>
        <v>-4326.1389866601648</v>
      </c>
      <c r="H56" s="250">
        <f t="shared" si="109"/>
        <v>-5308.073261602688</v>
      </c>
      <c r="I56" s="250">
        <f t="shared" si="109"/>
        <v>-6273.3292166066713</v>
      </c>
      <c r="J56" s="250">
        <f t="shared" si="109"/>
        <v>-7215.0930744311254</v>
      </c>
      <c r="K56" s="250">
        <f t="shared" si="109"/>
        <v>-8125.4189535794912</v>
      </c>
      <c r="L56" s="250">
        <f t="shared" si="109"/>
        <v>-8994.9026859135538</v>
      </c>
      <c r="M56" s="250">
        <f t="shared" ref="M56" si="110">-L55</f>
        <v>-9812.2710520034943</v>
      </c>
      <c r="N56" s="250">
        <f t="shared" ref="N56" si="111">-M55</f>
        <v>-10563.858198721482</v>
      </c>
      <c r="O56" s="250">
        <f t="shared" ref="O56" si="112">-N55</f>
        <v>-11232.931474091003</v>
      </c>
      <c r="P56" s="250">
        <f t="shared" ref="P56" si="113">-O55</f>
        <v>-11798.815719865352</v>
      </c>
      <c r="Q56" s="250">
        <f t="shared" ref="Q56" si="114">-P55</f>
        <v>-12235.746725664647</v>
      </c>
      <c r="R56" s="250">
        <f t="shared" ref="R56" si="115">-Q55</f>
        <v>-12511.358946679175</v>
      </c>
      <c r="S56" s="250">
        <f t="shared" ref="S56" si="116">-R55</f>
        <v>-12584.676652939253</v>
      </c>
      <c r="T56" s="250">
        <f t="shared" ref="T56" si="117">-S55</f>
        <v>-12403.426957073238</v>
      </c>
      <c r="U56" s="250">
        <f t="shared" ref="U56" si="118">-T55</f>
        <v>-11900.421151356406</v>
      </c>
      <c r="V56" s="250">
        <f t="shared" ref="V56" si="119">-U55</f>
        <v>-10988.6479101194</v>
      </c>
      <c r="W56" s="250">
        <f t="shared" ref="W56" si="120">-V55</f>
        <v>-9554.574041247206</v>
      </c>
      <c r="X56" s="250">
        <f t="shared" ref="X56" si="121">-W55</f>
        <v>-7448.9345682775938</v>
      </c>
      <c r="Y56" s="250">
        <f t="shared" ref="Y56" si="122">-X55</f>
        <v>-4554.7003793125214</v>
      </c>
      <c r="Z56" s="250">
        <f t="shared" ref="Z56" si="123">-Y55</f>
        <v>-1103.5487437421277</v>
      </c>
      <c r="AA56" s="250">
        <f t="shared" ref="AA56" si="124">-Z55</f>
        <v>0</v>
      </c>
      <c r="AB56" s="369">
        <f t="shared" si="108"/>
        <v>-185942.3292158907</v>
      </c>
    </row>
    <row r="57" spans="1:29" x14ac:dyDescent="0.25"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250"/>
      <c r="X57" s="250"/>
      <c r="Y57" s="250"/>
      <c r="Z57" s="250"/>
      <c r="AA57" s="250"/>
      <c r="AB57" s="369"/>
    </row>
    <row r="58" spans="1:29" ht="14.4" thickBot="1" x14ac:dyDescent="0.3">
      <c r="A58" s="334"/>
      <c r="B58" s="334" t="s">
        <v>160</v>
      </c>
      <c r="C58" s="335">
        <f t="shared" ref="C58:M58" si="125">C24+C50+C52</f>
        <v>0</v>
      </c>
      <c r="D58" s="335">
        <f t="shared" si="125"/>
        <v>0</v>
      </c>
      <c r="E58" s="335">
        <f t="shared" si="125"/>
        <v>0</v>
      </c>
      <c r="F58" s="335">
        <f t="shared" si="125"/>
        <v>0</v>
      </c>
      <c r="G58" s="335">
        <f t="shared" si="125"/>
        <v>0</v>
      </c>
      <c r="H58" s="335">
        <f t="shared" si="125"/>
        <v>0</v>
      </c>
      <c r="I58" s="335">
        <f t="shared" si="125"/>
        <v>0</v>
      </c>
      <c r="J58" s="335">
        <f t="shared" si="125"/>
        <v>0</v>
      </c>
      <c r="K58" s="335">
        <f t="shared" si="125"/>
        <v>0</v>
      </c>
      <c r="L58" s="335">
        <f t="shared" si="125"/>
        <v>0</v>
      </c>
      <c r="M58" s="335">
        <f t="shared" si="125"/>
        <v>0</v>
      </c>
      <c r="N58" s="335">
        <f t="shared" ref="N58:AB58" si="126">N24+N50+N52</f>
        <v>0</v>
      </c>
      <c r="O58" s="335">
        <f t="shared" si="126"/>
        <v>0</v>
      </c>
      <c r="P58" s="335">
        <f t="shared" si="126"/>
        <v>0</v>
      </c>
      <c r="Q58" s="335">
        <f t="shared" si="126"/>
        <v>0</v>
      </c>
      <c r="R58" s="335">
        <f t="shared" si="126"/>
        <v>0</v>
      </c>
      <c r="S58" s="335">
        <f t="shared" si="126"/>
        <v>0</v>
      </c>
      <c r="T58" s="335">
        <f t="shared" si="126"/>
        <v>0</v>
      </c>
      <c r="U58" s="335">
        <f t="shared" si="126"/>
        <v>0</v>
      </c>
      <c r="V58" s="335">
        <f t="shared" si="126"/>
        <v>0</v>
      </c>
      <c r="W58" s="335">
        <f t="shared" si="126"/>
        <v>0</v>
      </c>
      <c r="X58" s="335">
        <f t="shared" si="126"/>
        <v>0</v>
      </c>
      <c r="Y58" s="335">
        <f t="shared" si="126"/>
        <v>0</v>
      </c>
      <c r="Z58" s="335">
        <f t="shared" si="126"/>
        <v>433066.66703364276</v>
      </c>
      <c r="AA58" s="335">
        <f>AA24+AA50+AA52</f>
        <v>774548.60733412509</v>
      </c>
      <c r="AB58" s="361">
        <f t="shared" si="126"/>
        <v>774548.60733412299</v>
      </c>
      <c r="AC58" s="250">
        <f>Calculator!G60-AB58</f>
        <v>-149366.65734026756</v>
      </c>
    </row>
    <row r="59" spans="1:29" x14ac:dyDescent="0.25"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  <c r="S59" s="250"/>
      <c r="T59" s="250"/>
      <c r="U59" s="250"/>
      <c r="V59" s="250"/>
      <c r="W59" s="250"/>
      <c r="X59" s="250"/>
      <c r="Y59" s="250"/>
      <c r="Z59" s="250"/>
      <c r="AA59" s="250"/>
      <c r="AB59" s="250"/>
    </row>
  </sheetData>
  <conditionalFormatting sqref="C9:AB9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{C5C5710A-CC8C-47CD-8519-79847E4E21C7}</x14:id>
        </ext>
      </extLst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5C5710A-CC8C-47CD-8519-79847E4E21C7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C9:AB9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Dashboard</vt:lpstr>
      <vt:lpstr>Calculator</vt:lpstr>
      <vt:lpstr>Output</vt:lpstr>
      <vt:lpstr>ROIC</vt:lpstr>
      <vt:lpstr>MC-Simulation</vt:lpstr>
      <vt:lpstr>Frequency Chart</vt:lpstr>
      <vt:lpstr>Cash Flow</vt:lpstr>
      <vt:lpstr>Calculator!Print_Area</vt:lpstr>
      <vt:lpstr>Output!Print_Area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2024-06-21T09:07:41Z</dcterms:modified>
  <cp:category/>
  <cp:contentStatus/>
</cp:coreProperties>
</file>